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000" windowHeight="9270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K26" i="1" l="1"/>
  <c r="J26" i="1"/>
  <c r="I26" i="1"/>
  <c r="G26" i="1"/>
  <c r="E26" i="1"/>
  <c r="D26" i="1"/>
  <c r="O11" i="2" l="1"/>
  <c r="O10" i="2"/>
  <c r="O9" i="2"/>
  <c r="O8" i="2"/>
  <c r="O7" i="2"/>
  <c r="O6" i="2"/>
  <c r="O5" i="2"/>
</calcChain>
</file>

<file path=xl/sharedStrings.xml><?xml version="1.0" encoding="utf-8"?>
<sst xmlns="http://schemas.openxmlformats.org/spreadsheetml/2006/main" count="44" uniqueCount="16">
  <si>
    <t>avant 2016</t>
  </si>
  <si>
    <t>ROUGE</t>
  </si>
  <si>
    <t>ORANGE</t>
  </si>
  <si>
    <t>VERT</t>
  </si>
  <si>
    <t>Status</t>
  </si>
  <si>
    <t xml:space="preserve">Date </t>
  </si>
  <si>
    <t>1</t>
  </si>
  <si>
    <t>Total</t>
  </si>
  <si>
    <t>Total %</t>
  </si>
  <si>
    <t>m02</t>
  </si>
  <si>
    <t>m01</t>
  </si>
  <si>
    <t>R</t>
  </si>
  <si>
    <t xml:space="preserve"> Ié</t>
  </si>
  <si>
    <t>J</t>
  </si>
  <si>
    <t>Gé</t>
  </si>
  <si>
    <t>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</si>
</sst>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\-yyyy"/>
    <numFmt numFmtId="165" formatCode="[=0]&quot;&quot;;General"/>
    <numFmt numFmtId="167" formatCode="mm\-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164" fontId="0" fillId="2" borderId="1" xfId="0" applyNumberFormat="1" applyFill="1" applyBorder="1"/>
    <xf numFmtId="0" fontId="0" fillId="2" borderId="1" xfId="0" applyFill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9" fontId="0" fillId="2" borderId="2" xfId="1" applyNumberFormat="1" applyFont="1" applyFill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 wrapText="1"/>
    </xf>
    <xf numFmtId="167" fontId="0" fillId="0" borderId="6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8" xfId="0" applyNumberFormat="1" applyFont="1" applyFill="1" applyBorder="1" applyAlignment="1" applyProtection="1">
      <alignment horizontal="center" vertical="center"/>
    </xf>
    <xf numFmtId="0" fontId="0" fillId="0" borderId="1" xfId="0" applyNumberFormat="1" applyFont="1" applyFill="1" applyBorder="1" applyAlignment="1" applyProtection="1">
      <alignment horizontal="center" vertical="center"/>
    </xf>
    <xf numFmtId="0" fontId="0" fillId="0" borderId="9" xfId="0" applyNumberFormat="1" applyFont="1" applyFill="1" applyBorder="1" applyAlignment="1" applyProtection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2" fillId="5" borderId="5" xfId="0" applyNumberFormat="1" applyFon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/>
    </xf>
    <xf numFmtId="0" fontId="3" fillId="0" borderId="2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12"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ill>
        <patternFill>
          <fgColor indexed="64"/>
          <bgColor theme="3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numFmt numFmtId="167" formatCode="mm\-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1:K26" totalsRowCount="1" headerRowDxfId="89" totalsRowDxfId="93" headerRowBorderDxfId="91" tableBorderDxfId="92" totalsRowBorderDxfId="90" headerRowCellStyle="Normal" dataCellStyle="Normal">
  <autoFilter ref="B1:K25">
    <filterColumn colId="0">
      <filters>
        <dateGroupItem year="2018" month="1" dateTimeGrouping="month"/>
      </filters>
    </filterColumn>
  </autoFilter>
  <tableColumns count="10">
    <tableColumn id="1" name="Date " totalsRowLabel="Total" dataDxfId="111" totalsRowDxfId="110" dataCellStyle="Normal"/>
    <tableColumn id="2" name="Status" dataDxfId="109" totalsRowDxfId="108" dataCellStyle="Normal"/>
    <tableColumn id="3" name="Dé" totalsRowFunction="sum" dataDxfId="107" totalsRowDxfId="106" dataCellStyle="Normal"/>
    <tableColumn id="4" name="Gé" totalsRowFunction="sum" dataDxfId="105" totalsRowDxfId="104" dataCellStyle="Normal"/>
    <tableColumn id="5" name="J" dataDxfId="103" totalsRowDxfId="102" dataCellStyle="Normal"/>
    <tableColumn id="6" name=" Ié" totalsRowFunction="sum" dataDxfId="101" totalsRowDxfId="100" dataCellStyle="Normal"/>
    <tableColumn id="7" name="R" dataDxfId="99" totalsRowDxfId="98" dataCellStyle="Normal"/>
    <tableColumn id="8" name="m01" totalsRowFunction="sum" dataDxfId="97" totalsRowDxfId="96" dataCellStyle="Normal"/>
    <tableColumn id="9" name="m02" totalsRowFunction="sum" dataDxfId="95" totalsRowDxfId="94" dataCellStyle="Normal"/>
    <tableColumn id="10" name="1" totalsRowFunction="custom" dataDxfId="87" totalsRowDxfId="88" dataCellStyle="Normal">
      <totalsRowFormula>SUBTOTAL(109,Tableau1[Dé])</totalsRow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6"/>
  <sheetViews>
    <sheetView showGridLines="0" workbookViewId="0">
      <selection activeCell="M29" sqref="M29"/>
    </sheetView>
  </sheetViews>
  <sheetFormatPr baseColWidth="10" defaultRowHeight="15" x14ac:dyDescent="0.25"/>
  <cols>
    <col min="1" max="1" width="1.7109375" customWidth="1"/>
    <col min="2" max="2" width="16" customWidth="1"/>
    <col min="4" max="4" width="23" customWidth="1"/>
    <col min="5" max="6" width="11.5703125" customWidth="1"/>
    <col min="7" max="7" width="13.140625" customWidth="1"/>
    <col min="8" max="9" width="11.5703125" customWidth="1"/>
    <col min="10" max="10" width="15.42578125" customWidth="1"/>
  </cols>
  <sheetData>
    <row r="1" spans="1:11" x14ac:dyDescent="0.25">
      <c r="A1" s="1"/>
      <c r="B1" s="21" t="s">
        <v>5</v>
      </c>
      <c r="C1" s="22" t="s">
        <v>4</v>
      </c>
      <c r="D1" s="23" t="s">
        <v>15</v>
      </c>
      <c r="E1" s="23" t="s">
        <v>14</v>
      </c>
      <c r="F1" s="23" t="s">
        <v>13</v>
      </c>
      <c r="G1" s="23" t="s">
        <v>12</v>
      </c>
      <c r="H1" s="23" t="s">
        <v>11</v>
      </c>
      <c r="I1" s="23" t="s">
        <v>10</v>
      </c>
      <c r="J1" s="23" t="s">
        <v>9</v>
      </c>
      <c r="K1" s="24" t="s">
        <v>6</v>
      </c>
    </row>
    <row r="2" spans="1:11" x14ac:dyDescent="0.25">
      <c r="A2" s="2"/>
      <c r="B2" s="11">
        <v>43103</v>
      </c>
      <c r="C2" s="12" t="s">
        <v>1</v>
      </c>
      <c r="D2" s="12">
        <v>1</v>
      </c>
      <c r="E2" s="12">
        <v>1</v>
      </c>
      <c r="F2" s="12">
        <v>1</v>
      </c>
      <c r="G2" s="12"/>
      <c r="H2" s="12">
        <v>1</v>
      </c>
      <c r="I2" s="12">
        <v>1</v>
      </c>
      <c r="J2" s="12">
        <v>1</v>
      </c>
      <c r="K2" s="13"/>
    </row>
    <row r="3" spans="1:11" x14ac:dyDescent="0.25">
      <c r="A3" s="2"/>
      <c r="B3" s="11">
        <v>43104</v>
      </c>
      <c r="C3" s="12" t="s">
        <v>1</v>
      </c>
      <c r="D3" s="12">
        <v>1</v>
      </c>
      <c r="E3" s="12">
        <v>1</v>
      </c>
      <c r="F3" s="12"/>
      <c r="G3" s="12"/>
      <c r="H3" s="12"/>
      <c r="I3" s="12"/>
      <c r="J3" s="12"/>
      <c r="K3" s="13">
        <v>1</v>
      </c>
    </row>
    <row r="4" spans="1:11" hidden="1" x14ac:dyDescent="0.25">
      <c r="A4" s="2"/>
      <c r="B4" s="11">
        <v>43134</v>
      </c>
      <c r="C4" s="12" t="s">
        <v>2</v>
      </c>
      <c r="D4" s="12"/>
      <c r="E4" s="12"/>
      <c r="F4" s="12"/>
      <c r="G4" s="12"/>
      <c r="H4" s="12">
        <v>1</v>
      </c>
      <c r="I4" s="12"/>
      <c r="J4" s="12"/>
      <c r="K4" s="13"/>
    </row>
    <row r="5" spans="1:11" hidden="1" x14ac:dyDescent="0.25">
      <c r="A5" s="2"/>
      <c r="B5" s="11">
        <v>43135</v>
      </c>
      <c r="C5" s="12" t="s">
        <v>1</v>
      </c>
      <c r="D5" s="12">
        <v>1</v>
      </c>
      <c r="E5" s="12"/>
      <c r="F5" s="12"/>
      <c r="G5" s="12">
        <v>1</v>
      </c>
      <c r="H5" s="12"/>
      <c r="I5" s="12"/>
      <c r="J5" s="12"/>
      <c r="K5" s="13">
        <v>1</v>
      </c>
    </row>
    <row r="6" spans="1:11" hidden="1" x14ac:dyDescent="0.25">
      <c r="A6" s="2"/>
      <c r="B6" s="11">
        <v>43163</v>
      </c>
      <c r="C6" s="12" t="s">
        <v>1</v>
      </c>
      <c r="D6" s="12"/>
      <c r="E6" s="12"/>
      <c r="F6" s="12">
        <v>1</v>
      </c>
      <c r="G6" s="12"/>
      <c r="H6" s="12"/>
      <c r="I6" s="12"/>
      <c r="J6" s="12">
        <v>1</v>
      </c>
      <c r="K6" s="13">
        <v>1</v>
      </c>
    </row>
    <row r="7" spans="1:11" hidden="1" x14ac:dyDescent="0.25">
      <c r="A7" s="2"/>
      <c r="B7" s="11">
        <v>43164</v>
      </c>
      <c r="C7" s="12" t="s">
        <v>1</v>
      </c>
      <c r="D7" s="12">
        <v>1</v>
      </c>
      <c r="E7" s="12"/>
      <c r="F7" s="12"/>
      <c r="G7" s="12"/>
      <c r="H7" s="12">
        <v>1</v>
      </c>
      <c r="I7" s="12"/>
      <c r="J7" s="12"/>
      <c r="K7" s="13"/>
    </row>
    <row r="8" spans="1:11" hidden="1" x14ac:dyDescent="0.25">
      <c r="A8" s="2"/>
      <c r="B8" s="11">
        <v>43200</v>
      </c>
      <c r="C8" s="12" t="s">
        <v>3</v>
      </c>
      <c r="D8" s="12"/>
      <c r="E8" s="12"/>
      <c r="F8" s="12"/>
      <c r="G8" s="12">
        <v>1</v>
      </c>
      <c r="H8" s="12"/>
      <c r="I8" s="12">
        <v>1</v>
      </c>
      <c r="J8" s="12"/>
      <c r="K8" s="13"/>
    </row>
    <row r="9" spans="1:11" hidden="1" x14ac:dyDescent="0.25">
      <c r="A9" s="2"/>
      <c r="B9" s="11">
        <v>43201</v>
      </c>
      <c r="C9" s="12" t="s">
        <v>1</v>
      </c>
      <c r="D9" s="12">
        <v>1</v>
      </c>
      <c r="E9" s="12">
        <v>1</v>
      </c>
      <c r="F9" s="12"/>
      <c r="G9" s="12"/>
      <c r="H9" s="12"/>
      <c r="I9" s="12"/>
      <c r="J9" s="12"/>
      <c r="K9" s="13">
        <v>1</v>
      </c>
    </row>
    <row r="10" spans="1:11" hidden="1" x14ac:dyDescent="0.25">
      <c r="A10" s="2"/>
      <c r="B10" s="11">
        <v>43232</v>
      </c>
      <c r="C10" s="12" t="s">
        <v>2</v>
      </c>
      <c r="D10" s="12"/>
      <c r="E10" s="12"/>
      <c r="F10" s="12"/>
      <c r="G10" s="12"/>
      <c r="H10" s="12">
        <v>1</v>
      </c>
      <c r="I10" s="12"/>
      <c r="J10" s="12">
        <v>1</v>
      </c>
      <c r="K10" s="13"/>
    </row>
    <row r="11" spans="1:11" hidden="1" x14ac:dyDescent="0.25">
      <c r="A11" s="2"/>
      <c r="B11" s="11">
        <v>43233</v>
      </c>
      <c r="C11" s="12" t="s">
        <v>1</v>
      </c>
      <c r="D11" s="12">
        <v>1</v>
      </c>
      <c r="E11" s="12"/>
      <c r="F11" s="12"/>
      <c r="G11" s="12"/>
      <c r="H11" s="12"/>
      <c r="I11" s="12">
        <v>1</v>
      </c>
      <c r="J11" s="12"/>
      <c r="K11" s="13">
        <v>1</v>
      </c>
    </row>
    <row r="12" spans="1:11" hidden="1" x14ac:dyDescent="0.25">
      <c r="A12" s="2"/>
      <c r="B12" s="11">
        <v>43265</v>
      </c>
      <c r="C12" s="12" t="s">
        <v>0</v>
      </c>
      <c r="D12" s="12"/>
      <c r="E12" s="12"/>
      <c r="F12" s="12">
        <v>1</v>
      </c>
      <c r="G12" s="12">
        <v>1</v>
      </c>
      <c r="H12" s="12"/>
      <c r="I12" s="12"/>
      <c r="J12" s="12"/>
      <c r="K12" s="13"/>
    </row>
    <row r="13" spans="1:11" hidden="1" x14ac:dyDescent="0.25">
      <c r="A13" s="2"/>
      <c r="B13" s="11">
        <v>43266</v>
      </c>
      <c r="C13" s="12" t="s">
        <v>0</v>
      </c>
      <c r="D13" s="12"/>
      <c r="E13" s="12"/>
      <c r="F13" s="12"/>
      <c r="G13" s="12"/>
      <c r="H13" s="12">
        <v>1</v>
      </c>
      <c r="I13" s="12"/>
      <c r="J13" s="12">
        <v>1</v>
      </c>
      <c r="K13" s="13">
        <v>1</v>
      </c>
    </row>
    <row r="14" spans="1:11" hidden="1" x14ac:dyDescent="0.25">
      <c r="A14" s="2"/>
      <c r="B14" s="11">
        <v>43297</v>
      </c>
      <c r="C14" s="12" t="s">
        <v>2</v>
      </c>
      <c r="D14" s="12"/>
      <c r="E14" s="12">
        <v>1</v>
      </c>
      <c r="F14" s="12"/>
      <c r="G14" s="12"/>
      <c r="H14" s="12"/>
      <c r="I14" s="12"/>
      <c r="J14" s="12"/>
      <c r="K14" s="13"/>
    </row>
    <row r="15" spans="1:11" hidden="1" x14ac:dyDescent="0.25">
      <c r="B15" s="11">
        <v>43298</v>
      </c>
      <c r="C15" s="12" t="s">
        <v>1</v>
      </c>
      <c r="D15" s="12">
        <v>1</v>
      </c>
      <c r="E15" s="12"/>
      <c r="F15" s="12">
        <v>1</v>
      </c>
      <c r="G15" s="12">
        <v>1</v>
      </c>
      <c r="H15" s="12"/>
      <c r="I15" s="12"/>
      <c r="J15" s="12"/>
      <c r="K15" s="13">
        <v>1</v>
      </c>
    </row>
    <row r="16" spans="1:11" hidden="1" x14ac:dyDescent="0.25">
      <c r="B16" s="11">
        <v>43330</v>
      </c>
      <c r="C16" s="12" t="s">
        <v>2</v>
      </c>
      <c r="D16" s="12"/>
      <c r="E16" s="12"/>
      <c r="F16" s="12"/>
      <c r="G16" s="12"/>
      <c r="H16" s="12"/>
      <c r="I16" s="12">
        <v>1</v>
      </c>
      <c r="J16" s="12">
        <v>1</v>
      </c>
      <c r="K16" s="13"/>
    </row>
    <row r="17" spans="2:11" hidden="1" x14ac:dyDescent="0.25">
      <c r="B17" s="11">
        <v>43331</v>
      </c>
      <c r="C17" s="12" t="s">
        <v>1</v>
      </c>
      <c r="D17" s="12">
        <v>1</v>
      </c>
      <c r="E17" s="12">
        <v>1</v>
      </c>
      <c r="F17" s="12"/>
      <c r="G17" s="12"/>
      <c r="H17" s="12">
        <v>1</v>
      </c>
      <c r="I17" s="12"/>
      <c r="J17" s="12"/>
      <c r="K17" s="13"/>
    </row>
    <row r="18" spans="2:11" hidden="1" x14ac:dyDescent="0.25">
      <c r="B18" s="11">
        <v>43363</v>
      </c>
      <c r="C18" s="12" t="s">
        <v>2</v>
      </c>
      <c r="D18" s="12"/>
      <c r="E18" s="12"/>
      <c r="F18" s="12">
        <v>1</v>
      </c>
      <c r="G18" s="12">
        <v>1</v>
      </c>
      <c r="H18" s="12"/>
      <c r="I18" s="12">
        <v>1</v>
      </c>
      <c r="J18" s="12"/>
      <c r="K18" s="13"/>
    </row>
    <row r="19" spans="2:11" hidden="1" x14ac:dyDescent="0.25">
      <c r="B19" s="11">
        <v>43364</v>
      </c>
      <c r="C19" s="12" t="s">
        <v>1</v>
      </c>
      <c r="D19" s="12">
        <v>1</v>
      </c>
      <c r="E19" s="12"/>
      <c r="F19" s="12"/>
      <c r="G19" s="12"/>
      <c r="H19" s="12"/>
      <c r="I19" s="12"/>
      <c r="J19" s="12"/>
      <c r="K19" s="13"/>
    </row>
    <row r="20" spans="2:11" hidden="1" x14ac:dyDescent="0.25">
      <c r="B20" s="11">
        <v>43395</v>
      </c>
      <c r="C20" s="12" t="s">
        <v>1</v>
      </c>
      <c r="D20" s="12">
        <v>1</v>
      </c>
      <c r="E20" s="12"/>
      <c r="F20" s="12"/>
      <c r="G20" s="12"/>
      <c r="H20" s="12">
        <v>1</v>
      </c>
      <c r="I20" s="12"/>
      <c r="J20" s="12">
        <v>1</v>
      </c>
      <c r="K20" s="13">
        <v>1</v>
      </c>
    </row>
    <row r="21" spans="2:11" hidden="1" x14ac:dyDescent="0.25">
      <c r="B21" s="11">
        <v>43396</v>
      </c>
      <c r="C21" s="12" t="s">
        <v>2</v>
      </c>
      <c r="D21" s="12"/>
      <c r="E21" s="12">
        <v>1</v>
      </c>
      <c r="F21" s="12"/>
      <c r="G21" s="12"/>
      <c r="H21" s="12"/>
      <c r="I21" s="12"/>
      <c r="J21" s="12"/>
      <c r="K21" s="13"/>
    </row>
    <row r="22" spans="2:11" hidden="1" x14ac:dyDescent="0.25">
      <c r="B22" s="11">
        <v>43428</v>
      </c>
      <c r="C22" s="12" t="s">
        <v>0</v>
      </c>
      <c r="D22" s="12"/>
      <c r="E22" s="12"/>
      <c r="F22" s="12"/>
      <c r="G22" s="12">
        <v>1</v>
      </c>
      <c r="H22" s="12"/>
      <c r="I22" s="12">
        <v>1</v>
      </c>
      <c r="J22" s="12"/>
      <c r="K22" s="13"/>
    </row>
    <row r="23" spans="2:11" hidden="1" x14ac:dyDescent="0.25">
      <c r="B23" s="11">
        <v>43429</v>
      </c>
      <c r="C23" s="14" t="s">
        <v>3</v>
      </c>
      <c r="D23" s="15">
        <v>1</v>
      </c>
      <c r="E23" s="15">
        <v>1</v>
      </c>
      <c r="F23" s="15"/>
      <c r="G23" s="15"/>
      <c r="H23" s="15"/>
      <c r="I23" s="15"/>
      <c r="J23" s="15">
        <v>1</v>
      </c>
      <c r="K23" s="16"/>
    </row>
    <row r="24" spans="2:11" hidden="1" x14ac:dyDescent="0.25">
      <c r="B24" s="11">
        <v>43458</v>
      </c>
      <c r="C24" s="17" t="s">
        <v>3</v>
      </c>
      <c r="D24" s="15"/>
      <c r="E24" s="15"/>
      <c r="F24" s="15"/>
      <c r="G24" s="15"/>
      <c r="H24" s="15"/>
      <c r="I24" s="15"/>
      <c r="J24" s="15"/>
      <c r="K24" s="16">
        <v>1</v>
      </c>
    </row>
    <row r="25" spans="2:11" hidden="1" x14ac:dyDescent="0.25">
      <c r="B25" s="11">
        <v>43459</v>
      </c>
      <c r="C25" s="12" t="s">
        <v>2</v>
      </c>
      <c r="D25" s="12">
        <v>1</v>
      </c>
      <c r="E25" s="12"/>
      <c r="F25" s="12"/>
      <c r="G25" s="12">
        <v>1</v>
      </c>
      <c r="H25" s="12"/>
      <c r="I25" s="12">
        <v>1</v>
      </c>
      <c r="J25" s="12"/>
      <c r="K25" s="13"/>
    </row>
    <row r="26" spans="2:11" x14ac:dyDescent="0.25">
      <c r="B26" s="18" t="s">
        <v>7</v>
      </c>
      <c r="C26" s="19"/>
      <c r="D26" s="19">
        <f>SUBTOTAL(109,Tableau1[Dé])</f>
        <v>2</v>
      </c>
      <c r="E26" s="19">
        <f>SUBTOTAL(109,Tableau1[Gé])</f>
        <v>2</v>
      </c>
      <c r="F26" s="19"/>
      <c r="G26" s="19">
        <f>SUBTOTAL(109,Tableau1[[ Ié]])</f>
        <v>0</v>
      </c>
      <c r="H26" s="19"/>
      <c r="I26" s="19">
        <f>SUBTOTAL(109,Tableau1[m01])</f>
        <v>1</v>
      </c>
      <c r="J26" s="19">
        <f>SUBTOTAL(109,Tableau1[m02])</f>
        <v>1</v>
      </c>
      <c r="K26" s="20">
        <f>SUBTOTAL(109,Tableau1[Dé])</f>
        <v>2</v>
      </c>
    </row>
  </sheetData>
  <conditionalFormatting sqref="C1:C25 E2:K25 K1">
    <cfRule type="containsText" dxfId="86" priority="13" operator="containsText" text="ROUGE">
      <formula>NOT(ISERROR(SEARCH("ROUGE",C1)))</formula>
    </cfRule>
    <cfRule type="containsText" dxfId="85" priority="14" operator="containsText" text="ORANGE">
      <formula>NOT(ISERROR(SEARCH("ORANGE",C1)))</formula>
    </cfRule>
    <cfRule type="containsText" dxfId="84" priority="15" operator="containsText" text="VERT">
      <formula>NOT(ISERROR(SEARCH("VERT",C1)))</formula>
    </cfRule>
  </conditionalFormatting>
  <conditionalFormatting sqref="D2:D25">
    <cfRule type="containsText" dxfId="83" priority="10" operator="containsText" text="ROUGE">
      <formula>NOT(ISERROR(SEARCH("ROUGE",D2)))</formula>
    </cfRule>
    <cfRule type="containsText" dxfId="82" priority="11" operator="containsText" text="ORANGE">
      <formula>NOT(ISERROR(SEARCH("ORANGE",D2)))</formula>
    </cfRule>
    <cfRule type="containsText" dxfId="81" priority="12" operator="containsText" text="VERT">
      <formula>NOT(ISERROR(SEARCH("VERT",D2)))</formula>
    </cfRule>
  </conditionalFormatting>
  <conditionalFormatting sqref="H1">
    <cfRule type="containsText" dxfId="80" priority="1" operator="containsText" text="ROUGE">
      <formula>NOT(ISERROR(SEARCH("ROUGE",H1)))</formula>
    </cfRule>
    <cfRule type="containsText" dxfId="79" priority="2" operator="containsText" text="ORANGE">
      <formula>NOT(ISERROR(SEARCH("ORANGE",H1)))</formula>
    </cfRule>
    <cfRule type="containsText" dxfId="78" priority="3" operator="containsText" text="VERT">
      <formula>NOT(ISERROR(SEARCH("VERT",H1)))</formula>
    </cfRule>
  </conditionalFormatting>
  <conditionalFormatting sqref="F1">
    <cfRule type="containsText" dxfId="26" priority="7" operator="containsText" text="ROUGE">
      <formula>NOT(ISERROR(SEARCH("ROUGE",F1)))</formula>
    </cfRule>
    <cfRule type="containsText" dxfId="25" priority="8" operator="containsText" text="ORANGE">
      <formula>NOT(ISERROR(SEARCH("ORANGE",F1)))</formula>
    </cfRule>
    <cfRule type="containsText" dxfId="24" priority="9" operator="containsText" text="VERT">
      <formula>NOT(ISERROR(SEARCH("VERT",F1)))</formula>
    </cfRule>
  </conditionalFormatting>
  <conditionalFormatting sqref="G1">
    <cfRule type="containsText" dxfId="23" priority="4" operator="containsText" text="ROUGE">
      <formula>NOT(ISERROR(SEARCH("ROUGE",G1)))</formula>
    </cfRule>
    <cfRule type="containsText" dxfId="22" priority="5" operator="containsText" text="ORANGE">
      <formula>NOT(ISERROR(SEARCH("ORANGE",G1)))</formula>
    </cfRule>
    <cfRule type="containsText" dxfId="21" priority="6" operator="containsText" text="VERT">
      <formula>NOT(ISERROR(SEARCH("VERT",G1)))</formula>
    </cfRule>
  </conditionalFormatting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P12"/>
  <sheetViews>
    <sheetView tabSelected="1" workbookViewId="0">
      <selection activeCell="G14" sqref="G14"/>
    </sheetView>
  </sheetViews>
  <sheetFormatPr baseColWidth="10" defaultRowHeight="15" x14ac:dyDescent="0.25"/>
  <cols>
    <col min="1" max="1" width="5.28515625" customWidth="1"/>
    <col min="2" max="2" width="21.7109375" customWidth="1"/>
    <col min="3" max="3" width="9.28515625" customWidth="1"/>
    <col min="4" max="4" width="9.140625" customWidth="1"/>
    <col min="5" max="5" width="10" customWidth="1"/>
    <col min="6" max="6" width="8.7109375" customWidth="1"/>
    <col min="7" max="7" width="9.140625" customWidth="1"/>
    <col min="8" max="8" width="9.5703125" customWidth="1"/>
    <col min="9" max="9" width="9.140625" customWidth="1"/>
    <col min="10" max="10" width="10.28515625" customWidth="1"/>
    <col min="11" max="11" width="10" customWidth="1"/>
    <col min="12" max="12" width="8.5703125" customWidth="1"/>
    <col min="13" max="13" width="9.28515625" customWidth="1"/>
    <col min="14" max="14" width="9" customWidth="1"/>
    <col min="15" max="15" width="8.140625" customWidth="1"/>
    <col min="16" max="16" width="8.5703125" customWidth="1"/>
  </cols>
  <sheetData>
    <row r="4" spans="2:16" x14ac:dyDescent="0.25">
      <c r="B4" s="8"/>
      <c r="C4" s="3">
        <v>43101</v>
      </c>
      <c r="D4" s="3">
        <v>43132</v>
      </c>
      <c r="E4" s="3">
        <v>43160</v>
      </c>
      <c r="F4" s="3">
        <v>43191</v>
      </c>
      <c r="G4" s="3">
        <v>43221</v>
      </c>
      <c r="H4" s="3">
        <v>43252</v>
      </c>
      <c r="I4" s="3">
        <v>43282</v>
      </c>
      <c r="J4" s="3">
        <v>43313</v>
      </c>
      <c r="K4" s="3">
        <v>43344</v>
      </c>
      <c r="L4" s="3">
        <v>43374</v>
      </c>
      <c r="M4" s="3">
        <v>43405</v>
      </c>
      <c r="N4" s="3">
        <v>43435</v>
      </c>
      <c r="O4" s="4" t="s">
        <v>7</v>
      </c>
      <c r="P4" s="4" t="s">
        <v>8</v>
      </c>
    </row>
    <row r="5" spans="2:16" ht="15.75" customHeight="1" x14ac:dyDescent="0.25">
      <c r="B5" s="10" t="s">
        <v>15</v>
      </c>
      <c r="C5" s="2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6">
        <f>SUM(C5:N5)</f>
        <v>0</v>
      </c>
      <c r="P5" s="7"/>
    </row>
    <row r="6" spans="2:16" ht="16.5" customHeight="1" x14ac:dyDescent="0.25">
      <c r="B6" s="10" t="s">
        <v>14</v>
      </c>
      <c r="C6" s="2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6">
        <f t="shared" ref="O6:O11" si="0">SUM(C6:N6)</f>
        <v>0</v>
      </c>
      <c r="P6" s="7"/>
    </row>
    <row r="7" spans="2:16" ht="15" customHeight="1" x14ac:dyDescent="0.25">
      <c r="B7" s="10" t="s">
        <v>13</v>
      </c>
      <c r="C7" s="2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6">
        <f t="shared" si="0"/>
        <v>0</v>
      </c>
      <c r="P7" s="7"/>
    </row>
    <row r="8" spans="2:16" ht="14.25" customHeight="1" x14ac:dyDescent="0.25">
      <c r="B8" s="10" t="s">
        <v>12</v>
      </c>
      <c r="C8" s="2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6">
        <f t="shared" si="0"/>
        <v>0</v>
      </c>
      <c r="P8" s="7"/>
    </row>
    <row r="9" spans="2:16" ht="15" customHeight="1" x14ac:dyDescent="0.25">
      <c r="B9" s="10" t="s">
        <v>11</v>
      </c>
      <c r="C9" s="2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6">
        <f t="shared" si="0"/>
        <v>0</v>
      </c>
      <c r="P9" s="7"/>
    </row>
    <row r="10" spans="2:16" ht="18" customHeight="1" x14ac:dyDescent="0.25">
      <c r="B10" s="10" t="s">
        <v>10</v>
      </c>
      <c r="C10" s="2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9">
        <f t="shared" si="0"/>
        <v>0</v>
      </c>
      <c r="P10" s="9"/>
    </row>
    <row r="11" spans="2:16" ht="18" customHeight="1" x14ac:dyDescent="0.25">
      <c r="B11" s="10" t="s">
        <v>9</v>
      </c>
      <c r="C11" s="25"/>
      <c r="D11" s="9"/>
      <c r="E11" s="9"/>
      <c r="F11" s="9"/>
      <c r="G11" s="9"/>
      <c r="H11" s="9"/>
      <c r="I11" s="9"/>
      <c r="J11" s="9"/>
      <c r="K11" s="5"/>
      <c r="L11" s="9"/>
      <c r="M11" s="9"/>
      <c r="N11" s="9"/>
      <c r="O11" s="9">
        <f t="shared" si="0"/>
        <v>0</v>
      </c>
      <c r="P11" s="9"/>
    </row>
    <row r="12" spans="2:16" x14ac:dyDescent="0.25">
      <c r="C12" s="26"/>
    </row>
  </sheetData>
  <conditionalFormatting sqref="B7">
    <cfRule type="containsText" dxfId="17" priority="7" operator="containsText" text="ROUGE">
      <formula>NOT(ISERROR(SEARCH("ROUGE",B7)))</formula>
    </cfRule>
    <cfRule type="containsText" dxfId="16" priority="8" operator="containsText" text="ORANGE">
      <formula>NOT(ISERROR(SEARCH("ORANGE",B7)))</formula>
    </cfRule>
    <cfRule type="containsText" dxfId="15" priority="9" operator="containsText" text="VERT">
      <formula>NOT(ISERROR(SEARCH("VERT",B7)))</formula>
    </cfRule>
  </conditionalFormatting>
  <conditionalFormatting sqref="B8">
    <cfRule type="containsText" dxfId="14" priority="4" operator="containsText" text="ROUGE">
      <formula>NOT(ISERROR(SEARCH("ROUGE",B8)))</formula>
    </cfRule>
    <cfRule type="containsText" dxfId="13" priority="5" operator="containsText" text="ORANGE">
      <formula>NOT(ISERROR(SEARCH("ORANGE",B8)))</formula>
    </cfRule>
    <cfRule type="containsText" dxfId="12" priority="6" operator="containsText" text="VERT">
      <formula>NOT(ISERROR(SEARCH("VERT",B8)))</formula>
    </cfRule>
  </conditionalFormatting>
  <conditionalFormatting sqref="B9">
    <cfRule type="containsText" dxfId="11" priority="1" operator="containsText" text="ROUGE">
      <formula>NOT(ISERROR(SEARCH("ROUGE",B9)))</formula>
    </cfRule>
    <cfRule type="containsText" dxfId="10" priority="2" operator="containsText" text="ORANGE">
      <formula>NOT(ISERROR(SEARCH("ORANGE",B9)))</formula>
    </cfRule>
    <cfRule type="containsText" dxfId="9" priority="3" operator="containsText" text="VERT">
      <formula>NOT(ISERROR(SEARCH("VERT",B9)))</formula>
    </cfRule>
  </conditionalFormatting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MBAZIIRA Moses (SAFRAN LANDING SYSTEMS VEL)</dc:creator>
  <cp:lastModifiedBy>MBAZIIRA Moses (SAFRAN LANDING SYSTEMS VEL)</cp:lastModifiedBy>
  <dcterms:created xsi:type="dcterms:W3CDTF">2018-10-19T12:10:19Z</dcterms:created>
  <dcterms:modified xsi:type="dcterms:W3CDTF">2018-10-25T13:44:56Z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7db1f77c-d083-4668-81b3-65680d7360d4</vt:lpwstr>
  </property>
  <property fmtid="{D5CDD505-2E9C-101B-9397-08002B2CF9AE}" pid="3" name="Confidentiality">
    <vt:lpwstr>C2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