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S_983\Desktop\"/>
    </mc:Choice>
  </mc:AlternateContent>
  <xr:revisionPtr revIDLastSave="0" documentId="13_ncr:1_{35AC1EEA-9119-4E23-A25F-376A448D98F7}" xr6:coauthVersionLast="47" xr6:coauthVersionMax="47" xr10:uidLastSave="{00000000-0000-0000-0000-000000000000}"/>
  <bookViews>
    <workbookView xWindow="28680" yWindow="-120" windowWidth="29040" windowHeight="17640" xr2:uid="{4B8F0EC3-862B-4482-868F-043A55DA70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9" i="1" l="1"/>
  <c r="J19" i="1"/>
  <c r="K19" i="1"/>
  <c r="I19" i="1"/>
  <c r="AC18" i="1"/>
  <c r="AB18" i="1"/>
  <c r="AA18" i="1"/>
  <c r="Z18" i="1"/>
  <c r="Y18" i="1"/>
  <c r="H18" i="1"/>
  <c r="D18" i="1"/>
  <c r="C18" i="1"/>
  <c r="B18" i="1"/>
  <c r="AC17" i="1"/>
  <c r="AB17" i="1"/>
  <c r="AA17" i="1"/>
  <c r="Z17" i="1"/>
  <c r="Y17" i="1"/>
  <c r="H17" i="1"/>
  <c r="D17" i="1"/>
  <c r="I17" i="1" s="1"/>
  <c r="K17" i="1" s="1"/>
  <c r="C17" i="1"/>
  <c r="B17" i="1"/>
  <c r="AC16" i="1"/>
  <c r="H16" i="1" s="1"/>
  <c r="AB16" i="1"/>
  <c r="AA16" i="1"/>
  <c r="Z16" i="1"/>
  <c r="Y16" i="1"/>
  <c r="F16" i="1"/>
  <c r="E16" i="1"/>
  <c r="D16" i="1"/>
  <c r="C16" i="1"/>
  <c r="B16" i="1"/>
  <c r="AC15" i="1"/>
  <c r="H15" i="1" s="1"/>
  <c r="AB15" i="1"/>
  <c r="AA15" i="1"/>
  <c r="Z15" i="1"/>
  <c r="Y15" i="1"/>
  <c r="F15" i="1"/>
  <c r="E15" i="1"/>
  <c r="D15" i="1"/>
  <c r="C15" i="1"/>
  <c r="B15" i="1"/>
  <c r="AC14" i="1"/>
  <c r="H14" i="1" s="1"/>
  <c r="AB14" i="1"/>
  <c r="AA14" i="1"/>
  <c r="Z14" i="1"/>
  <c r="Y14" i="1"/>
  <c r="F14" i="1"/>
  <c r="E14" i="1"/>
  <c r="D14" i="1"/>
  <c r="C14" i="1"/>
  <c r="B14" i="1"/>
  <c r="AC13" i="1"/>
  <c r="H13" i="1" s="1"/>
  <c r="AB13" i="1"/>
  <c r="AA13" i="1"/>
  <c r="Z13" i="1"/>
  <c r="Y13" i="1"/>
  <c r="F13" i="1"/>
  <c r="E13" i="1"/>
  <c r="D13" i="1"/>
  <c r="I13" i="1" s="1"/>
  <c r="C13" i="1"/>
  <c r="B13" i="1"/>
  <c r="AC12" i="1"/>
  <c r="AB12" i="1"/>
  <c r="AA12" i="1"/>
  <c r="Z12" i="1"/>
  <c r="Y12" i="1"/>
  <c r="H12" i="1"/>
  <c r="F12" i="1"/>
  <c r="E12" i="1"/>
  <c r="D12" i="1"/>
  <c r="C12" i="1"/>
  <c r="B12" i="1"/>
  <c r="AC11" i="1"/>
  <c r="AB11" i="1"/>
  <c r="AA11" i="1"/>
  <c r="Z11" i="1"/>
  <c r="Y11" i="1"/>
  <c r="H11" i="1"/>
  <c r="D11" i="1"/>
  <c r="C11" i="1"/>
  <c r="B11" i="1"/>
  <c r="AC10" i="1"/>
  <c r="AB10" i="1"/>
  <c r="AA10" i="1"/>
  <c r="Z10" i="1"/>
  <c r="Y10" i="1"/>
  <c r="H10" i="1"/>
  <c r="D10" i="1"/>
  <c r="C10" i="1"/>
  <c r="B10" i="1"/>
  <c r="AC9" i="1"/>
  <c r="H9" i="1" s="1"/>
  <c r="AB9" i="1"/>
  <c r="AA9" i="1"/>
  <c r="Z9" i="1"/>
  <c r="Y9" i="1"/>
  <c r="F9" i="1"/>
  <c r="E9" i="1"/>
  <c r="D9" i="1"/>
  <c r="C9" i="1"/>
  <c r="B9" i="1"/>
  <c r="AC8" i="1"/>
  <c r="H8" i="1" s="1"/>
  <c r="AB8" i="1"/>
  <c r="AA8" i="1"/>
  <c r="Z8" i="1"/>
  <c r="Y8" i="1"/>
  <c r="F8" i="1"/>
  <c r="E8" i="1"/>
  <c r="D8" i="1"/>
  <c r="C8" i="1"/>
  <c r="B8" i="1"/>
  <c r="AC7" i="1"/>
  <c r="H7" i="1" s="1"/>
  <c r="AB7" i="1"/>
  <c r="AA7" i="1"/>
  <c r="Z7" i="1"/>
  <c r="Y7" i="1"/>
  <c r="F7" i="1"/>
  <c r="E7" i="1"/>
  <c r="D7" i="1"/>
  <c r="C7" i="1"/>
  <c r="B7" i="1"/>
  <c r="AC6" i="1"/>
  <c r="H6" i="1" s="1"/>
  <c r="AB6" i="1"/>
  <c r="AA6" i="1"/>
  <c r="Z6" i="1"/>
  <c r="Y6" i="1"/>
  <c r="F6" i="1"/>
  <c r="E6" i="1"/>
  <c r="D6" i="1"/>
  <c r="C6" i="1"/>
  <c r="B6" i="1"/>
  <c r="AC5" i="1"/>
  <c r="H5" i="1" s="1"/>
  <c r="AB5" i="1"/>
  <c r="AA5" i="1"/>
  <c r="Z5" i="1"/>
  <c r="Y5" i="1"/>
  <c r="F5" i="1"/>
  <c r="E5" i="1"/>
  <c r="D5" i="1"/>
  <c r="C5" i="1"/>
  <c r="B5" i="1"/>
  <c r="I8" i="1" l="1"/>
  <c r="I10" i="1"/>
  <c r="K10" i="1" s="1"/>
  <c r="I11" i="1"/>
  <c r="K11" i="1" s="1"/>
  <c r="I16" i="1"/>
  <c r="K16" i="1" s="1"/>
  <c r="I18" i="1"/>
  <c r="K18" i="1" s="1"/>
  <c r="K8" i="1"/>
  <c r="I5" i="1"/>
  <c r="K5" i="1" s="1"/>
  <c r="I7" i="1"/>
  <c r="K7" i="1" s="1"/>
  <c r="I12" i="1"/>
  <c r="K12" i="1" s="1"/>
  <c r="I15" i="1"/>
  <c r="K15" i="1" s="1"/>
  <c r="I14" i="1"/>
  <c r="K14" i="1" s="1"/>
  <c r="I6" i="1"/>
  <c r="K6" i="1" s="1"/>
  <c r="I9" i="1"/>
  <c r="J5" i="1"/>
  <c r="J12" i="1"/>
  <c r="K13" i="1"/>
  <c r="K9" i="1"/>
</calcChain>
</file>

<file path=xl/sharedStrings.xml><?xml version="1.0" encoding="utf-8"?>
<sst xmlns="http://schemas.openxmlformats.org/spreadsheetml/2006/main" count="101" uniqueCount="32">
  <si>
    <t>SEM</t>
  </si>
  <si>
    <t>DATE</t>
  </si>
  <si>
    <t>ENTREE</t>
  </si>
  <si>
    <t>SORTIE</t>
  </si>
  <si>
    <t>COM</t>
  </si>
  <si>
    <t>TOTAL</t>
  </si>
  <si>
    <t>TOTAL REEL</t>
  </si>
  <si>
    <t>TOTAL SEMAINE</t>
  </si>
  <si>
    <t>DIFF</t>
  </si>
  <si>
    <t>07:27 </t>
  </si>
  <si>
    <t>12:30 </t>
  </si>
  <si>
    <t>13:01 </t>
  </si>
  <si>
    <t>15:01 </t>
  </si>
  <si>
    <t>07:26 </t>
  </si>
  <si>
    <t>13:00 </t>
  </si>
  <si>
    <t>15:00 </t>
  </si>
  <si>
    <t>07:30 </t>
  </si>
  <si>
    <t/>
  </si>
  <si>
    <t>13:32 </t>
  </si>
  <si>
    <t>07:28 </t>
  </si>
  <si>
    <t>13:30 </t>
  </si>
  <si>
    <t>07:15 </t>
  </si>
  <si>
    <t>07:18 </t>
  </si>
  <si>
    <t>14:33 </t>
  </si>
  <si>
    <t>07:19 </t>
  </si>
  <si>
    <t>07:03 </t>
  </si>
  <si>
    <t>Données copiées du logiciel</t>
  </si>
  <si>
    <t>Suppression de l'espace</t>
  </si>
  <si>
    <t>Collage spécial "valeurs"</t>
  </si>
  <si>
    <t>EN VERT : avec coupure repas</t>
  </si>
  <si>
    <t xml:space="preserve">Feuilles de calcul
</t>
  </si>
  <si>
    <t>EN BLEU : sans coupure repas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</si>
</sst>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[hh]:mm"/>
    <numFmt numFmtId="166" formatCode="h:mm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9"/>
      <color rgb="FF666666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BEBEB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14" fontId="0" fillId="2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20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165" fontId="0" fillId="2" borderId="1" xfId="0" applyNumberFormat="1" applyFill="1" applyBorder="1" applyAlignment="1">
      <alignment vertical="center"/>
    </xf>
    <xf numFmtId="165" fontId="0" fillId="0" borderId="1" xfId="0" applyNumberFormat="1" applyBorder="1" applyAlignment="1">
      <alignment horizontal="center" vertical="center" wrapText="1"/>
    </xf>
    <xf numFmtId="165" fontId="0" fillId="4" borderId="1" xfId="0" applyNumberFormat="1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20" fontId="4" fillId="5" borderId="0" xfId="0" applyNumberFormat="1" applyFont="1" applyFill="1" applyAlignment="1">
      <alignment horizontal="center" vertical="center" wrapText="1"/>
    </xf>
    <xf numFmtId="164" fontId="0" fillId="6" borderId="0" xfId="0" applyNumberFormat="1" applyFill="1"/>
    <xf numFmtId="0" fontId="0" fillId="6" borderId="0" xfId="0" applyFill="1"/>
    <xf numFmtId="20" fontId="0" fillId="6" borderId="0" xfId="0" applyNumberFormat="1" applyFill="1"/>
    <xf numFmtId="0" fontId="4" fillId="7" borderId="0" xfId="0" applyFont="1" applyFill="1" applyAlignment="1">
      <alignment horizontal="center" vertical="center" wrapText="1"/>
    </xf>
    <xf numFmtId="20" fontId="4" fillId="7" borderId="0" xfId="0" applyNumberFormat="1" applyFont="1" applyFill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165" fontId="0" fillId="8" borderId="1" xfId="0" applyNumberForma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 wrapText="1"/>
    </xf>
    <xf numFmtId="164" fontId="0" fillId="3" borderId="0" xfId="0" applyNumberFormat="1" applyFill="1"/>
    <xf numFmtId="0" fontId="0" fillId="3" borderId="0" xfId="0" applyFill="1"/>
    <xf numFmtId="20" fontId="0" fillId="3" borderId="0" xfId="0" applyNumberFormat="1" applyFill="1"/>
    <xf numFmtId="166" fontId="0" fillId="9" borderId="1" xfId="0" applyNumberFormat="1" applyFill="1" applyBorder="1" applyAlignment="1">
      <alignment horizontal="center" vertical="center"/>
    </xf>
    <xf numFmtId="165" fontId="0" fillId="9" borderId="1" xfId="0" applyNumberFormat="1" applyFill="1" applyBorder="1" applyAlignment="1">
      <alignment horizontal="center" vertical="center"/>
    </xf>
    <xf numFmtId="165" fontId="0" fillId="10" borderId="1" xfId="0" applyNumberForma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center" wrapText="1"/>
    </xf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 wrapText="1"/>
    </xf>
    <xf numFmtId="165" fontId="1" fillId="0" borderId="3" xfId="0" applyNumberFormat="1" applyFont="1" applyBorder="1" applyAlignment="1">
      <alignment horizontal="center" vertical="center" wrapText="1"/>
    </xf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D4203-3C21-4C86-B982-90E560D7BC39}">
  <dimension ref="A1:AH23"/>
  <sheetViews>
    <sheetView tabSelected="1" workbookViewId="0">
      <selection activeCell="E26" sqref="E26"/>
    </sheetView>
  </sheetViews>
  <sheetFormatPr baseColWidth="10" defaultRowHeight="15" x14ac:dyDescent="0.25"/>
  <cols>
    <col min="1" max="1" width="4.28515625" customWidth="1"/>
    <col min="10" max="10" width="9.28515625" customWidth="1"/>
    <col min="12" max="12" width="4.28515625" customWidth="1"/>
    <col min="14" max="14" width="2.7109375" customWidth="1"/>
    <col min="15" max="15" width="6.7109375" customWidth="1"/>
    <col min="16" max="16" width="2.7109375" customWidth="1"/>
    <col min="17" max="17" width="6.7109375" customWidth="1"/>
    <col min="18" max="18" width="2.7109375" customWidth="1"/>
    <col min="19" max="19" width="6.7109375" customWidth="1"/>
    <col min="20" max="20" width="2.7109375" customWidth="1"/>
    <col min="21" max="22" width="6.7109375" customWidth="1"/>
    <col min="23" max="23" width="2.5703125" customWidth="1"/>
    <col min="24" max="28" width="6.7109375" customWidth="1"/>
    <col min="29" max="33" width="6.140625" customWidth="1"/>
    <col min="34" max="34" width="7.28515625" customWidth="1"/>
  </cols>
  <sheetData>
    <row r="1" spans="1:34" x14ac:dyDescent="0.25">
      <c r="A1" s="40">
        <v>2021</v>
      </c>
      <c r="B1" s="40"/>
      <c r="C1" s="40"/>
      <c r="D1" s="40"/>
      <c r="E1" s="40"/>
      <c r="F1" s="40"/>
      <c r="G1" s="40"/>
      <c r="H1" s="40"/>
      <c r="I1" s="40"/>
      <c r="J1" s="40"/>
      <c r="K1" s="40"/>
      <c r="M1" s="1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3"/>
      <c r="AH1" s="4"/>
    </row>
    <row r="2" spans="1:34" x14ac:dyDescent="0.2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3"/>
      <c r="AH2" s="4"/>
    </row>
    <row r="3" spans="1:34" x14ac:dyDescent="0.25">
      <c r="A3" s="36" t="s">
        <v>0</v>
      </c>
      <c r="B3" s="36" t="s">
        <v>1</v>
      </c>
      <c r="C3" s="41" t="s">
        <v>2</v>
      </c>
      <c r="D3" s="41" t="s">
        <v>3</v>
      </c>
      <c r="E3" s="41" t="s">
        <v>2</v>
      </c>
      <c r="F3" s="41" t="s">
        <v>3</v>
      </c>
      <c r="G3" s="36" t="s">
        <v>4</v>
      </c>
      <c r="H3" s="41" t="s">
        <v>5</v>
      </c>
      <c r="I3" s="41" t="s">
        <v>6</v>
      </c>
      <c r="J3" s="36" t="s">
        <v>7</v>
      </c>
      <c r="K3" s="38" t="s">
        <v>8</v>
      </c>
      <c r="M3" s="1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3"/>
      <c r="AH3" s="4"/>
    </row>
    <row r="4" spans="1:34" x14ac:dyDescent="0.25">
      <c r="A4" s="37"/>
      <c r="B4" s="37"/>
      <c r="C4" s="42"/>
      <c r="D4" s="42"/>
      <c r="E4" s="42"/>
      <c r="F4" s="42"/>
      <c r="G4" s="37"/>
      <c r="H4" s="42"/>
      <c r="I4" s="42"/>
      <c r="J4" s="37"/>
      <c r="K4" s="38"/>
      <c r="M4" s="39"/>
      <c r="N4" s="39"/>
      <c r="O4" s="39"/>
      <c r="P4" s="39"/>
      <c r="Q4" s="39"/>
      <c r="R4" s="39"/>
      <c r="S4" s="39"/>
      <c r="T4" s="39"/>
      <c r="U4" s="39"/>
      <c r="V4" s="39"/>
      <c r="W4" s="2"/>
      <c r="X4" s="2"/>
      <c r="Y4" s="3"/>
      <c r="AH4" s="4"/>
    </row>
    <row r="5" spans="1:34" x14ac:dyDescent="0.25">
      <c r="A5" s="32">
        <v>1</v>
      </c>
      <c r="B5" s="5">
        <f t="shared" ref="B5:B18" si="0">M5</f>
        <v>44193</v>
      </c>
      <c r="C5" s="24" t="str">
        <f>AD5</f>
        <v>07:27 </v>
      </c>
      <c r="D5" s="24" t="str">
        <f>AE5</f>
        <v>12:30 </v>
      </c>
      <c r="E5" s="24" t="str">
        <f>AF5</f>
        <v>13:01 </v>
      </c>
      <c r="F5" s="24" t="str">
        <f>AG5</f>
        <v>15:01 </v>
      </c>
      <c r="G5" s="6"/>
      <c r="H5" s="7">
        <f>AC5</f>
        <v>0.29375000000000001</v>
      </c>
      <c r="I5" s="8" t="e">
        <f>(D5-C5)+(F5-E5)</f>
        <v>#VALUE!</v>
      </c>
      <c r="J5" s="33">
        <f>H7+H8+H9+H10+H11</f>
        <v>0.5854166666666667</v>
      </c>
      <c r="K5" s="9" t="e">
        <f>I5-H5</f>
        <v>#VALUE!</v>
      </c>
      <c r="M5" s="10">
        <v>44193</v>
      </c>
      <c r="N5" s="11"/>
      <c r="O5" s="11" t="s">
        <v>9</v>
      </c>
      <c r="P5" s="11"/>
      <c r="Q5" s="11" t="s">
        <v>10</v>
      </c>
      <c r="R5" s="11"/>
      <c r="S5" s="11" t="s">
        <v>11</v>
      </c>
      <c r="T5" s="11"/>
      <c r="U5" s="11" t="s">
        <v>12</v>
      </c>
      <c r="V5" s="11"/>
      <c r="W5" s="11"/>
      <c r="X5" s="12">
        <v>0.29375000000000001</v>
      </c>
      <c r="Y5" s="13" t="str">
        <f>TRIM(O5)</f>
        <v>07:27 </v>
      </c>
      <c r="Z5" s="14" t="str">
        <f>TRIM(Q5)</f>
        <v>12:30 </v>
      </c>
      <c r="AA5" s="14" t="str">
        <f>TRIM(S5)</f>
        <v>13:01 </v>
      </c>
      <c r="AB5" s="14" t="str">
        <f>TRIM(U5)</f>
        <v>15:01 </v>
      </c>
      <c r="AC5" s="15">
        <f t="shared" ref="AC5:AC18" si="1">IF(X5=0,V5,X5)</f>
        <v>0.29375000000000001</v>
      </c>
      <c r="AD5" s="3" t="s">
        <v>9</v>
      </c>
      <c r="AE5" t="s">
        <v>10</v>
      </c>
      <c r="AF5" t="s">
        <v>11</v>
      </c>
      <c r="AG5" t="s">
        <v>12</v>
      </c>
      <c r="AH5" s="4">
        <v>0.29375000000000001</v>
      </c>
    </row>
    <row r="6" spans="1:34" x14ac:dyDescent="0.25">
      <c r="A6" s="32"/>
      <c r="B6" s="5">
        <f t="shared" si="0"/>
        <v>44194</v>
      </c>
      <c r="C6" s="25" t="str">
        <f t="shared" ref="C6:E9" si="2">AD6</f>
        <v>07:26 </v>
      </c>
      <c r="D6" s="25" t="str">
        <f t="shared" si="2"/>
        <v>12:30 </v>
      </c>
      <c r="E6" s="25" t="str">
        <f>AF6</f>
        <v>13:00 </v>
      </c>
      <c r="F6" s="25" t="str">
        <f t="shared" ref="F6:F9" si="3">AG6</f>
        <v>15:00 </v>
      </c>
      <c r="G6" s="6"/>
      <c r="H6" s="7">
        <f t="shared" ref="H6:H9" si="4">AC6</f>
        <v>0.29444444444444445</v>
      </c>
      <c r="I6" s="8" t="e">
        <f t="shared" ref="I6:I9" si="5">(D6-C6)+(F6-E6)</f>
        <v>#VALUE!</v>
      </c>
      <c r="J6" s="33"/>
      <c r="K6" s="9" t="e">
        <f t="shared" ref="K6:K18" si="6">I6-H6</f>
        <v>#VALUE!</v>
      </c>
      <c r="M6" s="10">
        <v>44194</v>
      </c>
      <c r="N6" s="16"/>
      <c r="O6" s="16" t="s">
        <v>13</v>
      </c>
      <c r="P6" s="16"/>
      <c r="Q6" s="16" t="s">
        <v>10</v>
      </c>
      <c r="R6" s="16"/>
      <c r="S6" s="16" t="s">
        <v>14</v>
      </c>
      <c r="T6" s="16"/>
      <c r="U6" s="16" t="s">
        <v>15</v>
      </c>
      <c r="V6" s="16"/>
      <c r="W6" s="16"/>
      <c r="X6" s="17">
        <v>0.29444444444444445</v>
      </c>
      <c r="Y6" s="13" t="str">
        <f t="shared" ref="Y6:Y11" si="7">TRIM(O6)</f>
        <v>07:26 </v>
      </c>
      <c r="Z6" s="14" t="str">
        <f t="shared" ref="Z6:Z11" si="8">TRIM(Q6)</f>
        <v>12:30 </v>
      </c>
      <c r="AA6" s="14" t="str">
        <f t="shared" ref="AA6:AA18" si="9">TRIM(S6)</f>
        <v>13:00 </v>
      </c>
      <c r="AB6" s="14" t="str">
        <f t="shared" ref="AB6:AB18" si="10">TRIM(U6)</f>
        <v>15:00 </v>
      </c>
      <c r="AC6" s="15">
        <f t="shared" si="1"/>
        <v>0.29444444444444445</v>
      </c>
      <c r="AD6" s="3" t="s">
        <v>13</v>
      </c>
      <c r="AE6" t="s">
        <v>10</v>
      </c>
      <c r="AF6" t="s">
        <v>14</v>
      </c>
      <c r="AG6" t="s">
        <v>15</v>
      </c>
      <c r="AH6" s="4">
        <v>0.29444444444444445</v>
      </c>
    </row>
    <row r="7" spans="1:34" x14ac:dyDescent="0.25">
      <c r="A7" s="32"/>
      <c r="B7" s="5">
        <f t="shared" si="0"/>
        <v>44195</v>
      </c>
      <c r="C7" s="25" t="str">
        <f t="shared" si="2"/>
        <v>07:27 </v>
      </c>
      <c r="D7" s="25" t="str">
        <f t="shared" si="2"/>
        <v>12:30 </v>
      </c>
      <c r="E7" s="25" t="str">
        <f t="shared" si="2"/>
        <v>13:00 </v>
      </c>
      <c r="F7" s="25" t="str">
        <f t="shared" si="3"/>
        <v>15:00 </v>
      </c>
      <c r="G7" s="6"/>
      <c r="H7" s="7">
        <f t="shared" si="4"/>
        <v>0.29375000000000001</v>
      </c>
      <c r="I7" s="8" t="e">
        <f t="shared" si="5"/>
        <v>#VALUE!</v>
      </c>
      <c r="J7" s="33"/>
      <c r="K7" s="9" t="e">
        <f t="shared" si="6"/>
        <v>#VALUE!</v>
      </c>
      <c r="M7" s="10">
        <v>44195</v>
      </c>
      <c r="N7" s="11"/>
      <c r="O7" s="11" t="s">
        <v>9</v>
      </c>
      <c r="P7" s="11"/>
      <c r="Q7" s="11" t="s">
        <v>10</v>
      </c>
      <c r="R7" s="11"/>
      <c r="S7" s="11" t="s">
        <v>14</v>
      </c>
      <c r="T7" s="11"/>
      <c r="U7" s="11" t="s">
        <v>15</v>
      </c>
      <c r="V7" s="11"/>
      <c r="W7" s="11"/>
      <c r="X7" s="12">
        <v>0.29375000000000001</v>
      </c>
      <c r="Y7" s="13" t="str">
        <f t="shared" si="7"/>
        <v>07:27 </v>
      </c>
      <c r="Z7" s="14" t="str">
        <f t="shared" si="8"/>
        <v>12:30 </v>
      </c>
      <c r="AA7" s="14" t="str">
        <f t="shared" si="9"/>
        <v>13:00 </v>
      </c>
      <c r="AB7" s="14" t="str">
        <f t="shared" si="10"/>
        <v>15:00 </v>
      </c>
      <c r="AC7" s="15">
        <f t="shared" si="1"/>
        <v>0.29375000000000001</v>
      </c>
      <c r="AD7" s="3" t="s">
        <v>9</v>
      </c>
      <c r="AE7" t="s">
        <v>10</v>
      </c>
      <c r="AF7" t="s">
        <v>14</v>
      </c>
      <c r="AG7" t="s">
        <v>15</v>
      </c>
      <c r="AH7" s="4">
        <v>0.29375000000000001</v>
      </c>
    </row>
    <row r="8" spans="1:34" x14ac:dyDescent="0.25">
      <c r="A8" s="32"/>
      <c r="B8" s="5">
        <f t="shared" si="0"/>
        <v>44196</v>
      </c>
      <c r="C8" s="25" t="str">
        <f t="shared" si="2"/>
        <v>07:30 </v>
      </c>
      <c r="D8" s="25" t="str">
        <f t="shared" si="2"/>
        <v>12:30 </v>
      </c>
      <c r="E8" s="25" t="str">
        <f t="shared" si="2"/>
        <v>13:00 </v>
      </c>
      <c r="F8" s="25" t="str">
        <f t="shared" si="3"/>
        <v>15:00 </v>
      </c>
      <c r="G8" s="6"/>
      <c r="H8" s="7">
        <f t="shared" si="4"/>
        <v>0.29166666666666669</v>
      </c>
      <c r="I8" s="8" t="e">
        <f t="shared" si="5"/>
        <v>#VALUE!</v>
      </c>
      <c r="J8" s="33"/>
      <c r="K8" s="9" t="e">
        <f t="shared" si="6"/>
        <v>#VALUE!</v>
      </c>
      <c r="M8" s="10">
        <v>44196</v>
      </c>
      <c r="N8" s="16"/>
      <c r="O8" s="16" t="s">
        <v>16</v>
      </c>
      <c r="P8" s="16"/>
      <c r="Q8" s="16" t="s">
        <v>10</v>
      </c>
      <c r="R8" s="16"/>
      <c r="S8" s="16" t="s">
        <v>14</v>
      </c>
      <c r="T8" s="16"/>
      <c r="U8" s="16" t="s">
        <v>15</v>
      </c>
      <c r="V8" s="16"/>
      <c r="W8" s="16"/>
      <c r="X8" s="17">
        <v>0.29166666666666669</v>
      </c>
      <c r="Y8" s="13" t="str">
        <f t="shared" si="7"/>
        <v>07:30 </v>
      </c>
      <c r="Z8" s="14" t="str">
        <f t="shared" si="8"/>
        <v>12:30 </v>
      </c>
      <c r="AA8" s="14" t="str">
        <f t="shared" si="9"/>
        <v>13:00 </v>
      </c>
      <c r="AB8" s="14" t="str">
        <f t="shared" si="10"/>
        <v>15:00 </v>
      </c>
      <c r="AC8" s="15">
        <f t="shared" si="1"/>
        <v>0.29166666666666669</v>
      </c>
      <c r="AD8" s="3" t="s">
        <v>16</v>
      </c>
      <c r="AE8" t="s">
        <v>10</v>
      </c>
      <c r="AF8" t="s">
        <v>14</v>
      </c>
      <c r="AG8" t="s">
        <v>15</v>
      </c>
      <c r="AH8" s="4">
        <v>0.29166666666666669</v>
      </c>
    </row>
    <row r="9" spans="1:34" x14ac:dyDescent="0.25">
      <c r="A9" s="32"/>
      <c r="B9" s="5">
        <f t="shared" si="0"/>
        <v>44197</v>
      </c>
      <c r="C9" s="25" t="str">
        <f t="shared" si="2"/>
        <v/>
      </c>
      <c r="D9" s="25" t="str">
        <f t="shared" si="2"/>
        <v/>
      </c>
      <c r="E9" s="25" t="str">
        <f t="shared" si="2"/>
        <v/>
      </c>
      <c r="F9" s="25" t="str">
        <f t="shared" si="3"/>
        <v/>
      </c>
      <c r="G9" s="6"/>
      <c r="H9" s="7">
        <f t="shared" si="4"/>
        <v>0</v>
      </c>
      <c r="I9" s="8" t="e">
        <f t="shared" si="5"/>
        <v>#VALUE!</v>
      </c>
      <c r="J9" s="33"/>
      <c r="K9" s="9" t="e">
        <f t="shared" si="6"/>
        <v>#VALUE!</v>
      </c>
      <c r="M9" s="10">
        <v>44197</v>
      </c>
      <c r="N9" s="11"/>
      <c r="O9" s="34"/>
      <c r="P9" s="34"/>
      <c r="Q9" s="34"/>
      <c r="R9" s="34"/>
      <c r="S9" s="34"/>
      <c r="T9" s="34"/>
      <c r="U9" s="34"/>
      <c r="V9" s="34"/>
      <c r="W9" s="11"/>
      <c r="X9" s="12">
        <v>0</v>
      </c>
      <c r="Y9" s="13" t="str">
        <f t="shared" si="7"/>
        <v/>
      </c>
      <c r="Z9" s="14" t="str">
        <f t="shared" si="8"/>
        <v/>
      </c>
      <c r="AA9" s="14" t="str">
        <f t="shared" si="9"/>
        <v/>
      </c>
      <c r="AB9" s="14" t="str">
        <f t="shared" si="10"/>
        <v/>
      </c>
      <c r="AC9" s="15">
        <f t="shared" si="1"/>
        <v>0</v>
      </c>
      <c r="AD9" s="3" t="s">
        <v>17</v>
      </c>
      <c r="AE9" t="s">
        <v>17</v>
      </c>
      <c r="AF9" t="s">
        <v>17</v>
      </c>
      <c r="AG9" t="s">
        <v>17</v>
      </c>
      <c r="AH9" s="4">
        <v>0</v>
      </c>
    </row>
    <row r="10" spans="1:34" x14ac:dyDescent="0.25">
      <c r="A10" s="32"/>
      <c r="B10" s="18">
        <f t="shared" si="0"/>
        <v>44198</v>
      </c>
      <c r="C10" s="19">
        <f t="shared" ref="C10:C18" si="11">O10</f>
        <v>0</v>
      </c>
      <c r="D10" s="19">
        <f t="shared" ref="D10:D18" si="12">Q10</f>
        <v>0</v>
      </c>
      <c r="E10" s="19"/>
      <c r="F10" s="19"/>
      <c r="G10" s="19"/>
      <c r="H10" s="20">
        <f t="shared" ref="H10:H18" si="13">V10</f>
        <v>0</v>
      </c>
      <c r="I10" s="19">
        <f t="shared" ref="I10:I18" si="14">D10-C10</f>
        <v>0</v>
      </c>
      <c r="J10" s="33"/>
      <c r="K10" s="9">
        <f t="shared" si="6"/>
        <v>0</v>
      </c>
      <c r="M10" s="10">
        <v>44198</v>
      </c>
      <c r="N10" s="16"/>
      <c r="O10" s="35"/>
      <c r="P10" s="35"/>
      <c r="Q10" s="35"/>
      <c r="R10" s="35"/>
      <c r="S10" s="35"/>
      <c r="T10" s="35"/>
      <c r="U10" s="35"/>
      <c r="V10" s="35"/>
      <c r="W10" s="16"/>
      <c r="X10" s="17">
        <v>0</v>
      </c>
      <c r="Y10" s="13" t="str">
        <f t="shared" si="7"/>
        <v/>
      </c>
      <c r="Z10" s="14" t="str">
        <f t="shared" si="8"/>
        <v/>
      </c>
      <c r="AA10" s="14" t="str">
        <f t="shared" si="9"/>
        <v/>
      </c>
      <c r="AB10" s="14" t="str">
        <f t="shared" si="10"/>
        <v/>
      </c>
      <c r="AC10" s="15">
        <f t="shared" si="1"/>
        <v>0</v>
      </c>
      <c r="AD10" s="3" t="s">
        <v>17</v>
      </c>
      <c r="AE10" t="s">
        <v>17</v>
      </c>
      <c r="AF10" t="s">
        <v>17</v>
      </c>
      <c r="AG10" t="s">
        <v>17</v>
      </c>
      <c r="AH10" s="4">
        <v>0</v>
      </c>
    </row>
    <row r="11" spans="1:34" x14ac:dyDescent="0.25">
      <c r="A11" s="32"/>
      <c r="B11" s="18">
        <f t="shared" si="0"/>
        <v>44199</v>
      </c>
      <c r="C11" s="19">
        <f t="shared" si="11"/>
        <v>0</v>
      </c>
      <c r="D11" s="19">
        <f t="shared" si="12"/>
        <v>0</v>
      </c>
      <c r="E11" s="19"/>
      <c r="F11" s="19"/>
      <c r="G11" s="19"/>
      <c r="H11" s="20">
        <f t="shared" si="13"/>
        <v>0</v>
      </c>
      <c r="I11" s="19">
        <f t="shared" si="14"/>
        <v>0</v>
      </c>
      <c r="J11" s="33"/>
      <c r="K11" s="9">
        <f t="shared" si="6"/>
        <v>0</v>
      </c>
      <c r="M11" s="10">
        <v>44199</v>
      </c>
      <c r="N11" s="11"/>
      <c r="O11" s="34"/>
      <c r="P11" s="34"/>
      <c r="Q11" s="34"/>
      <c r="R11" s="34"/>
      <c r="S11" s="34"/>
      <c r="T11" s="34"/>
      <c r="U11" s="34"/>
      <c r="V11" s="34"/>
      <c r="W11" s="11"/>
      <c r="X11" s="12">
        <v>0</v>
      </c>
      <c r="Y11" s="13" t="str">
        <f t="shared" si="7"/>
        <v/>
      </c>
      <c r="Z11" s="14" t="str">
        <f t="shared" si="8"/>
        <v/>
      </c>
      <c r="AA11" s="14" t="str">
        <f t="shared" si="9"/>
        <v/>
      </c>
      <c r="AB11" s="14" t="str">
        <f t="shared" si="10"/>
        <v/>
      </c>
      <c r="AC11" s="15">
        <f t="shared" si="1"/>
        <v>0</v>
      </c>
      <c r="AD11" s="3" t="s">
        <v>17</v>
      </c>
      <c r="AE11" t="s">
        <v>17</v>
      </c>
      <c r="AF11" t="s">
        <v>17</v>
      </c>
      <c r="AG11" t="s">
        <v>17</v>
      </c>
      <c r="AH11" s="4">
        <v>0</v>
      </c>
    </row>
    <row r="12" spans="1:34" x14ac:dyDescent="0.25">
      <c r="A12" s="32">
        <v>2</v>
      </c>
      <c r="B12" s="5">
        <f>M12</f>
        <v>44200</v>
      </c>
      <c r="C12" s="26" t="str">
        <f>AD12</f>
        <v>07:26 </v>
      </c>
      <c r="D12" s="26" t="str">
        <f>AE12</f>
        <v>13:32 </v>
      </c>
      <c r="E12" s="26" t="str">
        <f>AF12</f>
        <v/>
      </c>
      <c r="F12" s="26" t="str">
        <f>AG12</f>
        <v/>
      </c>
      <c r="G12" s="6"/>
      <c r="H12" s="7">
        <f>AC12</f>
        <v>0.25416666666666665</v>
      </c>
      <c r="I12" s="8" t="e">
        <f>(D12-C12)+(F12-E12)</f>
        <v>#VALUE!</v>
      </c>
      <c r="J12" s="33">
        <f>H12+H13+H14+H15+H16+H17+H18</f>
        <v>1.5527777777777778</v>
      </c>
      <c r="K12" s="9" t="e">
        <f t="shared" si="6"/>
        <v>#VALUE!</v>
      </c>
      <c r="M12" s="10">
        <v>44200</v>
      </c>
      <c r="N12" s="11"/>
      <c r="O12" s="11" t="s">
        <v>13</v>
      </c>
      <c r="P12" s="11"/>
      <c r="Q12" s="11" t="s">
        <v>18</v>
      </c>
      <c r="R12" s="11"/>
      <c r="S12" s="11"/>
      <c r="T12" s="11"/>
      <c r="U12" s="11"/>
      <c r="V12" s="12">
        <v>0.25416666666666665</v>
      </c>
      <c r="W12" s="2"/>
      <c r="X12" s="2"/>
      <c r="Y12" s="21" t="str">
        <f>TRIM(O12)</f>
        <v>07:26 </v>
      </c>
      <c r="Z12" s="22" t="str">
        <f>TRIM(Q12)</f>
        <v>13:32 </v>
      </c>
      <c r="AA12" s="22" t="str">
        <f t="shared" si="9"/>
        <v/>
      </c>
      <c r="AB12" s="22" t="str">
        <f t="shared" si="10"/>
        <v/>
      </c>
      <c r="AC12" s="23">
        <f t="shared" si="1"/>
        <v>0.25416666666666665</v>
      </c>
      <c r="AD12" s="3" t="s">
        <v>13</v>
      </c>
      <c r="AE12" t="s">
        <v>18</v>
      </c>
      <c r="AF12" t="s">
        <v>17</v>
      </c>
      <c r="AG12" t="s">
        <v>17</v>
      </c>
      <c r="AH12" s="4">
        <v>0.25416666666666665</v>
      </c>
    </row>
    <row r="13" spans="1:34" x14ac:dyDescent="0.25">
      <c r="A13" s="32"/>
      <c r="B13" s="5">
        <f t="shared" si="0"/>
        <v>44201</v>
      </c>
      <c r="C13" s="26" t="str">
        <f t="shared" ref="C13:F16" si="15">AD13</f>
        <v>07:28 </v>
      </c>
      <c r="D13" s="26" t="str">
        <f t="shared" si="15"/>
        <v>13:30 </v>
      </c>
      <c r="E13" s="26" t="str">
        <f t="shared" si="15"/>
        <v/>
      </c>
      <c r="F13" s="26" t="str">
        <f t="shared" si="15"/>
        <v/>
      </c>
      <c r="G13" s="6"/>
      <c r="H13" s="7">
        <f t="shared" ref="H13:H16" si="16">AC13</f>
        <v>0.25138888888888888</v>
      </c>
      <c r="I13" s="8" t="e">
        <f t="shared" ref="I13:I16" si="17">(D13-C13)+(F13-E13)</f>
        <v>#VALUE!</v>
      </c>
      <c r="J13" s="33"/>
      <c r="K13" s="9" t="e">
        <f t="shared" si="6"/>
        <v>#VALUE!</v>
      </c>
      <c r="M13" s="10">
        <v>44201</v>
      </c>
      <c r="N13" s="16"/>
      <c r="O13" s="16" t="s">
        <v>19</v>
      </c>
      <c r="P13" s="16"/>
      <c r="Q13" s="16" t="s">
        <v>20</v>
      </c>
      <c r="R13" s="16"/>
      <c r="S13" s="16"/>
      <c r="T13" s="16"/>
      <c r="U13" s="16"/>
      <c r="V13" s="17">
        <v>0.25138888888888888</v>
      </c>
      <c r="W13" s="2"/>
      <c r="X13" s="2"/>
      <c r="Y13" s="21" t="str">
        <f t="shared" ref="Y13:Y18" si="18">TRIM(O13)</f>
        <v>07:28 </v>
      </c>
      <c r="Z13" s="22" t="str">
        <f t="shared" ref="Z13:Z18" si="19">TRIM(Q13)</f>
        <v>13:30 </v>
      </c>
      <c r="AA13" s="22" t="str">
        <f t="shared" si="9"/>
        <v/>
      </c>
      <c r="AB13" s="22" t="str">
        <f t="shared" si="10"/>
        <v/>
      </c>
      <c r="AC13" s="23">
        <f t="shared" si="1"/>
        <v>0.25138888888888888</v>
      </c>
      <c r="AD13" s="3" t="s">
        <v>19</v>
      </c>
      <c r="AE13" t="s">
        <v>20</v>
      </c>
      <c r="AF13" t="s">
        <v>17</v>
      </c>
      <c r="AG13" t="s">
        <v>17</v>
      </c>
      <c r="AH13" s="4">
        <v>0.25138888888888888</v>
      </c>
    </row>
    <row r="14" spans="1:34" x14ac:dyDescent="0.25">
      <c r="A14" s="32"/>
      <c r="B14" s="5">
        <f t="shared" si="0"/>
        <v>44202</v>
      </c>
      <c r="C14" s="26" t="str">
        <f t="shared" si="15"/>
        <v>07:15 </v>
      </c>
      <c r="D14" s="26" t="str">
        <f t="shared" si="15"/>
        <v>13:30 </v>
      </c>
      <c r="E14" s="26" t="str">
        <f t="shared" si="15"/>
        <v/>
      </c>
      <c r="F14" s="26" t="str">
        <f t="shared" si="15"/>
        <v/>
      </c>
      <c r="G14" s="6"/>
      <c r="H14" s="7">
        <f t="shared" si="16"/>
        <v>0.26041666666666669</v>
      </c>
      <c r="I14" s="8" t="e">
        <f t="shared" si="17"/>
        <v>#VALUE!</v>
      </c>
      <c r="J14" s="33"/>
      <c r="K14" s="9" t="e">
        <f t="shared" si="6"/>
        <v>#VALUE!</v>
      </c>
      <c r="M14" s="10">
        <v>44202</v>
      </c>
      <c r="N14" s="11"/>
      <c r="O14" s="11" t="s">
        <v>21</v>
      </c>
      <c r="P14" s="11"/>
      <c r="Q14" s="11" t="s">
        <v>20</v>
      </c>
      <c r="R14" s="11"/>
      <c r="S14" s="11"/>
      <c r="T14" s="11"/>
      <c r="U14" s="11"/>
      <c r="V14" s="12">
        <v>0.26041666666666669</v>
      </c>
      <c r="W14" s="2"/>
      <c r="X14" s="2"/>
      <c r="Y14" s="21" t="str">
        <f t="shared" si="18"/>
        <v>07:15 </v>
      </c>
      <c r="Z14" s="22" t="str">
        <f t="shared" si="19"/>
        <v>13:30 </v>
      </c>
      <c r="AA14" s="22" t="str">
        <f t="shared" si="9"/>
        <v/>
      </c>
      <c r="AB14" s="22" t="str">
        <f t="shared" si="10"/>
        <v/>
      </c>
      <c r="AC14" s="23">
        <f t="shared" si="1"/>
        <v>0.26041666666666669</v>
      </c>
      <c r="AD14" s="3" t="s">
        <v>21</v>
      </c>
      <c r="AE14" t="s">
        <v>20</v>
      </c>
      <c r="AF14" t="s">
        <v>17</v>
      </c>
      <c r="AG14" t="s">
        <v>17</v>
      </c>
      <c r="AH14" s="4">
        <v>0.26041666666666669</v>
      </c>
    </row>
    <row r="15" spans="1:34" x14ac:dyDescent="0.25">
      <c r="A15" s="32"/>
      <c r="B15" s="5">
        <f t="shared" si="0"/>
        <v>44203</v>
      </c>
      <c r="C15" s="26" t="str">
        <f t="shared" si="15"/>
        <v>07:18 </v>
      </c>
      <c r="D15" s="26" t="str">
        <f t="shared" si="15"/>
        <v>14:33 </v>
      </c>
      <c r="E15" s="26" t="str">
        <f t="shared" si="15"/>
        <v/>
      </c>
      <c r="F15" s="26" t="str">
        <f t="shared" si="15"/>
        <v/>
      </c>
      <c r="G15" s="6"/>
      <c r="H15" s="7">
        <f t="shared" si="16"/>
        <v>0.30208333333333331</v>
      </c>
      <c r="I15" s="8" t="e">
        <f t="shared" si="17"/>
        <v>#VALUE!</v>
      </c>
      <c r="J15" s="33"/>
      <c r="K15" s="9" t="e">
        <f t="shared" si="6"/>
        <v>#VALUE!</v>
      </c>
      <c r="M15" s="10">
        <v>44203</v>
      </c>
      <c r="N15" s="16"/>
      <c r="O15" s="16" t="s">
        <v>22</v>
      </c>
      <c r="P15" s="16"/>
      <c r="Q15" s="16" t="s">
        <v>23</v>
      </c>
      <c r="R15" s="16"/>
      <c r="S15" s="16"/>
      <c r="T15" s="16"/>
      <c r="U15" s="16"/>
      <c r="V15" s="17">
        <v>0.30208333333333331</v>
      </c>
      <c r="W15" s="2"/>
      <c r="X15" s="2"/>
      <c r="Y15" s="21" t="str">
        <f t="shared" si="18"/>
        <v>07:18 </v>
      </c>
      <c r="Z15" s="22" t="str">
        <f t="shared" si="19"/>
        <v>14:33 </v>
      </c>
      <c r="AA15" s="22" t="str">
        <f t="shared" si="9"/>
        <v/>
      </c>
      <c r="AB15" s="22" t="str">
        <f t="shared" si="10"/>
        <v/>
      </c>
      <c r="AC15" s="23">
        <f t="shared" si="1"/>
        <v>0.30208333333333331</v>
      </c>
      <c r="AD15" s="3" t="s">
        <v>22</v>
      </c>
      <c r="AE15" t="s">
        <v>23</v>
      </c>
      <c r="AF15" t="s">
        <v>17</v>
      </c>
      <c r="AG15" t="s">
        <v>17</v>
      </c>
      <c r="AH15" s="4">
        <v>0.30208333333333331</v>
      </c>
    </row>
    <row r="16" spans="1:34" x14ac:dyDescent="0.25">
      <c r="A16" s="32"/>
      <c r="B16" s="5">
        <f t="shared" si="0"/>
        <v>44204</v>
      </c>
      <c r="C16" s="26" t="str">
        <f t="shared" si="15"/>
        <v>07:19 </v>
      </c>
      <c r="D16" s="26" t="str">
        <f t="shared" si="15"/>
        <v>13:30 </v>
      </c>
      <c r="E16" s="26" t="str">
        <f t="shared" si="15"/>
        <v/>
      </c>
      <c r="F16" s="26" t="str">
        <f t="shared" si="15"/>
        <v/>
      </c>
      <c r="G16" s="6"/>
      <c r="H16" s="7">
        <f t="shared" si="16"/>
        <v>0.25763888888888892</v>
      </c>
      <c r="I16" s="8" t="e">
        <f t="shared" si="17"/>
        <v>#VALUE!</v>
      </c>
      <c r="J16" s="33"/>
      <c r="K16" s="9" t="e">
        <f t="shared" si="6"/>
        <v>#VALUE!</v>
      </c>
      <c r="M16" s="10">
        <v>44204</v>
      </c>
      <c r="N16" s="11"/>
      <c r="O16" s="11" t="s">
        <v>24</v>
      </c>
      <c r="P16" s="11"/>
      <c r="Q16" s="11" t="s">
        <v>20</v>
      </c>
      <c r="R16" s="11"/>
      <c r="S16" s="11"/>
      <c r="T16" s="11"/>
      <c r="U16" s="11"/>
      <c r="V16" s="12">
        <v>0.25763888888888892</v>
      </c>
      <c r="W16" s="2"/>
      <c r="X16" s="2"/>
      <c r="Y16" s="21" t="str">
        <f t="shared" si="18"/>
        <v>07:19 </v>
      </c>
      <c r="Z16" s="22" t="str">
        <f t="shared" si="19"/>
        <v>13:30 </v>
      </c>
      <c r="AA16" s="22" t="str">
        <f t="shared" si="9"/>
        <v/>
      </c>
      <c r="AB16" s="22" t="str">
        <f t="shared" si="10"/>
        <v/>
      </c>
      <c r="AC16" s="23">
        <f t="shared" si="1"/>
        <v>0.25763888888888892</v>
      </c>
      <c r="AD16" s="3" t="s">
        <v>24</v>
      </c>
      <c r="AE16" t="s">
        <v>20</v>
      </c>
      <c r="AF16" t="s">
        <v>17</v>
      </c>
      <c r="AG16" t="s">
        <v>17</v>
      </c>
      <c r="AH16" s="4">
        <v>0.25763888888888892</v>
      </c>
    </row>
    <row r="17" spans="1:34" x14ac:dyDescent="0.25">
      <c r="A17" s="32"/>
      <c r="B17" s="18">
        <f t="shared" si="0"/>
        <v>44205</v>
      </c>
      <c r="C17" s="19" t="str">
        <f t="shared" si="11"/>
        <v>07:03 </v>
      </c>
      <c r="D17" s="19" t="str">
        <f t="shared" si="12"/>
        <v>12:30 </v>
      </c>
      <c r="E17" s="19"/>
      <c r="F17" s="19"/>
      <c r="G17" s="19"/>
      <c r="H17" s="20">
        <f t="shared" si="13"/>
        <v>0.22708333333333333</v>
      </c>
      <c r="I17" s="19" t="e">
        <f t="shared" si="14"/>
        <v>#VALUE!</v>
      </c>
      <c r="J17" s="33"/>
      <c r="K17" s="9" t="e">
        <f t="shared" si="6"/>
        <v>#VALUE!</v>
      </c>
      <c r="M17" s="10">
        <v>44205</v>
      </c>
      <c r="N17" s="16"/>
      <c r="O17" s="16" t="s">
        <v>25</v>
      </c>
      <c r="P17" s="16"/>
      <c r="Q17" s="16" t="s">
        <v>10</v>
      </c>
      <c r="R17" s="16"/>
      <c r="S17" s="16"/>
      <c r="T17" s="16"/>
      <c r="U17" s="16"/>
      <c r="V17" s="17">
        <v>0.22708333333333333</v>
      </c>
      <c r="W17" s="2"/>
      <c r="X17" s="2"/>
      <c r="Y17" s="21" t="str">
        <f t="shared" si="18"/>
        <v>07:03 </v>
      </c>
      <c r="Z17" s="22" t="str">
        <f t="shared" si="19"/>
        <v>12:30 </v>
      </c>
      <c r="AA17" s="22" t="str">
        <f t="shared" si="9"/>
        <v/>
      </c>
      <c r="AB17" s="22" t="str">
        <f t="shared" si="10"/>
        <v/>
      </c>
      <c r="AC17" s="23">
        <f t="shared" si="1"/>
        <v>0.22708333333333333</v>
      </c>
      <c r="AD17" s="3" t="s">
        <v>25</v>
      </c>
      <c r="AE17" t="s">
        <v>10</v>
      </c>
      <c r="AF17" t="s">
        <v>17</v>
      </c>
      <c r="AG17" t="s">
        <v>17</v>
      </c>
      <c r="AH17" s="4">
        <v>0.22708333333333333</v>
      </c>
    </row>
    <row r="18" spans="1:34" x14ac:dyDescent="0.25">
      <c r="A18" s="32"/>
      <c r="B18" s="18">
        <f t="shared" si="0"/>
        <v>44206</v>
      </c>
      <c r="C18" s="19">
        <f t="shared" si="11"/>
        <v>0</v>
      </c>
      <c r="D18" s="19">
        <f t="shared" si="12"/>
        <v>0</v>
      </c>
      <c r="E18" s="19"/>
      <c r="F18" s="19"/>
      <c r="G18" s="19"/>
      <c r="H18" s="20">
        <f t="shared" si="13"/>
        <v>0</v>
      </c>
      <c r="I18" s="19">
        <f t="shared" si="14"/>
        <v>0</v>
      </c>
      <c r="J18" s="33"/>
      <c r="K18" s="9">
        <f t="shared" si="6"/>
        <v>0</v>
      </c>
      <c r="M18" s="10">
        <v>44206</v>
      </c>
      <c r="N18" s="11"/>
      <c r="O18" s="34"/>
      <c r="P18" s="34"/>
      <c r="Q18" s="34"/>
      <c r="R18" s="34"/>
      <c r="S18" s="11"/>
      <c r="T18" s="11"/>
      <c r="U18" s="11"/>
      <c r="V18" s="12">
        <v>0</v>
      </c>
      <c r="W18" s="2"/>
      <c r="X18" s="2"/>
      <c r="Y18" s="21" t="str">
        <f t="shared" si="18"/>
        <v/>
      </c>
      <c r="Z18" s="22" t="str">
        <f t="shared" si="19"/>
        <v/>
      </c>
      <c r="AA18" s="22" t="str">
        <f t="shared" si="9"/>
        <v/>
      </c>
      <c r="AB18" s="22" t="str">
        <f t="shared" si="10"/>
        <v/>
      </c>
      <c r="AC18" s="23">
        <f t="shared" si="1"/>
        <v>0</v>
      </c>
      <c r="AD18" s="3" t="s">
        <v>17</v>
      </c>
      <c r="AE18" t="s">
        <v>17</v>
      </c>
      <c r="AF18" t="s">
        <v>17</v>
      </c>
      <c r="AG18" t="s">
        <v>17</v>
      </c>
      <c r="AH18" s="4">
        <v>0</v>
      </c>
    </row>
    <row r="19" spans="1:34" x14ac:dyDescent="0.25">
      <c r="H19" s="43">
        <f>SUM(H5:H18)</f>
        <v>2.7263888888888888</v>
      </c>
      <c r="I19" s="43" t="e">
        <f>SUM(I5:I18)</f>
        <v>#VALUE!</v>
      </c>
      <c r="J19" s="43">
        <f>J12+J5</f>
        <v>2.1381944444444443</v>
      </c>
      <c r="K19" s="43" t="e">
        <f>SUM(K5:K18)</f>
        <v>#VALUE!</v>
      </c>
    </row>
    <row r="20" spans="1:34" ht="14.25" customHeight="1" x14ac:dyDescent="0.25">
      <c r="A20" s="28" t="s">
        <v>30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M20" s="31" t="s">
        <v>26</v>
      </c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 t="s">
        <v>27</v>
      </c>
      <c r="Z20" s="31"/>
      <c r="AA20" s="31"/>
      <c r="AB20" s="31"/>
      <c r="AC20" s="31"/>
      <c r="AD20" s="31" t="s">
        <v>28</v>
      </c>
      <c r="AE20" s="31"/>
      <c r="AF20" s="31"/>
      <c r="AG20" s="31"/>
      <c r="AH20" s="31"/>
    </row>
    <row r="21" spans="1:34" x14ac:dyDescent="0.25">
      <c r="A21" s="30" t="s">
        <v>29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</row>
    <row r="22" spans="1:34" x14ac:dyDescent="0.25">
      <c r="A22" s="29" t="s">
        <v>31</v>
      </c>
      <c r="B22" s="29"/>
      <c r="C22" s="29"/>
      <c r="D22" s="29"/>
      <c r="E22" s="29"/>
      <c r="F22" s="29"/>
      <c r="G22" s="29"/>
      <c r="H22" s="29"/>
      <c r="I22" s="29"/>
      <c r="J22" s="29"/>
      <c r="K22" s="29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</row>
    <row r="23" spans="1:34" x14ac:dyDescent="0.25">
      <c r="A23" s="27"/>
      <c r="B23" s="27"/>
      <c r="C23" s="27"/>
      <c r="D23" s="27"/>
      <c r="E23" s="27"/>
      <c r="F23" s="27"/>
      <c r="G23" s="27"/>
      <c r="H23" s="27"/>
      <c r="I23" s="27"/>
      <c r="J23" s="27"/>
      <c r="K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</row>
  </sheetData>
  <mergeCells count="37">
    <mergeCell ref="A1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M4:V4"/>
    <mergeCell ref="A5:A11"/>
    <mergeCell ref="J5:J11"/>
    <mergeCell ref="O9:P9"/>
    <mergeCell ref="Q9:R9"/>
    <mergeCell ref="S9:T9"/>
    <mergeCell ref="A12:A18"/>
    <mergeCell ref="J12:J18"/>
    <mergeCell ref="O18:P18"/>
    <mergeCell ref="Q18:R18"/>
    <mergeCell ref="U9:V9"/>
    <mergeCell ref="O10:P10"/>
    <mergeCell ref="Q10:R10"/>
    <mergeCell ref="S10:T10"/>
    <mergeCell ref="U10:V10"/>
    <mergeCell ref="O11:P11"/>
    <mergeCell ref="Q11:R11"/>
    <mergeCell ref="S11:T11"/>
    <mergeCell ref="U11:V11"/>
    <mergeCell ref="A20:K20"/>
    <mergeCell ref="A22:K22"/>
    <mergeCell ref="A21:K21"/>
    <mergeCell ref="AD20:AH20"/>
    <mergeCell ref="Y20:AC20"/>
    <mergeCell ref="M20:X20"/>
  </mergeCells>
  <conditionalFormatting sqref="K5:K18">
    <cfRule type="colorScale" priority="1">
      <colorScale>
        <cfvo type="min"/>
        <cfvo type="percentile" val="50"/>
        <cfvo type="max"/>
        <color rgb="FF63BE7B"/>
        <color rgb="FFFCFCFF"/>
        <color rgb="FFF8696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Leila GAMBIER</dc:creator>
  <cp:lastModifiedBy>Leila GAMBIER</cp:lastModifiedBy>
  <dcterms:created xsi:type="dcterms:W3CDTF">2022-03-23T10:50:25Z</dcterms:created>
  <dcterms:modified xsi:type="dcterms:W3CDTF">2022-03-23T11:09:15Z</dcterms:modified>
</cp:coreProperties>
</file>