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mc:AlternateContent xmlns:mc="http://schemas.openxmlformats.org/markup-compatibility/2006">
    <mc:Choice Requires="x15">
      <x15ac:absPath xmlns:x15ac="http://schemas.microsoft.com/office/spreadsheetml/2010/11/ac" url="D:\Users\Nicolas\Desktop\"/>
    </mc:Choice>
  </mc:AlternateContent>
  <bookViews>
    <workbookView xWindow="0" yWindow="0" windowWidth="28800" windowHeight="12330"/>
  </bookViews>
  <sheets>
    <sheet name="Feuil1" sheetId="1" r:id="rId1"/>
    <sheet name="Feuil2" sheetId="2" r:id="rId2"/>
  </sheet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F15" i="1" l="1"/>
  <c r="F13" i="1"/>
  <c r="F11" i="1"/>
  <c r="F9" i="1"/>
  <c r="F5" i="1"/>
  <c r="F7" i="1" s="1"/>
  <c r="S19" i="2"/>
  <c r="S14" i="2"/>
  <c r="S12" i="2"/>
  <c r="S8" i="2"/>
  <c r="S4" i="2"/>
  <c r="H5" i="2"/>
  <c r="H7" i="2" s="1"/>
  <c r="H9" i="2"/>
  <c r="H11" i="2" s="1"/>
  <c r="H13" i="2"/>
  <c r="H15" i="2"/>
  <c r="H20" i="2"/>
  <c r="H22" i="2" s="1"/>
  <c r="S28" i="2" l="1"/>
  <c r="H17" i="2"/>
  <c r="H29" i="2" s="1"/>
  <c r="H30" i="2" s="1"/>
  <c r="H31" i="2" s="1"/>
  <c r="F17" i="1"/>
  <c r="F18" i="1" s="1"/>
  <c r="F19" i="1" s="1"/>
  <c r="S29" i="2" l="1"/>
  <c r="S30" i="2" s="1"/>
</calcChain>
</file>

<file path=xl/sharedStrings.xml><?xml version="1.0" encoding="utf-8"?>
<sst xmlns="http://schemas.openxmlformats.org/spreadsheetml/2006/main" count="101" uniqueCount="49">
  <si>
    <t>u</t>
  </si>
  <si>
    <t>qte</t>
  </si>
  <si>
    <t>pu</t>
  </si>
  <si>
    <t>total</t>
  </si>
  <si>
    <t>tva 5%</t>
  </si>
  <si>
    <t>total ttc</t>
  </si>
  <si>
    <t>Tableau 1</t>
  </si>
  <si>
    <t>Tableau 2</t>
  </si>
  <si>
    <t>Si option mettre 0, si PM, mettre 0</t>
  </si>
  <si>
    <t>si le mot Qte apparait dans colonne D supprimer toute la ligne</t>
  </si>
  <si>
    <t>Désignation</t>
  </si>
  <si>
    <t>N°</t>
  </si>
  <si>
    <t>Supprimer les séries de chiffres en début de texte pour les mettre en colonne A</t>
  </si>
  <si>
    <t>si les mots total, sous-total, sous total, TVA sont présents ne rien mettre sur toute la ligne</t>
  </si>
  <si>
    <t>Remplacer les m² par m2, frt par ft, forfait par ft</t>
  </si>
  <si>
    <t>Si pm dans la colonne u mettre 0, si pm ou option dans la colonne F mettre 0</t>
  </si>
  <si>
    <t>Descriptif des travaux</t>
  </si>
  <si>
    <t>U</t>
  </si>
  <si>
    <t>QTE</t>
  </si>
  <si>
    <t>P.U.</t>
  </si>
  <si>
    <t>MONTANT</t>
  </si>
  <si>
    <t>1 - INSTALLATION</t>
  </si>
  <si>
    <t>Mise en place des protections, amené du matériel et balisage des zones travaux</t>
  </si>
  <si>
    <t>forf</t>
  </si>
  <si>
    <t>Sous-total</t>
  </si>
  <si>
    <t>2 - DEMOLITIONS - PURGES</t>
  </si>
  <si>
    <t>Purge des enduits peu adhérents, nettoyage et dépoussiérage du support. Evacuation des gravats à la décharge.</t>
  </si>
  <si>
    <t>3 - ENDUIT</t>
  </si>
  <si>
    <t>3.1 Application d'une résine d'accrochage et d'une couche d'enduit au mortier de ciment en préparation du fond</t>
  </si>
  <si>
    <t>3.2 Application d'une couche d'enduit au mortier de chaux teinté dans la masse, teinte similaire à l'existant.</t>
  </si>
  <si>
    <t>4 - FIN TRAVAUX</t>
  </si>
  <si>
    <t>Enlèvement des protection, nettoyage</t>
  </si>
  <si>
    <t>MONTANT TOTAL HT</t>
  </si>
  <si>
    <t>TVA à 10%</t>
  </si>
  <si>
    <t>MONTANT TOTAL TTC</t>
  </si>
  <si>
    <r>
      <t xml:space="preserve">NOTA : </t>
    </r>
    <r>
      <rPr>
        <sz val="10"/>
        <color indexed="8"/>
        <rFont val="Arial"/>
        <family val="2"/>
      </rPr>
      <t>Les travaux du présent devis comprennent la reprise du pignon droit du balcon. Les prix sont calculés pour une intervention depuis le balcon par l'appartement. Il est obligatoire d'en avoir l'accès pendant cette phase. Toute intervention différente de notre prévision sera facturée en sus.</t>
    </r>
    <r>
      <rPr>
        <b/>
        <i/>
        <sz val="10"/>
        <color indexed="8"/>
        <rFont val="Arial"/>
        <family val="2"/>
      </rPr>
      <t xml:space="preserve"> </t>
    </r>
  </si>
  <si>
    <t>ft</t>
  </si>
  <si>
    <t>1</t>
  </si>
  <si>
    <t>- installation</t>
  </si>
  <si>
    <t>2</t>
  </si>
  <si>
    <t>- demolitions - purges</t>
  </si>
  <si>
    <t>3</t>
  </si>
  <si>
    <t>- enduit</t>
  </si>
  <si>
    <t>3.1</t>
  </si>
  <si>
    <t>application d'une résine d'accrochage et d'une couche d'enduit au mortier de ciment en préparation du fond</t>
  </si>
  <si>
    <t>3.2</t>
  </si>
  <si>
    <t>application d'une couche d'enduit au mortier de chaux teinté dans la masse, teinte similaire à l'existant.</t>
  </si>
  <si>
    <t>1 Mise en place des protections, amené du matériel et balisage des zones travaux</t>
  </si>
  <si>
    <t>mise en place des protections, amené du matériel et balisage des zones travaux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</si>
</sst>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7" formatCode="#,##0.00\ _€"/>
  </numFmts>
  <fonts count="10" x14ac:knownFonts="1">
    <font>
      <sz val="11"/>
      <color theme="1"/>
      <name val="Calibri"/>
      <family val="2"/>
      <scheme val="minor"/>
    </font>
    <font>
      <sz val="12"/>
      <color indexed="8"/>
      <name val="Calibri"/>
      <family val="2"/>
    </font>
    <font>
      <b/>
      <sz val="12"/>
      <color indexed="8"/>
      <name val="Arial"/>
      <family val="2"/>
    </font>
    <font>
      <sz val="11"/>
      <color indexed="8"/>
      <name val="Arial"/>
      <family val="2"/>
    </font>
    <font>
      <b/>
      <sz val="11"/>
      <color indexed="8"/>
      <name val="Arial"/>
      <family val="2"/>
    </font>
    <font>
      <sz val="10"/>
      <color indexed="8"/>
      <name val="Arial"/>
      <family val="2"/>
    </font>
    <font>
      <b/>
      <i/>
      <sz val="10"/>
      <color indexed="8"/>
      <name val="Arial"/>
      <family val="2"/>
    </font>
    <font>
      <b/>
      <u/>
      <sz val="11"/>
      <color indexed="8"/>
      <name val="Arial"/>
      <family val="2"/>
    </font>
    <font>
      <b/>
      <sz val="10"/>
      <color indexed="8"/>
      <name val="Arial"/>
      <family val="2"/>
    </font>
    <font>
      <b/>
      <i/>
      <u/>
      <sz val="10"/>
      <color indexed="8"/>
      <name val="Arial"/>
      <family val="2"/>
    </font>
  </fonts>
  <fills count="4">
    <fill>
      <patternFill patternType="none"/>
    </fill>
    <fill>
      <patternFill patternType="gray125"/>
    </fill>
    <fill>
      <patternFill patternType="solid">
        <fgColor rgb="FFF2F2F2"/>
        <bgColor indexed="64"/>
      </patternFill>
    </fill>
    <fill>
      <patternFill patternType="solid">
        <fgColor rgb="FFD9D9D9"/>
        <bgColor indexed="64"/>
      </patternFill>
    </fill>
  </fills>
  <borders count="2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s>
  <cellStyleXfs count="1">
    <xf numFmtId="0" fontId="0" fillId="0" borderId="0"/>
  </cellStyleXfs>
  <cellXfs count="95">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0" borderId="2" xfId="0" applyBorder="1"/>
    <xf numFmtId="0" fontId="0" fillId="0" borderId="3" xfId="0" applyBorder="1"/>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3" xfId="0" applyBorder="1" applyAlignment="1">
      <alignment horizontal="right"/>
    </xf>
    <xf numFmtId="0" fontId="0" fillId="0" borderId="4" xfId="0" applyBorder="1" applyAlignment="1">
      <alignment horizontal="right"/>
    </xf>
    <xf numFmtId="0" fontId="0" fillId="0" borderId="3" xfId="0" applyFill="1" applyBorder="1" applyAlignment="1">
      <alignment horizontal="right"/>
    </xf>
    <xf numFmtId="0" fontId="0" fillId="0" borderId="3" xfId="0" applyFill="1" applyBorder="1" applyAlignment="1">
      <alignment horizontal="center" vertical="center"/>
    </xf>
    <xf numFmtId="0" fontId="0" fillId="0" borderId="3" xfId="0" applyFill="1" applyBorder="1"/>
    <xf numFmtId="0" fontId="0" fillId="0" borderId="4" xfId="0" applyFill="1" applyBorder="1" applyAlignment="1">
      <alignment horizontal="right"/>
    </xf>
    <xf numFmtId="0" fontId="0" fillId="0" borderId="4" xfId="0" applyFill="1" applyBorder="1" applyAlignment="1">
      <alignment horizontal="center" vertical="center"/>
    </xf>
    <xf numFmtId="0" fontId="0" fillId="0" borderId="5" xfId="0" applyBorder="1"/>
    <xf numFmtId="0" fontId="0" fillId="0" borderId="6" xfId="0" applyBorder="1"/>
    <xf numFmtId="0" fontId="0" fillId="0" borderId="6" xfId="0" applyBorder="1" applyAlignment="1">
      <alignment horizontal="center" vertical="center"/>
    </xf>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1" xfId="0" applyBorder="1" applyAlignment="1">
      <alignment horizontal="center" vertical="center"/>
    </xf>
    <xf numFmtId="0" fontId="0" fillId="0" borderId="12" xfId="0" applyBorder="1"/>
    <xf numFmtId="0" fontId="0" fillId="0" borderId="0" xfId="0" applyAlignment="1">
      <alignment wrapText="1"/>
    </xf>
    <xf numFmtId="0" fontId="0" fillId="0" borderId="0" xfId="0" applyAlignment="1">
      <alignment vertical="center" wrapText="1"/>
    </xf>
    <xf numFmtId="0" fontId="0" fillId="0" borderId="0" xfId="0" applyAlignment="1">
      <alignment horizontal="center" vertical="center" wrapText="1"/>
    </xf>
    <xf numFmtId="49" fontId="0" fillId="0" borderId="2" xfId="0" applyNumberFormat="1" applyBorder="1" applyAlignment="1">
      <alignment horizontal="center" vertical="center"/>
    </xf>
    <xf numFmtId="49" fontId="0" fillId="0" borderId="3" xfId="0" applyNumberFormat="1" applyBorder="1" applyAlignment="1">
      <alignment horizontal="center" vertical="center"/>
    </xf>
    <xf numFmtId="49" fontId="0" fillId="0" borderId="4" xfId="0" applyNumberFormat="1" applyBorder="1" applyAlignment="1">
      <alignment horizontal="center" vertical="center"/>
    </xf>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1" fillId="0" borderId="0" xfId="0" applyNumberFormat="1" applyFont="1" applyFill="1" applyBorder="1" applyAlignment="1" applyProtection="1"/>
    <xf numFmtId="0" fontId="1" fillId="0" borderId="0" xfId="0" applyNumberFormat="1" applyFont="1" applyFill="1" applyBorder="1" applyAlignment="1" applyProtection="1">
      <alignment vertical="center"/>
    </xf>
    <xf numFmtId="2" fontId="1" fillId="0" borderId="0" xfId="0" applyNumberFormat="1" applyFont="1" applyFill="1" applyBorder="1" applyAlignment="1" applyProtection="1">
      <alignment vertical="center"/>
    </xf>
    <xf numFmtId="167" fontId="1" fillId="0" borderId="0" xfId="0" applyNumberFormat="1" applyFont="1" applyFill="1" applyBorder="1" applyAlignment="1" applyProtection="1">
      <alignment vertical="center"/>
    </xf>
    <xf numFmtId="0" fontId="1" fillId="0" borderId="0" xfId="0" applyNumberFormat="1" applyFont="1" applyFill="1" applyBorder="1" applyAlignment="1" applyProtection="1">
      <alignment horizontal="center"/>
    </xf>
    <xf numFmtId="0" fontId="1" fillId="2" borderId="0" xfId="0" applyNumberFormat="1" applyFont="1" applyFill="1" applyBorder="1" applyAlignment="1" applyProtection="1">
      <alignment horizontal="center" vertical="center"/>
    </xf>
    <xf numFmtId="0" fontId="2" fillId="3" borderId="0" xfId="0" applyNumberFormat="1" applyFont="1" applyFill="1" applyBorder="1" applyAlignment="1" applyProtection="1">
      <alignment horizontal="center" vertical="center"/>
    </xf>
    <xf numFmtId="0" fontId="2" fillId="2" borderId="0" xfId="0" applyNumberFormat="1" applyFont="1" applyFill="1" applyBorder="1" applyAlignment="1" applyProtection="1">
      <alignment horizontal="center" vertical="center"/>
    </xf>
    <xf numFmtId="2" fontId="2" fillId="3" borderId="0" xfId="0" applyNumberFormat="1" applyFont="1" applyFill="1" applyBorder="1" applyAlignment="1" applyProtection="1">
      <alignment horizontal="center" vertical="center"/>
    </xf>
    <xf numFmtId="2" fontId="2" fillId="2" borderId="0" xfId="0" applyNumberFormat="1" applyFont="1" applyFill="1" applyBorder="1" applyAlignment="1" applyProtection="1">
      <alignment horizontal="center" vertical="center"/>
    </xf>
    <xf numFmtId="167" fontId="2" fillId="3" borderId="0" xfId="0" applyNumberFormat="1" applyFont="1" applyFill="1" applyBorder="1" applyAlignment="1" applyProtection="1">
      <alignment horizontal="center" vertical="center"/>
    </xf>
    <xf numFmtId="0" fontId="3" fillId="2" borderId="0" xfId="0" applyNumberFormat="1" applyFont="1" applyFill="1" applyBorder="1" applyAlignment="1" applyProtection="1"/>
    <xf numFmtId="0" fontId="7" fillId="2" borderId="0" xfId="0" applyNumberFormat="1" applyFont="1" applyFill="1" applyBorder="1" applyAlignment="1" applyProtection="1">
      <alignment vertical="center"/>
    </xf>
    <xf numFmtId="0" fontId="5" fillId="0" borderId="0" xfId="0" applyNumberFormat="1" applyFont="1" applyFill="1" applyBorder="1" applyAlignment="1" applyProtection="1">
      <alignment horizontal="center" vertical="center"/>
    </xf>
    <xf numFmtId="2" fontId="5" fillId="2" borderId="0" xfId="0" applyNumberFormat="1" applyFont="1" applyFill="1" applyBorder="1" applyAlignment="1" applyProtection="1">
      <alignment horizontal="center" vertical="center"/>
    </xf>
    <xf numFmtId="2" fontId="5" fillId="0" borderId="0" xfId="0" applyNumberFormat="1" applyFont="1" applyFill="1" applyBorder="1" applyAlignment="1" applyProtection="1">
      <alignment horizontal="center" vertical="center"/>
    </xf>
    <xf numFmtId="167" fontId="5" fillId="2" borderId="0" xfId="0" applyNumberFormat="1" applyFont="1" applyFill="1" applyBorder="1" applyAlignment="1" applyProtection="1">
      <alignment horizontal="center" vertical="center"/>
    </xf>
    <xf numFmtId="0" fontId="5" fillId="2" borderId="0" xfId="0" applyNumberFormat="1" applyFont="1" applyFill="1" applyBorder="1" applyAlignment="1" applyProtection="1">
      <alignment vertical="center" wrapText="1"/>
    </xf>
    <xf numFmtId="0" fontId="5" fillId="2" borderId="0" xfId="0" applyNumberFormat="1" applyFont="1" applyFill="1" applyBorder="1" applyAlignment="1" applyProtection="1">
      <alignment vertical="center"/>
    </xf>
    <xf numFmtId="0" fontId="6" fillId="2" borderId="0" xfId="0" applyNumberFormat="1" applyFont="1" applyFill="1" applyBorder="1" applyAlignment="1" applyProtection="1">
      <alignment horizontal="right" vertical="center"/>
    </xf>
    <xf numFmtId="167" fontId="6" fillId="2" borderId="0" xfId="0" applyNumberFormat="1" applyFont="1" applyFill="1" applyBorder="1" applyAlignment="1" applyProtection="1">
      <alignment horizontal="center" vertical="center"/>
    </xf>
    <xf numFmtId="0" fontId="6" fillId="2" borderId="0" xfId="0" applyNumberFormat="1" applyFont="1" applyFill="1" applyBorder="1" applyAlignment="1" applyProtection="1">
      <alignment horizontal="right" vertical="center" wrapText="1"/>
    </xf>
    <xf numFmtId="0" fontId="7" fillId="2" borderId="0" xfId="0" applyNumberFormat="1" applyFont="1" applyFill="1" applyBorder="1" applyAlignment="1" applyProtection="1">
      <alignment vertical="center" wrapText="1"/>
    </xf>
    <xf numFmtId="0" fontId="9" fillId="2" borderId="0" xfId="0" applyNumberFormat="1" applyFont="1" applyFill="1" applyBorder="1" applyAlignment="1" applyProtection="1">
      <alignment horizontal="left" vertical="center" wrapText="1"/>
    </xf>
    <xf numFmtId="0" fontId="3" fillId="2" borderId="16" xfId="0" applyNumberFormat="1" applyFont="1" applyFill="1" applyBorder="1" applyAlignment="1" applyProtection="1"/>
    <xf numFmtId="0" fontId="5" fillId="2" borderId="17" xfId="0" applyNumberFormat="1" applyFont="1" applyFill="1" applyBorder="1" applyAlignment="1" applyProtection="1">
      <alignment vertical="center"/>
    </xf>
    <xf numFmtId="0" fontId="5" fillId="0" borderId="17" xfId="0" applyNumberFormat="1" applyFont="1" applyFill="1" applyBorder="1" applyAlignment="1" applyProtection="1">
      <alignment horizontal="center" vertical="center"/>
    </xf>
    <xf numFmtId="2" fontId="5" fillId="2" borderId="17" xfId="0" applyNumberFormat="1" applyFont="1" applyFill="1" applyBorder="1" applyAlignment="1" applyProtection="1">
      <alignment horizontal="center" vertical="center"/>
    </xf>
    <xf numFmtId="2" fontId="5" fillId="0" borderId="17" xfId="0" applyNumberFormat="1" applyFont="1" applyFill="1" applyBorder="1" applyAlignment="1" applyProtection="1">
      <alignment horizontal="center" vertical="center"/>
    </xf>
    <xf numFmtId="167" fontId="5" fillId="2" borderId="18" xfId="0" applyNumberFormat="1" applyFont="1" applyFill="1" applyBorder="1" applyAlignment="1" applyProtection="1">
      <alignment horizontal="center" vertical="center"/>
    </xf>
    <xf numFmtId="0" fontId="3" fillId="2" borderId="19" xfId="0" applyNumberFormat="1" applyFont="1" applyFill="1" applyBorder="1" applyAlignment="1" applyProtection="1"/>
    <xf numFmtId="0" fontId="3" fillId="2" borderId="0" xfId="0" applyNumberFormat="1" applyFont="1" applyFill="1" applyBorder="1" applyAlignment="1" applyProtection="1">
      <alignment vertical="center" wrapText="1"/>
    </xf>
    <xf numFmtId="0" fontId="3" fillId="0" borderId="0" xfId="0" applyNumberFormat="1" applyFont="1" applyFill="1" applyBorder="1" applyAlignment="1" applyProtection="1">
      <alignment horizontal="center" vertical="center"/>
    </xf>
    <xf numFmtId="2" fontId="3" fillId="2" borderId="0" xfId="0" applyNumberFormat="1" applyFont="1" applyFill="1" applyBorder="1" applyAlignment="1" applyProtection="1">
      <alignment vertical="center"/>
    </xf>
    <xf numFmtId="2" fontId="3" fillId="0" borderId="0" xfId="0" applyNumberFormat="1" applyFont="1" applyFill="1" applyBorder="1" applyAlignment="1" applyProtection="1">
      <alignment vertical="center"/>
    </xf>
    <xf numFmtId="167" fontId="3" fillId="2" borderId="20" xfId="0" applyNumberFormat="1" applyFont="1" applyFill="1" applyBorder="1" applyAlignment="1" applyProtection="1">
      <alignment horizontal="center" vertical="center"/>
    </xf>
    <xf numFmtId="0" fontId="4" fillId="2" borderId="0" xfId="0" applyNumberFormat="1" applyFont="1" applyFill="1" applyBorder="1" applyAlignment="1" applyProtection="1">
      <alignment vertical="center" wrapText="1"/>
    </xf>
    <xf numFmtId="0" fontId="4" fillId="0" borderId="0" xfId="0" applyNumberFormat="1" applyFont="1" applyFill="1" applyBorder="1" applyAlignment="1" applyProtection="1">
      <alignment horizontal="center" vertical="center"/>
    </xf>
    <xf numFmtId="167" fontId="4" fillId="2" borderId="20" xfId="0" applyNumberFormat="1" applyFont="1" applyFill="1" applyBorder="1" applyAlignment="1" applyProtection="1">
      <alignment horizontal="center" vertical="center"/>
    </xf>
    <xf numFmtId="0" fontId="3" fillId="2" borderId="21" xfId="0" applyNumberFormat="1" applyFont="1" applyFill="1" applyBorder="1" applyAlignment="1" applyProtection="1"/>
    <xf numFmtId="0" fontId="8" fillId="2" borderId="22" xfId="0" applyNumberFormat="1" applyFont="1" applyFill="1" applyBorder="1" applyAlignment="1" applyProtection="1">
      <alignment vertical="center" wrapText="1"/>
    </xf>
    <xf numFmtId="0" fontId="5" fillId="0" borderId="22" xfId="0" applyNumberFormat="1" applyFont="1" applyFill="1" applyBorder="1" applyAlignment="1" applyProtection="1">
      <alignment horizontal="center" vertical="center"/>
    </xf>
    <xf numFmtId="2" fontId="5" fillId="2" borderId="22" xfId="0" applyNumberFormat="1" applyFont="1" applyFill="1" applyBorder="1" applyAlignment="1" applyProtection="1">
      <alignment horizontal="center" vertical="center"/>
    </xf>
    <xf numFmtId="2" fontId="5" fillId="0" borderId="22" xfId="0" applyNumberFormat="1" applyFont="1" applyFill="1" applyBorder="1" applyAlignment="1" applyProtection="1">
      <alignment horizontal="center" vertical="center"/>
    </xf>
    <xf numFmtId="167" fontId="5" fillId="2" borderId="23" xfId="0" applyNumberFormat="1" applyFont="1" applyFill="1" applyBorder="1" applyAlignment="1" applyProtection="1">
      <alignment horizontal="center" vertical="center"/>
    </xf>
    <xf numFmtId="0" fontId="1" fillId="0" borderId="5" xfId="0" applyNumberFormat="1" applyFont="1" applyFill="1" applyBorder="1" applyAlignment="1" applyProtection="1"/>
    <xf numFmtId="0" fontId="1" fillId="0" borderId="6" xfId="0" applyNumberFormat="1" applyFont="1" applyFill="1" applyBorder="1" applyAlignment="1" applyProtection="1"/>
    <xf numFmtId="0" fontId="1" fillId="0" borderId="6" xfId="0" applyNumberFormat="1" applyFont="1" applyFill="1" applyBorder="1" applyAlignment="1" applyProtection="1">
      <alignment vertical="center"/>
    </xf>
    <xf numFmtId="2" fontId="1" fillId="0" borderId="6" xfId="0" applyNumberFormat="1" applyFont="1" applyFill="1" applyBorder="1" applyAlignment="1" applyProtection="1">
      <alignment vertical="center"/>
    </xf>
    <xf numFmtId="167" fontId="1" fillId="0" borderId="6" xfId="0" applyNumberFormat="1" applyFont="1" applyFill="1" applyBorder="1" applyAlignment="1" applyProtection="1">
      <alignment vertical="center"/>
    </xf>
    <xf numFmtId="0" fontId="1" fillId="0" borderId="7" xfId="0" applyNumberFormat="1" applyFont="1" applyFill="1" applyBorder="1" applyAlignment="1" applyProtection="1"/>
    <xf numFmtId="0" fontId="1" fillId="0" borderId="8" xfId="0" applyNumberFormat="1" applyFont="1" applyFill="1" applyBorder="1" applyAlignment="1" applyProtection="1">
      <alignment horizontal="center"/>
    </xf>
    <xf numFmtId="0" fontId="1" fillId="0" borderId="9" xfId="0" applyNumberFormat="1" applyFont="1" applyFill="1" applyBorder="1" applyAlignment="1" applyProtection="1">
      <alignment horizontal="center"/>
    </xf>
    <xf numFmtId="0" fontId="1" fillId="0" borderId="8" xfId="0" applyNumberFormat="1" applyFont="1" applyFill="1" applyBorder="1" applyAlignment="1" applyProtection="1"/>
    <xf numFmtId="0" fontId="1" fillId="0" borderId="9" xfId="0" applyNumberFormat="1" applyFont="1" applyFill="1" applyBorder="1" applyAlignment="1" applyProtection="1"/>
    <xf numFmtId="0" fontId="1" fillId="0" borderId="10" xfId="0" applyNumberFormat="1" applyFont="1" applyFill="1" applyBorder="1" applyAlignment="1" applyProtection="1"/>
    <xf numFmtId="0" fontId="1" fillId="0" borderId="11" xfId="0" applyNumberFormat="1" applyFont="1" applyFill="1" applyBorder="1" applyAlignment="1" applyProtection="1"/>
    <xf numFmtId="0" fontId="1" fillId="0" borderId="11" xfId="0" applyNumberFormat="1" applyFont="1" applyFill="1" applyBorder="1" applyAlignment="1" applyProtection="1">
      <alignment vertical="center"/>
    </xf>
    <xf numFmtId="2" fontId="1" fillId="0" borderId="11" xfId="0" applyNumberFormat="1" applyFont="1" applyFill="1" applyBorder="1" applyAlignment="1" applyProtection="1">
      <alignment vertical="center"/>
    </xf>
    <xf numFmtId="167" fontId="1" fillId="0" borderId="11" xfId="0" applyNumberFormat="1" applyFont="1" applyFill="1" applyBorder="1" applyAlignment="1" applyProtection="1">
      <alignment vertical="center"/>
    </xf>
    <xf numFmtId="0" fontId="1" fillId="0" borderId="12" xfId="0" applyNumberFormat="1" applyFont="1" applyFill="1" applyBorder="1" applyAlignment="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P27"/>
  <sheetViews>
    <sheetView tabSelected="1" zoomScale="88" zoomScaleNormal="88" workbookViewId="0">
      <selection activeCell="B6" sqref="B6"/>
    </sheetView>
  </sheetViews>
  <sheetFormatPr baseColWidth="10" defaultRowHeight="15" x14ac:dyDescent="0.25"/>
  <cols>
    <col min="1" max="1" width="5.7109375" customWidth="1"/>
    <col min="2" max="2" width="33.7109375" customWidth="1"/>
    <col min="3" max="3" width="13.140625" style="1" customWidth="1"/>
    <col min="4" max="4" width="13.7109375" style="1" customWidth="1"/>
    <col min="5" max="5" width="12.5703125" style="1" customWidth="1"/>
    <col min="6" max="6" width="13.140625" style="1" customWidth="1"/>
    <col min="8" max="8" width="8.7109375" customWidth="1"/>
    <col min="10" max="10" width="13.140625" style="1" customWidth="1"/>
    <col min="11" max="11" width="33.7109375" customWidth="1"/>
  </cols>
  <sheetData>
    <row r="1" spans="1:16" x14ac:dyDescent="0.25">
      <c r="A1" s="15"/>
      <c r="B1" s="16"/>
      <c r="C1" s="17"/>
      <c r="D1" s="17"/>
      <c r="E1" s="17"/>
      <c r="F1" s="17"/>
      <c r="G1" s="18"/>
      <c r="I1" s="15"/>
      <c r="J1" s="17"/>
      <c r="K1" s="16"/>
      <c r="L1" s="16"/>
      <c r="M1" s="16"/>
      <c r="N1" s="16"/>
      <c r="O1" s="16"/>
      <c r="P1" s="18"/>
    </row>
    <row r="2" spans="1:16" x14ac:dyDescent="0.25">
      <c r="A2" s="19"/>
      <c r="B2" s="2" t="s">
        <v>10</v>
      </c>
      <c r="C2" s="2" t="s">
        <v>0</v>
      </c>
      <c r="D2" s="2" t="s">
        <v>1</v>
      </c>
      <c r="E2" s="2" t="s">
        <v>2</v>
      </c>
      <c r="F2" s="2" t="s">
        <v>3</v>
      </c>
      <c r="G2" s="20"/>
      <c r="I2" s="19"/>
      <c r="J2" s="2" t="s">
        <v>11</v>
      </c>
      <c r="K2" s="2" t="s">
        <v>10</v>
      </c>
      <c r="L2" s="2" t="s">
        <v>0</v>
      </c>
      <c r="M2" s="2" t="s">
        <v>1</v>
      </c>
      <c r="N2" s="2" t="s">
        <v>2</v>
      </c>
      <c r="O2" s="2" t="s">
        <v>3</v>
      </c>
      <c r="P2" s="20"/>
    </row>
    <row r="3" spans="1:16" x14ac:dyDescent="0.25">
      <c r="A3" s="19"/>
      <c r="B3" s="3"/>
      <c r="C3" s="5"/>
      <c r="D3" s="5"/>
      <c r="E3" s="5"/>
      <c r="F3" s="5"/>
      <c r="G3" s="20"/>
      <c r="I3" s="19"/>
      <c r="J3" s="28"/>
      <c r="K3" s="3"/>
      <c r="L3" s="5"/>
      <c r="M3" s="5"/>
      <c r="N3" s="5"/>
      <c r="O3" s="5"/>
      <c r="P3" s="20"/>
    </row>
    <row r="4" spans="1:16" x14ac:dyDescent="0.25">
      <c r="A4" s="19"/>
      <c r="B4" s="46" t="s">
        <v>21</v>
      </c>
      <c r="C4" s="47"/>
      <c r="D4" s="48"/>
      <c r="E4" s="49"/>
      <c r="F4" s="50"/>
      <c r="G4" s="20"/>
      <c r="I4" s="19"/>
      <c r="J4" s="29" t="s">
        <v>37</v>
      </c>
      <c r="K4" s="4" t="s">
        <v>38</v>
      </c>
      <c r="L4" s="6"/>
      <c r="M4" s="6">
        <v>0</v>
      </c>
      <c r="N4" s="6">
        <v>0</v>
      </c>
      <c r="O4" s="6">
        <v>0</v>
      </c>
      <c r="P4" s="20"/>
    </row>
    <row r="5" spans="1:16" ht="38.25" x14ac:dyDescent="0.25">
      <c r="A5" s="19"/>
      <c r="B5" s="51" t="s">
        <v>47</v>
      </c>
      <c r="C5" s="47" t="s">
        <v>23</v>
      </c>
      <c r="D5" s="48">
        <v>1</v>
      </c>
      <c r="E5" s="49">
        <v>350</v>
      </c>
      <c r="F5" s="50">
        <f>D5*E5</f>
        <v>350</v>
      </c>
      <c r="G5" s="20"/>
      <c r="I5" s="19"/>
      <c r="J5" s="29" t="s">
        <v>37</v>
      </c>
      <c r="K5" s="4" t="s">
        <v>48</v>
      </c>
      <c r="L5" s="6" t="s">
        <v>23</v>
      </c>
      <c r="M5" s="6">
        <v>1</v>
      </c>
      <c r="N5" s="6">
        <v>350</v>
      </c>
      <c r="O5" s="6">
        <v>350</v>
      </c>
      <c r="P5" s="20"/>
    </row>
    <row r="6" spans="1:16" x14ac:dyDescent="0.25">
      <c r="A6" s="19"/>
      <c r="B6" s="52"/>
      <c r="C6" s="47"/>
      <c r="D6" s="48"/>
      <c r="E6" s="49"/>
      <c r="F6" s="50"/>
      <c r="G6" s="20"/>
      <c r="I6" s="19"/>
      <c r="J6" s="29"/>
      <c r="K6" s="4"/>
      <c r="L6" s="6"/>
      <c r="M6" s="6"/>
      <c r="N6" s="6"/>
      <c r="O6" s="6"/>
      <c r="P6" s="20"/>
    </row>
    <row r="7" spans="1:16" x14ac:dyDescent="0.25">
      <c r="A7" s="19"/>
      <c r="B7" s="53" t="s">
        <v>24</v>
      </c>
      <c r="C7" s="47"/>
      <c r="D7" s="48"/>
      <c r="E7" s="49"/>
      <c r="F7" s="54">
        <f>SUM(F4:F5)</f>
        <v>350</v>
      </c>
      <c r="G7" s="20"/>
      <c r="I7" s="19"/>
      <c r="J7" s="29"/>
      <c r="K7" s="4"/>
      <c r="L7" s="6"/>
      <c r="M7" s="6"/>
      <c r="N7" s="6"/>
      <c r="O7" s="6"/>
      <c r="P7" s="20"/>
    </row>
    <row r="8" spans="1:16" x14ac:dyDescent="0.25">
      <c r="A8" s="19"/>
      <c r="B8" s="46" t="s">
        <v>25</v>
      </c>
      <c r="C8" s="47"/>
      <c r="D8" s="48"/>
      <c r="E8" s="49"/>
      <c r="F8" s="50"/>
      <c r="G8" s="20"/>
      <c r="I8" s="19"/>
      <c r="J8" s="29" t="s">
        <v>39</v>
      </c>
      <c r="K8" s="4" t="s">
        <v>40</v>
      </c>
      <c r="L8" s="6"/>
      <c r="M8" s="6">
        <v>0</v>
      </c>
      <c r="N8" s="6">
        <v>0</v>
      </c>
      <c r="O8" s="6">
        <v>0</v>
      </c>
      <c r="P8" s="20"/>
    </row>
    <row r="9" spans="1:16" ht="51" x14ac:dyDescent="0.25">
      <c r="A9" s="19"/>
      <c r="B9" s="51" t="s">
        <v>26</v>
      </c>
      <c r="C9" s="47" t="s">
        <v>23</v>
      </c>
      <c r="D9" s="48">
        <v>1</v>
      </c>
      <c r="E9" s="49">
        <v>650</v>
      </c>
      <c r="F9" s="50">
        <f>E9*D9</f>
        <v>650</v>
      </c>
      <c r="G9" s="20"/>
      <c r="I9" s="19"/>
      <c r="J9" s="29"/>
      <c r="K9" s="4"/>
      <c r="L9" s="6"/>
      <c r="M9" s="6"/>
      <c r="N9" s="6"/>
      <c r="O9" s="6"/>
      <c r="P9" s="20"/>
    </row>
    <row r="10" spans="1:16" x14ac:dyDescent="0.25">
      <c r="A10" s="19"/>
      <c r="B10" s="51"/>
      <c r="C10" s="47"/>
      <c r="D10" s="48"/>
      <c r="E10" s="49"/>
      <c r="F10" s="50"/>
      <c r="G10" s="20"/>
      <c r="I10" s="19"/>
      <c r="J10" s="29"/>
      <c r="K10" s="4"/>
      <c r="L10" s="6"/>
      <c r="M10" s="6"/>
      <c r="N10" s="6"/>
      <c r="O10" s="6"/>
      <c r="P10" s="20"/>
    </row>
    <row r="11" spans="1:16" x14ac:dyDescent="0.25">
      <c r="A11" s="19"/>
      <c r="B11" s="55" t="s">
        <v>24</v>
      </c>
      <c r="C11" s="47"/>
      <c r="D11" s="48"/>
      <c r="E11" s="49"/>
      <c r="F11" s="54">
        <f>SUM(F8:F10)</f>
        <v>650</v>
      </c>
      <c r="G11" s="20"/>
      <c r="I11" s="19"/>
      <c r="J11" s="29"/>
      <c r="K11" s="10"/>
      <c r="L11" s="11"/>
      <c r="M11" s="11"/>
      <c r="N11" s="11"/>
      <c r="O11" s="11"/>
      <c r="P11" s="20"/>
    </row>
    <row r="12" spans="1:16" x14ac:dyDescent="0.25">
      <c r="A12" s="19"/>
      <c r="B12" s="56" t="s">
        <v>27</v>
      </c>
      <c r="C12" s="47"/>
      <c r="D12" s="48"/>
      <c r="E12" s="49"/>
      <c r="F12" s="50"/>
      <c r="G12" s="20"/>
      <c r="I12" s="19"/>
      <c r="J12" s="29" t="s">
        <v>41</v>
      </c>
      <c r="K12" s="4" t="s">
        <v>42</v>
      </c>
      <c r="L12" s="6"/>
      <c r="M12" s="6">
        <v>0</v>
      </c>
      <c r="N12" s="6">
        <v>0</v>
      </c>
      <c r="O12" s="6">
        <v>0</v>
      </c>
      <c r="P12" s="20"/>
    </row>
    <row r="13" spans="1:16" ht="51" x14ac:dyDescent="0.25">
      <c r="A13" s="19"/>
      <c r="B13" s="51" t="s">
        <v>28</v>
      </c>
      <c r="C13" s="47" t="s">
        <v>23</v>
      </c>
      <c r="D13" s="48">
        <v>1</v>
      </c>
      <c r="E13" s="49">
        <v>700</v>
      </c>
      <c r="F13" s="50">
        <f>D13*E13</f>
        <v>700</v>
      </c>
      <c r="G13" s="20"/>
      <c r="I13" s="19"/>
      <c r="J13" s="29" t="s">
        <v>43</v>
      </c>
      <c r="K13" s="4" t="s">
        <v>44</v>
      </c>
      <c r="L13" s="6" t="s">
        <v>23</v>
      </c>
      <c r="M13" s="6">
        <v>1</v>
      </c>
      <c r="N13" s="6">
        <v>700</v>
      </c>
      <c r="O13" s="6">
        <v>700</v>
      </c>
      <c r="P13" s="20"/>
    </row>
    <row r="14" spans="1:16" x14ac:dyDescent="0.25">
      <c r="A14" s="19"/>
      <c r="B14" s="51"/>
      <c r="C14" s="47"/>
      <c r="D14" s="48"/>
      <c r="E14" s="49"/>
      <c r="F14" s="50"/>
      <c r="G14" s="20"/>
      <c r="I14" s="19"/>
      <c r="J14" s="29"/>
      <c r="K14" s="4"/>
      <c r="L14" s="6"/>
      <c r="M14" s="6"/>
      <c r="N14" s="6"/>
      <c r="O14" s="6"/>
      <c r="P14" s="20"/>
    </row>
    <row r="15" spans="1:16" ht="38.25" x14ac:dyDescent="0.25">
      <c r="A15" s="19"/>
      <c r="B15" s="51" t="s">
        <v>29</v>
      </c>
      <c r="C15" s="47" t="s">
        <v>23</v>
      </c>
      <c r="D15" s="48">
        <v>1</v>
      </c>
      <c r="E15" s="49">
        <v>550</v>
      </c>
      <c r="F15" s="50">
        <f>D15*E15</f>
        <v>550</v>
      </c>
      <c r="G15" s="20"/>
      <c r="I15" s="19"/>
      <c r="J15" s="29" t="s">
        <v>45</v>
      </c>
      <c r="K15" s="10" t="s">
        <v>46</v>
      </c>
      <c r="L15" s="11" t="s">
        <v>23</v>
      </c>
      <c r="M15" s="11">
        <v>1</v>
      </c>
      <c r="N15" s="11">
        <v>550</v>
      </c>
      <c r="O15" s="11">
        <v>550</v>
      </c>
      <c r="P15" s="20"/>
    </row>
    <row r="16" spans="1:16" x14ac:dyDescent="0.25">
      <c r="A16" s="19"/>
      <c r="B16" s="4"/>
      <c r="C16" s="6"/>
      <c r="D16" s="6"/>
      <c r="E16" s="6"/>
      <c r="F16" s="6"/>
      <c r="G16" s="20"/>
      <c r="I16" s="19"/>
      <c r="J16" s="29"/>
      <c r="K16" s="12"/>
      <c r="L16" s="11"/>
      <c r="M16" s="11"/>
      <c r="N16" s="11"/>
      <c r="O16" s="11"/>
      <c r="P16" s="20"/>
    </row>
    <row r="17" spans="1:16" x14ac:dyDescent="0.25">
      <c r="A17" s="19"/>
      <c r="B17" s="8" t="s">
        <v>3</v>
      </c>
      <c r="C17" s="6"/>
      <c r="D17" s="6"/>
      <c r="E17" s="6"/>
      <c r="F17" s="6">
        <f>F15+F11</f>
        <v>1200</v>
      </c>
      <c r="G17" s="20"/>
      <c r="I17" s="19"/>
      <c r="J17" s="29"/>
      <c r="K17" s="10"/>
      <c r="L17" s="11"/>
      <c r="M17" s="11"/>
      <c r="N17" s="11"/>
      <c r="O17" s="11"/>
      <c r="P17" s="20"/>
    </row>
    <row r="18" spans="1:16" x14ac:dyDescent="0.25">
      <c r="A18" s="19"/>
      <c r="B18" s="8" t="s">
        <v>4</v>
      </c>
      <c r="C18" s="6"/>
      <c r="D18" s="6"/>
      <c r="E18" s="6"/>
      <c r="F18" s="6">
        <f>F17*0.05</f>
        <v>60</v>
      </c>
      <c r="G18" s="20"/>
      <c r="I18" s="19"/>
      <c r="J18" s="29"/>
      <c r="K18" s="10"/>
      <c r="L18" s="11"/>
      <c r="M18" s="11"/>
      <c r="N18" s="11"/>
      <c r="O18" s="11"/>
      <c r="P18" s="20"/>
    </row>
    <row r="19" spans="1:16" x14ac:dyDescent="0.25">
      <c r="A19" s="19"/>
      <c r="B19" s="9" t="s">
        <v>5</v>
      </c>
      <c r="C19" s="7"/>
      <c r="D19" s="7"/>
      <c r="E19" s="7"/>
      <c r="F19" s="7">
        <f>F18+F17</f>
        <v>1260</v>
      </c>
      <c r="G19" s="20"/>
      <c r="I19" s="19"/>
      <c r="J19" s="30"/>
      <c r="K19" s="13"/>
      <c r="L19" s="14"/>
      <c r="M19" s="14"/>
      <c r="N19" s="14"/>
      <c r="O19" s="14"/>
      <c r="P19" s="20"/>
    </row>
    <row r="20" spans="1:16" ht="15.75" thickBot="1" x14ac:dyDescent="0.3">
      <c r="A20" s="21"/>
      <c r="B20" s="22"/>
      <c r="C20" s="23"/>
      <c r="D20" s="23"/>
      <c r="E20" s="23"/>
      <c r="F20" s="23"/>
      <c r="G20" s="24"/>
      <c r="I20" s="21"/>
      <c r="J20" s="23"/>
      <c r="K20" s="22"/>
      <c r="L20" s="22"/>
      <c r="M20" s="22"/>
      <c r="N20" s="22"/>
      <c r="O20" s="22"/>
      <c r="P20" s="24"/>
    </row>
    <row r="21" spans="1:16" ht="15.75" thickBot="1" x14ac:dyDescent="0.3">
      <c r="A21" s="31" t="s">
        <v>6</v>
      </c>
      <c r="B21" s="32"/>
      <c r="C21" s="32"/>
      <c r="D21" s="32"/>
      <c r="E21" s="32"/>
      <c r="F21" s="32"/>
      <c r="G21" s="33"/>
      <c r="I21" s="31" t="s">
        <v>7</v>
      </c>
      <c r="J21" s="32"/>
      <c r="K21" s="32"/>
      <c r="L21" s="32"/>
      <c r="M21" s="32"/>
      <c r="N21" s="32"/>
      <c r="O21" s="32"/>
      <c r="P21" s="33"/>
    </row>
    <row r="23" spans="1:16" ht="112.15" customHeight="1" x14ac:dyDescent="0.25">
      <c r="B23" s="26" t="s">
        <v>12</v>
      </c>
      <c r="C23" s="27" t="s">
        <v>14</v>
      </c>
      <c r="D23" s="27" t="s">
        <v>15</v>
      </c>
      <c r="E23" s="27" t="s">
        <v>15</v>
      </c>
      <c r="F23" s="27" t="s">
        <v>8</v>
      </c>
    </row>
    <row r="25" spans="1:16" ht="45" x14ac:dyDescent="0.25">
      <c r="B25" s="25" t="s">
        <v>13</v>
      </c>
    </row>
    <row r="27" spans="1:16" ht="30" x14ac:dyDescent="0.25">
      <c r="B27" s="25" t="s">
        <v>9</v>
      </c>
    </row>
  </sheetData>
  <mergeCells count="2">
    <mergeCell ref="A21:G21"/>
    <mergeCell ref="I21:P21"/>
  </mergeCell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S33"/>
  <sheetViews>
    <sheetView topLeftCell="C1" workbookViewId="0">
      <selection activeCell="D4" sqref="D4:H15"/>
    </sheetView>
  </sheetViews>
  <sheetFormatPr baseColWidth="10" defaultRowHeight="15.75" x14ac:dyDescent="0.25"/>
  <cols>
    <col min="1" max="2" width="11.42578125" style="34"/>
    <col min="3" max="3" width="21.140625" style="34" customWidth="1"/>
    <col min="4" max="4" width="60" style="34" customWidth="1"/>
    <col min="5" max="5" width="17.85546875" style="35" customWidth="1"/>
    <col min="6" max="7" width="11.42578125" style="36"/>
    <col min="8" max="8" width="11.42578125" style="37"/>
    <col min="9" max="14" width="11.42578125" style="34"/>
    <col min="15" max="15" width="49.5703125" style="34" customWidth="1"/>
    <col min="16" max="16384" width="11.42578125" style="34"/>
  </cols>
  <sheetData>
    <row r="1" spans="2:19" ht="16.5" thickBot="1" x14ac:dyDescent="0.3"/>
    <row r="2" spans="2:19" x14ac:dyDescent="0.25">
      <c r="B2" s="79"/>
      <c r="C2" s="80"/>
      <c r="D2" s="80"/>
      <c r="E2" s="81"/>
      <c r="F2" s="82"/>
      <c r="G2" s="82"/>
      <c r="H2" s="83"/>
      <c r="I2" s="84"/>
      <c r="N2" s="39"/>
      <c r="O2" s="40" t="s">
        <v>16</v>
      </c>
      <c r="P2" s="41" t="s">
        <v>17</v>
      </c>
      <c r="Q2" s="42" t="s">
        <v>18</v>
      </c>
      <c r="R2" s="43" t="s">
        <v>19</v>
      </c>
      <c r="S2" s="44" t="s">
        <v>20</v>
      </c>
    </row>
    <row r="3" spans="2:19" s="38" customFormat="1" ht="36.75" customHeight="1" x14ac:dyDescent="0.25">
      <c r="B3" s="85"/>
      <c r="C3" s="39"/>
      <c r="D3" s="40" t="s">
        <v>16</v>
      </c>
      <c r="E3" s="41" t="s">
        <v>17</v>
      </c>
      <c r="F3" s="42" t="s">
        <v>18</v>
      </c>
      <c r="G3" s="43" t="s">
        <v>19</v>
      </c>
      <c r="H3" s="44" t="s">
        <v>20</v>
      </c>
      <c r="I3" s="86"/>
      <c r="N3" s="45"/>
      <c r="O3" s="46" t="s">
        <v>21</v>
      </c>
      <c r="P3" s="47"/>
      <c r="Q3" s="48"/>
      <c r="R3" s="49"/>
      <c r="S3" s="50"/>
    </row>
    <row r="4" spans="2:19" ht="36.75" customHeight="1" x14ac:dyDescent="0.25">
      <c r="B4" s="87"/>
      <c r="C4" s="45"/>
      <c r="D4" s="46" t="s">
        <v>21</v>
      </c>
      <c r="E4" s="47"/>
      <c r="F4" s="48"/>
      <c r="G4" s="49"/>
      <c r="H4" s="50"/>
      <c r="I4" s="88"/>
      <c r="N4" s="45"/>
      <c r="O4" s="51" t="s">
        <v>22</v>
      </c>
      <c r="P4" s="47" t="s">
        <v>23</v>
      </c>
      <c r="Q4" s="48">
        <v>1</v>
      </c>
      <c r="R4" s="49">
        <v>350</v>
      </c>
      <c r="S4" s="50">
        <f>Q4*R4</f>
        <v>350</v>
      </c>
    </row>
    <row r="5" spans="2:19" ht="39.75" customHeight="1" x14ac:dyDescent="0.25">
      <c r="B5" s="87"/>
      <c r="C5" s="45"/>
      <c r="D5" s="51" t="s">
        <v>22</v>
      </c>
      <c r="E5" s="47" t="s">
        <v>23</v>
      </c>
      <c r="F5" s="48">
        <v>1</v>
      </c>
      <c r="G5" s="49">
        <v>350</v>
      </c>
      <c r="H5" s="50">
        <f>F5*G5</f>
        <v>350</v>
      </c>
      <c r="I5" s="88"/>
      <c r="N5" s="45"/>
      <c r="O5" s="52"/>
      <c r="P5" s="47"/>
      <c r="Q5" s="48"/>
      <c r="R5" s="49"/>
      <c r="S5" s="50"/>
    </row>
    <row r="6" spans="2:19" ht="24" customHeight="1" x14ac:dyDescent="0.25">
      <c r="B6" s="87"/>
      <c r="C6" s="45"/>
      <c r="D6" s="52"/>
      <c r="E6" s="47"/>
      <c r="F6" s="48"/>
      <c r="G6" s="49"/>
      <c r="H6" s="50"/>
      <c r="I6" s="88"/>
      <c r="N6" s="45"/>
      <c r="O6" s="53"/>
      <c r="P6" s="47"/>
      <c r="Q6" s="48"/>
      <c r="R6" s="49"/>
      <c r="S6" s="54"/>
    </row>
    <row r="7" spans="2:19" ht="25.5" customHeight="1" x14ac:dyDescent="0.25">
      <c r="B7" s="87"/>
      <c r="C7" s="45"/>
      <c r="D7" s="53" t="s">
        <v>24</v>
      </c>
      <c r="E7" s="47"/>
      <c r="F7" s="48"/>
      <c r="G7" s="49"/>
      <c r="H7" s="54">
        <f>SUM(H4:H5)</f>
        <v>350</v>
      </c>
      <c r="I7" s="88"/>
      <c r="N7" s="45"/>
      <c r="O7" s="46" t="s">
        <v>25</v>
      </c>
      <c r="P7" s="47"/>
      <c r="Q7" s="48"/>
      <c r="R7" s="49"/>
      <c r="S7" s="50"/>
    </row>
    <row r="8" spans="2:19" ht="36.75" customHeight="1" x14ac:dyDescent="0.25">
      <c r="B8" s="87"/>
      <c r="C8" s="45"/>
      <c r="D8" s="46" t="s">
        <v>25</v>
      </c>
      <c r="E8" s="47"/>
      <c r="F8" s="48"/>
      <c r="G8" s="49"/>
      <c r="H8" s="50"/>
      <c r="I8" s="88"/>
      <c r="N8" s="45"/>
      <c r="O8" s="51" t="s">
        <v>26</v>
      </c>
      <c r="P8" s="47" t="s">
        <v>36</v>
      </c>
      <c r="Q8" s="48">
        <v>1</v>
      </c>
      <c r="R8" s="49">
        <v>650</v>
      </c>
      <c r="S8" s="50">
        <f>R8*Q8</f>
        <v>650</v>
      </c>
    </row>
    <row r="9" spans="2:19" ht="36.75" customHeight="1" x14ac:dyDescent="0.25">
      <c r="B9" s="87"/>
      <c r="C9" s="45"/>
      <c r="D9" s="51" t="s">
        <v>26</v>
      </c>
      <c r="E9" s="47" t="s">
        <v>23</v>
      </c>
      <c r="F9" s="48">
        <v>1</v>
      </c>
      <c r="G9" s="49">
        <v>650</v>
      </c>
      <c r="H9" s="50">
        <f>G9*F9</f>
        <v>650</v>
      </c>
      <c r="I9" s="88"/>
      <c r="N9" s="45"/>
      <c r="O9" s="51"/>
      <c r="P9" s="47"/>
      <c r="Q9" s="48"/>
      <c r="R9" s="49"/>
      <c r="S9" s="50"/>
    </row>
    <row r="10" spans="2:19" ht="14.25" customHeight="1" x14ac:dyDescent="0.25">
      <c r="B10" s="87"/>
      <c r="C10" s="45"/>
      <c r="D10" s="51"/>
      <c r="E10" s="47"/>
      <c r="F10" s="48"/>
      <c r="G10" s="49"/>
      <c r="H10" s="50"/>
      <c r="I10" s="88"/>
      <c r="N10" s="45"/>
      <c r="O10" s="55"/>
      <c r="P10" s="47"/>
      <c r="Q10" s="48"/>
      <c r="R10" s="49"/>
      <c r="S10" s="54"/>
    </row>
    <row r="11" spans="2:19" ht="19.5" customHeight="1" x14ac:dyDescent="0.25">
      <c r="B11" s="87"/>
      <c r="C11" s="45"/>
      <c r="D11" s="55" t="s">
        <v>24</v>
      </c>
      <c r="E11" s="47"/>
      <c r="F11" s="48"/>
      <c r="G11" s="49"/>
      <c r="H11" s="54">
        <f>SUM(H8:H10)</f>
        <v>650</v>
      </c>
      <c r="I11" s="88"/>
      <c r="N11" s="45"/>
      <c r="O11" s="56" t="s">
        <v>27</v>
      </c>
      <c r="P11" s="47"/>
      <c r="Q11" s="48"/>
      <c r="R11" s="49"/>
      <c r="S11" s="50"/>
    </row>
    <row r="12" spans="2:19" ht="24.75" customHeight="1" x14ac:dyDescent="0.25">
      <c r="B12" s="87"/>
      <c r="C12" s="45"/>
      <c r="D12" s="56" t="s">
        <v>27</v>
      </c>
      <c r="E12" s="47"/>
      <c r="F12" s="48"/>
      <c r="G12" s="49"/>
      <c r="H12" s="50"/>
      <c r="I12" s="88"/>
      <c r="N12" s="45"/>
      <c r="O12" s="51" t="s">
        <v>28</v>
      </c>
      <c r="P12" s="47" t="s">
        <v>36</v>
      </c>
      <c r="Q12" s="48">
        <v>1</v>
      </c>
      <c r="R12" s="49">
        <v>700</v>
      </c>
      <c r="S12" s="50">
        <f>Q12*R12</f>
        <v>700</v>
      </c>
    </row>
    <row r="13" spans="2:19" ht="33" customHeight="1" x14ac:dyDescent="0.25">
      <c r="B13" s="87"/>
      <c r="C13" s="45"/>
      <c r="D13" s="51" t="s">
        <v>28</v>
      </c>
      <c r="E13" s="47" t="s">
        <v>23</v>
      </c>
      <c r="F13" s="48">
        <v>1</v>
      </c>
      <c r="G13" s="49">
        <v>700</v>
      </c>
      <c r="H13" s="50">
        <f>F13*G13</f>
        <v>700</v>
      </c>
      <c r="I13" s="88"/>
      <c r="N13" s="45"/>
      <c r="O13" s="51"/>
      <c r="P13" s="47"/>
      <c r="Q13" s="48"/>
      <c r="R13" s="49"/>
      <c r="S13" s="50"/>
    </row>
    <row r="14" spans="2:19" ht="21" customHeight="1" x14ac:dyDescent="0.25">
      <c r="B14" s="87"/>
      <c r="C14" s="45"/>
      <c r="D14" s="51"/>
      <c r="E14" s="47"/>
      <c r="F14" s="48"/>
      <c r="G14" s="49"/>
      <c r="H14" s="50"/>
      <c r="I14" s="88"/>
      <c r="N14" s="45"/>
      <c r="O14" s="51" t="s">
        <v>29</v>
      </c>
      <c r="P14" s="47" t="s">
        <v>36</v>
      </c>
      <c r="Q14" s="48">
        <v>1</v>
      </c>
      <c r="R14" s="49">
        <v>550</v>
      </c>
      <c r="S14" s="50">
        <f>Q14*R14</f>
        <v>550</v>
      </c>
    </row>
    <row r="15" spans="2:19" ht="36.75" customHeight="1" x14ac:dyDescent="0.25">
      <c r="B15" s="87"/>
      <c r="C15" s="45"/>
      <c r="D15" s="51" t="s">
        <v>29</v>
      </c>
      <c r="E15" s="47" t="s">
        <v>23</v>
      </c>
      <c r="F15" s="48">
        <v>1</v>
      </c>
      <c r="G15" s="49">
        <v>550</v>
      </c>
      <c r="H15" s="50">
        <f>F15*G15</f>
        <v>550</v>
      </c>
      <c r="I15" s="88"/>
      <c r="N15" s="45"/>
      <c r="O15" s="51"/>
      <c r="P15" s="47"/>
      <c r="Q15" s="48"/>
      <c r="R15" s="49"/>
      <c r="S15" s="50"/>
    </row>
    <row r="16" spans="2:19" ht="11.25" customHeight="1" x14ac:dyDescent="0.25">
      <c r="B16" s="87"/>
      <c r="C16" s="45"/>
      <c r="D16" s="51"/>
      <c r="E16" s="47"/>
      <c r="F16" s="48"/>
      <c r="G16" s="49"/>
      <c r="H16" s="50"/>
      <c r="I16" s="88"/>
      <c r="N16" s="45"/>
      <c r="O16" s="55"/>
      <c r="P16" s="47"/>
      <c r="Q16" s="48"/>
      <c r="R16" s="49"/>
      <c r="S16" s="54"/>
    </row>
    <row r="17" spans="2:19" x14ac:dyDescent="0.25">
      <c r="B17" s="87"/>
      <c r="C17" s="45"/>
      <c r="D17" s="55" t="s">
        <v>24</v>
      </c>
      <c r="E17" s="47"/>
      <c r="F17" s="48"/>
      <c r="G17" s="49"/>
      <c r="H17" s="54">
        <f>SUM(H13:H16)</f>
        <v>1250</v>
      </c>
      <c r="I17" s="88"/>
      <c r="N17" s="45"/>
      <c r="O17" s="55"/>
      <c r="P17" s="47"/>
      <c r="Q17" s="48"/>
      <c r="R17" s="49"/>
      <c r="S17" s="54"/>
    </row>
    <row r="18" spans="2:19" ht="30" x14ac:dyDescent="0.25">
      <c r="B18" s="87"/>
      <c r="C18" s="45"/>
      <c r="D18" s="55"/>
      <c r="E18" s="47"/>
      <c r="F18" s="48"/>
      <c r="G18" s="49"/>
      <c r="H18" s="54"/>
      <c r="I18" s="88"/>
      <c r="N18" s="45"/>
      <c r="O18" s="56" t="s">
        <v>30</v>
      </c>
      <c r="P18" s="47"/>
      <c r="Q18" s="48"/>
      <c r="R18" s="49"/>
      <c r="S18" s="50"/>
    </row>
    <row r="19" spans="2:19" ht="9.75" customHeight="1" x14ac:dyDescent="0.25">
      <c r="B19" s="87"/>
      <c r="C19" s="45"/>
      <c r="D19" s="56" t="s">
        <v>30</v>
      </c>
      <c r="E19" s="47"/>
      <c r="F19" s="48"/>
      <c r="G19" s="49"/>
      <c r="H19" s="50"/>
      <c r="I19" s="88"/>
      <c r="N19" s="45"/>
      <c r="O19" s="51" t="s">
        <v>31</v>
      </c>
      <c r="P19" s="47" t="s">
        <v>36</v>
      </c>
      <c r="Q19" s="48">
        <v>1</v>
      </c>
      <c r="R19" s="49">
        <v>150</v>
      </c>
      <c r="S19" s="50">
        <f>Q19*R19</f>
        <v>150</v>
      </c>
    </row>
    <row r="20" spans="2:19" ht="28.5" customHeight="1" x14ac:dyDescent="0.25">
      <c r="B20" s="87"/>
      <c r="C20" s="45"/>
      <c r="D20" s="51" t="s">
        <v>31</v>
      </c>
      <c r="E20" s="47" t="s">
        <v>23</v>
      </c>
      <c r="F20" s="48">
        <v>1</v>
      </c>
      <c r="G20" s="49">
        <v>150</v>
      </c>
      <c r="H20" s="50">
        <f>F20*G20</f>
        <v>150</v>
      </c>
      <c r="I20" s="88"/>
      <c r="N20" s="45"/>
      <c r="O20" s="51"/>
      <c r="P20" s="47"/>
      <c r="Q20" s="48"/>
      <c r="R20" s="49"/>
      <c r="S20" s="50"/>
    </row>
    <row r="21" spans="2:19" x14ac:dyDescent="0.25">
      <c r="B21" s="87"/>
      <c r="C21" s="45"/>
      <c r="D21" s="51"/>
      <c r="E21" s="47"/>
      <c r="F21" s="48"/>
      <c r="G21" s="49"/>
      <c r="H21" s="50"/>
      <c r="I21" s="88"/>
      <c r="N21" s="45"/>
      <c r="O21" s="55"/>
      <c r="P21" s="47"/>
      <c r="Q21" s="48"/>
      <c r="R21" s="49"/>
      <c r="S21" s="54"/>
    </row>
    <row r="22" spans="2:19" x14ac:dyDescent="0.25">
      <c r="B22" s="87"/>
      <c r="C22" s="45"/>
      <c r="D22" s="55" t="s">
        <v>24</v>
      </c>
      <c r="E22" s="47"/>
      <c r="F22" s="48"/>
      <c r="G22" s="49"/>
      <c r="H22" s="54">
        <f>SUM(H19:H21)</f>
        <v>150</v>
      </c>
      <c r="I22" s="88"/>
      <c r="N22" s="45"/>
      <c r="O22" s="55"/>
      <c r="P22" s="47"/>
      <c r="Q22" s="48"/>
      <c r="R22" s="49"/>
      <c r="S22" s="54"/>
    </row>
    <row r="23" spans="2:19" ht="382.5" x14ac:dyDescent="0.25">
      <c r="B23" s="87"/>
      <c r="C23" s="45"/>
      <c r="D23" s="55"/>
      <c r="E23" s="47"/>
      <c r="F23" s="48"/>
      <c r="G23" s="49"/>
      <c r="H23" s="54"/>
      <c r="I23" s="88"/>
      <c r="N23" s="45"/>
      <c r="O23" s="57" t="s">
        <v>35</v>
      </c>
      <c r="P23" s="47"/>
      <c r="Q23" s="48"/>
      <c r="R23" s="49"/>
      <c r="S23" s="54"/>
    </row>
    <row r="24" spans="2:19" ht="33" customHeight="1" x14ac:dyDescent="0.25">
      <c r="B24" s="87"/>
      <c r="C24" s="45"/>
      <c r="D24" s="57" t="s">
        <v>35</v>
      </c>
      <c r="E24" s="47"/>
      <c r="F24" s="48"/>
      <c r="G24" s="49"/>
      <c r="H24" s="54"/>
      <c r="I24" s="88"/>
      <c r="N24" s="45"/>
      <c r="O24" s="55"/>
      <c r="P24" s="47"/>
      <c r="Q24" s="48"/>
      <c r="R24" s="49"/>
      <c r="S24" s="54"/>
    </row>
    <row r="25" spans="2:19" x14ac:dyDescent="0.25">
      <c r="B25" s="87"/>
      <c r="C25" s="45"/>
      <c r="D25" s="55"/>
      <c r="E25" s="47"/>
      <c r="F25" s="48"/>
      <c r="G25" s="49"/>
      <c r="H25" s="54"/>
      <c r="I25" s="88"/>
      <c r="N25" s="45"/>
      <c r="O25" s="55"/>
      <c r="P25" s="47"/>
      <c r="Q25" s="48"/>
      <c r="R25" s="49"/>
      <c r="S25" s="54"/>
    </row>
    <row r="26" spans="2:19" ht="16.5" thickBot="1" x14ac:dyDescent="0.3">
      <c r="B26" s="87"/>
      <c r="C26" s="45"/>
      <c r="D26" s="55"/>
      <c r="E26" s="47"/>
      <c r="F26" s="48"/>
      <c r="G26" s="49"/>
      <c r="H26" s="54"/>
      <c r="I26" s="88"/>
      <c r="N26" s="45"/>
      <c r="O26" s="55"/>
      <c r="P26" s="47"/>
      <c r="Q26" s="48"/>
      <c r="R26" s="49"/>
      <c r="S26" s="54"/>
    </row>
    <row r="27" spans="2:19" ht="16.5" thickBot="1" x14ac:dyDescent="0.3">
      <c r="B27" s="87"/>
      <c r="C27" s="45"/>
      <c r="D27" s="55"/>
      <c r="E27" s="47"/>
      <c r="F27" s="48"/>
      <c r="G27" s="49"/>
      <c r="H27" s="54"/>
      <c r="I27" s="88"/>
      <c r="N27" s="58"/>
      <c r="O27" s="59"/>
      <c r="P27" s="60"/>
      <c r="Q27" s="61"/>
      <c r="R27" s="62"/>
      <c r="S27" s="63"/>
    </row>
    <row r="28" spans="2:19" ht="28.5" x14ac:dyDescent="0.25">
      <c r="B28" s="87"/>
      <c r="C28" s="58"/>
      <c r="D28" s="59"/>
      <c r="E28" s="60"/>
      <c r="F28" s="61"/>
      <c r="G28" s="62"/>
      <c r="H28" s="63"/>
      <c r="I28" s="88"/>
      <c r="N28" s="64"/>
      <c r="O28" s="65" t="s">
        <v>32</v>
      </c>
      <c r="P28" s="66"/>
      <c r="Q28" s="67"/>
      <c r="R28" s="68"/>
      <c r="S28" s="69">
        <f>S6+S10+S16+S21</f>
        <v>0</v>
      </c>
    </row>
    <row r="29" spans="2:19" x14ac:dyDescent="0.25">
      <c r="B29" s="87"/>
      <c r="C29" s="64"/>
      <c r="D29" s="65" t="s">
        <v>32</v>
      </c>
      <c r="E29" s="66"/>
      <c r="F29" s="67"/>
      <c r="G29" s="68"/>
      <c r="H29" s="69">
        <f>H7+H11+H17+H22</f>
        <v>2400</v>
      </c>
      <c r="I29" s="88"/>
      <c r="N29" s="64"/>
      <c r="O29" s="65" t="s">
        <v>33</v>
      </c>
      <c r="P29" s="66"/>
      <c r="Q29" s="67"/>
      <c r="R29" s="68"/>
      <c r="S29" s="69">
        <f>S28*10%</f>
        <v>0</v>
      </c>
    </row>
    <row r="30" spans="2:19" ht="45" x14ac:dyDescent="0.25">
      <c r="B30" s="87"/>
      <c r="C30" s="64"/>
      <c r="D30" s="65" t="s">
        <v>33</v>
      </c>
      <c r="E30" s="66"/>
      <c r="F30" s="67"/>
      <c r="G30" s="68"/>
      <c r="H30" s="69">
        <f>H29*10%</f>
        <v>240</v>
      </c>
      <c r="I30" s="88"/>
      <c r="N30" s="64"/>
      <c r="O30" s="70" t="s">
        <v>34</v>
      </c>
      <c r="P30" s="71"/>
      <c r="Q30" s="67"/>
      <c r="R30" s="68"/>
      <c r="S30" s="72">
        <f>S28+S29</f>
        <v>0</v>
      </c>
    </row>
    <row r="31" spans="2:19" ht="16.5" thickBot="1" x14ac:dyDescent="0.3">
      <c r="B31" s="87"/>
      <c r="C31" s="64"/>
      <c r="D31" s="70" t="s">
        <v>34</v>
      </c>
      <c r="E31" s="71"/>
      <c r="F31" s="67"/>
      <c r="G31" s="68"/>
      <c r="H31" s="72">
        <f>H29+H30</f>
        <v>2640</v>
      </c>
      <c r="I31" s="88"/>
      <c r="N31" s="73"/>
      <c r="O31" s="74"/>
      <c r="P31" s="75"/>
      <c r="Q31" s="76"/>
      <c r="R31" s="77"/>
      <c r="S31" s="78"/>
    </row>
    <row r="32" spans="2:19" ht="16.5" thickBot="1" x14ac:dyDescent="0.3">
      <c r="B32" s="87"/>
      <c r="C32" s="73"/>
      <c r="D32" s="74"/>
      <c r="E32" s="75"/>
      <c r="F32" s="76"/>
      <c r="G32" s="77"/>
      <c r="H32" s="78"/>
      <c r="I32" s="88"/>
    </row>
    <row r="33" spans="2:9" ht="16.5" thickBot="1" x14ac:dyDescent="0.3">
      <c r="B33" s="89"/>
      <c r="C33" s="90"/>
      <c r="D33" s="90"/>
      <c r="E33" s="91"/>
      <c r="F33" s="92"/>
      <c r="G33" s="92"/>
      <c r="H33" s="93"/>
      <c r="I33" s="9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Boulon</dc:creator>
  <cp:lastModifiedBy>Nicolas</cp:lastModifiedBy>
  <dcterms:created xsi:type="dcterms:W3CDTF">2018-10-18T12:26:30Z</dcterms:created>
  <dcterms:modified xsi:type="dcterms:W3CDTF">2018-10-19T15:58:19Z</dcterms:modified>
</cp:coreProperties>
</file>