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1" i="1" l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N31" i="1"/>
  <c r="C31" i="1"/>
  <c r="N30" i="1"/>
  <c r="C30" i="1"/>
  <c r="N29" i="1"/>
  <c r="C29" i="1"/>
  <c r="N28" i="1"/>
  <c r="C28" i="1"/>
  <c r="N27" i="1"/>
  <c r="C27" i="1"/>
  <c r="N26" i="1"/>
  <c r="C26" i="1"/>
  <c r="N25" i="1"/>
  <c r="C25" i="1"/>
  <c r="N24" i="1"/>
  <c r="C24" i="1"/>
  <c r="N23" i="1"/>
  <c r="C23" i="1"/>
  <c r="N22" i="1"/>
  <c r="C22" i="1"/>
  <c r="N21" i="1"/>
  <c r="C21" i="1"/>
  <c r="N20" i="1"/>
  <c r="C20" i="1"/>
  <c r="N19" i="1"/>
  <c r="C19" i="1"/>
  <c r="N18" i="1"/>
  <c r="C18" i="1"/>
  <c r="N17" i="1"/>
  <c r="C17" i="1"/>
  <c r="N16" i="1"/>
  <c r="C16" i="1"/>
  <c r="N15" i="1"/>
  <c r="C15" i="1"/>
  <c r="N14" i="1"/>
  <c r="C14" i="1"/>
  <c r="N13" i="1"/>
  <c r="C13" i="1"/>
  <c r="N12" i="1"/>
  <c r="C12" i="1"/>
  <c r="N11" i="1"/>
  <c r="C11" i="1"/>
  <c r="N10" i="1"/>
  <c r="C10" i="1"/>
  <c r="N9" i="1"/>
  <c r="C9" i="1"/>
  <c r="N8" i="1"/>
  <c r="C8" i="1"/>
  <c r="N7" i="1"/>
  <c r="C7" i="1"/>
  <c r="N6" i="1"/>
  <c r="C6" i="1"/>
  <c r="N5" i="1"/>
  <c r="G5" i="1"/>
  <c r="C5" i="1"/>
  <c r="N4" i="1"/>
  <c r="J4" i="1"/>
  <c r="N3" i="1"/>
  <c r="J3" i="1"/>
  <c r="F6" i="1" s="1"/>
  <c r="D3" i="1"/>
  <c r="G4" i="1" s="1"/>
  <c r="E6" i="1"/>
  <c r="N2" i="1"/>
  <c r="H6" i="1" l="1"/>
  <c r="F7" i="1"/>
  <c r="G6" i="1"/>
  <c r="E7" i="1"/>
  <c r="E8" i="1" l="1"/>
  <c r="F8" i="1"/>
  <c r="G7" i="1"/>
  <c r="I7" i="1" s="1"/>
  <c r="H7" i="1"/>
  <c r="I6" i="1"/>
  <c r="F9" i="1" l="1"/>
  <c r="G8" i="1"/>
  <c r="E9" i="1"/>
  <c r="H8" i="1"/>
  <c r="I8" i="1" l="1"/>
  <c r="E10" i="1"/>
  <c r="F10" i="1"/>
  <c r="G9" i="1"/>
  <c r="H9" i="1"/>
  <c r="F11" i="1" l="1"/>
  <c r="G10" i="1"/>
  <c r="E11" i="1"/>
  <c r="H10" i="1"/>
  <c r="I9" i="1"/>
  <c r="E12" i="1" l="1"/>
  <c r="F12" i="1"/>
  <c r="G11" i="1"/>
  <c r="H11" i="1"/>
  <c r="I10" i="1"/>
  <c r="I11" i="1" l="1"/>
  <c r="F13" i="1"/>
  <c r="G12" i="1"/>
  <c r="E13" i="1"/>
  <c r="H12" i="1"/>
  <c r="E14" i="1" l="1"/>
  <c r="F14" i="1"/>
  <c r="G13" i="1"/>
  <c r="H13" i="1"/>
  <c r="I12" i="1"/>
  <c r="I13" i="1" l="1"/>
  <c r="F15" i="1"/>
  <c r="G14" i="1"/>
  <c r="I14" i="1" s="1"/>
  <c r="E15" i="1"/>
  <c r="H14" i="1"/>
  <c r="E16" i="1" l="1"/>
  <c r="F16" i="1"/>
  <c r="G15" i="1"/>
  <c r="I15" i="1" s="1"/>
  <c r="H15" i="1"/>
  <c r="F17" i="1" l="1"/>
  <c r="G16" i="1"/>
  <c r="I16" i="1" s="1"/>
  <c r="E17" i="1"/>
  <c r="H16" i="1"/>
  <c r="E18" i="1" l="1"/>
  <c r="F18" i="1"/>
  <c r="G17" i="1"/>
  <c r="I17" i="1" s="1"/>
  <c r="H17" i="1"/>
  <c r="F19" i="1" l="1"/>
  <c r="G18" i="1"/>
  <c r="I18" i="1" s="1"/>
  <c r="E19" i="1"/>
  <c r="H18" i="1"/>
  <c r="E20" i="1" l="1"/>
  <c r="F20" i="1"/>
  <c r="G19" i="1"/>
  <c r="I19" i="1" s="1"/>
  <c r="H19" i="1"/>
  <c r="F21" i="1" l="1"/>
  <c r="G20" i="1"/>
  <c r="I20" i="1" s="1"/>
  <c r="E21" i="1"/>
  <c r="H20" i="1"/>
  <c r="E22" i="1" l="1"/>
  <c r="F22" i="1"/>
  <c r="G21" i="1"/>
  <c r="I21" i="1" s="1"/>
  <c r="H21" i="1"/>
  <c r="F23" i="1" l="1"/>
  <c r="G22" i="1"/>
  <c r="I22" i="1" s="1"/>
  <c r="E23" i="1"/>
  <c r="H22" i="1"/>
  <c r="E24" i="1" l="1"/>
  <c r="F24" i="1"/>
  <c r="G23" i="1"/>
  <c r="I23" i="1" s="1"/>
  <c r="H23" i="1"/>
  <c r="F25" i="1" l="1"/>
  <c r="G24" i="1"/>
  <c r="I24" i="1" s="1"/>
  <c r="E25" i="1"/>
  <c r="H24" i="1"/>
  <c r="E26" i="1" l="1"/>
  <c r="F26" i="1"/>
  <c r="G25" i="1"/>
  <c r="I25" i="1" s="1"/>
  <c r="H25" i="1"/>
  <c r="F27" i="1" l="1"/>
  <c r="G26" i="1"/>
  <c r="I26" i="1" s="1"/>
  <c r="E27" i="1"/>
  <c r="H26" i="1"/>
  <c r="E28" i="1" l="1"/>
  <c r="F28" i="1"/>
  <c r="G27" i="1"/>
  <c r="I27" i="1" s="1"/>
  <c r="H27" i="1"/>
  <c r="F29" i="1" l="1"/>
  <c r="G28" i="1"/>
  <c r="I28" i="1" s="1"/>
  <c r="E29" i="1"/>
  <c r="H28" i="1"/>
  <c r="E30" i="1" l="1"/>
  <c r="F30" i="1"/>
  <c r="G29" i="1"/>
  <c r="I29" i="1" s="1"/>
  <c r="H29" i="1"/>
  <c r="F31" i="1" l="1"/>
  <c r="G30" i="1"/>
  <c r="I30" i="1" s="1"/>
  <c r="E31" i="1"/>
  <c r="H30" i="1"/>
  <c r="E32" i="1" l="1"/>
  <c r="F32" i="1"/>
  <c r="G31" i="1"/>
  <c r="I31" i="1" s="1"/>
  <c r="H31" i="1"/>
  <c r="F33" i="1" l="1"/>
  <c r="G32" i="1"/>
  <c r="I32" i="1" s="1"/>
  <c r="E33" i="1"/>
  <c r="H32" i="1"/>
  <c r="E34" i="1" l="1"/>
  <c r="F34" i="1"/>
  <c r="G33" i="1"/>
  <c r="I33" i="1" s="1"/>
  <c r="H33" i="1"/>
  <c r="E35" i="1" l="1"/>
  <c r="G34" i="1"/>
  <c r="I34" i="1" s="1"/>
  <c r="F35" i="1"/>
  <c r="H34" i="1"/>
  <c r="E36" i="1" l="1"/>
  <c r="G35" i="1"/>
  <c r="I35" i="1" s="1"/>
  <c r="F36" i="1"/>
  <c r="H35" i="1"/>
  <c r="E37" i="1" l="1"/>
  <c r="G36" i="1"/>
  <c r="I36" i="1" s="1"/>
  <c r="F37" i="1"/>
  <c r="H36" i="1"/>
  <c r="E38" i="1" l="1"/>
  <c r="G37" i="1"/>
  <c r="I37" i="1" s="1"/>
  <c r="F38" i="1"/>
  <c r="H37" i="1"/>
  <c r="E39" i="1" l="1"/>
  <c r="G38" i="1"/>
  <c r="I38" i="1" s="1"/>
  <c r="F39" i="1"/>
  <c r="H38" i="1"/>
  <c r="E40" i="1" l="1"/>
  <c r="G39" i="1"/>
  <c r="I39" i="1" s="1"/>
  <c r="F40" i="1"/>
  <c r="H39" i="1"/>
  <c r="E41" i="1" l="1"/>
  <c r="G40" i="1"/>
  <c r="I40" i="1" s="1"/>
  <c r="F41" i="1"/>
  <c r="H40" i="1"/>
  <c r="E42" i="1" l="1"/>
  <c r="G41" i="1"/>
  <c r="I41" i="1" s="1"/>
  <c r="F42" i="1"/>
  <c r="H41" i="1"/>
  <c r="E43" i="1" l="1"/>
  <c r="G42" i="1"/>
  <c r="I42" i="1" s="1"/>
  <c r="F43" i="1"/>
  <c r="H42" i="1"/>
  <c r="E44" i="1" l="1"/>
  <c r="G43" i="1"/>
  <c r="I43" i="1" s="1"/>
  <c r="F44" i="1"/>
  <c r="H43" i="1"/>
  <c r="E45" i="1" l="1"/>
  <c r="G44" i="1"/>
  <c r="I44" i="1" s="1"/>
  <c r="F45" i="1"/>
  <c r="H44" i="1"/>
  <c r="E46" i="1" l="1"/>
  <c r="G45" i="1"/>
  <c r="I45" i="1" s="1"/>
  <c r="F46" i="1"/>
  <c r="H45" i="1"/>
  <c r="E47" i="1" l="1"/>
  <c r="G46" i="1"/>
  <c r="I46" i="1" s="1"/>
  <c r="F47" i="1"/>
  <c r="H46" i="1"/>
  <c r="E48" i="1" l="1"/>
  <c r="G47" i="1"/>
  <c r="I47" i="1" s="1"/>
  <c r="F48" i="1"/>
  <c r="H47" i="1"/>
  <c r="E49" i="1" l="1"/>
  <c r="G48" i="1"/>
  <c r="I48" i="1" s="1"/>
  <c r="F49" i="1"/>
  <c r="H48" i="1"/>
  <c r="E50" i="1" l="1"/>
  <c r="G49" i="1"/>
  <c r="I49" i="1" s="1"/>
  <c r="F50" i="1"/>
  <c r="H49" i="1"/>
  <c r="E51" i="1" l="1"/>
  <c r="G50" i="1"/>
  <c r="I50" i="1" s="1"/>
  <c r="F51" i="1"/>
  <c r="H50" i="1"/>
  <c r="E52" i="1" l="1"/>
  <c r="G51" i="1"/>
  <c r="I51" i="1" s="1"/>
  <c r="F52" i="1"/>
  <c r="H51" i="1"/>
  <c r="E53" i="1" l="1"/>
  <c r="G52" i="1"/>
  <c r="I52" i="1" s="1"/>
  <c r="F53" i="1"/>
  <c r="H52" i="1"/>
  <c r="E54" i="1" l="1"/>
  <c r="G53" i="1"/>
  <c r="I53" i="1" s="1"/>
  <c r="F54" i="1"/>
  <c r="H53" i="1"/>
  <c r="E55" i="1" l="1"/>
  <c r="G54" i="1"/>
  <c r="I54" i="1" s="1"/>
  <c r="F55" i="1"/>
  <c r="H54" i="1"/>
  <c r="E56" i="1" l="1"/>
  <c r="G55" i="1"/>
  <c r="I55" i="1" s="1"/>
  <c r="F56" i="1"/>
  <c r="H55" i="1"/>
  <c r="E57" i="1" l="1"/>
  <c r="G56" i="1"/>
  <c r="I56" i="1" s="1"/>
  <c r="F57" i="1"/>
  <c r="H56" i="1"/>
  <c r="E58" i="1" l="1"/>
  <c r="G57" i="1"/>
  <c r="I57" i="1" s="1"/>
  <c r="F58" i="1"/>
  <c r="H57" i="1"/>
  <c r="E59" i="1" l="1"/>
  <c r="G58" i="1"/>
  <c r="I58" i="1" s="1"/>
  <c r="F59" i="1"/>
  <c r="H58" i="1"/>
  <c r="E60" i="1" l="1"/>
  <c r="G59" i="1"/>
  <c r="I59" i="1" s="1"/>
  <c r="F60" i="1"/>
  <c r="H59" i="1"/>
  <c r="E61" i="1" l="1"/>
  <c r="G60" i="1"/>
  <c r="I60" i="1" s="1"/>
  <c r="F61" i="1"/>
  <c r="H60" i="1"/>
  <c r="E62" i="1" l="1"/>
  <c r="G61" i="1"/>
  <c r="I61" i="1" s="1"/>
  <c r="F62" i="1"/>
  <c r="H61" i="1"/>
  <c r="E63" i="1" l="1"/>
  <c r="G62" i="1"/>
  <c r="I62" i="1" s="1"/>
  <c r="F63" i="1"/>
  <c r="H62" i="1"/>
  <c r="E64" i="1" l="1"/>
  <c r="G63" i="1"/>
  <c r="I63" i="1" s="1"/>
  <c r="F64" i="1"/>
  <c r="H63" i="1"/>
  <c r="E65" i="1" l="1"/>
  <c r="G64" i="1"/>
  <c r="I64" i="1" s="1"/>
  <c r="F65" i="1"/>
  <c r="H64" i="1"/>
  <c r="E66" i="1" l="1"/>
  <c r="G65" i="1"/>
  <c r="I65" i="1" s="1"/>
  <c r="F66" i="1"/>
  <c r="H65" i="1"/>
  <c r="E67" i="1" l="1"/>
  <c r="G66" i="1"/>
  <c r="I66" i="1" s="1"/>
  <c r="F67" i="1"/>
  <c r="H66" i="1"/>
  <c r="E68" i="1" l="1"/>
  <c r="G67" i="1"/>
  <c r="I67" i="1" s="1"/>
  <c r="F68" i="1"/>
  <c r="H67" i="1"/>
  <c r="E69" i="1" l="1"/>
  <c r="G68" i="1"/>
  <c r="I68" i="1" s="1"/>
  <c r="F69" i="1"/>
  <c r="H68" i="1"/>
  <c r="E70" i="1" l="1"/>
  <c r="G69" i="1"/>
  <c r="I69" i="1" s="1"/>
  <c r="F70" i="1"/>
  <c r="H69" i="1"/>
  <c r="E71" i="1" l="1"/>
  <c r="G70" i="1"/>
  <c r="I70" i="1" s="1"/>
  <c r="F71" i="1"/>
  <c r="H70" i="1"/>
  <c r="E72" i="1" l="1"/>
  <c r="G71" i="1"/>
  <c r="I71" i="1" s="1"/>
  <c r="F72" i="1"/>
  <c r="H71" i="1"/>
  <c r="E73" i="1" l="1"/>
  <c r="G72" i="1"/>
  <c r="I72" i="1" s="1"/>
  <c r="F73" i="1"/>
  <c r="H72" i="1"/>
  <c r="E74" i="1" l="1"/>
  <c r="G73" i="1"/>
  <c r="I73" i="1" s="1"/>
  <c r="F74" i="1"/>
  <c r="H73" i="1"/>
  <c r="E75" i="1" l="1"/>
  <c r="G74" i="1"/>
  <c r="I74" i="1" s="1"/>
  <c r="F75" i="1"/>
  <c r="H74" i="1"/>
  <c r="E76" i="1" l="1"/>
  <c r="G75" i="1"/>
  <c r="I75" i="1" s="1"/>
  <c r="F76" i="1"/>
  <c r="H75" i="1"/>
  <c r="E77" i="1" l="1"/>
  <c r="G76" i="1"/>
  <c r="I76" i="1" s="1"/>
  <c r="F77" i="1"/>
  <c r="H76" i="1"/>
  <c r="E78" i="1" l="1"/>
  <c r="G77" i="1"/>
  <c r="I77" i="1" s="1"/>
  <c r="F78" i="1"/>
  <c r="H77" i="1"/>
  <c r="E79" i="1" l="1"/>
  <c r="G78" i="1"/>
  <c r="I78" i="1" s="1"/>
  <c r="F79" i="1"/>
  <c r="H78" i="1"/>
  <c r="E80" i="1" l="1"/>
  <c r="G79" i="1"/>
  <c r="I79" i="1" s="1"/>
  <c r="F80" i="1"/>
  <c r="H79" i="1"/>
  <c r="E81" i="1" l="1"/>
  <c r="G80" i="1"/>
  <c r="I80" i="1" s="1"/>
  <c r="F81" i="1"/>
  <c r="H80" i="1"/>
  <c r="E82" i="1" l="1"/>
  <c r="G81" i="1"/>
  <c r="I81" i="1" s="1"/>
  <c r="F82" i="1"/>
  <c r="H81" i="1"/>
  <c r="E83" i="1" l="1"/>
  <c r="G82" i="1"/>
  <c r="I82" i="1" s="1"/>
  <c r="F83" i="1"/>
  <c r="H82" i="1"/>
  <c r="E84" i="1" l="1"/>
  <c r="G83" i="1"/>
  <c r="I83" i="1" s="1"/>
  <c r="F84" i="1"/>
  <c r="H83" i="1"/>
  <c r="E85" i="1" l="1"/>
  <c r="G84" i="1"/>
  <c r="I84" i="1" s="1"/>
  <c r="F85" i="1"/>
  <c r="H84" i="1"/>
  <c r="E86" i="1" l="1"/>
  <c r="G85" i="1"/>
  <c r="I85" i="1" s="1"/>
  <c r="F86" i="1"/>
  <c r="H85" i="1"/>
  <c r="E87" i="1" l="1"/>
  <c r="G86" i="1"/>
  <c r="I86" i="1" s="1"/>
  <c r="F87" i="1"/>
  <c r="H86" i="1"/>
  <c r="E88" i="1" l="1"/>
  <c r="G87" i="1"/>
  <c r="I87" i="1" s="1"/>
  <c r="F88" i="1"/>
  <c r="H87" i="1"/>
  <c r="E89" i="1" l="1"/>
  <c r="G88" i="1"/>
  <c r="I88" i="1" s="1"/>
  <c r="F89" i="1"/>
  <c r="H88" i="1"/>
  <c r="E90" i="1" l="1"/>
  <c r="G89" i="1"/>
  <c r="I89" i="1" s="1"/>
  <c r="F90" i="1"/>
  <c r="H89" i="1"/>
  <c r="E91" i="1" l="1"/>
  <c r="G90" i="1"/>
  <c r="I90" i="1" s="1"/>
  <c r="F91" i="1"/>
  <c r="H90" i="1"/>
  <c r="E92" i="1" l="1"/>
  <c r="G91" i="1"/>
  <c r="I91" i="1" s="1"/>
  <c r="F92" i="1"/>
  <c r="H91" i="1"/>
  <c r="E93" i="1" l="1"/>
  <c r="G92" i="1"/>
  <c r="I92" i="1" s="1"/>
  <c r="F93" i="1"/>
  <c r="H92" i="1"/>
  <c r="E94" i="1" l="1"/>
  <c r="G93" i="1"/>
  <c r="I93" i="1" s="1"/>
  <c r="F94" i="1"/>
  <c r="H93" i="1"/>
  <c r="E95" i="1" l="1"/>
  <c r="G94" i="1"/>
  <c r="I94" i="1" s="1"/>
  <c r="F95" i="1"/>
  <c r="H94" i="1"/>
  <c r="E96" i="1" l="1"/>
  <c r="G95" i="1"/>
  <c r="I95" i="1" s="1"/>
  <c r="F96" i="1"/>
  <c r="H95" i="1"/>
  <c r="E97" i="1" l="1"/>
  <c r="G96" i="1"/>
  <c r="I96" i="1" s="1"/>
  <c r="F97" i="1"/>
  <c r="H96" i="1"/>
  <c r="E98" i="1" l="1"/>
  <c r="G97" i="1"/>
  <c r="I97" i="1" s="1"/>
  <c r="F98" i="1"/>
  <c r="H97" i="1"/>
  <c r="E99" i="1" l="1"/>
  <c r="G98" i="1"/>
  <c r="I98" i="1" s="1"/>
  <c r="F99" i="1"/>
  <c r="H98" i="1"/>
  <c r="E100" i="1" l="1"/>
  <c r="G99" i="1"/>
  <c r="I99" i="1" s="1"/>
  <c r="F100" i="1"/>
  <c r="H99" i="1"/>
  <c r="E101" i="1" l="1"/>
  <c r="G100" i="1"/>
  <c r="I100" i="1" s="1"/>
  <c r="F101" i="1"/>
  <c r="H100" i="1"/>
  <c r="E102" i="1" l="1"/>
  <c r="G101" i="1"/>
  <c r="I101" i="1" s="1"/>
  <c r="F102" i="1"/>
  <c r="H101" i="1"/>
  <c r="E103" i="1" l="1"/>
  <c r="G102" i="1"/>
  <c r="I102" i="1" s="1"/>
  <c r="F103" i="1"/>
  <c r="H102" i="1"/>
  <c r="E104" i="1" l="1"/>
  <c r="G103" i="1"/>
  <c r="I103" i="1" s="1"/>
  <c r="F104" i="1"/>
  <c r="H103" i="1"/>
  <c r="E105" i="1" l="1"/>
  <c r="G104" i="1"/>
  <c r="I104" i="1" s="1"/>
  <c r="F105" i="1"/>
  <c r="H104" i="1"/>
  <c r="E106" i="1" l="1"/>
  <c r="G105" i="1"/>
  <c r="I105" i="1" s="1"/>
  <c r="F106" i="1"/>
  <c r="H105" i="1"/>
  <c r="E107" i="1" l="1"/>
  <c r="G106" i="1"/>
  <c r="I106" i="1" s="1"/>
  <c r="F107" i="1"/>
  <c r="H106" i="1"/>
  <c r="E108" i="1" l="1"/>
  <c r="G107" i="1"/>
  <c r="I107" i="1" s="1"/>
  <c r="F108" i="1"/>
  <c r="H107" i="1"/>
  <c r="E109" i="1" l="1"/>
  <c r="G108" i="1"/>
  <c r="I108" i="1" s="1"/>
  <c r="F109" i="1"/>
  <c r="H108" i="1"/>
  <c r="E110" i="1" l="1"/>
  <c r="G109" i="1"/>
  <c r="I109" i="1" s="1"/>
  <c r="F110" i="1"/>
  <c r="H109" i="1"/>
  <c r="E111" i="1" l="1"/>
  <c r="G110" i="1"/>
  <c r="I110" i="1" s="1"/>
  <c r="F111" i="1"/>
  <c r="H110" i="1"/>
  <c r="E112" i="1" l="1"/>
  <c r="G111" i="1"/>
  <c r="I111" i="1" s="1"/>
  <c r="F112" i="1"/>
  <c r="H111" i="1"/>
  <c r="E113" i="1" l="1"/>
  <c r="G112" i="1"/>
  <c r="I112" i="1" s="1"/>
  <c r="F113" i="1"/>
  <c r="H112" i="1"/>
  <c r="E114" i="1" l="1"/>
  <c r="G113" i="1"/>
  <c r="I113" i="1" s="1"/>
  <c r="F114" i="1"/>
  <c r="H113" i="1"/>
  <c r="E115" i="1" l="1"/>
  <c r="G114" i="1"/>
  <c r="I114" i="1" s="1"/>
  <c r="F115" i="1"/>
  <c r="H114" i="1"/>
  <c r="E116" i="1" l="1"/>
  <c r="G115" i="1"/>
  <c r="I115" i="1" s="1"/>
  <c r="F116" i="1"/>
  <c r="H115" i="1"/>
  <c r="E117" i="1" l="1"/>
  <c r="G116" i="1"/>
  <c r="I116" i="1" s="1"/>
  <c r="F117" i="1"/>
  <c r="H116" i="1"/>
  <c r="E118" i="1" l="1"/>
  <c r="G117" i="1"/>
  <c r="I117" i="1" s="1"/>
  <c r="F118" i="1"/>
  <c r="H117" i="1"/>
  <c r="E119" i="1" l="1"/>
  <c r="G118" i="1"/>
  <c r="I118" i="1" s="1"/>
  <c r="F119" i="1"/>
  <c r="H118" i="1"/>
  <c r="E120" i="1" l="1"/>
  <c r="G119" i="1"/>
  <c r="I119" i="1" s="1"/>
  <c r="F120" i="1"/>
  <c r="H119" i="1"/>
  <c r="E121" i="1" l="1"/>
  <c r="G120" i="1"/>
  <c r="I120" i="1" s="1"/>
  <c r="F121" i="1"/>
  <c r="H120" i="1"/>
  <c r="E122" i="1" l="1"/>
  <c r="G121" i="1"/>
  <c r="I121" i="1" s="1"/>
  <c r="F122" i="1"/>
  <c r="H121" i="1"/>
  <c r="E123" i="1" l="1"/>
  <c r="G122" i="1"/>
  <c r="I122" i="1" s="1"/>
  <c r="F123" i="1"/>
  <c r="H122" i="1"/>
  <c r="E124" i="1" l="1"/>
  <c r="G123" i="1"/>
  <c r="I123" i="1" s="1"/>
  <c r="F124" i="1"/>
  <c r="H123" i="1"/>
  <c r="E125" i="1" l="1"/>
  <c r="G124" i="1"/>
  <c r="I124" i="1" s="1"/>
  <c r="F125" i="1"/>
  <c r="H124" i="1"/>
  <c r="E126" i="1" l="1"/>
  <c r="G125" i="1"/>
  <c r="I125" i="1" s="1"/>
  <c r="F126" i="1"/>
  <c r="H125" i="1"/>
  <c r="E127" i="1" l="1"/>
  <c r="G126" i="1"/>
  <c r="I126" i="1" s="1"/>
  <c r="F127" i="1"/>
  <c r="H126" i="1"/>
  <c r="E128" i="1" l="1"/>
  <c r="G127" i="1"/>
  <c r="I127" i="1" s="1"/>
  <c r="F128" i="1"/>
  <c r="H127" i="1"/>
  <c r="E129" i="1" l="1"/>
  <c r="G128" i="1"/>
  <c r="I128" i="1" s="1"/>
  <c r="F129" i="1"/>
  <c r="H128" i="1"/>
  <c r="E130" i="1" l="1"/>
  <c r="G129" i="1"/>
  <c r="I129" i="1" s="1"/>
  <c r="F130" i="1"/>
  <c r="H129" i="1"/>
  <c r="E131" i="1" l="1"/>
  <c r="G130" i="1"/>
  <c r="I130" i="1" s="1"/>
  <c r="F131" i="1"/>
  <c r="H130" i="1"/>
  <c r="E132" i="1" l="1"/>
  <c r="G131" i="1"/>
  <c r="I131" i="1" s="1"/>
  <c r="F132" i="1"/>
  <c r="H131" i="1"/>
  <c r="E133" i="1" l="1"/>
  <c r="G132" i="1"/>
  <c r="I132" i="1" s="1"/>
  <c r="F133" i="1"/>
  <c r="H132" i="1"/>
  <c r="E134" i="1" l="1"/>
  <c r="G133" i="1"/>
  <c r="I133" i="1" s="1"/>
  <c r="F134" i="1"/>
  <c r="H133" i="1"/>
  <c r="E135" i="1" l="1"/>
  <c r="G134" i="1"/>
  <c r="I134" i="1" s="1"/>
  <c r="F135" i="1"/>
  <c r="H134" i="1"/>
  <c r="E136" i="1" l="1"/>
  <c r="G135" i="1"/>
  <c r="I135" i="1" s="1"/>
  <c r="F136" i="1"/>
  <c r="H135" i="1"/>
  <c r="E137" i="1" l="1"/>
  <c r="G136" i="1"/>
  <c r="I136" i="1" s="1"/>
  <c r="F137" i="1"/>
  <c r="H136" i="1"/>
  <c r="E138" i="1" l="1"/>
  <c r="G137" i="1"/>
  <c r="I137" i="1" s="1"/>
  <c r="F138" i="1"/>
  <c r="H137" i="1"/>
  <c r="E139" i="1" l="1"/>
  <c r="G138" i="1"/>
  <c r="I138" i="1" s="1"/>
  <c r="F139" i="1"/>
  <c r="H138" i="1"/>
  <c r="E140" i="1" l="1"/>
  <c r="G139" i="1"/>
  <c r="I139" i="1" s="1"/>
  <c r="F140" i="1"/>
  <c r="H139" i="1"/>
  <c r="E141" i="1" l="1"/>
  <c r="G140" i="1"/>
  <c r="I140" i="1" s="1"/>
  <c r="F141" i="1"/>
  <c r="H140" i="1"/>
  <c r="E142" i="1" l="1"/>
  <c r="G141" i="1"/>
  <c r="I141" i="1" s="1"/>
  <c r="F142" i="1"/>
  <c r="H141" i="1"/>
  <c r="E143" i="1" l="1"/>
  <c r="G142" i="1"/>
  <c r="I142" i="1" s="1"/>
  <c r="F143" i="1"/>
  <c r="H142" i="1"/>
  <c r="F144" i="1" l="1"/>
  <c r="E144" i="1"/>
  <c r="G143" i="1"/>
  <c r="I143" i="1" s="1"/>
  <c r="H143" i="1"/>
  <c r="E145" i="1" l="1"/>
  <c r="G144" i="1"/>
  <c r="I144" i="1" s="1"/>
  <c r="F145" i="1"/>
  <c r="H144" i="1"/>
  <c r="F146" i="1" l="1"/>
  <c r="E146" i="1"/>
  <c r="G145" i="1"/>
  <c r="I145" i="1" s="1"/>
  <c r="H145" i="1"/>
  <c r="E147" i="1" l="1"/>
  <c r="G146" i="1"/>
  <c r="I146" i="1" s="1"/>
  <c r="F147" i="1"/>
  <c r="H146" i="1"/>
  <c r="F148" i="1" l="1"/>
  <c r="E148" i="1"/>
  <c r="G147" i="1"/>
  <c r="I147" i="1" s="1"/>
  <c r="H147" i="1"/>
  <c r="E149" i="1" l="1"/>
  <c r="G148" i="1"/>
  <c r="I148" i="1" s="1"/>
  <c r="F149" i="1"/>
  <c r="H148" i="1"/>
  <c r="F150" i="1" l="1"/>
  <c r="E150" i="1"/>
  <c r="G149" i="1"/>
  <c r="I149" i="1" s="1"/>
  <c r="H149" i="1"/>
  <c r="F151" i="1" l="1"/>
  <c r="E151" i="1"/>
  <c r="G150" i="1"/>
  <c r="I150" i="1" s="1"/>
  <c r="H150" i="1"/>
  <c r="F152" i="1" l="1"/>
  <c r="E152" i="1"/>
  <c r="G151" i="1"/>
  <c r="I151" i="1" s="1"/>
  <c r="H151" i="1"/>
  <c r="F153" i="1" l="1"/>
  <c r="E153" i="1"/>
  <c r="G152" i="1"/>
  <c r="I152" i="1" s="1"/>
  <c r="H152" i="1"/>
  <c r="F154" i="1" l="1"/>
  <c r="E154" i="1"/>
  <c r="G153" i="1"/>
  <c r="I153" i="1" s="1"/>
  <c r="H153" i="1"/>
  <c r="F155" i="1" l="1"/>
  <c r="E155" i="1"/>
  <c r="G154" i="1"/>
  <c r="I154" i="1" s="1"/>
  <c r="H154" i="1"/>
  <c r="F156" i="1" l="1"/>
  <c r="E156" i="1"/>
  <c r="G155" i="1"/>
  <c r="I155" i="1" s="1"/>
  <c r="H155" i="1"/>
  <c r="F157" i="1" l="1"/>
  <c r="E157" i="1"/>
  <c r="G156" i="1"/>
  <c r="I156" i="1" s="1"/>
  <c r="H156" i="1"/>
  <c r="F158" i="1" l="1"/>
  <c r="E158" i="1"/>
  <c r="G157" i="1"/>
  <c r="I157" i="1" s="1"/>
  <c r="H157" i="1"/>
  <c r="F159" i="1" l="1"/>
  <c r="E159" i="1"/>
  <c r="G158" i="1"/>
  <c r="I158" i="1" s="1"/>
  <c r="H158" i="1"/>
  <c r="F160" i="1" l="1"/>
  <c r="E160" i="1"/>
  <c r="G159" i="1"/>
  <c r="I159" i="1" s="1"/>
  <c r="H159" i="1"/>
  <c r="F161" i="1" l="1"/>
  <c r="E161" i="1"/>
  <c r="G160" i="1"/>
  <c r="I160" i="1" s="1"/>
  <c r="H160" i="1"/>
  <c r="F162" i="1" l="1"/>
  <c r="E162" i="1"/>
  <c r="G161" i="1"/>
  <c r="I161" i="1" s="1"/>
  <c r="H161" i="1"/>
  <c r="F163" i="1" l="1"/>
  <c r="E163" i="1"/>
  <c r="G162" i="1"/>
  <c r="I162" i="1" s="1"/>
  <c r="H162" i="1"/>
  <c r="F164" i="1" l="1"/>
  <c r="E164" i="1"/>
  <c r="G163" i="1"/>
  <c r="I163" i="1" s="1"/>
  <c r="H163" i="1"/>
  <c r="F165" i="1" l="1"/>
  <c r="E165" i="1"/>
  <c r="G164" i="1"/>
  <c r="I164" i="1" s="1"/>
  <c r="H164" i="1"/>
  <c r="F166" i="1" l="1"/>
  <c r="E166" i="1"/>
  <c r="G165" i="1"/>
  <c r="I165" i="1" s="1"/>
  <c r="H165" i="1"/>
  <c r="F167" i="1" l="1"/>
  <c r="E167" i="1"/>
  <c r="G166" i="1"/>
  <c r="I166" i="1" s="1"/>
  <c r="H166" i="1"/>
  <c r="F168" i="1" l="1"/>
  <c r="E168" i="1"/>
  <c r="G167" i="1"/>
  <c r="I167" i="1" s="1"/>
  <c r="H167" i="1"/>
  <c r="F169" i="1" l="1"/>
  <c r="E169" i="1"/>
  <c r="G168" i="1"/>
  <c r="I168" i="1" s="1"/>
  <c r="H168" i="1"/>
  <c r="F170" i="1" l="1"/>
  <c r="E170" i="1"/>
  <c r="G169" i="1"/>
  <c r="I169" i="1" s="1"/>
  <c r="H169" i="1"/>
  <c r="F171" i="1" l="1"/>
  <c r="E171" i="1"/>
  <c r="G170" i="1"/>
  <c r="I170" i="1" s="1"/>
  <c r="H170" i="1"/>
  <c r="F172" i="1" l="1"/>
  <c r="E172" i="1"/>
  <c r="G171" i="1"/>
  <c r="I171" i="1" s="1"/>
  <c r="H171" i="1"/>
  <c r="F173" i="1" l="1"/>
  <c r="E173" i="1"/>
  <c r="G172" i="1"/>
  <c r="I172" i="1" s="1"/>
  <c r="H172" i="1"/>
  <c r="F174" i="1" l="1"/>
  <c r="E174" i="1"/>
  <c r="G173" i="1"/>
  <c r="I173" i="1" s="1"/>
  <c r="H173" i="1"/>
  <c r="F175" i="1" l="1"/>
  <c r="E175" i="1"/>
  <c r="G174" i="1"/>
  <c r="I174" i="1" s="1"/>
  <c r="H174" i="1"/>
  <c r="F176" i="1" l="1"/>
  <c r="E176" i="1"/>
  <c r="G175" i="1"/>
  <c r="I175" i="1" s="1"/>
  <c r="H175" i="1"/>
  <c r="F177" i="1" l="1"/>
  <c r="E177" i="1"/>
  <c r="G176" i="1"/>
  <c r="I176" i="1" s="1"/>
  <c r="H176" i="1"/>
  <c r="F178" i="1" l="1"/>
  <c r="E178" i="1"/>
  <c r="G177" i="1"/>
  <c r="I177" i="1" s="1"/>
  <c r="H177" i="1"/>
  <c r="F179" i="1" l="1"/>
  <c r="E179" i="1"/>
  <c r="G178" i="1"/>
  <c r="I178" i="1" s="1"/>
  <c r="H178" i="1"/>
  <c r="F180" i="1" l="1"/>
  <c r="E180" i="1"/>
  <c r="G179" i="1"/>
  <c r="I179" i="1" s="1"/>
  <c r="H179" i="1"/>
  <c r="F181" i="1" l="1"/>
  <c r="E181" i="1"/>
  <c r="G180" i="1"/>
  <c r="I180" i="1" s="1"/>
  <c r="H180" i="1"/>
  <c r="F182" i="1" l="1"/>
  <c r="E182" i="1"/>
  <c r="G181" i="1"/>
  <c r="I181" i="1" s="1"/>
  <c r="H181" i="1"/>
  <c r="F183" i="1" l="1"/>
  <c r="E183" i="1"/>
  <c r="G182" i="1"/>
  <c r="I182" i="1" s="1"/>
  <c r="H182" i="1"/>
  <c r="F184" i="1" l="1"/>
  <c r="E184" i="1"/>
  <c r="G183" i="1"/>
  <c r="I183" i="1" s="1"/>
  <c r="H183" i="1"/>
  <c r="F185" i="1" l="1"/>
  <c r="E185" i="1"/>
  <c r="G184" i="1"/>
  <c r="I184" i="1" s="1"/>
  <c r="H184" i="1"/>
  <c r="F186" i="1" l="1"/>
  <c r="E186" i="1"/>
  <c r="G185" i="1"/>
  <c r="I185" i="1" s="1"/>
  <c r="H185" i="1"/>
  <c r="F187" i="1" l="1"/>
  <c r="E187" i="1"/>
  <c r="G186" i="1"/>
  <c r="I186" i="1" s="1"/>
  <c r="H186" i="1"/>
  <c r="F188" i="1" l="1"/>
  <c r="E188" i="1"/>
  <c r="G187" i="1"/>
  <c r="I187" i="1" s="1"/>
  <c r="H187" i="1"/>
  <c r="F189" i="1" l="1"/>
  <c r="E189" i="1"/>
  <c r="G188" i="1"/>
  <c r="I188" i="1" s="1"/>
  <c r="H188" i="1"/>
  <c r="F190" i="1" l="1"/>
  <c r="E190" i="1"/>
  <c r="G189" i="1"/>
  <c r="I189" i="1" s="1"/>
  <c r="H189" i="1"/>
  <c r="F191" i="1" l="1"/>
  <c r="E191" i="1"/>
  <c r="G190" i="1"/>
  <c r="I190" i="1" s="1"/>
  <c r="H190" i="1"/>
  <c r="F192" i="1" l="1"/>
  <c r="E192" i="1"/>
  <c r="G191" i="1"/>
  <c r="I191" i="1" s="1"/>
  <c r="H191" i="1"/>
  <c r="F193" i="1" l="1"/>
  <c r="E193" i="1"/>
  <c r="G192" i="1"/>
  <c r="I192" i="1" s="1"/>
  <c r="H192" i="1"/>
  <c r="F194" i="1" l="1"/>
  <c r="E194" i="1"/>
  <c r="G193" i="1"/>
  <c r="I193" i="1" s="1"/>
  <c r="H193" i="1"/>
  <c r="E195" i="1" l="1"/>
  <c r="G194" i="1"/>
  <c r="I194" i="1" s="1"/>
  <c r="F195" i="1"/>
  <c r="H194" i="1"/>
  <c r="E196" i="1" l="1"/>
  <c r="G195" i="1"/>
  <c r="I195" i="1" s="1"/>
  <c r="F196" i="1"/>
  <c r="H195" i="1"/>
  <c r="E197" i="1" l="1"/>
  <c r="G196" i="1"/>
  <c r="I196" i="1" s="1"/>
  <c r="F197" i="1"/>
  <c r="H196" i="1"/>
  <c r="E198" i="1" l="1"/>
  <c r="G197" i="1"/>
  <c r="I197" i="1" s="1"/>
  <c r="F198" i="1"/>
  <c r="H197" i="1"/>
  <c r="E199" i="1" l="1"/>
  <c r="G198" i="1"/>
  <c r="I198" i="1" s="1"/>
  <c r="F199" i="1"/>
  <c r="H198" i="1"/>
  <c r="E200" i="1" l="1"/>
  <c r="G199" i="1"/>
  <c r="I199" i="1" s="1"/>
  <c r="F200" i="1"/>
  <c r="H199" i="1"/>
  <c r="E201" i="1" l="1"/>
  <c r="G200" i="1"/>
  <c r="I200" i="1" s="1"/>
  <c r="F201" i="1"/>
  <c r="H200" i="1"/>
  <c r="E202" i="1" l="1"/>
  <c r="G201" i="1"/>
  <c r="I201" i="1" s="1"/>
  <c r="F202" i="1"/>
  <c r="H201" i="1"/>
  <c r="E203" i="1" l="1"/>
  <c r="G202" i="1"/>
  <c r="I202" i="1" s="1"/>
  <c r="F203" i="1"/>
  <c r="H202" i="1"/>
  <c r="E204" i="1" l="1"/>
  <c r="G203" i="1"/>
  <c r="I203" i="1" s="1"/>
  <c r="F204" i="1"/>
  <c r="H203" i="1"/>
  <c r="E205" i="1" l="1"/>
  <c r="G204" i="1"/>
  <c r="I204" i="1" s="1"/>
  <c r="F205" i="1"/>
  <c r="H204" i="1"/>
  <c r="E206" i="1" l="1"/>
  <c r="G205" i="1"/>
  <c r="I205" i="1" s="1"/>
  <c r="F206" i="1"/>
  <c r="H205" i="1"/>
  <c r="E207" i="1" l="1"/>
  <c r="G206" i="1"/>
  <c r="I206" i="1" s="1"/>
  <c r="F207" i="1"/>
  <c r="H206" i="1"/>
  <c r="E208" i="1" l="1"/>
  <c r="G207" i="1"/>
  <c r="I207" i="1" s="1"/>
  <c r="F208" i="1"/>
  <c r="H207" i="1"/>
  <c r="E209" i="1" l="1"/>
  <c r="G208" i="1"/>
  <c r="I208" i="1" s="1"/>
  <c r="F209" i="1"/>
  <c r="H208" i="1"/>
  <c r="E210" i="1" l="1"/>
  <c r="G209" i="1"/>
  <c r="I209" i="1" s="1"/>
  <c r="F210" i="1"/>
  <c r="H209" i="1"/>
  <c r="E211" i="1" l="1"/>
  <c r="G210" i="1"/>
  <c r="I210" i="1" s="1"/>
  <c r="F211" i="1"/>
  <c r="H210" i="1"/>
  <c r="E212" i="1" l="1"/>
  <c r="G211" i="1"/>
  <c r="I211" i="1" s="1"/>
  <c r="F212" i="1"/>
  <c r="H211" i="1"/>
  <c r="E213" i="1" l="1"/>
  <c r="G212" i="1"/>
  <c r="I212" i="1" s="1"/>
  <c r="F213" i="1"/>
  <c r="H212" i="1"/>
  <c r="E214" i="1" l="1"/>
  <c r="G213" i="1"/>
  <c r="I213" i="1" s="1"/>
  <c r="F214" i="1"/>
  <c r="H213" i="1"/>
  <c r="E215" i="1" l="1"/>
  <c r="G214" i="1"/>
  <c r="I214" i="1" s="1"/>
  <c r="F215" i="1"/>
  <c r="H214" i="1"/>
  <c r="E216" i="1" l="1"/>
  <c r="G215" i="1"/>
  <c r="I215" i="1" s="1"/>
  <c r="F216" i="1"/>
  <c r="H215" i="1"/>
  <c r="E217" i="1" l="1"/>
  <c r="G216" i="1"/>
  <c r="I216" i="1" s="1"/>
  <c r="F217" i="1"/>
  <c r="H216" i="1"/>
  <c r="E218" i="1" l="1"/>
  <c r="G217" i="1"/>
  <c r="I217" i="1" s="1"/>
  <c r="F218" i="1"/>
  <c r="H217" i="1"/>
  <c r="E219" i="1" l="1"/>
  <c r="G218" i="1"/>
  <c r="I218" i="1" s="1"/>
  <c r="F219" i="1"/>
  <c r="H218" i="1"/>
  <c r="E220" i="1" l="1"/>
  <c r="G219" i="1"/>
  <c r="I219" i="1" s="1"/>
  <c r="F220" i="1"/>
  <c r="H219" i="1"/>
  <c r="E221" i="1" l="1"/>
  <c r="G220" i="1"/>
  <c r="I220" i="1" s="1"/>
  <c r="F221" i="1"/>
  <c r="H220" i="1"/>
  <c r="E222" i="1" l="1"/>
  <c r="G221" i="1"/>
  <c r="I221" i="1" s="1"/>
  <c r="F222" i="1"/>
  <c r="H221" i="1"/>
  <c r="E223" i="1" l="1"/>
  <c r="G222" i="1"/>
  <c r="I222" i="1" s="1"/>
  <c r="F223" i="1"/>
  <c r="H222" i="1"/>
  <c r="E224" i="1" l="1"/>
  <c r="G223" i="1"/>
  <c r="I223" i="1" s="1"/>
  <c r="F224" i="1"/>
  <c r="H223" i="1"/>
  <c r="E225" i="1" l="1"/>
  <c r="G224" i="1"/>
  <c r="I224" i="1" s="1"/>
  <c r="F225" i="1"/>
  <c r="H224" i="1"/>
  <c r="E226" i="1" l="1"/>
  <c r="G225" i="1"/>
  <c r="I225" i="1" s="1"/>
  <c r="F226" i="1"/>
  <c r="H225" i="1"/>
  <c r="E227" i="1" l="1"/>
  <c r="G226" i="1"/>
  <c r="I226" i="1" s="1"/>
  <c r="F227" i="1"/>
  <c r="H226" i="1"/>
  <c r="E228" i="1" l="1"/>
  <c r="G227" i="1"/>
  <c r="I227" i="1" s="1"/>
  <c r="F228" i="1"/>
  <c r="H227" i="1"/>
  <c r="E229" i="1" l="1"/>
  <c r="G228" i="1"/>
  <c r="I228" i="1" s="1"/>
  <c r="F229" i="1"/>
  <c r="H228" i="1"/>
  <c r="E230" i="1" l="1"/>
  <c r="G229" i="1"/>
  <c r="I229" i="1" s="1"/>
  <c r="F230" i="1"/>
  <c r="H229" i="1"/>
  <c r="E231" i="1" l="1"/>
  <c r="G230" i="1"/>
  <c r="I230" i="1" s="1"/>
  <c r="F231" i="1"/>
  <c r="H230" i="1"/>
  <c r="E232" i="1" l="1"/>
  <c r="G231" i="1"/>
  <c r="I231" i="1" s="1"/>
  <c r="F232" i="1"/>
  <c r="H231" i="1"/>
  <c r="E233" i="1" l="1"/>
  <c r="G232" i="1"/>
  <c r="I232" i="1" s="1"/>
  <c r="F233" i="1"/>
  <c r="H232" i="1"/>
  <c r="E234" i="1" l="1"/>
  <c r="G233" i="1"/>
  <c r="I233" i="1" s="1"/>
  <c r="F234" i="1"/>
  <c r="H233" i="1"/>
  <c r="E235" i="1" l="1"/>
  <c r="G234" i="1"/>
  <c r="I234" i="1" s="1"/>
  <c r="F235" i="1"/>
  <c r="H234" i="1"/>
  <c r="E236" i="1" l="1"/>
  <c r="G235" i="1"/>
  <c r="I235" i="1" s="1"/>
  <c r="F236" i="1"/>
  <c r="H235" i="1"/>
  <c r="E237" i="1" l="1"/>
  <c r="G236" i="1"/>
  <c r="I236" i="1" s="1"/>
  <c r="F237" i="1"/>
  <c r="H236" i="1"/>
  <c r="E238" i="1" l="1"/>
  <c r="G237" i="1"/>
  <c r="I237" i="1" s="1"/>
  <c r="F238" i="1"/>
  <c r="H237" i="1"/>
  <c r="E239" i="1" l="1"/>
  <c r="G238" i="1"/>
  <c r="I238" i="1" s="1"/>
  <c r="F239" i="1"/>
  <c r="H238" i="1"/>
  <c r="E240" i="1" l="1"/>
  <c r="G239" i="1"/>
  <c r="I239" i="1" s="1"/>
  <c r="F240" i="1"/>
  <c r="H239" i="1"/>
  <c r="E241" i="1" l="1"/>
  <c r="G240" i="1"/>
  <c r="I240" i="1" s="1"/>
  <c r="F241" i="1"/>
  <c r="H240" i="1"/>
  <c r="E242" i="1" l="1"/>
  <c r="G241" i="1"/>
  <c r="I241" i="1" s="1"/>
  <c r="F242" i="1"/>
  <c r="H241" i="1"/>
  <c r="E243" i="1" l="1"/>
  <c r="G242" i="1"/>
  <c r="I242" i="1" s="1"/>
  <c r="F243" i="1"/>
  <c r="H242" i="1"/>
  <c r="E244" i="1" l="1"/>
  <c r="G243" i="1"/>
  <c r="I243" i="1" s="1"/>
  <c r="F244" i="1"/>
  <c r="H243" i="1"/>
  <c r="E245" i="1" l="1"/>
  <c r="G244" i="1"/>
  <c r="I244" i="1" s="1"/>
  <c r="F245" i="1"/>
  <c r="H244" i="1"/>
  <c r="E246" i="1" l="1"/>
  <c r="G245" i="1"/>
  <c r="I245" i="1" s="1"/>
  <c r="F246" i="1"/>
  <c r="H245" i="1"/>
  <c r="E247" i="1" l="1"/>
  <c r="G246" i="1"/>
  <c r="I246" i="1" s="1"/>
  <c r="F247" i="1"/>
  <c r="H246" i="1"/>
  <c r="E248" i="1" l="1"/>
  <c r="G247" i="1"/>
  <c r="I247" i="1" s="1"/>
  <c r="F248" i="1"/>
  <c r="H247" i="1"/>
  <c r="E249" i="1" l="1"/>
  <c r="G248" i="1"/>
  <c r="I248" i="1" s="1"/>
  <c r="F249" i="1"/>
  <c r="H248" i="1"/>
  <c r="E250" i="1" l="1"/>
  <c r="G249" i="1"/>
  <c r="I249" i="1" s="1"/>
  <c r="F250" i="1"/>
  <c r="H249" i="1"/>
  <c r="E251" i="1" l="1"/>
  <c r="G250" i="1"/>
  <c r="I250" i="1" s="1"/>
  <c r="F251" i="1"/>
  <c r="H250" i="1"/>
  <c r="E252" i="1" l="1"/>
  <c r="G251" i="1"/>
  <c r="I251" i="1" s="1"/>
  <c r="F252" i="1"/>
  <c r="H251" i="1"/>
  <c r="E253" i="1" l="1"/>
  <c r="G252" i="1"/>
  <c r="I252" i="1" s="1"/>
  <c r="F253" i="1"/>
  <c r="H252" i="1"/>
  <c r="E254" i="1" l="1"/>
  <c r="G253" i="1"/>
  <c r="I253" i="1" s="1"/>
  <c r="F254" i="1"/>
  <c r="H253" i="1"/>
  <c r="E255" i="1" l="1"/>
  <c r="G254" i="1"/>
  <c r="I254" i="1" s="1"/>
  <c r="F255" i="1"/>
  <c r="H254" i="1"/>
  <c r="E256" i="1" l="1"/>
  <c r="G255" i="1"/>
  <c r="I255" i="1" s="1"/>
  <c r="F256" i="1"/>
  <c r="H255" i="1"/>
  <c r="E257" i="1" l="1"/>
  <c r="G256" i="1"/>
  <c r="I256" i="1" s="1"/>
  <c r="F257" i="1"/>
  <c r="H256" i="1"/>
  <c r="E258" i="1" l="1"/>
  <c r="G257" i="1"/>
  <c r="I257" i="1" s="1"/>
  <c r="F258" i="1"/>
  <c r="H257" i="1"/>
  <c r="E259" i="1" l="1"/>
  <c r="G258" i="1"/>
  <c r="I258" i="1" s="1"/>
  <c r="F259" i="1"/>
  <c r="H258" i="1"/>
  <c r="E260" i="1" l="1"/>
  <c r="G259" i="1"/>
  <c r="I259" i="1" s="1"/>
  <c r="F260" i="1"/>
  <c r="H259" i="1"/>
  <c r="E261" i="1" l="1"/>
  <c r="G260" i="1"/>
  <c r="I260" i="1" s="1"/>
  <c r="F261" i="1"/>
  <c r="H260" i="1"/>
  <c r="E262" i="1" l="1"/>
  <c r="G261" i="1"/>
  <c r="I261" i="1" s="1"/>
  <c r="F262" i="1"/>
  <c r="H261" i="1"/>
  <c r="E263" i="1" l="1"/>
  <c r="G262" i="1"/>
  <c r="I262" i="1" s="1"/>
  <c r="F263" i="1"/>
  <c r="H262" i="1"/>
  <c r="E264" i="1" l="1"/>
  <c r="G263" i="1"/>
  <c r="I263" i="1" s="1"/>
  <c r="F264" i="1"/>
  <c r="H263" i="1"/>
  <c r="E265" i="1" l="1"/>
  <c r="G264" i="1"/>
  <c r="I264" i="1" s="1"/>
  <c r="F265" i="1"/>
  <c r="H264" i="1"/>
  <c r="E266" i="1" l="1"/>
  <c r="G265" i="1"/>
  <c r="I265" i="1" s="1"/>
  <c r="F266" i="1"/>
  <c r="H265" i="1"/>
  <c r="E267" i="1" l="1"/>
  <c r="G266" i="1"/>
  <c r="I266" i="1" s="1"/>
  <c r="F267" i="1"/>
  <c r="H266" i="1"/>
  <c r="E268" i="1" l="1"/>
  <c r="G267" i="1"/>
  <c r="I267" i="1" s="1"/>
  <c r="F268" i="1"/>
  <c r="H267" i="1"/>
  <c r="E269" i="1" l="1"/>
  <c r="G268" i="1"/>
  <c r="I268" i="1" s="1"/>
  <c r="F269" i="1"/>
  <c r="H268" i="1"/>
  <c r="E270" i="1" l="1"/>
  <c r="G269" i="1"/>
  <c r="I269" i="1" s="1"/>
  <c r="F270" i="1"/>
  <c r="H269" i="1"/>
  <c r="E271" i="1" l="1"/>
  <c r="G270" i="1"/>
  <c r="I270" i="1" s="1"/>
  <c r="F271" i="1"/>
  <c r="H270" i="1"/>
  <c r="E272" i="1" l="1"/>
  <c r="G271" i="1"/>
  <c r="I271" i="1" s="1"/>
  <c r="F272" i="1"/>
  <c r="H271" i="1"/>
  <c r="E273" i="1" l="1"/>
  <c r="G272" i="1"/>
  <c r="I272" i="1" s="1"/>
  <c r="F273" i="1"/>
  <c r="H272" i="1"/>
  <c r="E274" i="1" l="1"/>
  <c r="G273" i="1"/>
  <c r="I273" i="1" s="1"/>
  <c r="F274" i="1"/>
  <c r="H273" i="1"/>
  <c r="E275" i="1" l="1"/>
  <c r="G274" i="1"/>
  <c r="I274" i="1" s="1"/>
  <c r="F275" i="1"/>
  <c r="H274" i="1"/>
  <c r="E276" i="1" l="1"/>
  <c r="G275" i="1"/>
  <c r="I275" i="1" s="1"/>
  <c r="F276" i="1"/>
  <c r="H275" i="1"/>
  <c r="E277" i="1" l="1"/>
  <c r="G276" i="1"/>
  <c r="I276" i="1" s="1"/>
  <c r="F277" i="1"/>
  <c r="H276" i="1"/>
  <c r="E278" i="1" l="1"/>
  <c r="G277" i="1"/>
  <c r="I277" i="1" s="1"/>
  <c r="F278" i="1"/>
  <c r="H277" i="1"/>
  <c r="E279" i="1" l="1"/>
  <c r="G278" i="1"/>
  <c r="I278" i="1" s="1"/>
  <c r="F279" i="1"/>
  <c r="H278" i="1"/>
  <c r="E280" i="1" l="1"/>
  <c r="G279" i="1"/>
  <c r="I279" i="1" s="1"/>
  <c r="F280" i="1"/>
  <c r="H279" i="1"/>
  <c r="E281" i="1" l="1"/>
  <c r="G280" i="1"/>
  <c r="I280" i="1" s="1"/>
  <c r="F281" i="1"/>
  <c r="H280" i="1"/>
  <c r="E282" i="1" l="1"/>
  <c r="G281" i="1"/>
  <c r="I281" i="1" s="1"/>
  <c r="F282" i="1"/>
  <c r="H281" i="1"/>
  <c r="E283" i="1" l="1"/>
  <c r="G282" i="1"/>
  <c r="I282" i="1" s="1"/>
  <c r="F283" i="1"/>
  <c r="H282" i="1"/>
  <c r="E284" i="1" l="1"/>
  <c r="G283" i="1"/>
  <c r="I283" i="1" s="1"/>
  <c r="F284" i="1"/>
  <c r="H283" i="1"/>
  <c r="E285" i="1" l="1"/>
  <c r="G284" i="1"/>
  <c r="I284" i="1" s="1"/>
  <c r="F285" i="1"/>
  <c r="H284" i="1"/>
  <c r="E286" i="1" l="1"/>
  <c r="G285" i="1"/>
  <c r="I285" i="1" s="1"/>
  <c r="F286" i="1"/>
  <c r="H285" i="1"/>
  <c r="E287" i="1" l="1"/>
  <c r="G286" i="1"/>
  <c r="I286" i="1" s="1"/>
  <c r="F287" i="1"/>
  <c r="H286" i="1"/>
  <c r="E288" i="1" l="1"/>
  <c r="G287" i="1"/>
  <c r="I287" i="1" s="1"/>
  <c r="F288" i="1"/>
  <c r="H287" i="1"/>
  <c r="E289" i="1" l="1"/>
  <c r="G288" i="1"/>
  <c r="I288" i="1" s="1"/>
  <c r="F289" i="1"/>
  <c r="H288" i="1"/>
  <c r="E290" i="1" l="1"/>
  <c r="G289" i="1"/>
  <c r="I289" i="1" s="1"/>
  <c r="F290" i="1"/>
  <c r="H289" i="1"/>
  <c r="E291" i="1" l="1"/>
  <c r="G290" i="1"/>
  <c r="I290" i="1" s="1"/>
  <c r="F291" i="1"/>
  <c r="H290" i="1"/>
  <c r="E292" i="1" l="1"/>
  <c r="G291" i="1"/>
  <c r="I291" i="1" s="1"/>
  <c r="F292" i="1"/>
  <c r="H291" i="1"/>
  <c r="E293" i="1" l="1"/>
  <c r="G292" i="1"/>
  <c r="I292" i="1" s="1"/>
  <c r="F293" i="1"/>
  <c r="H292" i="1"/>
  <c r="E294" i="1" l="1"/>
  <c r="G293" i="1"/>
  <c r="I293" i="1" s="1"/>
  <c r="F294" i="1"/>
  <c r="H293" i="1"/>
  <c r="E295" i="1" l="1"/>
  <c r="G294" i="1"/>
  <c r="I294" i="1" s="1"/>
  <c r="F295" i="1"/>
  <c r="H294" i="1"/>
  <c r="E296" i="1" l="1"/>
  <c r="G295" i="1"/>
  <c r="I295" i="1" s="1"/>
  <c r="F296" i="1"/>
  <c r="H295" i="1"/>
  <c r="E297" i="1" l="1"/>
  <c r="G296" i="1"/>
  <c r="I296" i="1" s="1"/>
  <c r="F297" i="1"/>
  <c r="H296" i="1"/>
  <c r="E298" i="1" l="1"/>
  <c r="G297" i="1"/>
  <c r="I297" i="1" s="1"/>
  <c r="F298" i="1"/>
  <c r="H297" i="1"/>
  <c r="E299" i="1" l="1"/>
  <c r="G298" i="1"/>
  <c r="I298" i="1" s="1"/>
  <c r="F299" i="1"/>
  <c r="H298" i="1"/>
  <c r="E300" i="1" l="1"/>
  <c r="G299" i="1"/>
  <c r="I299" i="1" s="1"/>
  <c r="F300" i="1"/>
  <c r="H299" i="1"/>
  <c r="E301" i="1" l="1"/>
  <c r="G300" i="1"/>
  <c r="I300" i="1" s="1"/>
  <c r="F301" i="1"/>
  <c r="H300" i="1"/>
  <c r="E302" i="1" l="1"/>
  <c r="G301" i="1"/>
  <c r="I301" i="1" s="1"/>
  <c r="F302" i="1"/>
  <c r="H301" i="1"/>
  <c r="E303" i="1" l="1"/>
  <c r="G302" i="1"/>
  <c r="I302" i="1" s="1"/>
  <c r="F303" i="1"/>
  <c r="H302" i="1"/>
  <c r="E304" i="1" l="1"/>
  <c r="G303" i="1"/>
  <c r="I303" i="1" s="1"/>
  <c r="F304" i="1"/>
  <c r="H303" i="1"/>
  <c r="E305" i="1" l="1"/>
  <c r="G304" i="1"/>
  <c r="I304" i="1" s="1"/>
  <c r="F305" i="1"/>
  <c r="H304" i="1"/>
  <c r="E306" i="1" l="1"/>
  <c r="G305" i="1"/>
  <c r="I305" i="1" s="1"/>
  <c r="F306" i="1"/>
  <c r="H305" i="1"/>
  <c r="E307" i="1" l="1"/>
  <c r="G306" i="1"/>
  <c r="I306" i="1" s="1"/>
  <c r="F307" i="1"/>
  <c r="H306" i="1"/>
  <c r="E308" i="1" l="1"/>
  <c r="G307" i="1"/>
  <c r="I307" i="1" s="1"/>
  <c r="F308" i="1"/>
  <c r="H307" i="1"/>
  <c r="E309" i="1" l="1"/>
  <c r="G308" i="1"/>
  <c r="I308" i="1" s="1"/>
  <c r="F309" i="1"/>
  <c r="H308" i="1"/>
  <c r="E310" i="1" l="1"/>
  <c r="G309" i="1"/>
  <c r="I309" i="1" s="1"/>
  <c r="F310" i="1"/>
  <c r="H309" i="1"/>
  <c r="E311" i="1" l="1"/>
  <c r="G310" i="1"/>
  <c r="I310" i="1" s="1"/>
  <c r="F311" i="1"/>
  <c r="H310" i="1"/>
  <c r="E312" i="1" l="1"/>
  <c r="G311" i="1"/>
  <c r="I311" i="1" s="1"/>
  <c r="F312" i="1"/>
  <c r="H311" i="1"/>
  <c r="E313" i="1" l="1"/>
  <c r="G312" i="1"/>
  <c r="I312" i="1" s="1"/>
  <c r="F313" i="1"/>
  <c r="H312" i="1"/>
  <c r="E314" i="1" l="1"/>
  <c r="G313" i="1"/>
  <c r="I313" i="1" s="1"/>
  <c r="F314" i="1"/>
  <c r="H313" i="1"/>
  <c r="E315" i="1" l="1"/>
  <c r="G314" i="1"/>
  <c r="I314" i="1" s="1"/>
  <c r="F315" i="1"/>
  <c r="H314" i="1"/>
  <c r="E316" i="1" l="1"/>
  <c r="G315" i="1"/>
  <c r="I315" i="1" s="1"/>
  <c r="F316" i="1"/>
  <c r="H315" i="1"/>
  <c r="E317" i="1" l="1"/>
  <c r="G316" i="1"/>
  <c r="I316" i="1" s="1"/>
  <c r="F317" i="1"/>
  <c r="H316" i="1"/>
  <c r="E318" i="1" l="1"/>
  <c r="G317" i="1"/>
  <c r="I317" i="1" s="1"/>
  <c r="F318" i="1"/>
  <c r="H317" i="1"/>
  <c r="E319" i="1" l="1"/>
  <c r="G318" i="1"/>
  <c r="I318" i="1" s="1"/>
  <c r="F319" i="1"/>
  <c r="H318" i="1"/>
  <c r="E320" i="1" l="1"/>
  <c r="G319" i="1"/>
  <c r="I319" i="1" s="1"/>
  <c r="F320" i="1"/>
  <c r="H319" i="1"/>
  <c r="E321" i="1" l="1"/>
  <c r="G320" i="1"/>
  <c r="I320" i="1" s="1"/>
  <c r="F321" i="1"/>
  <c r="H320" i="1"/>
  <c r="E322" i="1" l="1"/>
  <c r="G321" i="1"/>
  <c r="I321" i="1" s="1"/>
  <c r="F322" i="1"/>
  <c r="H321" i="1"/>
  <c r="E323" i="1" l="1"/>
  <c r="G322" i="1"/>
  <c r="I322" i="1" s="1"/>
  <c r="F323" i="1"/>
  <c r="H322" i="1"/>
  <c r="E324" i="1" l="1"/>
  <c r="G323" i="1"/>
  <c r="I323" i="1" s="1"/>
  <c r="F324" i="1"/>
  <c r="H323" i="1"/>
  <c r="E325" i="1" l="1"/>
  <c r="G324" i="1"/>
  <c r="I324" i="1" s="1"/>
  <c r="F325" i="1"/>
  <c r="H324" i="1"/>
  <c r="E326" i="1" l="1"/>
  <c r="G325" i="1"/>
  <c r="I325" i="1" s="1"/>
  <c r="F326" i="1"/>
  <c r="H325" i="1"/>
  <c r="E327" i="1" l="1"/>
  <c r="G326" i="1"/>
  <c r="I326" i="1" s="1"/>
  <c r="F327" i="1"/>
  <c r="H326" i="1"/>
  <c r="E328" i="1" l="1"/>
  <c r="G327" i="1"/>
  <c r="I327" i="1" s="1"/>
  <c r="F328" i="1"/>
  <c r="H327" i="1"/>
  <c r="E329" i="1" l="1"/>
  <c r="G328" i="1"/>
  <c r="I328" i="1" s="1"/>
  <c r="F329" i="1"/>
  <c r="H328" i="1"/>
  <c r="E330" i="1" l="1"/>
  <c r="G329" i="1"/>
  <c r="I329" i="1" s="1"/>
  <c r="F330" i="1"/>
  <c r="H329" i="1"/>
  <c r="E331" i="1" l="1"/>
  <c r="G330" i="1"/>
  <c r="I330" i="1" s="1"/>
  <c r="F331" i="1"/>
  <c r="H330" i="1"/>
  <c r="E332" i="1" l="1"/>
  <c r="G331" i="1"/>
  <c r="I331" i="1" s="1"/>
  <c r="F332" i="1"/>
  <c r="H331" i="1"/>
  <c r="E333" i="1" l="1"/>
  <c r="G332" i="1"/>
  <c r="I332" i="1" s="1"/>
  <c r="F333" i="1"/>
  <c r="H332" i="1"/>
  <c r="E334" i="1" l="1"/>
  <c r="G333" i="1"/>
  <c r="I333" i="1" s="1"/>
  <c r="F334" i="1"/>
  <c r="H333" i="1"/>
  <c r="E335" i="1" l="1"/>
  <c r="G334" i="1"/>
  <c r="I334" i="1" s="1"/>
  <c r="F335" i="1"/>
  <c r="H334" i="1"/>
  <c r="E336" i="1" l="1"/>
  <c r="G335" i="1"/>
  <c r="I335" i="1" s="1"/>
  <c r="F336" i="1"/>
  <c r="H335" i="1"/>
  <c r="E337" i="1" l="1"/>
  <c r="G336" i="1"/>
  <c r="I336" i="1" s="1"/>
  <c r="F337" i="1"/>
  <c r="H336" i="1"/>
  <c r="E338" i="1" l="1"/>
  <c r="G337" i="1"/>
  <c r="I337" i="1" s="1"/>
  <c r="F338" i="1"/>
  <c r="H337" i="1"/>
  <c r="E339" i="1" l="1"/>
  <c r="G338" i="1"/>
  <c r="I338" i="1" s="1"/>
  <c r="F339" i="1"/>
  <c r="H338" i="1"/>
  <c r="E340" i="1" l="1"/>
  <c r="G339" i="1"/>
  <c r="I339" i="1" s="1"/>
  <c r="F340" i="1"/>
  <c r="H339" i="1"/>
  <c r="E341" i="1" l="1"/>
  <c r="G340" i="1"/>
  <c r="I340" i="1" s="1"/>
  <c r="F341" i="1"/>
  <c r="H340" i="1"/>
  <c r="E342" i="1" l="1"/>
  <c r="G341" i="1"/>
  <c r="I341" i="1" s="1"/>
  <c r="F342" i="1"/>
  <c r="H341" i="1"/>
  <c r="E343" i="1" l="1"/>
  <c r="G342" i="1"/>
  <c r="I342" i="1" s="1"/>
  <c r="F343" i="1"/>
  <c r="H342" i="1"/>
  <c r="E344" i="1" l="1"/>
  <c r="G343" i="1"/>
  <c r="I343" i="1" s="1"/>
  <c r="F344" i="1"/>
  <c r="H343" i="1"/>
  <c r="E345" i="1" l="1"/>
  <c r="G344" i="1"/>
  <c r="I344" i="1" s="1"/>
  <c r="F345" i="1"/>
  <c r="H344" i="1"/>
  <c r="E346" i="1" l="1"/>
  <c r="G345" i="1"/>
  <c r="I345" i="1" s="1"/>
  <c r="F346" i="1"/>
  <c r="H345" i="1"/>
  <c r="E347" i="1" l="1"/>
  <c r="G346" i="1"/>
  <c r="I346" i="1" s="1"/>
  <c r="F347" i="1"/>
  <c r="H346" i="1"/>
  <c r="E348" i="1" l="1"/>
  <c r="G347" i="1"/>
  <c r="I347" i="1" s="1"/>
  <c r="F348" i="1"/>
  <c r="H347" i="1"/>
  <c r="E349" i="1" l="1"/>
  <c r="G348" i="1"/>
  <c r="I348" i="1" s="1"/>
  <c r="F349" i="1"/>
  <c r="H348" i="1"/>
  <c r="E350" i="1" l="1"/>
  <c r="G349" i="1"/>
  <c r="I349" i="1" s="1"/>
  <c r="F350" i="1"/>
  <c r="H349" i="1"/>
  <c r="E351" i="1" l="1"/>
  <c r="G350" i="1"/>
  <c r="I350" i="1" s="1"/>
  <c r="F351" i="1"/>
  <c r="H350" i="1"/>
  <c r="E352" i="1" l="1"/>
  <c r="G351" i="1"/>
  <c r="I351" i="1" s="1"/>
  <c r="F352" i="1"/>
  <c r="H351" i="1"/>
  <c r="E353" i="1" l="1"/>
  <c r="G352" i="1"/>
  <c r="I352" i="1" s="1"/>
  <c r="F353" i="1"/>
  <c r="H352" i="1"/>
  <c r="E354" i="1" l="1"/>
  <c r="G353" i="1"/>
  <c r="I353" i="1" s="1"/>
  <c r="F354" i="1"/>
  <c r="H353" i="1"/>
  <c r="E355" i="1" l="1"/>
  <c r="G354" i="1"/>
  <c r="I354" i="1" s="1"/>
  <c r="F355" i="1"/>
  <c r="H354" i="1"/>
  <c r="E356" i="1" l="1"/>
  <c r="G355" i="1"/>
  <c r="I355" i="1" s="1"/>
  <c r="F356" i="1"/>
  <c r="H355" i="1"/>
  <c r="E357" i="1" l="1"/>
  <c r="G356" i="1"/>
  <c r="I356" i="1" s="1"/>
  <c r="F357" i="1"/>
  <c r="H356" i="1"/>
  <c r="F358" i="1" l="1"/>
  <c r="E358" i="1"/>
  <c r="G357" i="1"/>
  <c r="I357" i="1" s="1"/>
  <c r="H357" i="1"/>
  <c r="F359" i="1" l="1"/>
  <c r="E359" i="1"/>
  <c r="G358" i="1"/>
  <c r="I358" i="1" s="1"/>
  <c r="H358" i="1"/>
  <c r="F360" i="1" l="1"/>
  <c r="E360" i="1"/>
  <c r="G359" i="1"/>
  <c r="I359" i="1" s="1"/>
  <c r="H359" i="1"/>
  <c r="F361" i="1" l="1"/>
  <c r="E361" i="1"/>
  <c r="G360" i="1"/>
  <c r="I360" i="1" s="1"/>
  <c r="H360" i="1"/>
  <c r="F362" i="1" l="1"/>
  <c r="E362" i="1"/>
  <c r="G361" i="1"/>
  <c r="I361" i="1" s="1"/>
  <c r="H361" i="1"/>
  <c r="F363" i="1" l="1"/>
  <c r="E363" i="1"/>
  <c r="G362" i="1"/>
  <c r="I362" i="1" s="1"/>
  <c r="H362" i="1"/>
  <c r="F364" i="1" l="1"/>
  <c r="E364" i="1"/>
  <c r="G363" i="1"/>
  <c r="I363" i="1" s="1"/>
  <c r="H363" i="1"/>
  <c r="E365" i="1" l="1"/>
  <c r="G364" i="1"/>
  <c r="I364" i="1" s="1"/>
  <c r="F365" i="1"/>
  <c r="H364" i="1"/>
  <c r="E366" i="1" l="1"/>
  <c r="G365" i="1"/>
  <c r="I365" i="1" s="1"/>
  <c r="F366" i="1"/>
  <c r="H365" i="1"/>
  <c r="E367" i="1" l="1"/>
  <c r="G366" i="1"/>
  <c r="I366" i="1" s="1"/>
  <c r="I2" i="1" s="1"/>
  <c r="F367" i="1"/>
  <c r="H366" i="1"/>
  <c r="E368" i="1" l="1"/>
  <c r="G367" i="1"/>
  <c r="I367" i="1" s="1"/>
  <c r="F368" i="1"/>
  <c r="H367" i="1"/>
  <c r="E369" i="1" l="1"/>
  <c r="G368" i="1"/>
  <c r="I368" i="1" s="1"/>
  <c r="F369" i="1"/>
  <c r="H368" i="1"/>
  <c r="E370" i="1" l="1"/>
  <c r="G369" i="1"/>
  <c r="I369" i="1" s="1"/>
  <c r="F370" i="1"/>
  <c r="H369" i="1"/>
  <c r="E371" i="1" l="1"/>
  <c r="G370" i="1"/>
  <c r="I370" i="1" s="1"/>
  <c r="F371" i="1"/>
  <c r="H370" i="1"/>
  <c r="E372" i="1" l="1"/>
  <c r="G371" i="1"/>
  <c r="I371" i="1" s="1"/>
  <c r="F372" i="1"/>
  <c r="H371" i="1"/>
  <c r="E373" i="1" l="1"/>
  <c r="G372" i="1"/>
  <c r="I372" i="1" s="1"/>
  <c r="F373" i="1"/>
  <c r="H372" i="1"/>
  <c r="E374" i="1" l="1"/>
  <c r="G373" i="1"/>
  <c r="I373" i="1" s="1"/>
  <c r="F374" i="1"/>
  <c r="H373" i="1"/>
  <c r="E375" i="1" l="1"/>
  <c r="G374" i="1"/>
  <c r="I374" i="1" s="1"/>
  <c r="F375" i="1"/>
  <c r="H374" i="1"/>
  <c r="E376" i="1" l="1"/>
  <c r="G375" i="1"/>
  <c r="I375" i="1" s="1"/>
  <c r="F376" i="1"/>
  <c r="H375" i="1"/>
  <c r="E377" i="1" l="1"/>
  <c r="G376" i="1"/>
  <c r="I376" i="1" s="1"/>
  <c r="F377" i="1"/>
  <c r="H376" i="1"/>
  <c r="E378" i="1" l="1"/>
  <c r="G377" i="1"/>
  <c r="I377" i="1" s="1"/>
  <c r="F378" i="1"/>
  <c r="H377" i="1"/>
  <c r="E379" i="1" l="1"/>
  <c r="G378" i="1"/>
  <c r="I378" i="1" s="1"/>
  <c r="F379" i="1"/>
  <c r="H378" i="1"/>
  <c r="E380" i="1" l="1"/>
  <c r="G379" i="1"/>
  <c r="I379" i="1" s="1"/>
  <c r="F380" i="1"/>
  <c r="H379" i="1"/>
  <c r="E381" i="1" l="1"/>
  <c r="G380" i="1"/>
  <c r="I380" i="1" s="1"/>
  <c r="F381" i="1"/>
  <c r="H380" i="1"/>
  <c r="E382" i="1" l="1"/>
  <c r="G381" i="1"/>
  <c r="I381" i="1" s="1"/>
  <c r="F382" i="1"/>
  <c r="H381" i="1"/>
  <c r="E383" i="1" l="1"/>
  <c r="G382" i="1"/>
  <c r="I382" i="1" s="1"/>
  <c r="F383" i="1"/>
  <c r="H382" i="1"/>
  <c r="E384" i="1" l="1"/>
  <c r="G383" i="1"/>
  <c r="I383" i="1" s="1"/>
  <c r="F384" i="1"/>
  <c r="H383" i="1"/>
  <c r="E385" i="1" l="1"/>
  <c r="G384" i="1"/>
  <c r="I384" i="1" s="1"/>
  <c r="F385" i="1"/>
  <c r="H384" i="1"/>
  <c r="E386" i="1" l="1"/>
  <c r="G385" i="1"/>
  <c r="I385" i="1" s="1"/>
  <c r="F386" i="1"/>
  <c r="H385" i="1"/>
  <c r="E387" i="1" l="1"/>
  <c r="G386" i="1"/>
  <c r="I386" i="1" s="1"/>
  <c r="F387" i="1"/>
  <c r="H386" i="1"/>
  <c r="E388" i="1" l="1"/>
  <c r="G387" i="1"/>
  <c r="I387" i="1" s="1"/>
  <c r="F388" i="1"/>
  <c r="H387" i="1"/>
  <c r="E389" i="1" l="1"/>
  <c r="G388" i="1"/>
  <c r="I388" i="1" s="1"/>
  <c r="F389" i="1"/>
  <c r="H388" i="1"/>
  <c r="E390" i="1" l="1"/>
  <c r="G389" i="1"/>
  <c r="I389" i="1" s="1"/>
  <c r="F390" i="1"/>
  <c r="H389" i="1"/>
  <c r="E391" i="1" l="1"/>
  <c r="G390" i="1"/>
  <c r="I390" i="1" s="1"/>
  <c r="F391" i="1"/>
  <c r="H390" i="1"/>
  <c r="E392" i="1" l="1"/>
  <c r="G391" i="1"/>
  <c r="I391" i="1" s="1"/>
  <c r="F392" i="1"/>
  <c r="H391" i="1"/>
  <c r="E393" i="1" l="1"/>
  <c r="G392" i="1"/>
  <c r="I392" i="1" s="1"/>
  <c r="F393" i="1"/>
  <c r="H392" i="1"/>
  <c r="E394" i="1" l="1"/>
  <c r="G393" i="1"/>
  <c r="I393" i="1" s="1"/>
  <c r="F394" i="1"/>
  <c r="H393" i="1"/>
  <c r="E395" i="1" l="1"/>
  <c r="G394" i="1"/>
  <c r="I394" i="1" s="1"/>
  <c r="F395" i="1"/>
  <c r="H394" i="1"/>
  <c r="E396" i="1" l="1"/>
  <c r="G395" i="1"/>
  <c r="I395" i="1" s="1"/>
  <c r="F396" i="1"/>
  <c r="H395" i="1"/>
  <c r="E397" i="1" l="1"/>
  <c r="G396" i="1"/>
  <c r="I396" i="1" s="1"/>
  <c r="F397" i="1"/>
  <c r="H396" i="1"/>
  <c r="E398" i="1" l="1"/>
  <c r="G397" i="1"/>
  <c r="I397" i="1" s="1"/>
  <c r="F398" i="1"/>
  <c r="H397" i="1"/>
  <c r="E399" i="1" l="1"/>
  <c r="G398" i="1"/>
  <c r="I398" i="1" s="1"/>
  <c r="F399" i="1"/>
  <c r="H398" i="1"/>
  <c r="E400" i="1" l="1"/>
  <c r="G399" i="1"/>
  <c r="I399" i="1" s="1"/>
  <c r="F400" i="1"/>
  <c r="H399" i="1"/>
  <c r="E401" i="1" l="1"/>
  <c r="G400" i="1"/>
  <c r="I400" i="1" s="1"/>
  <c r="F401" i="1"/>
  <c r="H400" i="1"/>
  <c r="E402" i="1" l="1"/>
  <c r="G401" i="1"/>
  <c r="I401" i="1" s="1"/>
  <c r="F402" i="1"/>
  <c r="H401" i="1"/>
  <c r="E403" i="1" l="1"/>
  <c r="G402" i="1"/>
  <c r="I402" i="1" s="1"/>
  <c r="F403" i="1"/>
  <c r="H402" i="1"/>
  <c r="F404" i="1" l="1"/>
  <c r="E404" i="1"/>
  <c r="G403" i="1"/>
  <c r="I403" i="1" s="1"/>
  <c r="H403" i="1"/>
  <c r="F405" i="1" l="1"/>
  <c r="E405" i="1"/>
  <c r="G404" i="1"/>
  <c r="I404" i="1" s="1"/>
  <c r="H404" i="1"/>
  <c r="F406" i="1" l="1"/>
  <c r="E406" i="1"/>
  <c r="G405" i="1"/>
  <c r="I405" i="1" s="1"/>
  <c r="H405" i="1"/>
  <c r="E407" i="1" l="1"/>
  <c r="F407" i="1"/>
  <c r="G406" i="1"/>
  <c r="I406" i="1" s="1"/>
  <c r="H406" i="1"/>
  <c r="E408" i="1" l="1"/>
  <c r="G407" i="1"/>
  <c r="I407" i="1" s="1"/>
  <c r="F408" i="1"/>
  <c r="H407" i="1"/>
  <c r="E409" i="1" l="1"/>
  <c r="G408" i="1"/>
  <c r="I408" i="1" s="1"/>
  <c r="F409" i="1"/>
  <c r="H408" i="1"/>
  <c r="E410" i="1" l="1"/>
  <c r="G409" i="1"/>
  <c r="I409" i="1" s="1"/>
  <c r="F410" i="1"/>
  <c r="H409" i="1"/>
  <c r="E411" i="1" l="1"/>
  <c r="G410" i="1"/>
  <c r="I410" i="1" s="1"/>
  <c r="F411" i="1"/>
  <c r="H410" i="1"/>
  <c r="E412" i="1" l="1"/>
  <c r="G411" i="1"/>
  <c r="I411" i="1" s="1"/>
  <c r="F412" i="1"/>
  <c r="H411" i="1"/>
  <c r="E413" i="1" l="1"/>
  <c r="G412" i="1"/>
  <c r="I412" i="1" s="1"/>
  <c r="F413" i="1"/>
  <c r="H412" i="1"/>
  <c r="E414" i="1" l="1"/>
  <c r="G413" i="1"/>
  <c r="I413" i="1" s="1"/>
  <c r="F414" i="1"/>
  <c r="H413" i="1"/>
  <c r="E415" i="1" l="1"/>
  <c r="G414" i="1"/>
  <c r="I414" i="1" s="1"/>
  <c r="F415" i="1"/>
  <c r="H414" i="1"/>
  <c r="E416" i="1" l="1"/>
  <c r="G415" i="1"/>
  <c r="I415" i="1" s="1"/>
  <c r="F416" i="1"/>
  <c r="H415" i="1"/>
  <c r="E417" i="1" l="1"/>
  <c r="G416" i="1"/>
  <c r="I416" i="1" s="1"/>
  <c r="F417" i="1"/>
  <c r="H416" i="1"/>
  <c r="E418" i="1" l="1"/>
  <c r="G417" i="1"/>
  <c r="I417" i="1" s="1"/>
  <c r="F418" i="1"/>
  <c r="H417" i="1"/>
  <c r="E419" i="1" l="1"/>
  <c r="G418" i="1"/>
  <c r="I418" i="1" s="1"/>
  <c r="F419" i="1"/>
  <c r="H418" i="1"/>
  <c r="E420" i="1" l="1"/>
  <c r="G419" i="1"/>
  <c r="I419" i="1" s="1"/>
  <c r="F420" i="1"/>
  <c r="H419" i="1"/>
  <c r="E421" i="1" l="1"/>
  <c r="G420" i="1"/>
  <c r="I420" i="1" s="1"/>
  <c r="F421" i="1"/>
  <c r="H420" i="1"/>
  <c r="E422" i="1" l="1"/>
  <c r="G421" i="1"/>
  <c r="I421" i="1" s="1"/>
  <c r="F422" i="1"/>
  <c r="H421" i="1"/>
  <c r="E423" i="1" l="1"/>
  <c r="G422" i="1"/>
  <c r="I422" i="1" s="1"/>
  <c r="F423" i="1"/>
  <c r="H422" i="1"/>
  <c r="E424" i="1" l="1"/>
  <c r="G423" i="1"/>
  <c r="I423" i="1" s="1"/>
  <c r="F424" i="1"/>
  <c r="H423" i="1"/>
  <c r="E425" i="1" l="1"/>
  <c r="G424" i="1"/>
  <c r="I424" i="1" s="1"/>
  <c r="F425" i="1"/>
  <c r="H424" i="1"/>
  <c r="E426" i="1" l="1"/>
  <c r="G425" i="1"/>
  <c r="I425" i="1" s="1"/>
  <c r="F426" i="1"/>
  <c r="H425" i="1"/>
  <c r="E427" i="1" l="1"/>
  <c r="G426" i="1"/>
  <c r="I426" i="1" s="1"/>
  <c r="F427" i="1"/>
  <c r="H426" i="1"/>
  <c r="E428" i="1" l="1"/>
  <c r="G427" i="1"/>
  <c r="I427" i="1" s="1"/>
  <c r="F428" i="1"/>
  <c r="H427" i="1"/>
  <c r="E429" i="1" l="1"/>
  <c r="G428" i="1"/>
  <c r="I428" i="1" s="1"/>
  <c r="F429" i="1"/>
  <c r="H428" i="1"/>
  <c r="E430" i="1" l="1"/>
  <c r="G429" i="1"/>
  <c r="I429" i="1" s="1"/>
  <c r="F430" i="1"/>
  <c r="H429" i="1"/>
  <c r="E431" i="1" l="1"/>
  <c r="G430" i="1"/>
  <c r="I430" i="1" s="1"/>
  <c r="F431" i="1"/>
  <c r="H430" i="1"/>
  <c r="E432" i="1" l="1"/>
  <c r="G431" i="1"/>
  <c r="I431" i="1" s="1"/>
  <c r="F432" i="1"/>
  <c r="H431" i="1"/>
  <c r="H3" i="1" s="1"/>
  <c r="E433" i="1" l="1"/>
  <c r="G432" i="1"/>
  <c r="I432" i="1" s="1"/>
  <c r="F433" i="1"/>
  <c r="H432" i="1"/>
  <c r="E434" i="1" l="1"/>
  <c r="G433" i="1"/>
  <c r="I433" i="1" s="1"/>
  <c r="F434" i="1"/>
  <c r="H433" i="1"/>
  <c r="E435" i="1" l="1"/>
  <c r="G434" i="1"/>
  <c r="I434" i="1" s="1"/>
  <c r="F435" i="1"/>
  <c r="H434" i="1"/>
  <c r="E436" i="1" l="1"/>
  <c r="G435" i="1"/>
  <c r="I435" i="1" s="1"/>
  <c r="F436" i="1"/>
  <c r="H435" i="1"/>
  <c r="E437" i="1" l="1"/>
  <c r="G436" i="1"/>
  <c r="I436" i="1" s="1"/>
  <c r="F437" i="1"/>
  <c r="H436" i="1"/>
  <c r="E438" i="1" l="1"/>
  <c r="G437" i="1"/>
  <c r="I437" i="1" s="1"/>
  <c r="F438" i="1"/>
  <c r="H437" i="1"/>
  <c r="E439" i="1" l="1"/>
  <c r="G438" i="1"/>
  <c r="I438" i="1" s="1"/>
  <c r="F439" i="1"/>
  <c r="H438" i="1"/>
  <c r="E440" i="1" l="1"/>
  <c r="G439" i="1"/>
  <c r="I439" i="1" s="1"/>
  <c r="F440" i="1"/>
  <c r="H439" i="1"/>
  <c r="E441" i="1" l="1"/>
  <c r="G440" i="1"/>
  <c r="I440" i="1" s="1"/>
  <c r="F441" i="1"/>
  <c r="H440" i="1"/>
  <c r="E442" i="1" l="1"/>
  <c r="G441" i="1"/>
  <c r="I441" i="1" s="1"/>
  <c r="F442" i="1"/>
  <c r="H441" i="1"/>
  <c r="E443" i="1" l="1"/>
  <c r="G442" i="1"/>
  <c r="I442" i="1" s="1"/>
  <c r="F443" i="1"/>
  <c r="H442" i="1"/>
  <c r="E444" i="1" l="1"/>
  <c r="G443" i="1"/>
  <c r="I443" i="1" s="1"/>
  <c r="F444" i="1"/>
  <c r="H443" i="1"/>
  <c r="E445" i="1" l="1"/>
  <c r="G444" i="1"/>
  <c r="I444" i="1" s="1"/>
  <c r="F445" i="1"/>
  <c r="H444" i="1"/>
  <c r="E446" i="1" l="1"/>
  <c r="G445" i="1"/>
  <c r="I445" i="1" s="1"/>
  <c r="F446" i="1"/>
  <c r="H445" i="1"/>
  <c r="E447" i="1" l="1"/>
  <c r="G446" i="1"/>
  <c r="I446" i="1" s="1"/>
  <c r="F447" i="1"/>
  <c r="H446" i="1"/>
  <c r="E448" i="1" l="1"/>
  <c r="G447" i="1"/>
  <c r="I447" i="1" s="1"/>
  <c r="F448" i="1"/>
  <c r="H447" i="1"/>
  <c r="E449" i="1" l="1"/>
  <c r="G448" i="1"/>
  <c r="I448" i="1" s="1"/>
  <c r="F449" i="1"/>
  <c r="H448" i="1"/>
  <c r="F450" i="1" l="1"/>
  <c r="E450" i="1"/>
  <c r="G449" i="1"/>
  <c r="I449" i="1" s="1"/>
  <c r="H449" i="1"/>
  <c r="F451" i="1" l="1"/>
  <c r="E451" i="1"/>
  <c r="G450" i="1"/>
  <c r="I450" i="1" s="1"/>
  <c r="H450" i="1"/>
  <c r="F452" i="1" l="1"/>
  <c r="E452" i="1"/>
  <c r="G451" i="1"/>
  <c r="I451" i="1" s="1"/>
  <c r="H451" i="1"/>
  <c r="F453" i="1" l="1"/>
  <c r="E453" i="1"/>
  <c r="G452" i="1"/>
  <c r="I452" i="1" s="1"/>
  <c r="H452" i="1"/>
  <c r="F454" i="1" l="1"/>
  <c r="E454" i="1"/>
  <c r="G453" i="1"/>
  <c r="I453" i="1" s="1"/>
  <c r="H453" i="1"/>
  <c r="F455" i="1" l="1"/>
  <c r="E455" i="1"/>
  <c r="G454" i="1"/>
  <c r="I454" i="1" s="1"/>
  <c r="H454" i="1"/>
  <c r="F456" i="1" l="1"/>
  <c r="E456" i="1"/>
  <c r="G455" i="1"/>
  <c r="I455" i="1" s="1"/>
  <c r="H455" i="1"/>
  <c r="F457" i="1" l="1"/>
  <c r="E457" i="1"/>
  <c r="G456" i="1"/>
  <c r="I456" i="1" s="1"/>
  <c r="H456" i="1"/>
  <c r="F458" i="1" l="1"/>
  <c r="E458" i="1"/>
  <c r="G457" i="1"/>
  <c r="I457" i="1" s="1"/>
  <c r="H457" i="1"/>
  <c r="F459" i="1" l="1"/>
  <c r="E459" i="1"/>
  <c r="G458" i="1"/>
  <c r="I458" i="1" s="1"/>
  <c r="H458" i="1"/>
  <c r="F460" i="1" l="1"/>
  <c r="E460" i="1"/>
  <c r="G459" i="1"/>
  <c r="I459" i="1" s="1"/>
  <c r="H459" i="1"/>
  <c r="F461" i="1" l="1"/>
  <c r="E461" i="1"/>
  <c r="G460" i="1"/>
  <c r="I460" i="1" s="1"/>
  <c r="H460" i="1"/>
  <c r="F462" i="1" l="1"/>
  <c r="E462" i="1"/>
  <c r="G461" i="1"/>
  <c r="I461" i="1" s="1"/>
  <c r="H461" i="1"/>
  <c r="F463" i="1" l="1"/>
  <c r="E463" i="1"/>
  <c r="G462" i="1"/>
  <c r="I462" i="1" s="1"/>
  <c r="H462" i="1"/>
  <c r="F464" i="1" l="1"/>
  <c r="E464" i="1"/>
  <c r="G463" i="1"/>
  <c r="I463" i="1" s="1"/>
  <c r="H463" i="1"/>
  <c r="F465" i="1" l="1"/>
  <c r="E465" i="1"/>
  <c r="G464" i="1"/>
  <c r="I464" i="1" s="1"/>
  <c r="H464" i="1"/>
  <c r="F466" i="1" l="1"/>
  <c r="E466" i="1"/>
  <c r="G465" i="1"/>
  <c r="I465" i="1" s="1"/>
  <c r="H465" i="1"/>
  <c r="F467" i="1" l="1"/>
  <c r="E467" i="1"/>
  <c r="G466" i="1"/>
  <c r="I466" i="1" s="1"/>
  <c r="H466" i="1"/>
  <c r="F468" i="1" l="1"/>
  <c r="E468" i="1"/>
  <c r="G467" i="1"/>
  <c r="I467" i="1" s="1"/>
  <c r="H467" i="1"/>
  <c r="F469" i="1" l="1"/>
  <c r="E469" i="1"/>
  <c r="G468" i="1"/>
  <c r="I468" i="1" s="1"/>
  <c r="H468" i="1"/>
  <c r="F470" i="1" l="1"/>
  <c r="E470" i="1"/>
  <c r="G469" i="1"/>
  <c r="I469" i="1" s="1"/>
  <c r="H469" i="1"/>
  <c r="F471" i="1" l="1"/>
  <c r="E471" i="1"/>
  <c r="G470" i="1"/>
  <c r="I470" i="1" s="1"/>
  <c r="H470" i="1"/>
  <c r="F472" i="1" l="1"/>
  <c r="E472" i="1"/>
  <c r="G471" i="1"/>
  <c r="I471" i="1" s="1"/>
  <c r="H471" i="1"/>
  <c r="F473" i="1" l="1"/>
  <c r="E473" i="1"/>
  <c r="G472" i="1"/>
  <c r="I472" i="1" s="1"/>
  <c r="H472" i="1"/>
  <c r="F474" i="1" l="1"/>
  <c r="E474" i="1"/>
  <c r="G473" i="1"/>
  <c r="I473" i="1" s="1"/>
  <c r="H473" i="1"/>
  <c r="F475" i="1" l="1"/>
  <c r="E475" i="1"/>
  <c r="G474" i="1"/>
  <c r="I474" i="1" s="1"/>
  <c r="H474" i="1"/>
  <c r="F476" i="1" l="1"/>
  <c r="E476" i="1"/>
  <c r="G475" i="1"/>
  <c r="I475" i="1" s="1"/>
  <c r="H475" i="1"/>
  <c r="F477" i="1" l="1"/>
  <c r="E477" i="1"/>
  <c r="G476" i="1"/>
  <c r="I476" i="1" s="1"/>
  <c r="H476" i="1"/>
  <c r="F478" i="1" l="1"/>
  <c r="E478" i="1"/>
  <c r="G477" i="1"/>
  <c r="I477" i="1" s="1"/>
  <c r="H477" i="1"/>
  <c r="F479" i="1" l="1"/>
  <c r="E479" i="1"/>
  <c r="G478" i="1"/>
  <c r="I478" i="1" s="1"/>
  <c r="H478" i="1"/>
  <c r="F480" i="1" l="1"/>
  <c r="E480" i="1"/>
  <c r="G479" i="1"/>
  <c r="I479" i="1" s="1"/>
  <c r="H479" i="1"/>
  <c r="F481" i="1" l="1"/>
  <c r="E481" i="1"/>
  <c r="G480" i="1"/>
  <c r="I480" i="1" s="1"/>
  <c r="H480" i="1"/>
  <c r="F482" i="1" l="1"/>
  <c r="E482" i="1"/>
  <c r="G481" i="1"/>
  <c r="I481" i="1" s="1"/>
  <c r="H481" i="1"/>
  <c r="F483" i="1" l="1"/>
  <c r="E483" i="1"/>
  <c r="G482" i="1"/>
  <c r="I482" i="1" s="1"/>
  <c r="H482" i="1"/>
  <c r="F484" i="1" l="1"/>
  <c r="E484" i="1"/>
  <c r="G483" i="1"/>
  <c r="I483" i="1" s="1"/>
  <c r="H483" i="1"/>
  <c r="F485" i="1" l="1"/>
  <c r="E485" i="1"/>
  <c r="G484" i="1"/>
  <c r="I484" i="1" s="1"/>
  <c r="H484" i="1"/>
  <c r="F486" i="1" l="1"/>
  <c r="E486" i="1"/>
  <c r="G485" i="1"/>
  <c r="I485" i="1" s="1"/>
  <c r="H485" i="1"/>
  <c r="F487" i="1" l="1"/>
  <c r="E487" i="1"/>
  <c r="G486" i="1"/>
  <c r="I486" i="1" s="1"/>
  <c r="H486" i="1"/>
  <c r="F488" i="1" l="1"/>
  <c r="E488" i="1"/>
  <c r="G487" i="1"/>
  <c r="I487" i="1" s="1"/>
  <c r="H487" i="1"/>
  <c r="F489" i="1" l="1"/>
  <c r="E489" i="1"/>
  <c r="G488" i="1"/>
  <c r="I488" i="1" s="1"/>
  <c r="H488" i="1"/>
  <c r="F490" i="1" l="1"/>
  <c r="E490" i="1"/>
  <c r="G489" i="1"/>
  <c r="I489" i="1" s="1"/>
  <c r="H489" i="1"/>
  <c r="F491" i="1" l="1"/>
  <c r="E491" i="1"/>
  <c r="E4" i="1" s="1"/>
  <c r="G490" i="1"/>
  <c r="I490" i="1" s="1"/>
  <c r="H490" i="1"/>
  <c r="G491" i="1" l="1"/>
  <c r="H491" i="1"/>
  <c r="E3" i="1"/>
  <c r="E5" i="1"/>
  <c r="F3" i="1"/>
  <c r="F5" i="1"/>
  <c r="G3" i="1" l="1"/>
  <c r="I491" i="1"/>
  <c r="I3" i="1" l="1"/>
  <c r="J5" i="1"/>
</calcChain>
</file>

<file path=xl/sharedStrings.xml><?xml version="1.0" encoding="utf-8"?>
<sst xmlns="http://schemas.openxmlformats.org/spreadsheetml/2006/main" count="499" uniqueCount="499">
  <si>
    <t>Maxi</t>
  </si>
  <si>
    <t>mises</t>
  </si>
  <si>
    <t>gains simple</t>
  </si>
  <si>
    <t>N°1</t>
  </si>
  <si>
    <t>gains +1</t>
  </si>
  <si>
    <t>mises +1</t>
  </si>
  <si>
    <t>Base</t>
  </si>
  <si>
    <t>Montante +</t>
  </si>
  <si>
    <t>k27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</si>
  <si>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</si>
  <si>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</si>
  <si>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</si>
  <si>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</si>
  <si>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</si>
  <si>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</si>
  <si>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</si>
  <si>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</si>
  <si>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</si>
  <si>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</si>
  <si>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</si>
  <si>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</si>
  <si>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</si>
  <si>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</si>
  <si>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</si>
  <si>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</si>
  <si>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</si>
  <si>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</si>
  <si>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</si>
  <si>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Feuil20</t>
  </si>
  <si>
    <t>Feuil21</t>
  </si>
  <si>
    <t>Feuil22</t>
  </si>
  <si>
    <t>Feuil23</t>
  </si>
  <si>
    <t>Feuil24</t>
  </si>
  <si>
    <t>Feuil25</t>
  </si>
  <si>
    <t>Feuil26</t>
  </si>
  <si>
    <t>Feuil27</t>
  </si>
  <si>
    <t>Feuil28</t>
  </si>
  <si>
    <t>Feuil29</t>
  </si>
  <si>
    <t>Feuil30</t>
  </si>
  <si>
    <t>Feuil31</t>
  </si>
  <si>
    <t>Feuil32</t>
  </si>
  <si>
    <t>Feuil33</t>
  </si>
  <si>
    <t>Feuil34</t>
  </si>
  <si>
    <t>Feuil35</t>
  </si>
  <si>
    <t>Feuil36</t>
  </si>
  <si>
    <t>Feuil37</t>
  </si>
  <si>
    <t>Feuil38</t>
  </si>
  <si>
    <t>Feuil39</t>
  </si>
  <si>
    <t>Feuil40</t>
  </si>
  <si>
    <t>Feuil41</t>
  </si>
  <si>
    <t>Feuil42</t>
  </si>
  <si>
    <t>Feuil43</t>
  </si>
  <si>
    <t>Feuil44</t>
  </si>
  <si>
    <t>Feuil45</t>
  </si>
  <si>
    <t>Feuil46</t>
  </si>
  <si>
    <t>Feuil47</t>
  </si>
  <si>
    <t>Feuil48</t>
  </si>
  <si>
    <t>Feuil49</t>
  </si>
  <si>
    <t>Feuil50</t>
  </si>
  <si>
    <t>Feuil51</t>
  </si>
  <si>
    <t>Feuil52</t>
  </si>
  <si>
    <t>Feuil53</t>
  </si>
  <si>
    <t>Feuil54</t>
  </si>
  <si>
    <t>Feuil55</t>
  </si>
  <si>
    <t>Feuil56</t>
  </si>
  <si>
    <t>Feuil57</t>
  </si>
  <si>
    <t>Feuil58</t>
  </si>
  <si>
    <t>Feuil59</t>
  </si>
  <si>
    <t>Feuil60</t>
  </si>
  <si>
    <t>Feuil61</t>
  </si>
  <si>
    <t>Feuil62</t>
  </si>
  <si>
    <t>Feuil63</t>
  </si>
  <si>
    <t>Feuil64</t>
  </si>
  <si>
    <t>Feuil65</t>
  </si>
  <si>
    <t>Feuil66</t>
  </si>
  <si>
    <t>Feuil67</t>
  </si>
  <si>
    <t>Feuil68</t>
  </si>
  <si>
    <t>Feuil69</t>
  </si>
  <si>
    <t>Feuil70</t>
  </si>
  <si>
    <t>Feuil71</t>
  </si>
  <si>
    <t>Feuil72</t>
  </si>
  <si>
    <t>Feuil73</t>
  </si>
  <si>
    <t>Feuil74</t>
  </si>
  <si>
    <t>Feuil75</t>
  </si>
  <si>
    <t>Feuil76</t>
  </si>
  <si>
    <t>Feuil77</t>
  </si>
  <si>
    <t>Feuil78</t>
  </si>
  <si>
    <t>Feuil79</t>
  </si>
  <si>
    <t>Feuil80</t>
  </si>
  <si>
    <t>Feuil81</t>
  </si>
  <si>
    <t>Feuil82</t>
  </si>
  <si>
    <t>Feuil83</t>
  </si>
  <si>
    <t>Feuil84</t>
  </si>
  <si>
    <t>Feuil85</t>
  </si>
  <si>
    <t>Feuil86</t>
  </si>
  <si>
    <t>Feuil87</t>
  </si>
  <si>
    <t>Feuil88</t>
  </si>
  <si>
    <t>Feuil89</t>
  </si>
  <si>
    <t>Feuil90</t>
  </si>
  <si>
    <t>Feuil91</t>
  </si>
  <si>
    <t>Feuil92</t>
  </si>
  <si>
    <t>Feuil93</t>
  </si>
  <si>
    <t>Feuil94</t>
  </si>
  <si>
    <t>Feuil95</t>
  </si>
  <si>
    <t>Feuil96</t>
  </si>
  <si>
    <t>Feuil97</t>
  </si>
  <si>
    <t>Feuil98</t>
  </si>
  <si>
    <t>Feuil99</t>
  </si>
  <si>
    <t>Feuil100</t>
  </si>
  <si>
    <t>Feuil101</t>
  </si>
  <si>
    <t>Feuil102</t>
  </si>
  <si>
    <t>Feuil103</t>
  </si>
  <si>
    <t>Feuil104</t>
  </si>
  <si>
    <t>Feuil105</t>
  </si>
  <si>
    <t>Feuil106</t>
  </si>
  <si>
    <t>Feuil107</t>
  </si>
  <si>
    <t>Feuil108</t>
  </si>
  <si>
    <t>Feuil109</t>
  </si>
  <si>
    <t>Feuil110</t>
  </si>
  <si>
    <t>Feuil111</t>
  </si>
  <si>
    <t>Feuil112</t>
  </si>
  <si>
    <t>Feuil113</t>
  </si>
  <si>
    <t>Feuil114</t>
  </si>
  <si>
    <t>Feuil115</t>
  </si>
  <si>
    <t>Feuil116</t>
  </si>
  <si>
    <t>Feuil117</t>
  </si>
  <si>
    <t>Feuil118</t>
  </si>
  <si>
    <t>Feuil119</t>
  </si>
  <si>
    <t>Feuil120</t>
  </si>
  <si>
    <t>Feuil121</t>
  </si>
  <si>
    <t>Feuil122</t>
  </si>
  <si>
    <t>Feuil123</t>
  </si>
  <si>
    <t>Feuil124</t>
  </si>
  <si>
    <t>Feuil125</t>
  </si>
  <si>
    <t>Feuil126</t>
  </si>
  <si>
    <t>Feuil127</t>
  </si>
  <si>
    <t>Feuil128</t>
  </si>
  <si>
    <t>Feuil129</t>
  </si>
  <si>
    <t>Feuil130</t>
  </si>
  <si>
    <t>Feuil131</t>
  </si>
  <si>
    <t>Feuil132</t>
  </si>
  <si>
    <t>Feuil133</t>
  </si>
  <si>
    <t>Feuil134</t>
  </si>
  <si>
    <t>Feuil135</t>
  </si>
  <si>
    <t>Feuil136</t>
  </si>
  <si>
    <t>Feuil137</t>
  </si>
  <si>
    <t>Feuil138</t>
  </si>
  <si>
    <t>Feuil139</t>
  </si>
  <si>
    <t>Feuil140</t>
  </si>
  <si>
    <t>Feuil141</t>
  </si>
  <si>
    <t>Feuil142</t>
  </si>
  <si>
    <t>Feuil143</t>
  </si>
  <si>
    <t>Feuil144</t>
  </si>
  <si>
    <t>Feuil145</t>
  </si>
  <si>
    <t>Feuil146</t>
  </si>
  <si>
    <t>Feuil147</t>
  </si>
  <si>
    <t>Feuil148</t>
  </si>
  <si>
    <t>Feuil149</t>
  </si>
  <si>
    <t>Feuil150</t>
  </si>
  <si>
    <t>Feuil151</t>
  </si>
  <si>
    <t>Feuil152</t>
  </si>
  <si>
    <t>Feuil153</t>
  </si>
  <si>
    <t>Feuil154</t>
  </si>
  <si>
    <t>Feuil155</t>
  </si>
  <si>
    <t>Feuil156</t>
  </si>
  <si>
    <t>Feuil157</t>
  </si>
  <si>
    <t>Feuil158</t>
  </si>
  <si>
    <t>Feuil159</t>
  </si>
  <si>
    <t>Feuil160</t>
  </si>
  <si>
    <t>Feuil161</t>
  </si>
  <si>
    <t>Feuil162</t>
  </si>
  <si>
    <t>Feuil163</t>
  </si>
  <si>
    <t>Feuil164</t>
  </si>
  <si>
    <t>Feuil165</t>
  </si>
  <si>
    <t>Feuil166</t>
  </si>
  <si>
    <t>Feuil167</t>
  </si>
  <si>
    <t>Feuil168</t>
  </si>
  <si>
    <t>Feuil169</t>
  </si>
  <si>
    <t>Feuil170</t>
  </si>
  <si>
    <t>Feuil171</t>
  </si>
  <si>
    <t>Feuil172</t>
  </si>
  <si>
    <t>Feuil173</t>
  </si>
  <si>
    <t>Feuil174</t>
  </si>
  <si>
    <t>Feuil175</t>
  </si>
  <si>
    <t>Feuil176</t>
  </si>
  <si>
    <t>Feuil177</t>
  </si>
  <si>
    <t>Feuil178</t>
  </si>
  <si>
    <t>Feuil179</t>
  </si>
  <si>
    <t>Feuil180</t>
  </si>
  <si>
    <t>Feuil181</t>
  </si>
  <si>
    <t>Feuil182</t>
  </si>
  <si>
    <t>Feuil183</t>
  </si>
  <si>
    <t>Feuil184</t>
  </si>
  <si>
    <t>Feuil185</t>
  </si>
  <si>
    <t>Feuil186</t>
  </si>
  <si>
    <t>Feuil187</t>
  </si>
  <si>
    <t>Feuil188</t>
  </si>
  <si>
    <t>Feuil189</t>
  </si>
  <si>
    <t>Feuil190</t>
  </si>
  <si>
    <t>Feuil191</t>
  </si>
  <si>
    <t>Feuil192</t>
  </si>
  <si>
    <t>Feuil193</t>
  </si>
  <si>
    <t>Feuil194</t>
  </si>
  <si>
    <t>Feuil195</t>
  </si>
  <si>
    <t>Feuil196</t>
  </si>
  <si>
    <t>Feuil197</t>
  </si>
  <si>
    <t>Feuil198</t>
  </si>
  <si>
    <t>Feuil199</t>
  </si>
  <si>
    <t>Feuil200</t>
  </si>
  <si>
    <t>Feuil201</t>
  </si>
  <si>
    <t>Feuil202</t>
  </si>
  <si>
    <t>Feuil203</t>
  </si>
  <si>
    <t>Feuil204</t>
  </si>
  <si>
    <t>Feuil205</t>
  </si>
  <si>
    <t>Feuil206</t>
  </si>
  <si>
    <t>Feuil207</t>
  </si>
  <si>
    <t>Feuil208</t>
  </si>
  <si>
    <t>Feuil209</t>
  </si>
  <si>
    <t>Feuil210</t>
  </si>
  <si>
    <t>Feuil211</t>
  </si>
  <si>
    <t>Feuil212</t>
  </si>
  <si>
    <t>Feuil213</t>
  </si>
  <si>
    <t>Feuil214</t>
  </si>
  <si>
    <t>Feuil215</t>
  </si>
  <si>
    <t>Feuil216</t>
  </si>
  <si>
    <t>Feuil217</t>
  </si>
  <si>
    <t>Feuil218</t>
  </si>
  <si>
    <t>Feuil219</t>
  </si>
  <si>
    <t>Feuil220</t>
  </si>
  <si>
    <t>Feuil221</t>
  </si>
  <si>
    <t>Feuil222</t>
  </si>
  <si>
    <t>Feuil223</t>
  </si>
  <si>
    <t>Feuil224</t>
  </si>
  <si>
    <t>Feuil225</t>
  </si>
  <si>
    <t>Feuil226</t>
  </si>
  <si>
    <t>Feuil227</t>
  </si>
  <si>
    <t>Feuil228</t>
  </si>
  <si>
    <t>Feuil229</t>
  </si>
  <si>
    <t>Feuil230</t>
  </si>
  <si>
    <t>Feuil231</t>
  </si>
  <si>
    <t>Feuil232</t>
  </si>
  <si>
    <t>Feuil233</t>
  </si>
  <si>
    <t>Feuil234</t>
  </si>
  <si>
    <t>Feuil235</t>
  </si>
  <si>
    <t>Feuil236</t>
  </si>
  <si>
    <t>Feuil237</t>
  </si>
  <si>
    <t>Feuil238</t>
  </si>
  <si>
    <t>Feuil239</t>
  </si>
  <si>
    <t>Feuil240</t>
  </si>
  <si>
    <t>Feuil241</t>
  </si>
  <si>
    <t>Feuil242</t>
  </si>
  <si>
    <t>Feuil243</t>
  </si>
  <si>
    <t>Feuil244</t>
  </si>
  <si>
    <t>Feuil245</t>
  </si>
  <si>
    <t>Feuil246</t>
  </si>
  <si>
    <t>Feuil247</t>
  </si>
  <si>
    <t>Feuil248</t>
  </si>
  <si>
    <t>Feuil249</t>
  </si>
  <si>
    <t>Feuil250</t>
  </si>
  <si>
    <t>Feuil251</t>
  </si>
  <si>
    <t>Feuil252</t>
  </si>
  <si>
    <t>Feuil253</t>
  </si>
  <si>
    <t>Feuil254</t>
  </si>
  <si>
    <t>Feuil255</t>
  </si>
  <si>
    <t>Feuil256</t>
  </si>
  <si>
    <t>Feuil257</t>
  </si>
  <si>
    <t>Feuil258</t>
  </si>
  <si>
    <t>Feuil259</t>
  </si>
  <si>
    <t>Feuil260</t>
  </si>
  <si>
    <t>Feuil261</t>
  </si>
  <si>
    <t>Feuil262</t>
  </si>
  <si>
    <t>Feuil263</t>
  </si>
  <si>
    <t>Feuil264</t>
  </si>
  <si>
    <t>Feuil265</t>
  </si>
  <si>
    <t>Feuil266</t>
  </si>
  <si>
    <t>Feuil267</t>
  </si>
  <si>
    <t>Feuil268</t>
  </si>
  <si>
    <t>Feuil269</t>
  </si>
  <si>
    <t>Feuil270</t>
  </si>
  <si>
    <t>Feuil271</t>
  </si>
  <si>
    <t>Feuil272</t>
  </si>
  <si>
    <t>Feuil273</t>
  </si>
  <si>
    <t>Feuil274</t>
  </si>
  <si>
    <t>Feuil275</t>
  </si>
  <si>
    <t>Feuil276</t>
  </si>
  <si>
    <t>Feuil277</t>
  </si>
  <si>
    <t>Feuil278</t>
  </si>
  <si>
    <t>Feuil279</t>
  </si>
  <si>
    <t>Feuil280</t>
  </si>
  <si>
    <t>Feuil281</t>
  </si>
  <si>
    <t>Feuil282</t>
  </si>
  <si>
    <t>Feuil283</t>
  </si>
  <si>
    <t>Feuil284</t>
  </si>
  <si>
    <t>Feuil285</t>
  </si>
  <si>
    <t>Feuil286</t>
  </si>
  <si>
    <t>Feuil287</t>
  </si>
  <si>
    <t>Feuil288</t>
  </si>
  <si>
    <t>Feuil289</t>
  </si>
  <si>
    <t>Feuil290</t>
  </si>
  <si>
    <t>Feuil291</t>
  </si>
  <si>
    <t>Feuil292</t>
  </si>
  <si>
    <t>Feuil293</t>
  </si>
  <si>
    <t>Feuil294</t>
  </si>
  <si>
    <t>Feuil295</t>
  </si>
  <si>
    <t>Feuil296</t>
  </si>
  <si>
    <t>Feuil297</t>
  </si>
  <si>
    <t>Feuil298</t>
  </si>
  <si>
    <t>Feuil299</t>
  </si>
  <si>
    <t>Feuil300</t>
  </si>
  <si>
    <t>Feuil301</t>
  </si>
  <si>
    <t>Feuil302</t>
  </si>
  <si>
    <t>Feuil303</t>
  </si>
  <si>
    <t>Feuil304</t>
  </si>
  <si>
    <t>Feuil305</t>
  </si>
  <si>
    <t>Feuil306</t>
  </si>
  <si>
    <t>Feuil307</t>
  </si>
  <si>
    <t>Feuil308</t>
  </si>
  <si>
    <t>Feuil309</t>
  </si>
  <si>
    <t>Feuil310</t>
  </si>
  <si>
    <t>Feuil311</t>
  </si>
  <si>
    <t>Feuil312</t>
  </si>
  <si>
    <t>Feuil313</t>
  </si>
  <si>
    <t>Feuil314</t>
  </si>
  <si>
    <t>Feuil315</t>
  </si>
  <si>
    <t>Feuil316</t>
  </si>
  <si>
    <t>Feuil317</t>
  </si>
  <si>
    <t>Feuil318</t>
  </si>
  <si>
    <t>Feuil319</t>
  </si>
  <si>
    <t>Feuil320</t>
  </si>
  <si>
    <t>Feuil321</t>
  </si>
  <si>
    <t>Feuil322</t>
  </si>
  <si>
    <t>Feuil323</t>
  </si>
  <si>
    <t>Feuil324</t>
  </si>
  <si>
    <t>Feuil325</t>
  </si>
  <si>
    <t>Feuil326</t>
  </si>
  <si>
    <t>Feuil327</t>
  </si>
  <si>
    <t>Feuil328</t>
  </si>
  <si>
    <t>Feuil329</t>
  </si>
  <si>
    <t>Feuil330</t>
  </si>
  <si>
    <t>Feuil331</t>
  </si>
  <si>
    <t>Feuil332</t>
  </si>
  <si>
    <t>Feuil333</t>
  </si>
  <si>
    <t>Feuil334</t>
  </si>
  <si>
    <t>Feuil335</t>
  </si>
  <si>
    <t>Feuil336</t>
  </si>
  <si>
    <t>Feuil337</t>
  </si>
  <si>
    <t>Feuil338</t>
  </si>
  <si>
    <t>Feuil339</t>
  </si>
  <si>
    <t>Feuil340</t>
  </si>
  <si>
    <t>Feuil341</t>
  </si>
  <si>
    <t>Feuil342</t>
  </si>
  <si>
    <t>Feuil343</t>
  </si>
  <si>
    <t>Feuil344</t>
  </si>
  <si>
    <t>Feuil345</t>
  </si>
  <si>
    <t>Feuil346</t>
  </si>
  <si>
    <t>Feuil347</t>
  </si>
  <si>
    <t>Feuil348</t>
  </si>
  <si>
    <t>Feuil349</t>
  </si>
  <si>
    <t>Feuil350</t>
  </si>
  <si>
    <t>Feuil351</t>
  </si>
  <si>
    <t>Feuil352</t>
  </si>
  <si>
    <t>Feuil353</t>
  </si>
  <si>
    <t>Feuil354</t>
  </si>
  <si>
    <t>Feuil355</t>
  </si>
  <si>
    <t>Feuil356</t>
  </si>
  <si>
    <t>Feuil357</t>
  </si>
  <si>
    <t>Feuil358</t>
  </si>
  <si>
    <t>Feuil359</t>
  </si>
  <si>
    <t>Feuil360</t>
  </si>
  <si>
    <t>Feuil361</t>
  </si>
  <si>
    <t>Feuil362</t>
  </si>
  <si>
    <t>Feuil363</t>
  </si>
  <si>
    <t>Feuil364</t>
  </si>
  <si>
    <t>Feuil365</t>
  </si>
  <si>
    <t>Feuil366</t>
  </si>
  <si>
    <t>Feuil367</t>
  </si>
  <si>
    <t>Feuil368</t>
  </si>
  <si>
    <t>Feuil369</t>
  </si>
  <si>
    <t>Feuil370</t>
  </si>
  <si>
    <t>Feuil371</t>
  </si>
  <si>
    <t>Feuil372</t>
  </si>
  <si>
    <t>Feuil373</t>
  </si>
  <si>
    <t>Feuil374</t>
  </si>
  <si>
    <t>Feuil375</t>
  </si>
  <si>
    <t>Feuil376</t>
  </si>
  <si>
    <t>Feuil377</t>
  </si>
  <si>
    <t>Feuil378</t>
  </si>
  <si>
    <t>Feuil379</t>
  </si>
  <si>
    <t>Feuil380</t>
  </si>
  <si>
    <t>Feuil381</t>
  </si>
  <si>
    <t>Feuil382</t>
  </si>
  <si>
    <t>Feuil383</t>
  </si>
  <si>
    <t>Feuil384</t>
  </si>
  <si>
    <t>Feuil385</t>
  </si>
  <si>
    <t>Feuil386</t>
  </si>
  <si>
    <t>Feuil387</t>
  </si>
  <si>
    <t>Feuil388</t>
  </si>
  <si>
    <t>Feuil389</t>
  </si>
  <si>
    <t>Feuil390</t>
  </si>
  <si>
    <t>Feuil391</t>
  </si>
  <si>
    <t>Feuil392</t>
  </si>
  <si>
    <t>Feuil393</t>
  </si>
  <si>
    <t>Feuil394</t>
  </si>
  <si>
    <t>Feuil395</t>
  </si>
  <si>
    <t>Feuil396</t>
  </si>
  <si>
    <t>Feuil397</t>
  </si>
  <si>
    <t>Feuil398</t>
  </si>
  <si>
    <t>Feuil399</t>
  </si>
  <si>
    <t>Feuil400</t>
  </si>
  <si>
    <t>Feuil401</t>
  </si>
  <si>
    <t>Feuil402</t>
  </si>
  <si>
    <t>Feuil403</t>
  </si>
  <si>
    <t>Feuil404</t>
  </si>
  <si>
    <t>Feuil405</t>
  </si>
  <si>
    <t>Feuil406</t>
  </si>
  <si>
    <t>Feuil407</t>
  </si>
  <si>
    <t>Feuil408</t>
  </si>
  <si>
    <t>Feuil409</t>
  </si>
  <si>
    <t>Feuil410</t>
  </si>
  <si>
    <t>Feuil411</t>
  </si>
  <si>
    <t>Feuil412</t>
  </si>
  <si>
    <t>Feuil413</t>
  </si>
  <si>
    <t>Feuil414</t>
  </si>
  <si>
    <t>Feuil415</t>
  </si>
  <si>
    <t>Feuil416</t>
  </si>
  <si>
    <t>Feuil417</t>
  </si>
  <si>
    <t>Feuil418</t>
  </si>
  <si>
    <t>Feuil419</t>
  </si>
  <si>
    <t>Feuil420</t>
  </si>
  <si>
    <t>Feuil421</t>
  </si>
  <si>
    <t>Feuil422</t>
  </si>
  <si>
    <t>Feuil423</t>
  </si>
  <si>
    <t>Feuil424</t>
  </si>
  <si>
    <t>Feuil425</t>
  </si>
  <si>
    <t>Feuil426</t>
  </si>
  <si>
    <t>Feuil427</t>
  </si>
  <si>
    <t>Feuil428</t>
  </si>
  <si>
    <t>Feuil429</t>
  </si>
  <si>
    <t>Feuil430</t>
  </si>
  <si>
    <t>Feuil431</t>
  </si>
  <si>
    <t>Feuil432</t>
  </si>
  <si>
    <t>Feuil433</t>
  </si>
  <si>
    <t>Feuil434</t>
  </si>
  <si>
    <t>Feuil435</t>
  </si>
  <si>
    <t>Feuil436</t>
  </si>
  <si>
    <t>Feuil437</t>
  </si>
  <si>
    <t>Feuil438</t>
  </si>
  <si>
    <t>Feuil439</t>
  </si>
  <si>
    <t>Feuil440</t>
  </si>
  <si>
    <t>Feuil441</t>
  </si>
  <si>
    <t>Feuil442</t>
  </si>
  <si>
    <t>Feuil443</t>
  </si>
  <si>
    <t>Feuil444</t>
  </si>
  <si>
    <t>Feuil445</t>
  </si>
  <si>
    <t>Feuil446</t>
  </si>
  <si>
    <t>Feuil447</t>
  </si>
  <si>
    <t>Feuil448</t>
  </si>
  <si>
    <t>Feuil449</t>
  </si>
  <si>
    <t>Feuil450</t>
  </si>
  <si>
    <t>Feuil451</t>
  </si>
  <si>
    <t>Feuil452</t>
  </si>
  <si>
    <t>Feuil453</t>
  </si>
  <si>
    <t>Feuil454</t>
  </si>
  <si>
    <t>Feuil455</t>
  </si>
  <si>
    <t>Feuil456</t>
  </si>
  <si>
    <t>Feuil457</t>
  </si>
  <si>
    <t>Feuil458</t>
  </si>
  <si>
    <t>Feuil459</t>
  </si>
  <si>
    <t>Feuil460</t>
  </si>
  <si>
    <t>Feuil461</t>
  </si>
  <si>
    <t>Feuil462</t>
  </si>
  <si>
    <t>Feuil463</t>
  </si>
  <si>
    <t>Feuil464</t>
  </si>
  <si>
    <t>Feuil465</t>
  </si>
  <si>
    <t>Feuil466</t>
  </si>
  <si>
    <t>Feuil467</t>
  </si>
  <si>
    <t>Feuil468</t>
  </si>
  <si>
    <t>Feuil469</t>
  </si>
  <si>
    <t>Feuil470</t>
  </si>
  <si>
    <t>Feuil471</t>
  </si>
  <si>
    <t>Feuil472</t>
  </si>
  <si>
    <t>Feuil473</t>
  </si>
  <si>
    <t>Feuil474</t>
  </si>
  <si>
    <t>Feuil475</t>
  </si>
  <si>
    <t>Feuil476</t>
  </si>
  <si>
    <t>Feuil477</t>
  </si>
  <si>
    <t>Feuil478</t>
  </si>
  <si>
    <t>Feuil479</t>
  </si>
  <si>
    <t>Feuil480</t>
  </si>
  <si>
    <t>Feuil481</t>
  </si>
  <si>
    <t>Feuil482</t>
  </si>
  <si>
    <t>Feuil483</t>
  </si>
  <si>
    <t>Feuil484</t>
  </si>
  <si>
    <t>Feuil485</t>
  </si>
  <si>
    <t>Feuil486</t>
  </si>
  <si>
    <t>Valeur J2</t>
  </si>
  <si>
    <t>Valeur F3 fonction de J2</t>
  </si>
  <si>
    <t>Valeur G3 fonction de J2</t>
  </si>
  <si>
    <t>L+M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</si>
</sst>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#,##0.00\ &quot;€&quot;;[Red]\-#,##0.00\ &quot;€&quot;"/>
    <numFmt numFmtId="164" formatCode="#,##0.00\ _€"/>
    <numFmt numFmtId="165" formatCode="0.0"/>
    <numFmt numFmtId="166" formatCode="General\ &quot;courses&quot;"/>
    <numFmt numFmtId="167" formatCode="[Blue]#,##0.00\ &quot;€&quot;;[Red]\-#,##0.00\ &quot;€&quot;"/>
    <numFmt numFmtId="168" formatCode="General\ &quot;Gagnants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rgb="FF444444"/>
      <name val="Arial"/>
      <family val="2"/>
    </font>
    <font>
      <sz val="8"/>
      <color rgb="FF444444"/>
      <name val="Arial"/>
      <family val="2"/>
    </font>
    <font>
      <b/>
      <sz val="10"/>
      <color rgb="FF44444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444444"/>
      <name val="Arial"/>
      <family val="2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8" fontId="2" fillId="0" borderId="1" xfId="0" applyNumberFormat="1" applyFont="1" applyBorder="1" applyAlignment="1"/>
    <xf numFmtId="0" fontId="0" fillId="0" borderId="1" xfId="0" applyBorder="1" applyAlignment="1"/>
    <xf numFmtId="0" fontId="3" fillId="2" borderId="1" xfId="0" applyFont="1" applyFill="1" applyBorder="1" applyAlignment="1"/>
    <xf numFmtId="0" fontId="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/>
    <xf numFmtId="0" fontId="0" fillId="2" borderId="1" xfId="0" applyFont="1" applyFill="1" applyBorder="1" applyAlignment="1">
      <alignment shrinkToFit="1"/>
    </xf>
    <xf numFmtId="0" fontId="3" fillId="3" borderId="1" xfId="0" applyFont="1" applyFill="1" applyBorder="1" applyAlignment="1">
      <alignment shrinkToFit="1"/>
    </xf>
    <xf numFmtId="0" fontId="5" fillId="3" borderId="1" xfId="0" applyNumberFormat="1" applyFont="1" applyFill="1" applyBorder="1" applyAlignment="1">
      <alignment horizontal="center" shrinkToFit="1"/>
    </xf>
    <xf numFmtId="164" fontId="6" fillId="3" borderId="1" xfId="0" applyNumberFormat="1" applyFont="1" applyFill="1" applyBorder="1" applyAlignment="1">
      <alignment horizontal="right" shrinkToFit="1"/>
    </xf>
    <xf numFmtId="0" fontId="0" fillId="3" borderId="1" xfId="0" applyFont="1" applyFill="1" applyBorder="1" applyAlignment="1">
      <alignment shrinkToFit="1"/>
    </xf>
    <xf numFmtId="0" fontId="3" fillId="4" borderId="1" xfId="0" applyFont="1" applyFill="1" applyBorder="1" applyAlignment="1">
      <alignment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/>
    <xf numFmtId="0" fontId="0" fillId="4" borderId="1" xfId="0" applyFont="1" applyFill="1" applyBorder="1" applyAlignment="1">
      <alignment shrinkToFit="1"/>
    </xf>
    <xf numFmtId="0" fontId="3" fillId="5" borderId="1" xfId="0" applyFont="1" applyFill="1" applyBorder="1" applyAlignment="1">
      <alignment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/>
    <xf numFmtId="0" fontId="0" fillId="5" borderId="1" xfId="0" applyFont="1" applyFill="1" applyBorder="1" applyAlignment="1">
      <alignment shrinkToFit="1"/>
    </xf>
    <xf numFmtId="0" fontId="3" fillId="6" borderId="1" xfId="0" applyFont="1" applyFill="1" applyBorder="1" applyAlignment="1">
      <alignment shrinkToFit="1"/>
    </xf>
    <xf numFmtId="0" fontId="0" fillId="6" borderId="1" xfId="0" applyFont="1" applyFill="1" applyBorder="1" applyAlignment="1">
      <alignment horizontal="center" vertical="center" shrinkToFit="1"/>
    </xf>
    <xf numFmtId="0" fontId="4" fillId="6" borderId="1" xfId="0" applyFont="1" applyFill="1" applyBorder="1" applyAlignment="1"/>
    <xf numFmtId="0" fontId="0" fillId="6" borderId="1" xfId="0" applyFont="1" applyFill="1" applyBorder="1" applyAlignment="1">
      <alignment shrinkToFit="1"/>
    </xf>
    <xf numFmtId="0" fontId="3" fillId="7" borderId="1" xfId="0" applyFont="1" applyFill="1" applyBorder="1" applyAlignment="1">
      <alignment shrinkToFit="1"/>
    </xf>
    <xf numFmtId="0" fontId="0" fillId="7" borderId="1" xfId="0" applyFont="1" applyFill="1" applyBorder="1" applyAlignment="1">
      <alignment horizontal="center" vertical="center" shrinkToFit="1"/>
    </xf>
    <xf numFmtId="0" fontId="4" fillId="7" borderId="1" xfId="0" applyFont="1" applyFill="1" applyBorder="1" applyAlignment="1"/>
    <xf numFmtId="0" fontId="0" fillId="7" borderId="1" xfId="0" applyFont="1" applyFill="1" applyBorder="1" applyAlignment="1">
      <alignment shrinkToFit="1"/>
    </xf>
    <xf numFmtId="0" fontId="3" fillId="8" borderId="1" xfId="0" applyFont="1" applyFill="1" applyBorder="1" applyAlignment="1">
      <alignment shrinkToFit="1"/>
    </xf>
    <xf numFmtId="0" fontId="0" fillId="8" borderId="1" xfId="0" applyFont="1" applyFill="1" applyBorder="1" applyAlignment="1">
      <alignment horizontal="center" vertical="center" shrinkToFit="1"/>
    </xf>
    <xf numFmtId="0" fontId="4" fillId="8" borderId="1" xfId="0" applyFont="1" applyFill="1" applyBorder="1" applyAlignment="1"/>
    <xf numFmtId="0" fontId="0" fillId="8" borderId="1" xfId="0" applyFont="1" applyFill="1" applyBorder="1" applyAlignment="1">
      <alignment shrinkToFit="1"/>
    </xf>
    <xf numFmtId="0" fontId="3" fillId="9" borderId="1" xfId="0" applyFont="1" applyFill="1" applyBorder="1" applyAlignment="1">
      <alignment shrinkToFit="1"/>
    </xf>
    <xf numFmtId="0" fontId="0" fillId="9" borderId="1" xfId="0" applyFont="1" applyFill="1" applyBorder="1" applyAlignment="1">
      <alignment horizontal="center" vertical="center" shrinkToFit="1"/>
    </xf>
    <xf numFmtId="0" fontId="4" fillId="9" borderId="1" xfId="0" applyFont="1" applyFill="1" applyBorder="1" applyAlignment="1"/>
    <xf numFmtId="0" fontId="0" fillId="9" borderId="1" xfId="0" applyFont="1" applyFill="1" applyBorder="1" applyAlignment="1">
      <alignment shrinkToFit="1"/>
    </xf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4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shrinkToFit="1"/>
    </xf>
    <xf numFmtId="8" fontId="7" fillId="2" borderId="1" xfId="0" applyNumberFormat="1" applyFont="1" applyFill="1" applyBorder="1" applyAlignment="1">
      <alignment horizontal="center" vertical="center" shrinkToFit="1"/>
    </xf>
    <xf numFmtId="167" fontId="3" fillId="3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8" fontId="7" fillId="3" borderId="1" xfId="0" applyNumberFormat="1" applyFont="1" applyFill="1" applyBorder="1" applyAlignment="1">
      <alignment horizontal="center" vertical="center" shrinkToFit="1"/>
    </xf>
    <xf numFmtId="167" fontId="3" fillId="4" borderId="1" xfId="0" applyNumberFormat="1" applyFont="1" applyFill="1" applyBorder="1" applyAlignment="1">
      <alignment horizontal="center" vertical="center" shrinkToFit="1"/>
    </xf>
    <xf numFmtId="2" fontId="7" fillId="4" borderId="1" xfId="0" applyNumberFormat="1" applyFont="1" applyFill="1" applyBorder="1" applyAlignment="1">
      <alignment horizontal="center" vertical="center" shrinkToFit="1"/>
    </xf>
    <xf numFmtId="167" fontId="4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 shrinkToFit="1"/>
    </xf>
    <xf numFmtId="8" fontId="7" fillId="4" borderId="1" xfId="0" applyNumberFormat="1" applyFont="1" applyFill="1" applyBorder="1" applyAlignment="1">
      <alignment horizontal="center" vertical="center" shrinkToFit="1"/>
    </xf>
    <xf numFmtId="167" fontId="3" fillId="5" borderId="1" xfId="0" applyNumberFormat="1" applyFont="1" applyFill="1" applyBorder="1" applyAlignment="1">
      <alignment horizontal="center" vertical="center" shrinkToFit="1"/>
    </xf>
    <xf numFmtId="2" fontId="7" fillId="5" borderId="1" xfId="0" applyNumberFormat="1" applyFont="1" applyFill="1" applyBorder="1" applyAlignment="1">
      <alignment horizontal="center" vertical="center" shrinkToFit="1"/>
    </xf>
    <xf numFmtId="167" fontId="4" fillId="5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 shrinkToFit="1"/>
    </xf>
    <xf numFmtId="8" fontId="7" fillId="5" borderId="1" xfId="0" applyNumberFormat="1" applyFont="1" applyFill="1" applyBorder="1" applyAlignment="1">
      <alignment horizontal="center" vertical="center" shrinkToFit="1"/>
    </xf>
    <xf numFmtId="167" fontId="3" fillId="6" borderId="1" xfId="0" applyNumberFormat="1" applyFont="1" applyFill="1" applyBorder="1" applyAlignment="1">
      <alignment horizontal="center" vertical="center" shrinkToFit="1"/>
    </xf>
    <xf numFmtId="2" fontId="7" fillId="6" borderId="1" xfId="0" applyNumberFormat="1" applyFont="1" applyFill="1" applyBorder="1" applyAlignment="1">
      <alignment horizontal="center" vertical="center" shrinkToFit="1"/>
    </xf>
    <xf numFmtId="167" fontId="4" fillId="6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 shrinkToFit="1"/>
    </xf>
    <xf numFmtId="8" fontId="7" fillId="6" borderId="1" xfId="0" applyNumberFormat="1" applyFont="1" applyFill="1" applyBorder="1" applyAlignment="1">
      <alignment horizontal="center" vertical="center" shrinkToFit="1"/>
    </xf>
    <xf numFmtId="167" fontId="3" fillId="7" borderId="1" xfId="0" applyNumberFormat="1" applyFont="1" applyFill="1" applyBorder="1" applyAlignment="1">
      <alignment horizontal="center" vertical="center" shrinkToFit="1"/>
    </xf>
    <xf numFmtId="2" fontId="7" fillId="7" borderId="1" xfId="0" applyNumberFormat="1" applyFont="1" applyFill="1" applyBorder="1" applyAlignment="1">
      <alignment horizontal="center" vertical="center" shrinkToFit="1"/>
    </xf>
    <xf numFmtId="167" fontId="4" fillId="7" borderId="1" xfId="0" applyNumberFormat="1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 shrinkToFit="1"/>
    </xf>
    <xf numFmtId="8" fontId="7" fillId="7" borderId="1" xfId="0" applyNumberFormat="1" applyFont="1" applyFill="1" applyBorder="1" applyAlignment="1">
      <alignment horizontal="center" vertical="center" shrinkToFit="1"/>
    </xf>
    <xf numFmtId="167" fontId="3" fillId="8" borderId="1" xfId="0" applyNumberFormat="1" applyFont="1" applyFill="1" applyBorder="1" applyAlignment="1">
      <alignment horizontal="center" vertical="center" shrinkToFit="1"/>
    </xf>
    <xf numFmtId="2" fontId="7" fillId="8" borderId="1" xfId="0" applyNumberFormat="1" applyFont="1" applyFill="1" applyBorder="1" applyAlignment="1">
      <alignment horizontal="center" vertical="center" shrinkToFit="1"/>
    </xf>
    <xf numFmtId="167" fontId="4" fillId="8" borderId="1" xfId="0" applyNumberFormat="1" applyFont="1" applyFill="1" applyBorder="1" applyAlignment="1">
      <alignment horizontal="center" vertical="center"/>
    </xf>
    <xf numFmtId="2" fontId="3" fillId="8" borderId="1" xfId="0" applyNumberFormat="1" applyFont="1" applyFill="1" applyBorder="1" applyAlignment="1">
      <alignment horizontal="center" vertical="center" shrinkToFit="1"/>
    </xf>
    <xf numFmtId="8" fontId="7" fillId="8" borderId="1" xfId="0" applyNumberFormat="1" applyFont="1" applyFill="1" applyBorder="1" applyAlignment="1">
      <alignment horizontal="center" vertical="center" shrinkToFit="1"/>
    </xf>
    <xf numFmtId="167" fontId="3" fillId="9" borderId="1" xfId="0" applyNumberFormat="1" applyFont="1" applyFill="1" applyBorder="1" applyAlignment="1">
      <alignment horizontal="center" vertical="center" shrinkToFit="1"/>
    </xf>
    <xf numFmtId="2" fontId="7" fillId="9" borderId="1" xfId="0" applyNumberFormat="1" applyFont="1" applyFill="1" applyBorder="1" applyAlignment="1">
      <alignment horizontal="center" vertical="center" shrinkToFit="1"/>
    </xf>
    <xf numFmtId="167" fontId="4" fillId="9" borderId="1" xfId="0" applyNumberFormat="1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 shrinkToFit="1"/>
    </xf>
    <xf numFmtId="8" fontId="7" fillId="9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8" fontId="8" fillId="0" borderId="1" xfId="0" applyNumberFormat="1" applyFont="1" applyBorder="1" applyAlignment="1"/>
    <xf numFmtId="168" fontId="8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8" fontId="8" fillId="2" borderId="1" xfId="0" applyNumberFormat="1" applyFont="1" applyFill="1" applyBorder="1" applyAlignment="1">
      <alignment horizontal="center" vertical="center" shrinkToFit="1"/>
    </xf>
    <xf numFmtId="166" fontId="8" fillId="3" borderId="1" xfId="0" applyNumberFormat="1" applyFont="1" applyFill="1" applyBorder="1" applyAlignment="1">
      <alignment horizontal="center" shrinkToFit="1"/>
    </xf>
    <xf numFmtId="0" fontId="6" fillId="3" borderId="1" xfId="0" applyNumberFormat="1" applyFont="1" applyFill="1" applyBorder="1" applyAlignment="1">
      <alignment horizontal="center" shrinkToFit="1"/>
    </xf>
    <xf numFmtId="8" fontId="8" fillId="3" borderId="1" xfId="0" applyNumberFormat="1" applyFont="1" applyFill="1" applyBorder="1" applyAlignment="1">
      <alignment horizontal="center" vertical="center" shrinkToFit="1"/>
    </xf>
    <xf numFmtId="168" fontId="8" fillId="4" borderId="1" xfId="0" applyNumberFormat="1" applyFont="1" applyFill="1" applyBorder="1" applyAlignment="1">
      <alignment horizontal="center" shrinkToFit="1"/>
    </xf>
    <xf numFmtId="0" fontId="8" fillId="4" borderId="1" xfId="0" applyFont="1" applyFill="1" applyBorder="1" applyAlignment="1">
      <alignment horizontal="center" vertical="center" shrinkToFit="1"/>
    </xf>
    <xf numFmtId="164" fontId="8" fillId="4" borderId="1" xfId="0" applyNumberFormat="1" applyFont="1" applyFill="1" applyBorder="1" applyAlignment="1">
      <alignment horizontal="center" vertical="center"/>
    </xf>
    <xf numFmtId="8" fontId="8" fillId="4" borderId="1" xfId="0" applyNumberFormat="1" applyFont="1" applyFill="1" applyBorder="1" applyAlignment="1">
      <alignment horizontal="center" vertical="center" shrinkToFit="1"/>
    </xf>
    <xf numFmtId="168" fontId="8" fillId="5" borderId="1" xfId="0" applyNumberFormat="1" applyFont="1" applyFill="1" applyBorder="1" applyAlignment="1">
      <alignment horizontal="center" shrinkToFit="1"/>
    </xf>
    <xf numFmtId="0" fontId="8" fillId="5" borderId="1" xfId="0" applyFont="1" applyFill="1" applyBorder="1" applyAlignment="1">
      <alignment horizontal="center" vertical="center" shrinkToFit="1"/>
    </xf>
    <xf numFmtId="164" fontId="8" fillId="5" borderId="1" xfId="0" applyNumberFormat="1" applyFont="1" applyFill="1" applyBorder="1" applyAlignment="1">
      <alignment horizontal="center" vertical="center"/>
    </xf>
    <xf numFmtId="8" fontId="8" fillId="5" borderId="1" xfId="0" applyNumberFormat="1" applyFont="1" applyFill="1" applyBorder="1" applyAlignment="1">
      <alignment horizontal="center" vertical="center" shrinkToFit="1"/>
    </xf>
    <xf numFmtId="168" fontId="8" fillId="6" borderId="1" xfId="0" applyNumberFormat="1" applyFont="1" applyFill="1" applyBorder="1" applyAlignment="1">
      <alignment horizontal="center" shrinkToFit="1"/>
    </xf>
    <xf numFmtId="0" fontId="8" fillId="6" borderId="1" xfId="0" applyFont="1" applyFill="1" applyBorder="1" applyAlignment="1">
      <alignment horizontal="center" vertical="center" shrinkToFit="1"/>
    </xf>
    <xf numFmtId="164" fontId="8" fillId="6" borderId="1" xfId="0" applyNumberFormat="1" applyFont="1" applyFill="1" applyBorder="1" applyAlignment="1">
      <alignment horizontal="center" vertical="center"/>
    </xf>
    <xf numFmtId="8" fontId="8" fillId="6" borderId="1" xfId="0" applyNumberFormat="1" applyFont="1" applyFill="1" applyBorder="1" applyAlignment="1">
      <alignment horizontal="center" vertical="center" shrinkToFit="1"/>
    </xf>
    <xf numFmtId="168" fontId="8" fillId="7" borderId="1" xfId="0" applyNumberFormat="1" applyFont="1" applyFill="1" applyBorder="1" applyAlignment="1">
      <alignment horizontal="center" shrinkToFit="1"/>
    </xf>
    <xf numFmtId="0" fontId="8" fillId="7" borderId="1" xfId="0" applyFont="1" applyFill="1" applyBorder="1" applyAlignment="1">
      <alignment horizontal="center" vertical="center" shrinkToFit="1"/>
    </xf>
    <xf numFmtId="164" fontId="8" fillId="7" borderId="1" xfId="0" applyNumberFormat="1" applyFont="1" applyFill="1" applyBorder="1" applyAlignment="1">
      <alignment horizontal="center" vertical="center"/>
    </xf>
    <xf numFmtId="8" fontId="8" fillId="7" borderId="1" xfId="0" applyNumberFormat="1" applyFont="1" applyFill="1" applyBorder="1" applyAlignment="1">
      <alignment horizontal="center" vertical="center" shrinkToFit="1"/>
    </xf>
    <xf numFmtId="168" fontId="8" fillId="8" borderId="1" xfId="0" applyNumberFormat="1" applyFont="1" applyFill="1" applyBorder="1" applyAlignment="1">
      <alignment horizontal="center" shrinkToFit="1"/>
    </xf>
    <xf numFmtId="0" fontId="8" fillId="8" borderId="1" xfId="0" applyFont="1" applyFill="1" applyBorder="1" applyAlignment="1">
      <alignment horizontal="center" vertical="center" shrinkToFit="1"/>
    </xf>
    <xf numFmtId="164" fontId="8" fillId="8" borderId="1" xfId="0" applyNumberFormat="1" applyFont="1" applyFill="1" applyBorder="1" applyAlignment="1">
      <alignment horizontal="center" vertical="center"/>
    </xf>
    <xf numFmtId="8" fontId="8" fillId="8" borderId="1" xfId="0" applyNumberFormat="1" applyFont="1" applyFill="1" applyBorder="1" applyAlignment="1">
      <alignment horizontal="center" vertical="center" shrinkToFit="1"/>
    </xf>
    <xf numFmtId="168" fontId="8" fillId="9" borderId="1" xfId="0" applyNumberFormat="1" applyFont="1" applyFill="1" applyBorder="1" applyAlignment="1">
      <alignment horizontal="center" shrinkToFit="1"/>
    </xf>
    <xf numFmtId="0" fontId="8" fillId="9" borderId="1" xfId="0" applyFont="1" applyFill="1" applyBorder="1" applyAlignment="1">
      <alignment horizontal="center" vertical="center" shrinkToFit="1"/>
    </xf>
    <xf numFmtId="164" fontId="8" fillId="9" borderId="1" xfId="0" applyNumberFormat="1" applyFont="1" applyFill="1" applyBorder="1" applyAlignment="1">
      <alignment horizontal="center" vertical="center"/>
    </xf>
    <xf numFmtId="8" fontId="8" fillId="9" borderId="1" xfId="0" applyNumberFormat="1" applyFont="1" applyFill="1" applyBorder="1" applyAlignment="1">
      <alignment horizontal="center" vertical="center" shrinkToFit="1"/>
    </xf>
    <xf numFmtId="0" fontId="9" fillId="0" borderId="1" xfId="0" applyFont="1" applyBorder="1"/>
    <xf numFmtId="3" fontId="10" fillId="10" borderId="1" xfId="0" applyNumberFormat="1" applyFont="1" applyFill="1" applyBorder="1" applyAlignment="1"/>
    <xf numFmtId="0" fontId="10" fillId="0" borderId="1" xfId="0" applyFont="1" applyBorder="1" applyAlignment="1"/>
    <xf numFmtId="8" fontId="10" fillId="0" borderId="1" xfId="0" applyNumberFormat="1" applyFont="1" applyBorder="1" applyAlignment="1"/>
    <xf numFmtId="0" fontId="10" fillId="2" borderId="1" xfId="0" applyFont="1" applyFill="1" applyBorder="1" applyAlignment="1"/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shrinkToFit="1"/>
    </xf>
    <xf numFmtId="8" fontId="6" fillId="2" borderId="1" xfId="0" applyNumberFormat="1" applyFont="1" applyFill="1" applyBorder="1" applyAlignment="1">
      <alignment horizontal="center" vertical="center" shrinkToFit="1"/>
    </xf>
    <xf numFmtId="8" fontId="10" fillId="3" borderId="1" xfId="0" applyNumberFormat="1" applyFont="1" applyFill="1" applyBorder="1" applyAlignment="1"/>
    <xf numFmtId="8" fontId="6" fillId="3" borderId="1" xfId="0" applyNumberFormat="1" applyFont="1" applyFill="1" applyBorder="1" applyAlignment="1">
      <alignment horizontal="center" vertical="center" shrinkToFit="1"/>
    </xf>
    <xf numFmtId="0" fontId="10" fillId="4" borderId="1" xfId="0" applyFont="1" applyFill="1" applyBorder="1" applyAlignment="1"/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NumberFormat="1" applyFont="1" applyFill="1" applyBorder="1" applyAlignment="1">
      <alignment horizontal="center" vertical="center" shrinkToFit="1"/>
    </xf>
    <xf numFmtId="8" fontId="6" fillId="4" borderId="1" xfId="0" applyNumberFormat="1" applyFont="1" applyFill="1" applyBorder="1" applyAlignment="1">
      <alignment horizontal="center" vertical="center" shrinkToFit="1"/>
    </xf>
    <xf numFmtId="0" fontId="10" fillId="5" borderId="1" xfId="0" applyFont="1" applyFill="1" applyBorder="1" applyAlignment="1"/>
    <xf numFmtId="0" fontId="6" fillId="5" borderId="1" xfId="0" applyFont="1" applyFill="1" applyBorder="1" applyAlignment="1">
      <alignment horizontal="center" vertical="center" shrinkToFit="1"/>
    </xf>
    <xf numFmtId="0" fontId="6" fillId="5" borderId="1" xfId="0" applyNumberFormat="1" applyFont="1" applyFill="1" applyBorder="1" applyAlignment="1">
      <alignment horizontal="center" vertical="center" shrinkToFit="1"/>
    </xf>
    <xf numFmtId="8" fontId="6" fillId="5" borderId="1" xfId="0" applyNumberFormat="1" applyFont="1" applyFill="1" applyBorder="1" applyAlignment="1">
      <alignment horizontal="center" vertical="center" shrinkToFit="1"/>
    </xf>
    <xf numFmtId="0" fontId="10" fillId="6" borderId="1" xfId="0" applyFont="1" applyFill="1" applyBorder="1" applyAlignment="1"/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NumberFormat="1" applyFont="1" applyFill="1" applyBorder="1" applyAlignment="1">
      <alignment horizontal="center" vertical="center" shrinkToFit="1"/>
    </xf>
    <xf numFmtId="8" fontId="6" fillId="6" borderId="1" xfId="0" applyNumberFormat="1" applyFont="1" applyFill="1" applyBorder="1" applyAlignment="1">
      <alignment horizontal="center" vertical="center" shrinkToFit="1"/>
    </xf>
    <xf numFmtId="0" fontId="10" fillId="7" borderId="1" xfId="0" applyFont="1" applyFill="1" applyBorder="1" applyAlignment="1"/>
    <xf numFmtId="0" fontId="6" fillId="7" borderId="1" xfId="0" applyFont="1" applyFill="1" applyBorder="1" applyAlignment="1">
      <alignment horizontal="center" vertical="center" shrinkToFit="1"/>
    </xf>
    <xf numFmtId="0" fontId="6" fillId="7" borderId="1" xfId="0" applyNumberFormat="1" applyFont="1" applyFill="1" applyBorder="1" applyAlignment="1">
      <alignment horizontal="center" vertical="center" shrinkToFit="1"/>
    </xf>
    <xf numFmtId="8" fontId="6" fillId="7" borderId="1" xfId="0" applyNumberFormat="1" applyFont="1" applyFill="1" applyBorder="1" applyAlignment="1">
      <alignment horizontal="center" vertical="center" shrinkToFit="1"/>
    </xf>
    <xf numFmtId="0" fontId="10" fillId="8" borderId="1" xfId="0" applyFont="1" applyFill="1" applyBorder="1" applyAlignment="1"/>
    <xf numFmtId="0" fontId="6" fillId="8" borderId="1" xfId="0" applyFont="1" applyFill="1" applyBorder="1" applyAlignment="1">
      <alignment horizontal="center" vertical="center" shrinkToFit="1"/>
    </xf>
    <xf numFmtId="0" fontId="6" fillId="8" borderId="1" xfId="0" applyNumberFormat="1" applyFont="1" applyFill="1" applyBorder="1" applyAlignment="1">
      <alignment horizontal="center" vertical="center" shrinkToFit="1"/>
    </xf>
    <xf numFmtId="8" fontId="6" fillId="8" borderId="1" xfId="0" applyNumberFormat="1" applyFont="1" applyFill="1" applyBorder="1" applyAlignment="1">
      <alignment horizontal="center" vertical="center" shrinkToFit="1"/>
    </xf>
    <xf numFmtId="0" fontId="10" fillId="9" borderId="1" xfId="0" applyFont="1" applyFill="1" applyBorder="1" applyAlignment="1"/>
    <xf numFmtId="0" fontId="6" fillId="9" borderId="1" xfId="0" applyFont="1" applyFill="1" applyBorder="1" applyAlignment="1">
      <alignment horizontal="center" vertical="center" shrinkToFit="1"/>
    </xf>
    <xf numFmtId="0" fontId="6" fillId="9" borderId="1" xfId="0" applyNumberFormat="1" applyFont="1" applyFill="1" applyBorder="1" applyAlignment="1">
      <alignment horizontal="center" vertical="center" shrinkToFit="1"/>
    </xf>
    <xf numFmtId="8" fontId="6" fillId="9" borderId="1" xfId="0" applyNumberFormat="1" applyFont="1" applyFill="1" applyBorder="1" applyAlignment="1">
      <alignment horizontal="center" vertical="center" shrinkToFit="1"/>
    </xf>
    <xf numFmtId="0" fontId="10" fillId="0" borderId="1" xfId="0" applyFont="1" applyBorder="1"/>
    <xf numFmtId="14" fontId="0" fillId="0" borderId="1" xfId="0" applyNumberFormat="1" applyBorder="1" applyAlignment="1"/>
    <xf numFmtId="0" fontId="3" fillId="7" borderId="1" xfId="0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shrinkToFit="1"/>
    </xf>
    <xf numFmtId="0" fontId="0" fillId="3" borderId="1" xfId="0" applyFill="1" applyBorder="1" applyAlignment="1">
      <alignment shrinkToFit="1"/>
    </xf>
    <xf numFmtId="0" fontId="1" fillId="4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shrinkToFit="1"/>
    </xf>
    <xf numFmtId="0" fontId="1" fillId="5" borderId="1" xfId="0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6" borderId="1" xfId="0" applyFill="1" applyBorder="1" applyAlignment="1">
      <alignment shrinkToFit="1"/>
    </xf>
    <xf numFmtId="0" fontId="1" fillId="7" borderId="1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shrinkToFit="1"/>
    </xf>
    <xf numFmtId="0" fontId="1" fillId="8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shrinkToFit="1"/>
    </xf>
    <xf numFmtId="0" fontId="1" fillId="9" borderId="1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shrinkToFit="1"/>
    </xf>
    <xf numFmtId="164" fontId="6" fillId="3" borderId="1" xfId="0" applyNumberFormat="1" applyFont="1" applyFill="1" applyBorder="1" applyAlignment="1">
      <alignment horizontal="right"/>
    </xf>
    <xf numFmtId="0" fontId="11" fillId="4" borderId="1" xfId="0" applyFont="1" applyFill="1" applyBorder="1" applyAlignment="1"/>
    <xf numFmtId="0" fontId="11" fillId="5" borderId="1" xfId="0" applyFont="1" applyFill="1" applyBorder="1" applyAlignment="1"/>
    <xf numFmtId="0" fontId="11" fillId="6" borderId="1" xfId="0" applyFont="1" applyFill="1" applyBorder="1" applyAlignment="1"/>
    <xf numFmtId="0" fontId="11" fillId="7" borderId="1" xfId="0" applyFont="1" applyFill="1" applyBorder="1" applyAlignment="1"/>
    <xf numFmtId="0" fontId="11" fillId="8" borderId="1" xfId="0" applyFont="1" applyFill="1" applyBorder="1" applyAlignment="1"/>
    <xf numFmtId="0" fontId="11" fillId="9" borderId="1" xfId="0" applyFont="1" applyFill="1" applyBorder="1" applyAlignment="1"/>
    <xf numFmtId="0" fontId="0" fillId="2" borderId="1" xfId="0" applyFill="1" applyBorder="1" applyAlignment="1"/>
    <xf numFmtId="0" fontId="11" fillId="2" borderId="1" xfId="0" applyFont="1" applyFill="1" applyBorder="1" applyAlignment="1"/>
    <xf numFmtId="0" fontId="3" fillId="10" borderId="1" xfId="0" applyFont="1" applyFill="1" applyBorder="1" applyAlignment="1">
      <alignment shrinkToFit="1"/>
    </xf>
    <xf numFmtId="164" fontId="6" fillId="11" borderId="1" xfId="0" applyNumberFormat="1" applyFont="1" applyFill="1" applyBorder="1" applyAlignment="1">
      <alignment horizontal="right" vertical="center" shrinkToFit="1"/>
    </xf>
    <xf numFmtId="164" fontId="5" fillId="11" borderId="1" xfId="0" applyNumberFormat="1" applyFont="1" applyFill="1" applyBorder="1" applyAlignment="1">
      <alignment horizontal="right" vertical="center" shrinkToFit="1"/>
    </xf>
    <xf numFmtId="164" fontId="6" fillId="11" borderId="1" xfId="0" applyNumberFormat="1" applyFont="1" applyFill="1" applyBorder="1" applyAlignment="1">
      <alignment horizontal="right" shrinkToFit="1"/>
    </xf>
    <xf numFmtId="167" fontId="4" fillId="11" borderId="1" xfId="0" applyNumberFormat="1" applyFont="1" applyFill="1" applyBorder="1" applyAlignment="1">
      <alignment horizontal="center" vertical="center"/>
    </xf>
    <xf numFmtId="164" fontId="5" fillId="12" borderId="1" xfId="0" applyNumberFormat="1" applyFont="1" applyFill="1" applyBorder="1" applyAlignment="1">
      <alignment horizontal="right"/>
    </xf>
    <xf numFmtId="164" fontId="5" fillId="12" borderId="1" xfId="0" applyNumberFormat="1" applyFont="1" applyFill="1" applyBorder="1" applyAlignment="1">
      <alignment horizontal="right" vertical="center"/>
    </xf>
    <xf numFmtId="164" fontId="6" fillId="12" borderId="1" xfId="0" applyNumberFormat="1" applyFont="1" applyFill="1" applyBorder="1" applyAlignment="1">
      <alignment horizontal="right" vertical="center"/>
    </xf>
    <xf numFmtId="164" fontId="6" fillId="12" borderId="1" xfId="0" applyNumberFormat="1" applyFont="1" applyFill="1" applyBorder="1" applyAlignment="1">
      <alignment horizontal="right" vertical="center" shrinkToFit="1"/>
    </xf>
    <xf numFmtId="164" fontId="6" fillId="12" borderId="1" xfId="0" applyNumberFormat="1" applyFont="1" applyFill="1" applyBorder="1" applyAlignment="1">
      <alignment horizontal="right"/>
    </xf>
    <xf numFmtId="167" fontId="4" fillId="1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01"/>
  <sheetViews>
    <sheetView tabSelected="1" workbookViewId="0">
      <selection activeCell="L3" sqref="L3"/>
    </sheetView>
  </sheetViews>
  <sheetFormatPr baseColWidth="10" defaultColWidth="10" defaultRowHeight="15" x14ac:dyDescent="0.25"/>
  <cols>
    <col min="1" max="1" width="18.42578125" style="2" customWidth="1"/>
    <col min="2" max="2" width="10" style="2"/>
    <col min="3" max="3" width="13.42578125" style="2" customWidth="1"/>
    <col min="4" max="6" width="10" style="169"/>
    <col min="7" max="7" width="10" style="170"/>
    <col min="8" max="9" width="10" style="148"/>
    <col min="10" max="10" width="16" style="149" customWidth="1"/>
    <col min="11" max="11" width="11.140625" style="83" customWidth="1"/>
    <col min="12" max="12" width="18.7109375" style="174" customWidth="1"/>
    <col min="13" max="13" width="20" style="180" customWidth="1"/>
    <col min="14" max="14" width="10.140625" style="9" customWidth="1"/>
    <col min="15" max="15" width="1.7109375" style="149" customWidth="1"/>
    <col min="16" max="17" width="1.7109375" style="151" customWidth="1"/>
    <col min="18" max="18" width="1.7109375" style="163" customWidth="1"/>
    <col min="19" max="20" width="1.7109375" style="151" customWidth="1"/>
    <col min="21" max="22" width="1.7109375" style="153" customWidth="1"/>
    <col min="23" max="23" width="1.7109375" style="164" customWidth="1"/>
    <col min="24" max="25" width="1.7109375" style="153" customWidth="1"/>
    <col min="26" max="27" width="1.7109375" style="155" customWidth="1"/>
    <col min="28" max="28" width="1.7109375" style="165" customWidth="1"/>
    <col min="29" max="30" width="1.7109375" style="155" customWidth="1"/>
    <col min="31" max="32" width="1.7109375" style="157" customWidth="1"/>
    <col min="33" max="33" width="1.7109375" style="166" customWidth="1"/>
    <col min="34" max="35" width="1.7109375" style="157" customWidth="1"/>
    <col min="36" max="37" width="1.7109375" style="159" customWidth="1"/>
    <col min="38" max="38" width="1.7109375" style="167" customWidth="1"/>
    <col min="39" max="40" width="1.7109375" style="159" customWidth="1"/>
    <col min="41" max="42" width="1.7109375" style="161" customWidth="1"/>
    <col min="43" max="43" width="1.7109375" style="168" customWidth="1"/>
    <col min="44" max="45" width="1.7109375" style="161" customWidth="1"/>
    <col min="46" max="46" width="1.7109375" style="2" customWidth="1"/>
    <col min="47" max="54" width="1.7109375" style="35" customWidth="1"/>
    <col min="55" max="16384" width="10" style="35"/>
  </cols>
  <sheetData>
    <row r="1" spans="1:46" x14ac:dyDescent="0.25">
      <c r="K1" s="83" t="s">
        <v>495</v>
      </c>
      <c r="L1" s="174" t="s">
        <v>496</v>
      </c>
      <c r="M1" s="180" t="s">
        <v>497</v>
      </c>
      <c r="N1" s="9" t="s">
        <v>498</v>
      </c>
    </row>
    <row r="2" spans="1:46" ht="12.75" customHeight="1" x14ac:dyDescent="0.25">
      <c r="A2" s="1" t="s">
        <v>0</v>
      </c>
      <c r="B2" s="2">
        <v>10</v>
      </c>
      <c r="C2" s="2" t="s">
        <v>1</v>
      </c>
      <c r="D2" s="3" t="s">
        <v>2</v>
      </c>
      <c r="E2" s="4" t="s">
        <v>3</v>
      </c>
      <c r="F2" s="4"/>
      <c r="G2" s="5" t="s">
        <v>4</v>
      </c>
      <c r="H2" s="6" t="s">
        <v>5</v>
      </c>
      <c r="I2" s="6">
        <f>MIN(I6:I366)</f>
        <v>-16</v>
      </c>
      <c r="J2" s="171">
        <v>2</v>
      </c>
      <c r="K2" s="8">
        <v>1</v>
      </c>
      <c r="L2" s="172">
        <v>486</v>
      </c>
      <c r="M2" s="176">
        <v>91</v>
      </c>
      <c r="N2" s="9">
        <f>L2+M2</f>
        <v>577</v>
      </c>
      <c r="O2" s="10"/>
      <c r="P2" s="11"/>
      <c r="Q2" s="12"/>
      <c r="R2" s="13"/>
      <c r="S2" s="14"/>
      <c r="T2" s="14"/>
      <c r="U2" s="15"/>
      <c r="V2" s="16"/>
      <c r="W2" s="17"/>
      <c r="X2" s="18"/>
      <c r="Y2" s="18"/>
      <c r="Z2" s="19"/>
      <c r="AA2" s="20"/>
      <c r="AB2" s="21"/>
      <c r="AC2" s="22"/>
      <c r="AD2" s="22"/>
      <c r="AE2" s="23"/>
      <c r="AF2" s="24"/>
      <c r="AG2" s="25"/>
      <c r="AH2" s="26"/>
      <c r="AI2" s="26"/>
      <c r="AJ2" s="27"/>
      <c r="AK2" s="28"/>
      <c r="AL2" s="29"/>
      <c r="AM2" s="30"/>
      <c r="AN2" s="30"/>
      <c r="AO2" s="31"/>
      <c r="AP2" s="32"/>
      <c r="AQ2" s="33"/>
      <c r="AR2" s="34"/>
      <c r="AS2" s="34"/>
    </row>
    <row r="3" spans="1:46" s="37" customFormat="1" ht="12.75" customHeight="1" x14ac:dyDescent="0.2">
      <c r="A3" s="36" t="s">
        <v>6</v>
      </c>
      <c r="B3" s="37">
        <v>1</v>
      </c>
      <c r="C3" s="38"/>
      <c r="D3" s="39">
        <f>SUM(D6:D1001)</f>
        <v>90.999999999999972</v>
      </c>
      <c r="E3" s="39">
        <f>SUM(E6:E1001)</f>
        <v>716</v>
      </c>
      <c r="F3" s="175">
        <f>SUM(F6:F1001)</f>
        <v>690</v>
      </c>
      <c r="G3" s="181">
        <f>SUM(G6:G1001)</f>
        <v>151.09999999999991</v>
      </c>
      <c r="H3" s="40">
        <f>-SUM(H6:H431)</f>
        <v>627</v>
      </c>
      <c r="I3" s="41">
        <f>G3+H3</f>
        <v>778.09999999999991</v>
      </c>
      <c r="J3" s="42">
        <f>J2*(J2+1)/2</f>
        <v>3</v>
      </c>
      <c r="K3" s="43">
        <v>2</v>
      </c>
      <c r="L3" s="173">
        <v>690</v>
      </c>
      <c r="M3" s="177">
        <v>151.1</v>
      </c>
      <c r="N3" s="9">
        <f t="shared" ref="N3:N31" si="0">L3+M3</f>
        <v>841.1</v>
      </c>
      <c r="O3" s="44"/>
      <c r="P3" s="45"/>
      <c r="Q3" s="46"/>
      <c r="R3" s="47"/>
      <c r="S3" s="48"/>
      <c r="T3" s="49"/>
      <c r="U3" s="50"/>
      <c r="V3" s="51"/>
      <c r="W3" s="52"/>
      <c r="X3" s="53"/>
      <c r="Y3" s="54"/>
      <c r="Z3" s="55"/>
      <c r="AA3" s="56"/>
      <c r="AB3" s="57"/>
      <c r="AC3" s="58"/>
      <c r="AD3" s="59"/>
      <c r="AE3" s="60"/>
      <c r="AF3" s="61"/>
      <c r="AG3" s="62"/>
      <c r="AH3" s="63"/>
      <c r="AI3" s="64"/>
      <c r="AJ3" s="65"/>
      <c r="AK3" s="66"/>
      <c r="AL3" s="67"/>
      <c r="AM3" s="68"/>
      <c r="AN3" s="69"/>
      <c r="AO3" s="70"/>
      <c r="AP3" s="71"/>
      <c r="AQ3" s="72"/>
      <c r="AR3" s="73"/>
      <c r="AS3" s="74"/>
    </row>
    <row r="4" spans="1:46" s="109" customFormat="1" ht="12.75" customHeight="1" x14ac:dyDescent="0.2">
      <c r="A4" s="75" t="s">
        <v>7</v>
      </c>
      <c r="B4" s="76">
        <v>1</v>
      </c>
      <c r="C4" s="77">
        <v>1</v>
      </c>
      <c r="D4" s="78"/>
      <c r="E4" s="79">
        <f>SUM(E6:E1001)</f>
        <v>716</v>
      </c>
      <c r="F4" s="79"/>
      <c r="G4" s="80">
        <f>D3</f>
        <v>90.999999999999972</v>
      </c>
      <c r="H4" s="81"/>
      <c r="I4" s="81"/>
      <c r="J4" s="82">
        <f>COUNTA(D6:D998)</f>
        <v>486</v>
      </c>
      <c r="K4" s="83">
        <v>3</v>
      </c>
      <c r="L4" s="172"/>
      <c r="M4" s="178"/>
      <c r="N4" s="9">
        <f t="shared" si="0"/>
        <v>0</v>
      </c>
      <c r="O4" s="84"/>
      <c r="P4" s="85"/>
      <c r="Q4" s="86"/>
      <c r="R4" s="87"/>
      <c r="S4" s="88"/>
      <c r="T4" s="88"/>
      <c r="U4" s="89"/>
      <c r="V4" s="90"/>
      <c r="W4" s="91"/>
      <c r="X4" s="92"/>
      <c r="Y4" s="92"/>
      <c r="Z4" s="93"/>
      <c r="AA4" s="94"/>
      <c r="AB4" s="95"/>
      <c r="AC4" s="96"/>
      <c r="AD4" s="96"/>
      <c r="AE4" s="97"/>
      <c r="AF4" s="98"/>
      <c r="AG4" s="99"/>
      <c r="AH4" s="100"/>
      <c r="AI4" s="100"/>
      <c r="AJ4" s="101"/>
      <c r="AK4" s="102"/>
      <c r="AL4" s="103"/>
      <c r="AM4" s="104"/>
      <c r="AN4" s="104"/>
      <c r="AO4" s="105"/>
      <c r="AP4" s="106"/>
      <c r="AQ4" s="107"/>
      <c r="AR4" s="108"/>
      <c r="AS4" s="108"/>
      <c r="AT4" s="76"/>
    </row>
    <row r="5" spans="1:46" s="143" customFormat="1" ht="12.75" customHeight="1" x14ac:dyDescent="0.2">
      <c r="A5" s="110">
        <v>27</v>
      </c>
      <c r="B5" s="111">
        <v>0</v>
      </c>
      <c r="C5" s="112" t="str">
        <f>A2</f>
        <v>Maxi</v>
      </c>
      <c r="D5" s="113" t="s">
        <v>8</v>
      </c>
      <c r="E5" s="114">
        <f>LOOKUP(9^9,E:E)</f>
        <v>2</v>
      </c>
      <c r="F5" s="114">
        <f>COUNTIF(F6:F998,"&gt;0")</f>
        <v>230</v>
      </c>
      <c r="G5" s="115">
        <f>D4</f>
        <v>0</v>
      </c>
      <c r="H5" s="116"/>
      <c r="I5" s="116"/>
      <c r="J5" s="117">
        <f>G3+F3</f>
        <v>841.09999999999991</v>
      </c>
      <c r="K5" s="8">
        <v>4</v>
      </c>
      <c r="L5" s="172"/>
      <c r="M5" s="179"/>
      <c r="N5" s="9">
        <f t="shared" si="0"/>
        <v>0</v>
      </c>
      <c r="O5" s="118"/>
      <c r="P5" s="119"/>
      <c r="Q5" s="120"/>
      <c r="R5" s="121"/>
      <c r="S5" s="122"/>
      <c r="T5" s="122"/>
      <c r="U5" s="123"/>
      <c r="V5" s="124"/>
      <c r="W5" s="125"/>
      <c r="X5" s="126"/>
      <c r="Y5" s="126"/>
      <c r="Z5" s="127"/>
      <c r="AA5" s="128"/>
      <c r="AB5" s="129"/>
      <c r="AC5" s="130"/>
      <c r="AD5" s="130"/>
      <c r="AE5" s="131"/>
      <c r="AF5" s="132"/>
      <c r="AG5" s="133"/>
      <c r="AH5" s="134"/>
      <c r="AI5" s="134"/>
      <c r="AJ5" s="135"/>
      <c r="AK5" s="136"/>
      <c r="AL5" s="137"/>
      <c r="AM5" s="138"/>
      <c r="AN5" s="138"/>
      <c r="AO5" s="139"/>
      <c r="AP5" s="140"/>
      <c r="AQ5" s="141"/>
      <c r="AR5" s="142"/>
      <c r="AS5" s="142"/>
      <c r="AT5" s="111"/>
    </row>
    <row r="6" spans="1:46" ht="12.75" customHeight="1" x14ac:dyDescent="0.25">
      <c r="A6" s="144">
        <v>43344</v>
      </c>
      <c r="B6" s="2" t="s">
        <v>9</v>
      </c>
      <c r="C6" s="145">
        <f>MIN($D$6:D366)</f>
        <v>-1</v>
      </c>
      <c r="D6" s="3">
        <v>-1</v>
      </c>
      <c r="E6" s="146">
        <f>B3</f>
        <v>1</v>
      </c>
      <c r="F6" s="147">
        <f>J3</f>
        <v>3</v>
      </c>
      <c r="G6" s="5">
        <f t="shared" ref="G6:G69" si="1">D6*E6</f>
        <v>-1</v>
      </c>
      <c r="H6" s="148">
        <f t="shared" ref="H6:H69" si="2">IF(D6=0,0,C6*E6)</f>
        <v>-1</v>
      </c>
      <c r="I6" s="148">
        <f>G6</f>
        <v>-1</v>
      </c>
      <c r="J6" s="7"/>
      <c r="K6" s="43">
        <v>5</v>
      </c>
      <c r="L6" s="172"/>
      <c r="M6" s="176"/>
      <c r="N6" s="9">
        <f t="shared" si="0"/>
        <v>0</v>
      </c>
      <c r="P6" s="11"/>
      <c r="Q6" s="150"/>
      <c r="R6" s="13"/>
      <c r="U6" s="15"/>
      <c r="V6" s="152"/>
      <c r="W6" s="17"/>
      <c r="Z6" s="19"/>
      <c r="AA6" s="154"/>
      <c r="AB6" s="21"/>
      <c r="AE6" s="23"/>
      <c r="AF6" s="156"/>
      <c r="AG6" s="25"/>
      <c r="AJ6" s="27"/>
      <c r="AK6" s="158"/>
      <c r="AL6" s="29"/>
      <c r="AO6" s="31"/>
      <c r="AP6" s="160"/>
      <c r="AQ6" s="33"/>
    </row>
    <row r="7" spans="1:46" ht="12.75" customHeight="1" x14ac:dyDescent="0.25">
      <c r="A7" s="144">
        <v>43345</v>
      </c>
      <c r="B7" s="2" t="s">
        <v>10</v>
      </c>
      <c r="C7" s="145">
        <f>MIN($D$6:D367)</f>
        <v>-1</v>
      </c>
      <c r="D7" s="3">
        <v>-1</v>
      </c>
      <c r="E7" s="146">
        <f>IF(E6=$J$2,1,IF(D6=0,E6,IF(D6&lt;0,E6+$B$4,$E$6)))</f>
        <v>2</v>
      </c>
      <c r="F7" s="146">
        <f t="shared" ref="F7:F70" si="3">IF(E6=$J$2,$J$3,0)</f>
        <v>0</v>
      </c>
      <c r="G7" s="5">
        <f t="shared" si="1"/>
        <v>-2</v>
      </c>
      <c r="H7" s="148">
        <f t="shared" si="2"/>
        <v>-2</v>
      </c>
      <c r="I7" s="148">
        <f>SUM($G$6:G7)</f>
        <v>-3</v>
      </c>
      <c r="J7" s="7"/>
      <c r="K7" s="83">
        <v>6</v>
      </c>
      <c r="L7" s="172"/>
      <c r="M7" s="176"/>
      <c r="N7" s="9">
        <f t="shared" si="0"/>
        <v>0</v>
      </c>
      <c r="P7" s="11"/>
      <c r="Q7" s="150"/>
      <c r="R7" s="13"/>
      <c r="U7" s="15"/>
      <c r="V7" s="152"/>
      <c r="W7" s="17"/>
      <c r="Z7" s="19"/>
      <c r="AA7" s="154"/>
      <c r="AB7" s="21"/>
      <c r="AE7" s="23"/>
      <c r="AF7" s="156"/>
      <c r="AG7" s="25"/>
      <c r="AJ7" s="27"/>
      <c r="AK7" s="158"/>
      <c r="AL7" s="29"/>
      <c r="AO7" s="31"/>
      <c r="AP7" s="160"/>
      <c r="AQ7" s="33"/>
    </row>
    <row r="8" spans="1:46" ht="12.75" customHeight="1" x14ac:dyDescent="0.25">
      <c r="A8" s="144">
        <v>43346</v>
      </c>
      <c r="B8" s="2" t="s">
        <v>11</v>
      </c>
      <c r="C8" s="145">
        <f>MIN($D$6:D368)</f>
        <v>-1</v>
      </c>
      <c r="D8" s="3">
        <v>-1</v>
      </c>
      <c r="E8" s="146">
        <f t="shared" ref="E8:E71" si="4">IF(E7=$J$2,1,IF(D7=0,E7,IF(D7&lt;0,E7+$B$4,$E$6)))</f>
        <v>1</v>
      </c>
      <c r="F8" s="146">
        <f t="shared" si="3"/>
        <v>3</v>
      </c>
      <c r="G8" s="5">
        <f t="shared" si="1"/>
        <v>-1</v>
      </c>
      <c r="H8" s="148">
        <f t="shared" si="2"/>
        <v>-1</v>
      </c>
      <c r="I8" s="148">
        <f>SUM($G$6:G8)</f>
        <v>-4</v>
      </c>
      <c r="J8" s="7"/>
      <c r="K8" s="8">
        <v>7</v>
      </c>
      <c r="L8" s="172"/>
      <c r="M8" s="176"/>
      <c r="N8" s="9">
        <f t="shared" si="0"/>
        <v>0</v>
      </c>
      <c r="P8" s="11"/>
      <c r="Q8" s="150"/>
      <c r="R8" s="13"/>
      <c r="U8" s="15"/>
      <c r="V8" s="152"/>
      <c r="W8" s="17"/>
      <c r="Z8" s="19"/>
      <c r="AA8" s="154"/>
      <c r="AB8" s="21"/>
      <c r="AE8" s="23"/>
      <c r="AF8" s="156"/>
      <c r="AG8" s="25"/>
      <c r="AJ8" s="27"/>
      <c r="AK8" s="158"/>
      <c r="AL8" s="29"/>
      <c r="AO8" s="31"/>
      <c r="AP8" s="160"/>
      <c r="AQ8" s="33"/>
    </row>
    <row r="9" spans="1:46" ht="12.75" customHeight="1" x14ac:dyDescent="0.25">
      <c r="A9" s="144">
        <v>43347</v>
      </c>
      <c r="B9" s="2" t="s">
        <v>12</v>
      </c>
      <c r="C9" s="145">
        <f>MIN($D$6:D369)</f>
        <v>-1</v>
      </c>
      <c r="D9" s="3">
        <v>-1</v>
      </c>
      <c r="E9" s="146">
        <f t="shared" si="4"/>
        <v>2</v>
      </c>
      <c r="F9" s="146">
        <f t="shared" si="3"/>
        <v>0</v>
      </c>
      <c r="G9" s="5">
        <f t="shared" si="1"/>
        <v>-2</v>
      </c>
      <c r="H9" s="148">
        <f t="shared" si="2"/>
        <v>-2</v>
      </c>
      <c r="I9" s="148">
        <f>SUM($G$6:G9)</f>
        <v>-6</v>
      </c>
      <c r="J9" s="7"/>
      <c r="K9" s="43">
        <v>8</v>
      </c>
      <c r="L9" s="172"/>
      <c r="M9" s="176"/>
      <c r="N9" s="9">
        <f t="shared" si="0"/>
        <v>0</v>
      </c>
      <c r="P9" s="11"/>
      <c r="Q9" s="150"/>
      <c r="R9" s="13"/>
      <c r="U9" s="15"/>
      <c r="V9" s="152"/>
      <c r="W9" s="17"/>
      <c r="Z9" s="19"/>
      <c r="AA9" s="154"/>
      <c r="AB9" s="21"/>
      <c r="AE9" s="23"/>
      <c r="AF9" s="156"/>
      <c r="AG9" s="25"/>
      <c r="AJ9" s="27"/>
      <c r="AK9" s="158"/>
      <c r="AL9" s="29"/>
      <c r="AO9" s="31"/>
      <c r="AP9" s="160"/>
      <c r="AQ9" s="33"/>
    </row>
    <row r="10" spans="1:46" ht="12.75" customHeight="1" x14ac:dyDescent="0.25">
      <c r="A10" s="144">
        <v>43348</v>
      </c>
      <c r="B10" s="2" t="s">
        <v>13</v>
      </c>
      <c r="C10" s="145">
        <f>MIN($D$6:D370)</f>
        <v>-1</v>
      </c>
      <c r="D10" s="3">
        <v>-1</v>
      </c>
      <c r="E10" s="146">
        <f t="shared" si="4"/>
        <v>1</v>
      </c>
      <c r="F10" s="146">
        <f t="shared" si="3"/>
        <v>3</v>
      </c>
      <c r="G10" s="5">
        <f t="shared" si="1"/>
        <v>-1</v>
      </c>
      <c r="H10" s="148">
        <f t="shared" si="2"/>
        <v>-1</v>
      </c>
      <c r="I10" s="148">
        <f>SUM($G$6:G10)</f>
        <v>-7</v>
      </c>
      <c r="J10" s="7"/>
      <c r="K10" s="83">
        <v>9</v>
      </c>
      <c r="L10" s="172"/>
      <c r="M10" s="176"/>
      <c r="N10" s="9">
        <f t="shared" si="0"/>
        <v>0</v>
      </c>
      <c r="P10" s="11"/>
      <c r="Q10" s="150"/>
      <c r="R10" s="13"/>
      <c r="U10" s="15"/>
      <c r="V10" s="152"/>
      <c r="W10" s="17"/>
      <c r="Z10" s="19"/>
      <c r="AA10" s="154"/>
      <c r="AB10" s="21"/>
      <c r="AE10" s="23"/>
      <c r="AF10" s="156"/>
      <c r="AG10" s="25"/>
      <c r="AJ10" s="27"/>
      <c r="AK10" s="158"/>
      <c r="AL10" s="29"/>
      <c r="AO10" s="31"/>
      <c r="AP10" s="160"/>
      <c r="AQ10" s="33"/>
    </row>
    <row r="11" spans="1:46" ht="12.75" customHeight="1" x14ac:dyDescent="0.25">
      <c r="A11" s="144">
        <v>43349</v>
      </c>
      <c r="B11" s="2" t="s">
        <v>14</v>
      </c>
      <c r="C11" s="145">
        <f>MIN($D$6:D371)</f>
        <v>-1</v>
      </c>
      <c r="D11" s="3">
        <v>-1</v>
      </c>
      <c r="E11" s="146">
        <f t="shared" si="4"/>
        <v>2</v>
      </c>
      <c r="F11" s="146">
        <f t="shared" si="3"/>
        <v>0</v>
      </c>
      <c r="G11" s="5">
        <f t="shared" si="1"/>
        <v>-2</v>
      </c>
      <c r="H11" s="148">
        <f t="shared" si="2"/>
        <v>-2</v>
      </c>
      <c r="I11" s="148">
        <f>SUM($G$6:G11)</f>
        <v>-9</v>
      </c>
      <c r="J11" s="7"/>
      <c r="K11" s="8">
        <v>10</v>
      </c>
      <c r="L11" s="172"/>
      <c r="M11" s="176"/>
      <c r="N11" s="9">
        <f t="shared" si="0"/>
        <v>0</v>
      </c>
      <c r="P11" s="11"/>
      <c r="Q11" s="150"/>
      <c r="R11" s="13"/>
      <c r="U11" s="15"/>
      <c r="V11" s="152"/>
      <c r="W11" s="17"/>
      <c r="Z11" s="19"/>
      <c r="AA11" s="154"/>
      <c r="AB11" s="21"/>
      <c r="AE11" s="23"/>
      <c r="AF11" s="156"/>
      <c r="AG11" s="25"/>
      <c r="AJ11" s="27"/>
      <c r="AK11" s="158"/>
      <c r="AL11" s="29"/>
      <c r="AO11" s="31"/>
      <c r="AP11" s="160"/>
      <c r="AQ11" s="33"/>
    </row>
    <row r="12" spans="1:46" ht="12.75" customHeight="1" x14ac:dyDescent="0.25">
      <c r="A12" s="144">
        <v>43350</v>
      </c>
      <c r="B12" s="2" t="s">
        <v>15</v>
      </c>
      <c r="C12" s="145">
        <f>MIN($D$6:D372)</f>
        <v>-1</v>
      </c>
      <c r="D12" s="3">
        <v>-1</v>
      </c>
      <c r="E12" s="146">
        <f t="shared" si="4"/>
        <v>1</v>
      </c>
      <c r="F12" s="146">
        <f t="shared" si="3"/>
        <v>3</v>
      </c>
      <c r="G12" s="5">
        <f t="shared" si="1"/>
        <v>-1</v>
      </c>
      <c r="H12" s="148">
        <f t="shared" si="2"/>
        <v>-1</v>
      </c>
      <c r="I12" s="148">
        <f>SUM($G$6:G12)</f>
        <v>-10</v>
      </c>
      <c r="J12" s="7"/>
      <c r="K12" s="43">
        <v>11</v>
      </c>
      <c r="L12" s="172"/>
      <c r="M12" s="176"/>
      <c r="N12" s="9">
        <f t="shared" si="0"/>
        <v>0</v>
      </c>
      <c r="P12" s="11"/>
      <c r="Q12" s="150"/>
      <c r="R12" s="13"/>
      <c r="U12" s="15"/>
      <c r="V12" s="152"/>
      <c r="W12" s="17"/>
      <c r="Z12" s="19"/>
      <c r="AA12" s="154"/>
      <c r="AB12" s="21"/>
      <c r="AE12" s="23"/>
      <c r="AF12" s="156"/>
      <c r="AG12" s="25"/>
      <c r="AJ12" s="27"/>
      <c r="AK12" s="158"/>
      <c r="AL12" s="29"/>
      <c r="AO12" s="31"/>
      <c r="AP12" s="160"/>
      <c r="AQ12" s="33"/>
    </row>
    <row r="13" spans="1:46" ht="12.75" customHeight="1" x14ac:dyDescent="0.25">
      <c r="A13" s="144">
        <v>43351</v>
      </c>
      <c r="B13" s="2" t="s">
        <v>16</v>
      </c>
      <c r="C13" s="145">
        <f>MIN($D$6:D373)</f>
        <v>-1</v>
      </c>
      <c r="D13" s="3">
        <v>-1</v>
      </c>
      <c r="E13" s="146">
        <f t="shared" si="4"/>
        <v>2</v>
      </c>
      <c r="F13" s="146">
        <f t="shared" si="3"/>
        <v>0</v>
      </c>
      <c r="G13" s="5">
        <f t="shared" si="1"/>
        <v>-2</v>
      </c>
      <c r="H13" s="148">
        <f t="shared" si="2"/>
        <v>-2</v>
      </c>
      <c r="I13" s="148">
        <f>SUM($G$6:G13)</f>
        <v>-12</v>
      </c>
      <c r="J13" s="7"/>
      <c r="K13" s="83">
        <v>12</v>
      </c>
      <c r="L13" s="172"/>
      <c r="M13" s="176"/>
      <c r="N13" s="9">
        <f t="shared" si="0"/>
        <v>0</v>
      </c>
      <c r="P13" s="11"/>
      <c r="Q13" s="150"/>
      <c r="R13" s="13"/>
      <c r="U13" s="15"/>
      <c r="V13" s="152"/>
      <c r="W13" s="17"/>
      <c r="Z13" s="19"/>
      <c r="AA13" s="154"/>
      <c r="AB13" s="21"/>
      <c r="AE13" s="23"/>
      <c r="AF13" s="156"/>
      <c r="AG13" s="25"/>
      <c r="AJ13" s="27"/>
      <c r="AK13" s="158"/>
      <c r="AL13" s="29"/>
      <c r="AO13" s="31"/>
      <c r="AP13" s="160"/>
      <c r="AQ13" s="33"/>
    </row>
    <row r="14" spans="1:46" ht="12.75" customHeight="1" x14ac:dyDescent="0.25">
      <c r="A14" s="144">
        <v>43352</v>
      </c>
      <c r="B14" s="2" t="s">
        <v>17</v>
      </c>
      <c r="C14" s="145">
        <f>MIN($D$6:D374)</f>
        <v>-1</v>
      </c>
      <c r="D14" s="3">
        <v>-1</v>
      </c>
      <c r="E14" s="146">
        <f t="shared" si="4"/>
        <v>1</v>
      </c>
      <c r="F14" s="146">
        <f t="shared" si="3"/>
        <v>3</v>
      </c>
      <c r="G14" s="5">
        <f t="shared" si="1"/>
        <v>-1</v>
      </c>
      <c r="H14" s="148">
        <f t="shared" si="2"/>
        <v>-1</v>
      </c>
      <c r="I14" s="148">
        <f>SUM($G$6:G14)</f>
        <v>-13</v>
      </c>
      <c r="J14" s="7"/>
      <c r="K14" s="8">
        <v>13</v>
      </c>
      <c r="L14" s="172"/>
      <c r="M14" s="176"/>
      <c r="N14" s="9">
        <f t="shared" si="0"/>
        <v>0</v>
      </c>
      <c r="P14" s="11"/>
      <c r="Q14" s="150"/>
      <c r="R14" s="13"/>
      <c r="U14" s="15"/>
      <c r="V14" s="152"/>
      <c r="W14" s="17"/>
      <c r="Z14" s="19"/>
      <c r="AA14" s="154"/>
      <c r="AB14" s="21"/>
      <c r="AE14" s="23"/>
      <c r="AF14" s="156"/>
      <c r="AG14" s="25"/>
      <c r="AJ14" s="27"/>
      <c r="AK14" s="158"/>
      <c r="AL14" s="29"/>
      <c r="AO14" s="31"/>
      <c r="AP14" s="160"/>
      <c r="AQ14" s="33"/>
    </row>
    <row r="15" spans="1:46" ht="12.75" customHeight="1" x14ac:dyDescent="0.25">
      <c r="A15" s="144">
        <v>43353</v>
      </c>
      <c r="B15" s="2" t="s">
        <v>18</v>
      </c>
      <c r="C15" s="145">
        <f>MIN($D$6:D375)</f>
        <v>-1</v>
      </c>
      <c r="D15" s="3">
        <v>-1</v>
      </c>
      <c r="E15" s="146">
        <f t="shared" si="4"/>
        <v>2</v>
      </c>
      <c r="F15" s="146">
        <f t="shared" si="3"/>
        <v>0</v>
      </c>
      <c r="G15" s="5">
        <f t="shared" si="1"/>
        <v>-2</v>
      </c>
      <c r="H15" s="148">
        <f t="shared" si="2"/>
        <v>-2</v>
      </c>
      <c r="I15" s="148">
        <f>SUM($G$6:G15)</f>
        <v>-15</v>
      </c>
      <c r="J15" s="7"/>
      <c r="K15" s="43">
        <v>14</v>
      </c>
      <c r="L15" s="172"/>
      <c r="M15" s="176"/>
      <c r="N15" s="9">
        <f t="shared" si="0"/>
        <v>0</v>
      </c>
      <c r="P15" s="11"/>
      <c r="Q15" s="150"/>
      <c r="R15" s="13"/>
      <c r="U15" s="15"/>
      <c r="V15" s="152"/>
      <c r="W15" s="17"/>
      <c r="Z15" s="19"/>
      <c r="AA15" s="154"/>
      <c r="AB15" s="21"/>
      <c r="AE15" s="23"/>
      <c r="AF15" s="156"/>
      <c r="AG15" s="25"/>
      <c r="AJ15" s="27"/>
      <c r="AK15" s="158"/>
      <c r="AL15" s="29"/>
      <c r="AO15" s="31"/>
      <c r="AP15" s="160"/>
      <c r="AQ15" s="33"/>
    </row>
    <row r="16" spans="1:46" ht="12.75" customHeight="1" x14ac:dyDescent="0.25">
      <c r="A16" s="144">
        <v>43354</v>
      </c>
      <c r="B16" s="2" t="s">
        <v>19</v>
      </c>
      <c r="C16" s="145">
        <f>MIN($D$6:D376)</f>
        <v>-1</v>
      </c>
      <c r="D16" s="3">
        <v>-1</v>
      </c>
      <c r="E16" s="146">
        <f t="shared" si="4"/>
        <v>1</v>
      </c>
      <c r="F16" s="146">
        <f t="shared" si="3"/>
        <v>3</v>
      </c>
      <c r="G16" s="5">
        <f t="shared" si="1"/>
        <v>-1</v>
      </c>
      <c r="H16" s="148">
        <f t="shared" si="2"/>
        <v>-1</v>
      </c>
      <c r="I16" s="148">
        <f>SUM($G$6:G16)</f>
        <v>-16</v>
      </c>
      <c r="J16" s="7"/>
      <c r="K16" s="83">
        <v>15</v>
      </c>
      <c r="L16" s="172"/>
      <c r="M16" s="176"/>
      <c r="N16" s="9">
        <f t="shared" si="0"/>
        <v>0</v>
      </c>
      <c r="P16" s="11"/>
      <c r="Q16" s="150"/>
      <c r="R16" s="13"/>
      <c r="U16" s="15"/>
      <c r="V16" s="152"/>
      <c r="W16" s="17"/>
      <c r="Z16" s="19"/>
      <c r="AA16" s="154"/>
      <c r="AB16" s="21"/>
      <c r="AE16" s="23"/>
      <c r="AF16" s="156"/>
      <c r="AG16" s="25"/>
      <c r="AJ16" s="27"/>
      <c r="AK16" s="158"/>
      <c r="AL16" s="29"/>
      <c r="AO16" s="31"/>
      <c r="AP16" s="160"/>
      <c r="AQ16" s="33"/>
    </row>
    <row r="17" spans="1:43" ht="12.75" customHeight="1" x14ac:dyDescent="0.25">
      <c r="A17" s="144">
        <v>43355</v>
      </c>
      <c r="B17" s="2" t="s">
        <v>20</v>
      </c>
      <c r="C17" s="145">
        <f>MIN($D$6:D377)</f>
        <v>-1</v>
      </c>
      <c r="D17" s="3">
        <v>10.1</v>
      </c>
      <c r="E17" s="146">
        <f t="shared" si="4"/>
        <v>2</v>
      </c>
      <c r="F17" s="146">
        <f t="shared" si="3"/>
        <v>0</v>
      </c>
      <c r="G17" s="5">
        <f t="shared" si="1"/>
        <v>20.2</v>
      </c>
      <c r="H17" s="148">
        <f t="shared" si="2"/>
        <v>-2</v>
      </c>
      <c r="I17" s="148">
        <f>SUM($G$6:G17)</f>
        <v>4.1999999999999993</v>
      </c>
      <c r="J17" s="7"/>
      <c r="K17" s="8">
        <v>16</v>
      </c>
      <c r="L17" s="172"/>
      <c r="M17" s="176"/>
      <c r="N17" s="9">
        <f t="shared" si="0"/>
        <v>0</v>
      </c>
      <c r="P17" s="11"/>
      <c r="Q17" s="150"/>
      <c r="R17" s="13"/>
      <c r="U17" s="15"/>
      <c r="V17" s="152"/>
      <c r="W17" s="17"/>
      <c r="Z17" s="19"/>
      <c r="AA17" s="154"/>
      <c r="AB17" s="21"/>
      <c r="AE17" s="23"/>
      <c r="AF17" s="156"/>
      <c r="AG17" s="25"/>
      <c r="AJ17" s="27"/>
      <c r="AK17" s="158"/>
      <c r="AL17" s="29"/>
      <c r="AO17" s="31"/>
      <c r="AP17" s="160"/>
      <c r="AQ17" s="33"/>
    </row>
    <row r="18" spans="1:43" ht="12.75" customHeight="1" x14ac:dyDescent="0.25">
      <c r="A18" s="144">
        <v>43356</v>
      </c>
      <c r="B18" s="2" t="s">
        <v>21</v>
      </c>
      <c r="C18" s="145">
        <f>MIN($D$6:D378)</f>
        <v>-1</v>
      </c>
      <c r="D18" s="3">
        <v>-1</v>
      </c>
      <c r="E18" s="146">
        <f t="shared" si="4"/>
        <v>1</v>
      </c>
      <c r="F18" s="146">
        <f t="shared" si="3"/>
        <v>3</v>
      </c>
      <c r="G18" s="5">
        <f t="shared" si="1"/>
        <v>-1</v>
      </c>
      <c r="H18" s="148">
        <f t="shared" si="2"/>
        <v>-1</v>
      </c>
      <c r="I18" s="148">
        <f>SUM($G$6:G18)</f>
        <v>3.1999999999999993</v>
      </c>
      <c r="J18" s="7"/>
      <c r="K18" s="43">
        <v>17</v>
      </c>
      <c r="L18" s="172"/>
      <c r="M18" s="176"/>
      <c r="N18" s="9">
        <f t="shared" si="0"/>
        <v>0</v>
      </c>
      <c r="P18" s="11"/>
      <c r="Q18" s="150"/>
      <c r="R18" s="13"/>
      <c r="U18" s="15"/>
      <c r="V18" s="152"/>
      <c r="W18" s="17"/>
      <c r="Z18" s="19"/>
      <c r="AA18" s="154"/>
      <c r="AB18" s="21"/>
      <c r="AE18" s="23"/>
      <c r="AF18" s="156"/>
      <c r="AG18" s="25"/>
      <c r="AJ18" s="27"/>
      <c r="AK18" s="158"/>
      <c r="AL18" s="29"/>
      <c r="AO18" s="31"/>
      <c r="AP18" s="160"/>
      <c r="AQ18" s="33"/>
    </row>
    <row r="19" spans="1:43" ht="12.75" customHeight="1" x14ac:dyDescent="0.25">
      <c r="A19" s="144">
        <v>43357</v>
      </c>
      <c r="B19" s="2" t="s">
        <v>22</v>
      </c>
      <c r="C19" s="145">
        <f>MIN($D$6:D379)</f>
        <v>-1</v>
      </c>
      <c r="D19" s="3">
        <v>11.9</v>
      </c>
      <c r="E19" s="146">
        <f t="shared" si="4"/>
        <v>2</v>
      </c>
      <c r="F19" s="146">
        <f t="shared" si="3"/>
        <v>0</v>
      </c>
      <c r="G19" s="5">
        <f t="shared" si="1"/>
        <v>23.8</v>
      </c>
      <c r="H19" s="148">
        <f t="shared" si="2"/>
        <v>-2</v>
      </c>
      <c r="I19" s="148">
        <f>SUM($G$6:G19)</f>
        <v>27</v>
      </c>
      <c r="J19" s="7"/>
      <c r="K19" s="83">
        <v>18</v>
      </c>
      <c r="L19" s="172"/>
      <c r="M19" s="176"/>
      <c r="N19" s="9">
        <f t="shared" si="0"/>
        <v>0</v>
      </c>
      <c r="P19" s="11"/>
      <c r="Q19" s="150"/>
      <c r="R19" s="13"/>
      <c r="U19" s="15"/>
      <c r="V19" s="152"/>
      <c r="W19" s="17"/>
      <c r="Z19" s="19"/>
      <c r="AA19" s="154"/>
      <c r="AB19" s="21"/>
      <c r="AE19" s="23"/>
      <c r="AF19" s="156"/>
      <c r="AG19" s="25"/>
      <c r="AJ19" s="27"/>
      <c r="AK19" s="158"/>
      <c r="AL19" s="29"/>
      <c r="AO19" s="31"/>
      <c r="AP19" s="160"/>
      <c r="AQ19" s="33"/>
    </row>
    <row r="20" spans="1:43" ht="12.75" customHeight="1" x14ac:dyDescent="0.25">
      <c r="A20" s="144">
        <v>43358</v>
      </c>
      <c r="B20" s="2" t="s">
        <v>23</v>
      </c>
      <c r="C20" s="145">
        <f>MIN($D$6:D380)</f>
        <v>-1</v>
      </c>
      <c r="D20" s="3">
        <v>-1</v>
      </c>
      <c r="E20" s="146">
        <f t="shared" si="4"/>
        <v>1</v>
      </c>
      <c r="F20" s="146">
        <f t="shared" si="3"/>
        <v>3</v>
      </c>
      <c r="G20" s="5">
        <f t="shared" si="1"/>
        <v>-1</v>
      </c>
      <c r="H20" s="148">
        <f t="shared" si="2"/>
        <v>-1</v>
      </c>
      <c r="I20" s="148">
        <f>SUM($G$6:G20)</f>
        <v>26</v>
      </c>
      <c r="J20" s="7"/>
      <c r="K20" s="8">
        <v>19</v>
      </c>
      <c r="L20" s="172"/>
      <c r="M20" s="176"/>
      <c r="N20" s="9">
        <f t="shared" si="0"/>
        <v>0</v>
      </c>
      <c r="P20" s="11"/>
      <c r="Q20" s="150"/>
      <c r="R20" s="13"/>
      <c r="U20" s="15"/>
      <c r="V20" s="152"/>
      <c r="W20" s="17"/>
      <c r="Z20" s="19"/>
      <c r="AA20" s="154"/>
      <c r="AB20" s="21"/>
      <c r="AE20" s="23"/>
      <c r="AF20" s="156"/>
      <c r="AG20" s="25"/>
      <c r="AJ20" s="27"/>
      <c r="AK20" s="158"/>
      <c r="AL20" s="29"/>
      <c r="AO20" s="31"/>
      <c r="AP20" s="160"/>
      <c r="AQ20" s="33"/>
    </row>
    <row r="21" spans="1:43" ht="12.75" customHeight="1" x14ac:dyDescent="0.25">
      <c r="A21" s="144">
        <v>43359</v>
      </c>
      <c r="B21" s="2" t="s">
        <v>24</v>
      </c>
      <c r="C21" s="145">
        <f>MIN($D$6:D381)</f>
        <v>-1</v>
      </c>
      <c r="D21" s="3">
        <v>-1</v>
      </c>
      <c r="E21" s="146">
        <f t="shared" si="4"/>
        <v>2</v>
      </c>
      <c r="F21" s="146">
        <f t="shared" si="3"/>
        <v>0</v>
      </c>
      <c r="G21" s="5">
        <f t="shared" si="1"/>
        <v>-2</v>
      </c>
      <c r="H21" s="148">
        <f t="shared" si="2"/>
        <v>-2</v>
      </c>
      <c r="I21" s="148">
        <f>SUM($G$6:G21)</f>
        <v>24</v>
      </c>
      <c r="J21" s="7"/>
      <c r="K21" s="43">
        <v>20</v>
      </c>
      <c r="L21" s="172"/>
      <c r="M21" s="176"/>
      <c r="N21" s="9">
        <f t="shared" si="0"/>
        <v>0</v>
      </c>
      <c r="P21" s="11"/>
      <c r="Q21" s="150"/>
      <c r="R21" s="13"/>
      <c r="U21" s="15"/>
      <c r="V21" s="152"/>
      <c r="W21" s="17"/>
      <c r="Z21" s="19"/>
      <c r="AA21" s="154"/>
      <c r="AB21" s="21"/>
      <c r="AE21" s="23"/>
      <c r="AF21" s="156"/>
      <c r="AG21" s="25"/>
      <c r="AJ21" s="27"/>
      <c r="AK21" s="158"/>
      <c r="AL21" s="29"/>
      <c r="AO21" s="31"/>
      <c r="AP21" s="160"/>
      <c r="AQ21" s="33"/>
    </row>
    <row r="22" spans="1:43" ht="12.75" customHeight="1" x14ac:dyDescent="0.25">
      <c r="A22" s="144">
        <v>43360</v>
      </c>
      <c r="B22" s="2" t="s">
        <v>25</v>
      </c>
      <c r="C22" s="145">
        <f>MIN($D$6:D382)</f>
        <v>-1</v>
      </c>
      <c r="D22" s="3">
        <v>8</v>
      </c>
      <c r="E22" s="146">
        <f t="shared" si="4"/>
        <v>1</v>
      </c>
      <c r="F22" s="146">
        <f t="shared" si="3"/>
        <v>3</v>
      </c>
      <c r="G22" s="5">
        <f t="shared" si="1"/>
        <v>8</v>
      </c>
      <c r="H22" s="148">
        <f t="shared" si="2"/>
        <v>-1</v>
      </c>
      <c r="I22" s="148">
        <f>SUM($G$6:G22)</f>
        <v>32</v>
      </c>
      <c r="J22" s="7"/>
      <c r="K22" s="83">
        <v>21</v>
      </c>
      <c r="L22" s="172"/>
      <c r="M22" s="176"/>
      <c r="N22" s="9">
        <f t="shared" si="0"/>
        <v>0</v>
      </c>
      <c r="P22" s="11"/>
      <c r="Q22" s="150"/>
      <c r="R22" s="13"/>
      <c r="U22" s="15"/>
      <c r="V22" s="152"/>
      <c r="W22" s="17"/>
      <c r="Z22" s="19"/>
      <c r="AA22" s="154"/>
      <c r="AB22" s="21"/>
      <c r="AE22" s="23"/>
      <c r="AF22" s="156"/>
      <c r="AG22" s="25"/>
      <c r="AJ22" s="27"/>
      <c r="AK22" s="158"/>
      <c r="AL22" s="29"/>
      <c r="AO22" s="31"/>
      <c r="AP22" s="160"/>
      <c r="AQ22" s="33"/>
    </row>
    <row r="23" spans="1:43" ht="12.75" customHeight="1" x14ac:dyDescent="0.25">
      <c r="A23" s="144">
        <v>43361</v>
      </c>
      <c r="B23" s="2" t="s">
        <v>26</v>
      </c>
      <c r="C23" s="145">
        <f>MIN($D$6:D383)</f>
        <v>-1</v>
      </c>
      <c r="D23" s="3">
        <v>-1</v>
      </c>
      <c r="E23" s="146">
        <f t="shared" si="4"/>
        <v>1</v>
      </c>
      <c r="F23" s="146">
        <f t="shared" si="3"/>
        <v>0</v>
      </c>
      <c r="G23" s="5">
        <f t="shared" si="1"/>
        <v>-1</v>
      </c>
      <c r="H23" s="148">
        <f t="shared" si="2"/>
        <v>-1</v>
      </c>
      <c r="I23" s="148">
        <f>SUM($G$6:G23)</f>
        <v>31</v>
      </c>
      <c r="J23" s="7"/>
      <c r="K23" s="8">
        <v>22</v>
      </c>
      <c r="L23" s="172"/>
      <c r="M23" s="176"/>
      <c r="N23" s="9">
        <f t="shared" si="0"/>
        <v>0</v>
      </c>
      <c r="P23" s="11"/>
      <c r="Q23" s="150"/>
      <c r="R23" s="13"/>
      <c r="U23" s="15"/>
      <c r="V23" s="152"/>
      <c r="W23" s="17"/>
      <c r="Z23" s="19"/>
      <c r="AA23" s="154"/>
      <c r="AB23" s="21"/>
      <c r="AE23" s="23"/>
      <c r="AF23" s="156"/>
      <c r="AG23" s="25"/>
      <c r="AJ23" s="27"/>
      <c r="AK23" s="158"/>
      <c r="AL23" s="29"/>
      <c r="AO23" s="31"/>
      <c r="AP23" s="160"/>
      <c r="AQ23" s="33"/>
    </row>
    <row r="24" spans="1:43" ht="12.75" customHeight="1" x14ac:dyDescent="0.25">
      <c r="A24" s="144">
        <v>43362</v>
      </c>
      <c r="B24" s="2" t="s">
        <v>27</v>
      </c>
      <c r="C24" s="145">
        <f>MIN($D$6:D384)</f>
        <v>-1</v>
      </c>
      <c r="D24" s="3">
        <v>-1</v>
      </c>
      <c r="E24" s="146">
        <f t="shared" si="4"/>
        <v>2</v>
      </c>
      <c r="F24" s="146">
        <f t="shared" si="3"/>
        <v>0</v>
      </c>
      <c r="G24" s="5">
        <f t="shared" si="1"/>
        <v>-2</v>
      </c>
      <c r="H24" s="148">
        <f t="shared" si="2"/>
        <v>-2</v>
      </c>
      <c r="I24" s="148">
        <f>SUM($G$6:G24)</f>
        <v>29</v>
      </c>
      <c r="J24" s="7"/>
      <c r="K24" s="43">
        <v>23</v>
      </c>
      <c r="L24" s="172"/>
      <c r="M24" s="176"/>
      <c r="N24" s="9">
        <f t="shared" si="0"/>
        <v>0</v>
      </c>
      <c r="P24" s="11"/>
      <c r="Q24" s="150"/>
      <c r="R24" s="13"/>
      <c r="U24" s="15"/>
      <c r="V24" s="152"/>
      <c r="W24" s="17"/>
      <c r="Z24" s="19"/>
      <c r="AA24" s="154"/>
      <c r="AB24" s="21"/>
      <c r="AE24" s="23"/>
      <c r="AF24" s="156"/>
      <c r="AG24" s="25"/>
      <c r="AJ24" s="27"/>
      <c r="AK24" s="158"/>
      <c r="AL24" s="29"/>
      <c r="AO24" s="31"/>
      <c r="AP24" s="160"/>
      <c r="AQ24" s="33"/>
    </row>
    <row r="25" spans="1:43" ht="12.75" customHeight="1" x14ac:dyDescent="0.25">
      <c r="A25" s="144">
        <v>43363</v>
      </c>
      <c r="B25" s="2" t="s">
        <v>28</v>
      </c>
      <c r="C25" s="145">
        <f>MIN($D$6:D385)</f>
        <v>-1</v>
      </c>
      <c r="D25" s="3">
        <v>-1</v>
      </c>
      <c r="E25" s="146">
        <f t="shared" si="4"/>
        <v>1</v>
      </c>
      <c r="F25" s="146">
        <f t="shared" si="3"/>
        <v>3</v>
      </c>
      <c r="G25" s="5">
        <f t="shared" si="1"/>
        <v>-1</v>
      </c>
      <c r="H25" s="148">
        <f t="shared" si="2"/>
        <v>-1</v>
      </c>
      <c r="I25" s="148">
        <f>SUM($G$6:G25)</f>
        <v>28</v>
      </c>
      <c r="J25" s="7"/>
      <c r="K25" s="83">
        <v>24</v>
      </c>
      <c r="L25" s="172"/>
      <c r="M25" s="176"/>
      <c r="N25" s="9">
        <f t="shared" si="0"/>
        <v>0</v>
      </c>
      <c r="P25" s="11"/>
      <c r="Q25" s="150"/>
      <c r="R25" s="13"/>
      <c r="U25" s="15"/>
      <c r="V25" s="152"/>
      <c r="W25" s="17"/>
      <c r="Z25" s="19"/>
      <c r="AA25" s="154"/>
      <c r="AB25" s="21"/>
      <c r="AE25" s="23"/>
      <c r="AF25" s="156"/>
      <c r="AG25" s="25"/>
      <c r="AJ25" s="27"/>
      <c r="AK25" s="158"/>
      <c r="AL25" s="29"/>
      <c r="AO25" s="31"/>
      <c r="AP25" s="160"/>
      <c r="AQ25" s="33"/>
    </row>
    <row r="26" spans="1:43" ht="12.75" customHeight="1" x14ac:dyDescent="0.25">
      <c r="A26" s="144">
        <v>43364</v>
      </c>
      <c r="B26" s="2" t="s">
        <v>29</v>
      </c>
      <c r="C26" s="145">
        <f>MIN($D$6:D386)</f>
        <v>-1</v>
      </c>
      <c r="D26" s="3">
        <v>-1</v>
      </c>
      <c r="E26" s="146">
        <f t="shared" si="4"/>
        <v>2</v>
      </c>
      <c r="F26" s="146">
        <f t="shared" si="3"/>
        <v>0</v>
      </c>
      <c r="G26" s="5">
        <f t="shared" si="1"/>
        <v>-2</v>
      </c>
      <c r="H26" s="148">
        <f t="shared" si="2"/>
        <v>-2</v>
      </c>
      <c r="I26" s="148">
        <f>SUM($G$6:G26)</f>
        <v>26</v>
      </c>
      <c r="J26" s="7"/>
      <c r="K26" s="8">
        <v>25</v>
      </c>
      <c r="L26" s="172"/>
      <c r="M26" s="176"/>
      <c r="N26" s="9">
        <f t="shared" si="0"/>
        <v>0</v>
      </c>
      <c r="P26" s="11"/>
      <c r="Q26" s="150"/>
      <c r="R26" s="13"/>
      <c r="U26" s="15"/>
      <c r="V26" s="152"/>
      <c r="W26" s="17"/>
      <c r="Z26" s="19"/>
      <c r="AA26" s="154"/>
      <c r="AB26" s="21"/>
      <c r="AE26" s="23"/>
      <c r="AF26" s="156"/>
      <c r="AG26" s="25"/>
      <c r="AJ26" s="27"/>
      <c r="AK26" s="158"/>
      <c r="AL26" s="29"/>
      <c r="AO26" s="31"/>
      <c r="AP26" s="160"/>
      <c r="AQ26" s="33"/>
    </row>
    <row r="27" spans="1:43" ht="12.75" customHeight="1" x14ac:dyDescent="0.25">
      <c r="A27" s="144">
        <v>43365</v>
      </c>
      <c r="B27" s="2" t="s">
        <v>30</v>
      </c>
      <c r="C27" s="145">
        <f>MIN($D$6:D387)</f>
        <v>-1</v>
      </c>
      <c r="D27" s="3">
        <v>-1</v>
      </c>
      <c r="E27" s="146">
        <f t="shared" si="4"/>
        <v>1</v>
      </c>
      <c r="F27" s="146">
        <f t="shared" si="3"/>
        <v>3</v>
      </c>
      <c r="G27" s="5">
        <f t="shared" si="1"/>
        <v>-1</v>
      </c>
      <c r="H27" s="148">
        <f t="shared" si="2"/>
        <v>-1</v>
      </c>
      <c r="I27" s="148">
        <f>SUM($G$6:G27)</f>
        <v>25</v>
      </c>
      <c r="J27" s="7"/>
      <c r="K27" s="43">
        <v>26</v>
      </c>
      <c r="L27" s="172"/>
      <c r="M27" s="176"/>
      <c r="N27" s="9">
        <f t="shared" si="0"/>
        <v>0</v>
      </c>
      <c r="P27" s="11"/>
      <c r="Q27" s="150"/>
      <c r="R27" s="13"/>
      <c r="U27" s="15"/>
      <c r="V27" s="152"/>
      <c r="W27" s="17"/>
      <c r="Z27" s="19"/>
      <c r="AA27" s="154"/>
      <c r="AB27" s="21"/>
      <c r="AE27" s="23"/>
      <c r="AF27" s="156"/>
      <c r="AG27" s="25"/>
      <c r="AJ27" s="27"/>
      <c r="AK27" s="158"/>
      <c r="AL27" s="29"/>
      <c r="AO27" s="31"/>
      <c r="AP27" s="160"/>
      <c r="AQ27" s="33"/>
    </row>
    <row r="28" spans="1:43" ht="12.75" customHeight="1" x14ac:dyDescent="0.25">
      <c r="A28" s="144">
        <v>43366</v>
      </c>
      <c r="B28" s="2" t="s">
        <v>31</v>
      </c>
      <c r="C28" s="145">
        <f>MIN($D$6:D388)</f>
        <v>-1</v>
      </c>
      <c r="D28" s="3">
        <v>7.9</v>
      </c>
      <c r="E28" s="146">
        <f t="shared" si="4"/>
        <v>2</v>
      </c>
      <c r="F28" s="146">
        <f t="shared" si="3"/>
        <v>0</v>
      </c>
      <c r="G28" s="5">
        <f t="shared" si="1"/>
        <v>15.8</v>
      </c>
      <c r="H28" s="148">
        <f t="shared" si="2"/>
        <v>-2</v>
      </c>
      <c r="I28" s="148">
        <f>SUM($G$6:G28)</f>
        <v>40.799999999999997</v>
      </c>
      <c r="J28" s="7"/>
      <c r="K28" s="83">
        <v>27</v>
      </c>
      <c r="L28" s="172"/>
      <c r="M28" s="176"/>
      <c r="N28" s="9">
        <f t="shared" si="0"/>
        <v>0</v>
      </c>
      <c r="P28" s="11"/>
      <c r="Q28" s="150"/>
      <c r="R28" s="13"/>
      <c r="U28" s="15"/>
      <c r="V28" s="152"/>
      <c r="W28" s="17"/>
      <c r="Z28" s="19"/>
      <c r="AA28" s="154"/>
      <c r="AB28" s="21"/>
      <c r="AE28" s="23"/>
      <c r="AF28" s="156"/>
      <c r="AG28" s="25"/>
      <c r="AJ28" s="27"/>
      <c r="AK28" s="158"/>
      <c r="AL28" s="29"/>
      <c r="AO28" s="31"/>
      <c r="AP28" s="160"/>
      <c r="AQ28" s="33"/>
    </row>
    <row r="29" spans="1:43" ht="12.75" customHeight="1" x14ac:dyDescent="0.25">
      <c r="A29" s="144">
        <v>43367</v>
      </c>
      <c r="B29" s="2" t="s">
        <v>32</v>
      </c>
      <c r="C29" s="145">
        <f>MIN($D$6:D389)</f>
        <v>-1</v>
      </c>
      <c r="D29" s="3">
        <v>-1</v>
      </c>
      <c r="E29" s="146">
        <f t="shared" si="4"/>
        <v>1</v>
      </c>
      <c r="F29" s="146">
        <f t="shared" si="3"/>
        <v>3</v>
      </c>
      <c r="G29" s="5">
        <f t="shared" si="1"/>
        <v>-1</v>
      </c>
      <c r="H29" s="148">
        <f t="shared" si="2"/>
        <v>-1</v>
      </c>
      <c r="I29" s="148">
        <f>SUM($G$6:G29)</f>
        <v>39.799999999999997</v>
      </c>
      <c r="J29" s="7"/>
      <c r="K29" s="8">
        <v>28</v>
      </c>
      <c r="L29" s="172"/>
      <c r="M29" s="176"/>
      <c r="N29" s="9">
        <f t="shared" si="0"/>
        <v>0</v>
      </c>
      <c r="P29" s="11"/>
      <c r="Q29" s="150"/>
      <c r="R29" s="13"/>
      <c r="U29" s="15"/>
      <c r="V29" s="152"/>
      <c r="W29" s="17"/>
      <c r="Z29" s="19"/>
      <c r="AA29" s="154"/>
      <c r="AB29" s="21"/>
      <c r="AE29" s="23"/>
      <c r="AF29" s="156"/>
      <c r="AG29" s="25"/>
      <c r="AJ29" s="27"/>
      <c r="AK29" s="158"/>
      <c r="AL29" s="29"/>
      <c r="AO29" s="31"/>
      <c r="AP29" s="160"/>
      <c r="AQ29" s="33"/>
    </row>
    <row r="30" spans="1:43" ht="12.75" customHeight="1" x14ac:dyDescent="0.25">
      <c r="A30" s="144">
        <v>43368</v>
      </c>
      <c r="B30" s="2" t="s">
        <v>33</v>
      </c>
      <c r="C30" s="145">
        <f>MIN($D$6:D390)</f>
        <v>-1</v>
      </c>
      <c r="D30" s="3">
        <v>-1</v>
      </c>
      <c r="E30" s="146">
        <f t="shared" si="4"/>
        <v>2</v>
      </c>
      <c r="F30" s="146">
        <f t="shared" si="3"/>
        <v>0</v>
      </c>
      <c r="G30" s="5">
        <f t="shared" si="1"/>
        <v>-2</v>
      </c>
      <c r="H30" s="148">
        <f t="shared" si="2"/>
        <v>-2</v>
      </c>
      <c r="I30" s="148">
        <f>SUM($G$6:G30)</f>
        <v>37.799999999999997</v>
      </c>
      <c r="J30" s="7"/>
      <c r="K30" s="43">
        <v>29</v>
      </c>
      <c r="L30" s="172"/>
      <c r="M30" s="176"/>
      <c r="N30" s="9">
        <f t="shared" si="0"/>
        <v>0</v>
      </c>
      <c r="P30" s="11"/>
      <c r="Q30" s="150"/>
      <c r="R30" s="13"/>
      <c r="U30" s="15"/>
      <c r="V30" s="152"/>
      <c r="W30" s="17"/>
      <c r="Z30" s="19"/>
      <c r="AA30" s="154"/>
      <c r="AB30" s="21"/>
      <c r="AE30" s="23"/>
      <c r="AF30" s="156"/>
      <c r="AG30" s="25"/>
      <c r="AJ30" s="27"/>
      <c r="AK30" s="158"/>
      <c r="AL30" s="29"/>
      <c r="AO30" s="31"/>
      <c r="AP30" s="160"/>
      <c r="AQ30" s="33"/>
    </row>
    <row r="31" spans="1:43" ht="12.75" customHeight="1" x14ac:dyDescent="0.25">
      <c r="A31" s="144">
        <v>43369</v>
      </c>
      <c r="B31" s="2" t="s">
        <v>34</v>
      </c>
      <c r="C31" s="145">
        <f>MIN($D$6:D391)</f>
        <v>-1</v>
      </c>
      <c r="D31" s="3">
        <v>-1</v>
      </c>
      <c r="E31" s="146">
        <f t="shared" si="4"/>
        <v>1</v>
      </c>
      <c r="F31" s="146">
        <f t="shared" si="3"/>
        <v>3</v>
      </c>
      <c r="G31" s="5">
        <f t="shared" si="1"/>
        <v>-1</v>
      </c>
      <c r="H31" s="148">
        <f t="shared" si="2"/>
        <v>-1</v>
      </c>
      <c r="I31" s="148">
        <f>SUM($G$6:G31)</f>
        <v>36.799999999999997</v>
      </c>
      <c r="J31" s="7"/>
      <c r="K31" s="83">
        <v>30</v>
      </c>
      <c r="L31" s="172"/>
      <c r="M31" s="176"/>
      <c r="N31" s="9">
        <f t="shared" si="0"/>
        <v>0</v>
      </c>
      <c r="P31" s="11"/>
      <c r="Q31" s="150"/>
      <c r="R31" s="13"/>
      <c r="U31" s="15"/>
      <c r="V31" s="152"/>
      <c r="W31" s="17"/>
      <c r="Z31" s="19"/>
      <c r="AA31" s="154"/>
      <c r="AB31" s="21"/>
      <c r="AE31" s="23"/>
      <c r="AF31" s="156"/>
      <c r="AG31" s="25"/>
      <c r="AJ31" s="27"/>
      <c r="AK31" s="158"/>
      <c r="AL31" s="29"/>
      <c r="AO31" s="31"/>
      <c r="AP31" s="160"/>
      <c r="AQ31" s="33"/>
    </row>
    <row r="32" spans="1:43" ht="12.75" customHeight="1" x14ac:dyDescent="0.25">
      <c r="A32" s="144">
        <v>43370</v>
      </c>
      <c r="B32" s="2" t="s">
        <v>35</v>
      </c>
      <c r="C32" s="145">
        <f>MIN($D$6:D392)</f>
        <v>-1</v>
      </c>
      <c r="D32" s="3">
        <v>-1</v>
      </c>
      <c r="E32" s="146">
        <f t="shared" si="4"/>
        <v>2</v>
      </c>
      <c r="F32" s="146">
        <f t="shared" si="3"/>
        <v>0</v>
      </c>
      <c r="G32" s="5">
        <f t="shared" si="1"/>
        <v>-2</v>
      </c>
      <c r="H32" s="148">
        <f t="shared" si="2"/>
        <v>-2</v>
      </c>
      <c r="I32" s="148">
        <f>SUM($G$6:G32)</f>
        <v>34.799999999999997</v>
      </c>
      <c r="J32" s="7"/>
      <c r="K32" s="8"/>
      <c r="L32" s="172"/>
      <c r="M32" s="176"/>
      <c r="P32" s="11"/>
      <c r="Q32" s="150"/>
      <c r="R32" s="13"/>
      <c r="U32" s="15"/>
      <c r="V32" s="152"/>
      <c r="W32" s="17"/>
      <c r="Z32" s="19"/>
      <c r="AA32" s="154"/>
      <c r="AB32" s="21"/>
      <c r="AE32" s="23"/>
      <c r="AF32" s="156"/>
      <c r="AG32" s="25"/>
      <c r="AJ32" s="27"/>
      <c r="AK32" s="158"/>
      <c r="AL32" s="29"/>
      <c r="AO32" s="31"/>
      <c r="AP32" s="160"/>
      <c r="AQ32" s="33"/>
    </row>
    <row r="33" spans="1:43" ht="12.75" customHeight="1" x14ac:dyDescent="0.25">
      <c r="A33" s="144">
        <v>43371</v>
      </c>
      <c r="B33" s="2" t="s">
        <v>36</v>
      </c>
      <c r="C33" s="145">
        <f>MIN($D$6:D393)</f>
        <v>-1</v>
      </c>
      <c r="D33" s="3">
        <v>-1</v>
      </c>
      <c r="E33" s="146">
        <f t="shared" si="4"/>
        <v>1</v>
      </c>
      <c r="F33" s="146">
        <f t="shared" si="3"/>
        <v>3</v>
      </c>
      <c r="G33" s="5">
        <f t="shared" si="1"/>
        <v>-1</v>
      </c>
      <c r="H33" s="148">
        <f t="shared" si="2"/>
        <v>-1</v>
      </c>
      <c r="I33" s="148">
        <f>SUM($G$6:G33)</f>
        <v>33.799999999999997</v>
      </c>
      <c r="J33" s="7"/>
      <c r="K33" s="8"/>
      <c r="L33" s="172"/>
      <c r="M33" s="176"/>
      <c r="P33" s="11"/>
      <c r="Q33" s="150"/>
      <c r="R33" s="13"/>
      <c r="U33" s="15"/>
      <c r="V33" s="152"/>
      <c r="W33" s="17"/>
      <c r="Z33" s="19"/>
      <c r="AA33" s="154"/>
      <c r="AB33" s="21"/>
      <c r="AE33" s="23"/>
      <c r="AF33" s="156"/>
      <c r="AG33" s="25"/>
      <c r="AJ33" s="27"/>
      <c r="AK33" s="158"/>
      <c r="AL33" s="29"/>
      <c r="AO33" s="31"/>
      <c r="AP33" s="160"/>
      <c r="AQ33" s="33"/>
    </row>
    <row r="34" spans="1:43" ht="12.75" customHeight="1" x14ac:dyDescent="0.25">
      <c r="A34" s="144">
        <v>43372</v>
      </c>
      <c r="B34" s="2" t="s">
        <v>37</v>
      </c>
      <c r="C34" s="145">
        <f>MIN($D$6:D394)</f>
        <v>-1</v>
      </c>
      <c r="D34" s="3">
        <v>-1</v>
      </c>
      <c r="E34" s="146">
        <f t="shared" si="4"/>
        <v>2</v>
      </c>
      <c r="F34" s="146">
        <f t="shared" si="3"/>
        <v>0</v>
      </c>
      <c r="G34" s="5">
        <f t="shared" si="1"/>
        <v>-2</v>
      </c>
      <c r="H34" s="148">
        <f t="shared" si="2"/>
        <v>-2</v>
      </c>
      <c r="I34" s="148">
        <f>SUM($G$6:G34)</f>
        <v>31.799999999999997</v>
      </c>
      <c r="J34" s="7"/>
      <c r="K34" s="8"/>
      <c r="L34" s="172"/>
      <c r="M34" s="176"/>
      <c r="P34" s="11"/>
      <c r="Q34" s="150"/>
      <c r="R34" s="13"/>
      <c r="U34" s="15"/>
      <c r="V34" s="152"/>
      <c r="W34" s="17"/>
      <c r="Z34" s="19"/>
      <c r="AA34" s="154"/>
      <c r="AB34" s="21"/>
      <c r="AE34" s="23"/>
      <c r="AF34" s="156"/>
      <c r="AG34" s="25"/>
      <c r="AJ34" s="27"/>
      <c r="AK34" s="158"/>
      <c r="AL34" s="29"/>
      <c r="AO34" s="31"/>
      <c r="AP34" s="160"/>
      <c r="AQ34" s="33"/>
    </row>
    <row r="35" spans="1:43" ht="12.75" customHeight="1" x14ac:dyDescent="0.25">
      <c r="A35" s="144">
        <v>43373</v>
      </c>
      <c r="B35" s="2" t="s">
        <v>38</v>
      </c>
      <c r="C35" s="145">
        <f>MIN($D$6:D395)</f>
        <v>-1</v>
      </c>
      <c r="D35" s="3">
        <v>8.9</v>
      </c>
      <c r="E35" s="146">
        <f t="shared" si="4"/>
        <v>1</v>
      </c>
      <c r="F35" s="146">
        <f t="shared" si="3"/>
        <v>3</v>
      </c>
      <c r="G35" s="5">
        <f t="shared" si="1"/>
        <v>8.9</v>
      </c>
      <c r="H35" s="148">
        <f t="shared" si="2"/>
        <v>-1</v>
      </c>
      <c r="I35" s="148">
        <f>SUM($G$6:G35)</f>
        <v>40.699999999999996</v>
      </c>
      <c r="J35" s="7"/>
      <c r="K35" s="8"/>
      <c r="L35" s="172"/>
      <c r="M35" s="176"/>
      <c r="P35" s="11"/>
      <c r="Q35" s="150"/>
      <c r="R35" s="13"/>
      <c r="U35" s="15"/>
      <c r="V35" s="152"/>
      <c r="W35" s="17"/>
      <c r="Z35" s="19"/>
      <c r="AA35" s="154"/>
      <c r="AB35" s="21"/>
      <c r="AE35" s="23"/>
      <c r="AF35" s="156"/>
      <c r="AG35" s="25"/>
      <c r="AJ35" s="27"/>
      <c r="AK35" s="158"/>
      <c r="AL35" s="29"/>
      <c r="AO35" s="31"/>
      <c r="AP35" s="160"/>
      <c r="AQ35" s="33"/>
    </row>
    <row r="36" spans="1:43" ht="12.75" customHeight="1" x14ac:dyDescent="0.25">
      <c r="A36" s="144">
        <v>43374</v>
      </c>
      <c r="B36" s="2" t="s">
        <v>39</v>
      </c>
      <c r="C36" s="145">
        <f>MIN($D$6:D396)</f>
        <v>-1</v>
      </c>
      <c r="D36" s="3">
        <v>-1</v>
      </c>
      <c r="E36" s="146">
        <f t="shared" si="4"/>
        <v>1</v>
      </c>
      <c r="F36" s="146">
        <f t="shared" si="3"/>
        <v>0</v>
      </c>
      <c r="G36" s="5">
        <f t="shared" si="1"/>
        <v>-1</v>
      </c>
      <c r="H36" s="148">
        <f t="shared" si="2"/>
        <v>-1</v>
      </c>
      <c r="I36" s="148">
        <f>SUM($G$6:G36)</f>
        <v>39.699999999999996</v>
      </c>
      <c r="J36" s="7"/>
      <c r="K36" s="8"/>
      <c r="L36" s="172"/>
      <c r="M36" s="176"/>
      <c r="P36" s="11"/>
      <c r="Q36" s="150"/>
      <c r="R36" s="13"/>
      <c r="U36" s="15"/>
      <c r="V36" s="152"/>
      <c r="W36" s="17"/>
      <c r="Z36" s="19"/>
      <c r="AA36" s="154"/>
      <c r="AB36" s="21"/>
      <c r="AE36" s="23"/>
      <c r="AF36" s="156"/>
      <c r="AG36" s="25"/>
      <c r="AJ36" s="27"/>
      <c r="AK36" s="158"/>
      <c r="AL36" s="29"/>
      <c r="AO36" s="31"/>
      <c r="AP36" s="160"/>
      <c r="AQ36" s="33"/>
    </row>
    <row r="37" spans="1:43" ht="12.75" customHeight="1" x14ac:dyDescent="0.25">
      <c r="A37" s="144">
        <v>43375</v>
      </c>
      <c r="B37" s="2" t="s">
        <v>40</v>
      </c>
      <c r="C37" s="145">
        <f>MIN($D$6:D397)</f>
        <v>-1</v>
      </c>
      <c r="D37" s="3">
        <v>9.3000000000000007</v>
      </c>
      <c r="E37" s="146">
        <f t="shared" si="4"/>
        <v>2</v>
      </c>
      <c r="F37" s="146">
        <f t="shared" si="3"/>
        <v>0</v>
      </c>
      <c r="G37" s="5">
        <f t="shared" si="1"/>
        <v>18.600000000000001</v>
      </c>
      <c r="H37" s="148">
        <f t="shared" si="2"/>
        <v>-2</v>
      </c>
      <c r="I37" s="148">
        <f>SUM($G$6:G37)</f>
        <v>58.3</v>
      </c>
      <c r="J37" s="7"/>
      <c r="K37" s="8"/>
      <c r="L37" s="172"/>
      <c r="M37" s="176"/>
      <c r="P37" s="11"/>
      <c r="Q37" s="150"/>
      <c r="R37" s="13"/>
      <c r="U37" s="15"/>
      <c r="V37" s="152"/>
      <c r="W37" s="17"/>
      <c r="Z37" s="19"/>
      <c r="AA37" s="154"/>
      <c r="AB37" s="21"/>
      <c r="AE37" s="23"/>
      <c r="AF37" s="156"/>
      <c r="AG37" s="25"/>
      <c r="AJ37" s="27"/>
      <c r="AK37" s="158"/>
      <c r="AL37" s="29"/>
      <c r="AO37" s="31"/>
      <c r="AP37" s="160"/>
      <c r="AQ37" s="33"/>
    </row>
    <row r="38" spans="1:43" ht="12.75" customHeight="1" x14ac:dyDescent="0.25">
      <c r="A38" s="144">
        <v>43376</v>
      </c>
      <c r="B38" s="2" t="s">
        <v>41</v>
      </c>
      <c r="C38" s="145">
        <f>MIN($D$6:D398)</f>
        <v>-1</v>
      </c>
      <c r="D38" s="3">
        <v>-1</v>
      </c>
      <c r="E38" s="146">
        <f t="shared" si="4"/>
        <v>1</v>
      </c>
      <c r="F38" s="146">
        <f t="shared" si="3"/>
        <v>3</v>
      </c>
      <c r="G38" s="5">
        <f t="shared" si="1"/>
        <v>-1</v>
      </c>
      <c r="H38" s="148">
        <f t="shared" si="2"/>
        <v>-1</v>
      </c>
      <c r="I38" s="148">
        <f>SUM($G$6:G38)</f>
        <v>57.3</v>
      </c>
      <c r="J38" s="7"/>
      <c r="K38" s="8"/>
      <c r="L38" s="172"/>
      <c r="M38" s="176"/>
      <c r="P38" s="11"/>
      <c r="Q38" s="150"/>
      <c r="R38" s="13"/>
      <c r="U38" s="15"/>
      <c r="V38" s="152"/>
      <c r="W38" s="17"/>
      <c r="Z38" s="19"/>
      <c r="AA38" s="154"/>
      <c r="AB38" s="21"/>
      <c r="AE38" s="23"/>
      <c r="AF38" s="156"/>
      <c r="AG38" s="25"/>
      <c r="AJ38" s="27"/>
      <c r="AK38" s="158"/>
      <c r="AL38" s="29"/>
      <c r="AO38" s="31"/>
      <c r="AP38" s="160"/>
      <c r="AQ38" s="33"/>
    </row>
    <row r="39" spans="1:43" ht="12.75" customHeight="1" x14ac:dyDescent="0.25">
      <c r="A39" s="144">
        <v>43377</v>
      </c>
      <c r="B39" s="2" t="s">
        <v>42</v>
      </c>
      <c r="C39" s="145">
        <f>MIN($D$6:D399)</f>
        <v>-1</v>
      </c>
      <c r="D39" s="3">
        <v>-1</v>
      </c>
      <c r="E39" s="146">
        <f t="shared" si="4"/>
        <v>2</v>
      </c>
      <c r="F39" s="146">
        <f t="shared" si="3"/>
        <v>0</v>
      </c>
      <c r="G39" s="5">
        <f t="shared" si="1"/>
        <v>-2</v>
      </c>
      <c r="H39" s="148">
        <f t="shared" si="2"/>
        <v>-2</v>
      </c>
      <c r="I39" s="148">
        <f>SUM($G$6:G39)</f>
        <v>55.3</v>
      </c>
      <c r="J39" s="7"/>
      <c r="K39" s="8"/>
      <c r="L39" s="172"/>
      <c r="M39" s="176"/>
      <c r="P39" s="11"/>
      <c r="Q39" s="150"/>
      <c r="R39" s="13"/>
      <c r="U39" s="15"/>
      <c r="V39" s="152"/>
      <c r="W39" s="17"/>
      <c r="Z39" s="19"/>
      <c r="AA39" s="154"/>
      <c r="AB39" s="21"/>
      <c r="AE39" s="23"/>
      <c r="AF39" s="156"/>
      <c r="AG39" s="25"/>
      <c r="AJ39" s="27"/>
      <c r="AK39" s="158"/>
      <c r="AL39" s="29"/>
      <c r="AO39" s="31"/>
      <c r="AP39" s="160"/>
      <c r="AQ39" s="33"/>
    </row>
    <row r="40" spans="1:43" ht="12.75" customHeight="1" x14ac:dyDescent="0.25">
      <c r="A40" s="144">
        <v>43378</v>
      </c>
      <c r="B40" s="2" t="s">
        <v>43</v>
      </c>
      <c r="C40" s="145">
        <f>MIN($D$6:D400)</f>
        <v>-1</v>
      </c>
      <c r="D40" s="3">
        <v>-1</v>
      </c>
      <c r="E40" s="146">
        <f t="shared" si="4"/>
        <v>1</v>
      </c>
      <c r="F40" s="146">
        <f t="shared" si="3"/>
        <v>3</v>
      </c>
      <c r="G40" s="5">
        <f t="shared" si="1"/>
        <v>-1</v>
      </c>
      <c r="H40" s="148">
        <f t="shared" si="2"/>
        <v>-1</v>
      </c>
      <c r="I40" s="148">
        <f>SUM($G$6:G40)</f>
        <v>54.3</v>
      </c>
      <c r="J40" s="7"/>
      <c r="K40" s="8"/>
      <c r="L40" s="172"/>
      <c r="M40" s="176"/>
      <c r="P40" s="11"/>
      <c r="Q40" s="150"/>
      <c r="R40" s="13"/>
      <c r="U40" s="15"/>
      <c r="V40" s="152"/>
      <c r="W40" s="17"/>
      <c r="Z40" s="19"/>
      <c r="AA40" s="154"/>
      <c r="AB40" s="21"/>
      <c r="AE40" s="23"/>
      <c r="AF40" s="156"/>
      <c r="AG40" s="25"/>
      <c r="AJ40" s="27"/>
      <c r="AK40" s="158"/>
      <c r="AL40" s="29"/>
      <c r="AO40" s="31"/>
      <c r="AP40" s="160"/>
      <c r="AQ40" s="33"/>
    </row>
    <row r="41" spans="1:43" ht="12.75" customHeight="1" x14ac:dyDescent="0.25">
      <c r="A41" s="144">
        <v>43379</v>
      </c>
      <c r="B41" s="2" t="s">
        <v>44</v>
      </c>
      <c r="C41" s="145">
        <f>MIN($D$6:D401)</f>
        <v>-1</v>
      </c>
      <c r="D41" s="3">
        <v>10.4</v>
      </c>
      <c r="E41" s="146">
        <f t="shared" si="4"/>
        <v>2</v>
      </c>
      <c r="F41" s="146">
        <f t="shared" si="3"/>
        <v>0</v>
      </c>
      <c r="G41" s="5">
        <f t="shared" si="1"/>
        <v>20.8</v>
      </c>
      <c r="H41" s="148">
        <f t="shared" si="2"/>
        <v>-2</v>
      </c>
      <c r="I41" s="148">
        <f>SUM($G$6:G41)</f>
        <v>75.099999999999994</v>
      </c>
      <c r="J41" s="7"/>
      <c r="K41" s="8"/>
      <c r="L41" s="172"/>
      <c r="M41" s="176"/>
      <c r="P41" s="11"/>
      <c r="Q41" s="150"/>
      <c r="R41" s="13"/>
      <c r="U41" s="15"/>
      <c r="V41" s="152"/>
      <c r="W41" s="17"/>
      <c r="Z41" s="19"/>
      <c r="AA41" s="154"/>
      <c r="AB41" s="21"/>
      <c r="AE41" s="23"/>
      <c r="AF41" s="156"/>
      <c r="AG41" s="25"/>
      <c r="AJ41" s="27"/>
      <c r="AK41" s="158"/>
      <c r="AL41" s="29"/>
      <c r="AO41" s="31"/>
      <c r="AP41" s="160"/>
      <c r="AQ41" s="33"/>
    </row>
    <row r="42" spans="1:43" ht="12.75" customHeight="1" x14ac:dyDescent="0.25">
      <c r="A42" s="144">
        <v>43380</v>
      </c>
      <c r="B42" s="2" t="s">
        <v>45</v>
      </c>
      <c r="C42" s="145">
        <f>MIN($D$6:D402)</f>
        <v>-1</v>
      </c>
      <c r="D42" s="3">
        <v>-1</v>
      </c>
      <c r="E42" s="146">
        <f t="shared" si="4"/>
        <v>1</v>
      </c>
      <c r="F42" s="146">
        <f t="shared" si="3"/>
        <v>3</v>
      </c>
      <c r="G42" s="5">
        <f t="shared" si="1"/>
        <v>-1</v>
      </c>
      <c r="H42" s="148">
        <f t="shared" si="2"/>
        <v>-1</v>
      </c>
      <c r="I42" s="148">
        <f>SUM($G$6:G42)</f>
        <v>74.099999999999994</v>
      </c>
      <c r="J42" s="7"/>
      <c r="K42" s="8"/>
      <c r="L42" s="172"/>
      <c r="M42" s="176"/>
      <c r="P42" s="11"/>
      <c r="Q42" s="150"/>
      <c r="R42" s="13"/>
      <c r="U42" s="15"/>
      <c r="V42" s="152"/>
      <c r="W42" s="17"/>
      <c r="Z42" s="19"/>
      <c r="AA42" s="154"/>
      <c r="AB42" s="21"/>
      <c r="AE42" s="23"/>
      <c r="AF42" s="156"/>
      <c r="AG42" s="25"/>
      <c r="AJ42" s="27"/>
      <c r="AK42" s="158"/>
      <c r="AL42" s="29"/>
      <c r="AO42" s="31"/>
      <c r="AP42" s="160"/>
      <c r="AQ42" s="33"/>
    </row>
    <row r="43" spans="1:43" ht="12.75" customHeight="1" x14ac:dyDescent="0.25">
      <c r="A43" s="144">
        <v>43381</v>
      </c>
      <c r="B43" s="2" t="s">
        <v>46</v>
      </c>
      <c r="C43" s="145">
        <f>MIN($D$6:D403)</f>
        <v>-1</v>
      </c>
      <c r="D43" s="3">
        <v>-1</v>
      </c>
      <c r="E43" s="146">
        <f t="shared" si="4"/>
        <v>2</v>
      </c>
      <c r="F43" s="146">
        <f t="shared" si="3"/>
        <v>0</v>
      </c>
      <c r="G43" s="5">
        <f t="shared" si="1"/>
        <v>-2</v>
      </c>
      <c r="H43" s="148">
        <f t="shared" si="2"/>
        <v>-2</v>
      </c>
      <c r="I43" s="148">
        <f>SUM($G$6:G43)</f>
        <v>72.099999999999994</v>
      </c>
      <c r="J43" s="7"/>
      <c r="K43" s="8"/>
      <c r="L43" s="172"/>
      <c r="M43" s="176"/>
      <c r="P43" s="11"/>
      <c r="Q43" s="150"/>
      <c r="R43" s="13"/>
      <c r="U43" s="15"/>
      <c r="V43" s="152"/>
      <c r="W43" s="17"/>
      <c r="Z43" s="19"/>
      <c r="AA43" s="154"/>
      <c r="AB43" s="21"/>
      <c r="AE43" s="23"/>
      <c r="AF43" s="156"/>
      <c r="AG43" s="25"/>
      <c r="AJ43" s="27"/>
      <c r="AK43" s="158"/>
      <c r="AL43" s="29"/>
      <c r="AO43" s="31"/>
      <c r="AP43" s="160"/>
      <c r="AQ43" s="33"/>
    </row>
    <row r="44" spans="1:43" ht="12.75" customHeight="1" x14ac:dyDescent="0.25">
      <c r="A44" s="144">
        <v>43382</v>
      </c>
      <c r="B44" s="2" t="s">
        <v>47</v>
      </c>
      <c r="C44" s="145">
        <f>MIN($D$6:D404)</f>
        <v>-1</v>
      </c>
      <c r="D44" s="3">
        <v>11.6</v>
      </c>
      <c r="E44" s="146">
        <f t="shared" si="4"/>
        <v>1</v>
      </c>
      <c r="F44" s="146">
        <f t="shared" si="3"/>
        <v>3</v>
      </c>
      <c r="G44" s="5">
        <f t="shared" si="1"/>
        <v>11.6</v>
      </c>
      <c r="H44" s="148">
        <f t="shared" si="2"/>
        <v>-1</v>
      </c>
      <c r="I44" s="148">
        <f>SUM($G$6:G44)</f>
        <v>83.699999999999989</v>
      </c>
      <c r="J44" s="7"/>
      <c r="K44" s="8"/>
      <c r="L44" s="172"/>
      <c r="M44" s="176"/>
      <c r="P44" s="11"/>
      <c r="Q44" s="150"/>
      <c r="R44" s="13"/>
      <c r="U44" s="15"/>
      <c r="V44" s="152"/>
      <c r="W44" s="17"/>
      <c r="Z44" s="19"/>
      <c r="AA44" s="154"/>
      <c r="AB44" s="21"/>
      <c r="AE44" s="23"/>
      <c r="AF44" s="156"/>
      <c r="AG44" s="25"/>
      <c r="AJ44" s="27"/>
      <c r="AK44" s="158"/>
      <c r="AL44" s="29"/>
      <c r="AO44" s="31"/>
      <c r="AP44" s="160"/>
      <c r="AQ44" s="33"/>
    </row>
    <row r="45" spans="1:43" ht="12.75" customHeight="1" x14ac:dyDescent="0.25">
      <c r="A45" s="144">
        <v>43383</v>
      </c>
      <c r="B45" s="2" t="s">
        <v>48</v>
      </c>
      <c r="C45" s="145">
        <f>MIN($D$6:D405)</f>
        <v>-1</v>
      </c>
      <c r="D45" s="3">
        <v>-1</v>
      </c>
      <c r="E45" s="146">
        <f t="shared" si="4"/>
        <v>1</v>
      </c>
      <c r="F45" s="146">
        <f t="shared" si="3"/>
        <v>0</v>
      </c>
      <c r="G45" s="5">
        <f t="shared" si="1"/>
        <v>-1</v>
      </c>
      <c r="H45" s="148">
        <f t="shared" si="2"/>
        <v>-1</v>
      </c>
      <c r="I45" s="148">
        <f>SUM($G$6:G45)</f>
        <v>82.699999999999989</v>
      </c>
      <c r="J45" s="7"/>
      <c r="K45" s="8"/>
      <c r="L45" s="172"/>
      <c r="M45" s="176"/>
      <c r="P45" s="11"/>
      <c r="Q45" s="150"/>
      <c r="R45" s="13"/>
      <c r="U45" s="15"/>
      <c r="V45" s="152"/>
      <c r="W45" s="17"/>
      <c r="Z45" s="19"/>
      <c r="AA45" s="154"/>
      <c r="AB45" s="21"/>
      <c r="AE45" s="23"/>
      <c r="AF45" s="156"/>
      <c r="AG45" s="25"/>
      <c r="AJ45" s="27"/>
      <c r="AK45" s="158"/>
      <c r="AL45" s="29"/>
      <c r="AO45" s="31"/>
      <c r="AP45" s="160"/>
      <c r="AQ45" s="33"/>
    </row>
    <row r="46" spans="1:43" ht="12.75" customHeight="1" x14ac:dyDescent="0.25">
      <c r="A46" s="144">
        <v>43384</v>
      </c>
      <c r="B46" s="2" t="s">
        <v>49</v>
      </c>
      <c r="C46" s="145">
        <f>MIN($D$6:D406)</f>
        <v>-1</v>
      </c>
      <c r="D46" s="3">
        <v>5.2</v>
      </c>
      <c r="E46" s="146">
        <f t="shared" si="4"/>
        <v>2</v>
      </c>
      <c r="F46" s="146">
        <f t="shared" si="3"/>
        <v>0</v>
      </c>
      <c r="G46" s="5">
        <f t="shared" si="1"/>
        <v>10.4</v>
      </c>
      <c r="H46" s="148">
        <f t="shared" si="2"/>
        <v>-2</v>
      </c>
      <c r="I46" s="148">
        <f>SUM($G$6:G46)</f>
        <v>93.1</v>
      </c>
      <c r="J46" s="7"/>
      <c r="K46" s="8"/>
      <c r="L46" s="172"/>
      <c r="M46" s="176"/>
      <c r="P46" s="11"/>
      <c r="Q46" s="150"/>
      <c r="R46" s="13"/>
      <c r="U46" s="15"/>
      <c r="V46" s="152"/>
      <c r="W46" s="17"/>
      <c r="Z46" s="19"/>
      <c r="AA46" s="154"/>
      <c r="AB46" s="21"/>
      <c r="AE46" s="23"/>
      <c r="AF46" s="156"/>
      <c r="AG46" s="25"/>
      <c r="AJ46" s="27"/>
      <c r="AK46" s="158"/>
      <c r="AL46" s="29"/>
      <c r="AO46" s="31"/>
      <c r="AP46" s="160"/>
      <c r="AQ46" s="33"/>
    </row>
    <row r="47" spans="1:43" ht="12.75" customHeight="1" x14ac:dyDescent="0.25">
      <c r="A47" s="144">
        <v>43385</v>
      </c>
      <c r="B47" s="2" t="s">
        <v>50</v>
      </c>
      <c r="C47" s="145">
        <f>MIN($D$6:D407)</f>
        <v>-1</v>
      </c>
      <c r="D47" s="3">
        <v>-1</v>
      </c>
      <c r="E47" s="146">
        <f t="shared" si="4"/>
        <v>1</v>
      </c>
      <c r="F47" s="146">
        <f t="shared" si="3"/>
        <v>3</v>
      </c>
      <c r="G47" s="5">
        <f t="shared" si="1"/>
        <v>-1</v>
      </c>
      <c r="H47" s="148">
        <f t="shared" si="2"/>
        <v>-1</v>
      </c>
      <c r="I47" s="148">
        <f>SUM($G$6:G47)</f>
        <v>92.1</v>
      </c>
      <c r="J47" s="7"/>
      <c r="K47" s="8"/>
      <c r="L47" s="172"/>
      <c r="M47" s="176"/>
      <c r="P47" s="11"/>
      <c r="Q47" s="150"/>
      <c r="R47" s="13"/>
      <c r="U47" s="15"/>
      <c r="V47" s="152"/>
      <c r="W47" s="17"/>
      <c r="Z47" s="19"/>
      <c r="AA47" s="154"/>
      <c r="AB47" s="21"/>
      <c r="AE47" s="23"/>
      <c r="AF47" s="156"/>
      <c r="AG47" s="25"/>
      <c r="AJ47" s="27"/>
      <c r="AK47" s="158"/>
      <c r="AL47" s="29"/>
      <c r="AO47" s="31"/>
      <c r="AP47" s="160"/>
      <c r="AQ47" s="33"/>
    </row>
    <row r="48" spans="1:43" ht="12.75" customHeight="1" x14ac:dyDescent="0.25">
      <c r="A48" s="144">
        <v>43386</v>
      </c>
      <c r="B48" s="2" t="s">
        <v>51</v>
      </c>
      <c r="C48" s="145">
        <f>MIN($D$6:D408)</f>
        <v>-1</v>
      </c>
      <c r="D48" s="3">
        <v>-1</v>
      </c>
      <c r="E48" s="146">
        <f t="shared" si="4"/>
        <v>2</v>
      </c>
      <c r="F48" s="146">
        <f t="shared" si="3"/>
        <v>0</v>
      </c>
      <c r="G48" s="5">
        <f t="shared" si="1"/>
        <v>-2</v>
      </c>
      <c r="H48" s="148">
        <f t="shared" si="2"/>
        <v>-2</v>
      </c>
      <c r="I48" s="148">
        <f>SUM($G$6:G48)</f>
        <v>90.1</v>
      </c>
      <c r="J48" s="7"/>
      <c r="K48" s="8"/>
      <c r="L48" s="172"/>
      <c r="M48" s="176"/>
      <c r="P48" s="11"/>
      <c r="Q48" s="150"/>
      <c r="R48" s="13"/>
      <c r="U48" s="15"/>
      <c r="V48" s="152"/>
      <c r="W48" s="17"/>
      <c r="Z48" s="19"/>
      <c r="AA48" s="154"/>
      <c r="AB48" s="21"/>
      <c r="AE48" s="23"/>
      <c r="AF48" s="156"/>
      <c r="AG48" s="25"/>
      <c r="AJ48" s="27"/>
      <c r="AK48" s="158"/>
      <c r="AL48" s="29"/>
      <c r="AO48" s="31"/>
      <c r="AP48" s="160"/>
      <c r="AQ48" s="33"/>
    </row>
    <row r="49" spans="1:43" ht="12.75" customHeight="1" x14ac:dyDescent="0.25">
      <c r="A49" s="144">
        <v>43387</v>
      </c>
      <c r="B49" s="2" t="s">
        <v>52</v>
      </c>
      <c r="C49" s="145">
        <f>MIN($D$6:D409)</f>
        <v>-1</v>
      </c>
      <c r="D49" s="3">
        <v>-1</v>
      </c>
      <c r="E49" s="146">
        <f t="shared" si="4"/>
        <v>1</v>
      </c>
      <c r="F49" s="146">
        <f t="shared" si="3"/>
        <v>3</v>
      </c>
      <c r="G49" s="5">
        <f t="shared" si="1"/>
        <v>-1</v>
      </c>
      <c r="H49" s="148">
        <f t="shared" si="2"/>
        <v>-1</v>
      </c>
      <c r="I49" s="148">
        <f>SUM($G$6:G49)</f>
        <v>89.1</v>
      </c>
      <c r="J49" s="7"/>
      <c r="K49" s="8"/>
      <c r="L49" s="172"/>
      <c r="M49" s="176"/>
      <c r="P49" s="11"/>
      <c r="Q49" s="150"/>
      <c r="R49" s="13"/>
      <c r="U49" s="15"/>
      <c r="V49" s="152"/>
      <c r="W49" s="17"/>
      <c r="Z49" s="19"/>
      <c r="AA49" s="154"/>
      <c r="AB49" s="21"/>
      <c r="AE49" s="23"/>
      <c r="AF49" s="156"/>
      <c r="AG49" s="25"/>
      <c r="AJ49" s="27"/>
      <c r="AK49" s="158"/>
      <c r="AL49" s="29"/>
      <c r="AO49" s="31"/>
      <c r="AP49" s="160"/>
      <c r="AQ49" s="33"/>
    </row>
    <row r="50" spans="1:43" ht="12.75" customHeight="1" x14ac:dyDescent="0.25">
      <c r="A50" s="144">
        <v>43388</v>
      </c>
      <c r="B50" s="2" t="s">
        <v>53</v>
      </c>
      <c r="C50" s="145">
        <f>MIN($D$6:D410)</f>
        <v>-1</v>
      </c>
      <c r="D50" s="3">
        <v>-1</v>
      </c>
      <c r="E50" s="146">
        <f t="shared" si="4"/>
        <v>2</v>
      </c>
      <c r="F50" s="146">
        <f t="shared" si="3"/>
        <v>0</v>
      </c>
      <c r="G50" s="5">
        <f t="shared" si="1"/>
        <v>-2</v>
      </c>
      <c r="H50" s="148">
        <f t="shared" si="2"/>
        <v>-2</v>
      </c>
      <c r="I50" s="148">
        <f>SUM($G$6:G50)</f>
        <v>87.1</v>
      </c>
      <c r="J50" s="7"/>
      <c r="K50" s="8"/>
      <c r="L50" s="172"/>
      <c r="M50" s="176"/>
      <c r="P50" s="11"/>
      <c r="Q50" s="150"/>
      <c r="R50" s="13"/>
      <c r="U50" s="15"/>
      <c r="V50" s="152"/>
      <c r="W50" s="17"/>
      <c r="Z50" s="19"/>
      <c r="AA50" s="154"/>
      <c r="AB50" s="21"/>
      <c r="AE50" s="23"/>
      <c r="AF50" s="156"/>
      <c r="AG50" s="25"/>
      <c r="AJ50" s="27"/>
      <c r="AK50" s="158"/>
      <c r="AL50" s="29"/>
      <c r="AO50" s="31"/>
      <c r="AP50" s="160"/>
      <c r="AQ50" s="33"/>
    </row>
    <row r="51" spans="1:43" ht="12.75" customHeight="1" x14ac:dyDescent="0.25">
      <c r="A51" s="144">
        <v>43389</v>
      </c>
      <c r="B51" s="2" t="s">
        <v>54</v>
      </c>
      <c r="C51" s="145">
        <f>MIN($D$6:D411)</f>
        <v>-1</v>
      </c>
      <c r="D51" s="3">
        <v>-1</v>
      </c>
      <c r="E51" s="146">
        <f t="shared" si="4"/>
        <v>1</v>
      </c>
      <c r="F51" s="146">
        <f t="shared" si="3"/>
        <v>3</v>
      </c>
      <c r="G51" s="5">
        <f t="shared" si="1"/>
        <v>-1</v>
      </c>
      <c r="H51" s="148">
        <f t="shared" si="2"/>
        <v>-1</v>
      </c>
      <c r="I51" s="148">
        <f>SUM($G$6:G51)</f>
        <v>86.1</v>
      </c>
      <c r="J51" s="7"/>
      <c r="K51" s="8"/>
      <c r="L51" s="172"/>
      <c r="M51" s="176"/>
      <c r="P51" s="11"/>
      <c r="Q51" s="150"/>
      <c r="R51" s="13"/>
      <c r="U51" s="15"/>
      <c r="V51" s="152"/>
      <c r="W51" s="17"/>
      <c r="Z51" s="19"/>
      <c r="AA51" s="154"/>
      <c r="AB51" s="21"/>
      <c r="AE51" s="23"/>
      <c r="AF51" s="156"/>
      <c r="AG51" s="25"/>
      <c r="AJ51" s="27"/>
      <c r="AK51" s="158"/>
      <c r="AL51" s="29"/>
      <c r="AO51" s="31"/>
      <c r="AP51" s="160"/>
      <c r="AQ51" s="33"/>
    </row>
    <row r="52" spans="1:43" ht="12.75" customHeight="1" x14ac:dyDescent="0.25">
      <c r="A52" s="144">
        <v>43390</v>
      </c>
      <c r="B52" s="2" t="s">
        <v>55</v>
      </c>
      <c r="C52" s="145">
        <f>MIN($D$6:D412)</f>
        <v>-1</v>
      </c>
      <c r="D52" s="3">
        <v>7.8000000000000007</v>
      </c>
      <c r="E52" s="146">
        <f t="shared" si="4"/>
        <v>2</v>
      </c>
      <c r="F52" s="146">
        <f t="shared" si="3"/>
        <v>0</v>
      </c>
      <c r="G52" s="5">
        <f t="shared" si="1"/>
        <v>15.600000000000001</v>
      </c>
      <c r="H52" s="148">
        <f t="shared" si="2"/>
        <v>-2</v>
      </c>
      <c r="I52" s="148">
        <f>SUM($G$6:G52)</f>
        <v>101.69999999999999</v>
      </c>
      <c r="J52" s="7"/>
      <c r="K52" s="8"/>
      <c r="L52" s="172"/>
      <c r="M52" s="176"/>
      <c r="P52" s="11"/>
      <c r="Q52" s="150"/>
      <c r="R52" s="13"/>
      <c r="U52" s="15"/>
      <c r="V52" s="152"/>
      <c r="W52" s="17"/>
      <c r="Z52" s="19"/>
      <c r="AA52" s="154"/>
      <c r="AB52" s="21"/>
      <c r="AE52" s="23"/>
      <c r="AF52" s="156"/>
      <c r="AG52" s="25"/>
      <c r="AJ52" s="27"/>
      <c r="AK52" s="158"/>
      <c r="AL52" s="29"/>
      <c r="AO52" s="31"/>
      <c r="AP52" s="160"/>
      <c r="AQ52" s="33"/>
    </row>
    <row r="53" spans="1:43" ht="12.75" customHeight="1" x14ac:dyDescent="0.25">
      <c r="A53" s="144">
        <v>43391</v>
      </c>
      <c r="B53" s="2" t="s">
        <v>56</v>
      </c>
      <c r="C53" s="145">
        <f>MIN($D$6:D413)</f>
        <v>-1</v>
      </c>
      <c r="D53" s="3">
        <v>11.2</v>
      </c>
      <c r="E53" s="146">
        <f t="shared" si="4"/>
        <v>1</v>
      </c>
      <c r="F53" s="146">
        <f t="shared" si="3"/>
        <v>3</v>
      </c>
      <c r="G53" s="5">
        <f t="shared" si="1"/>
        <v>11.2</v>
      </c>
      <c r="H53" s="148">
        <f t="shared" si="2"/>
        <v>-1</v>
      </c>
      <c r="I53" s="148">
        <f>SUM($G$6:G53)</f>
        <v>112.89999999999999</v>
      </c>
      <c r="J53" s="7"/>
      <c r="K53" s="8"/>
      <c r="L53" s="172"/>
      <c r="M53" s="176"/>
      <c r="P53" s="11"/>
      <c r="Q53" s="150"/>
      <c r="R53" s="13"/>
      <c r="U53" s="15"/>
      <c r="V53" s="152"/>
      <c r="W53" s="17"/>
      <c r="Z53" s="19"/>
      <c r="AA53" s="154"/>
      <c r="AB53" s="21"/>
      <c r="AE53" s="23"/>
      <c r="AF53" s="156"/>
      <c r="AG53" s="25"/>
      <c r="AJ53" s="27"/>
      <c r="AK53" s="158"/>
      <c r="AL53" s="29"/>
      <c r="AO53" s="31"/>
      <c r="AP53" s="160"/>
      <c r="AQ53" s="33"/>
    </row>
    <row r="54" spans="1:43" ht="12.75" customHeight="1" x14ac:dyDescent="0.25">
      <c r="A54" s="144">
        <v>43392</v>
      </c>
      <c r="B54" s="2" t="s">
        <v>57</v>
      </c>
      <c r="C54" s="145">
        <f>MIN($D$6:D414)</f>
        <v>-1</v>
      </c>
      <c r="D54" s="3">
        <v>-1</v>
      </c>
      <c r="E54" s="146">
        <f t="shared" si="4"/>
        <v>1</v>
      </c>
      <c r="F54" s="146">
        <f t="shared" si="3"/>
        <v>0</v>
      </c>
      <c r="G54" s="5">
        <f t="shared" si="1"/>
        <v>-1</v>
      </c>
      <c r="H54" s="148">
        <f t="shared" si="2"/>
        <v>-1</v>
      </c>
      <c r="I54" s="148">
        <f>SUM($G$6:G54)</f>
        <v>111.89999999999999</v>
      </c>
      <c r="J54" s="7"/>
      <c r="K54" s="8"/>
      <c r="L54" s="172"/>
      <c r="M54" s="176"/>
      <c r="P54" s="11"/>
      <c r="Q54" s="150"/>
      <c r="R54" s="13"/>
      <c r="U54" s="15"/>
      <c r="V54" s="152"/>
      <c r="W54" s="17"/>
      <c r="Z54" s="19"/>
      <c r="AA54" s="154"/>
      <c r="AB54" s="21"/>
      <c r="AE54" s="23"/>
      <c r="AF54" s="156"/>
      <c r="AG54" s="25"/>
      <c r="AJ54" s="27"/>
      <c r="AK54" s="158"/>
      <c r="AL54" s="29"/>
      <c r="AO54" s="31"/>
      <c r="AP54" s="160"/>
      <c r="AQ54" s="33"/>
    </row>
    <row r="55" spans="1:43" ht="12.75" customHeight="1" x14ac:dyDescent="0.25">
      <c r="A55" s="144">
        <v>43393</v>
      </c>
      <c r="B55" s="2" t="s">
        <v>58</v>
      </c>
      <c r="C55" s="145">
        <f>MIN($D$6:D415)</f>
        <v>-1</v>
      </c>
      <c r="D55" s="3">
        <v>-1</v>
      </c>
      <c r="E55" s="146">
        <f t="shared" si="4"/>
        <v>2</v>
      </c>
      <c r="F55" s="146">
        <f t="shared" si="3"/>
        <v>0</v>
      </c>
      <c r="G55" s="5">
        <f t="shared" si="1"/>
        <v>-2</v>
      </c>
      <c r="H55" s="148">
        <f t="shared" si="2"/>
        <v>-2</v>
      </c>
      <c r="I55" s="148">
        <f>SUM($G$6:G55)</f>
        <v>109.89999999999999</v>
      </c>
      <c r="J55" s="7"/>
      <c r="K55" s="8"/>
      <c r="L55" s="172"/>
      <c r="M55" s="176"/>
      <c r="P55" s="11"/>
      <c r="Q55" s="150"/>
      <c r="R55" s="13"/>
      <c r="U55" s="15"/>
      <c r="V55" s="152"/>
      <c r="W55" s="17"/>
      <c r="Z55" s="19"/>
      <c r="AA55" s="154"/>
      <c r="AB55" s="21"/>
      <c r="AE55" s="23"/>
      <c r="AF55" s="156"/>
      <c r="AG55" s="25"/>
      <c r="AJ55" s="27"/>
      <c r="AK55" s="158"/>
      <c r="AL55" s="29"/>
      <c r="AO55" s="31"/>
      <c r="AP55" s="160"/>
      <c r="AQ55" s="33"/>
    </row>
    <row r="56" spans="1:43" ht="12.75" customHeight="1" x14ac:dyDescent="0.25">
      <c r="A56" s="144">
        <v>43394</v>
      </c>
      <c r="B56" s="2" t="s">
        <v>59</v>
      </c>
      <c r="C56" s="145">
        <f>MIN($D$6:D416)</f>
        <v>-1</v>
      </c>
      <c r="D56" s="3">
        <v>-1</v>
      </c>
      <c r="E56" s="146">
        <f t="shared" si="4"/>
        <v>1</v>
      </c>
      <c r="F56" s="146">
        <f t="shared" si="3"/>
        <v>3</v>
      </c>
      <c r="G56" s="5">
        <f t="shared" si="1"/>
        <v>-1</v>
      </c>
      <c r="H56" s="148">
        <f t="shared" si="2"/>
        <v>-1</v>
      </c>
      <c r="I56" s="148">
        <f>SUM($G$6:G56)</f>
        <v>108.89999999999999</v>
      </c>
      <c r="J56" s="7"/>
      <c r="K56" s="8"/>
      <c r="L56" s="172"/>
      <c r="M56" s="176"/>
      <c r="P56" s="11"/>
      <c r="Q56" s="150"/>
      <c r="R56" s="13"/>
      <c r="U56" s="15"/>
      <c r="V56" s="152"/>
      <c r="W56" s="17"/>
      <c r="Z56" s="19"/>
      <c r="AA56" s="154"/>
      <c r="AB56" s="21"/>
      <c r="AE56" s="23"/>
      <c r="AF56" s="156"/>
      <c r="AG56" s="25"/>
      <c r="AJ56" s="27"/>
      <c r="AK56" s="158"/>
      <c r="AL56" s="29"/>
      <c r="AO56" s="31"/>
      <c r="AP56" s="160"/>
      <c r="AQ56" s="33"/>
    </row>
    <row r="57" spans="1:43" ht="12.75" customHeight="1" x14ac:dyDescent="0.25">
      <c r="A57" s="144">
        <v>43395</v>
      </c>
      <c r="B57" s="2" t="s">
        <v>60</v>
      </c>
      <c r="C57" s="145">
        <f>MIN($D$6:D417)</f>
        <v>-1</v>
      </c>
      <c r="D57" s="3">
        <v>8.5</v>
      </c>
      <c r="E57" s="146">
        <f t="shared" si="4"/>
        <v>2</v>
      </c>
      <c r="F57" s="146">
        <f t="shared" si="3"/>
        <v>0</v>
      </c>
      <c r="G57" s="5">
        <f t="shared" si="1"/>
        <v>17</v>
      </c>
      <c r="H57" s="148">
        <f t="shared" si="2"/>
        <v>-2</v>
      </c>
      <c r="I57" s="148">
        <f>SUM($G$6:G57)</f>
        <v>125.89999999999999</v>
      </c>
      <c r="J57" s="7"/>
      <c r="K57" s="8"/>
      <c r="L57" s="172"/>
      <c r="M57" s="176"/>
      <c r="P57" s="11"/>
      <c r="Q57" s="150"/>
      <c r="R57" s="13"/>
      <c r="U57" s="15"/>
      <c r="V57" s="152"/>
      <c r="W57" s="17"/>
      <c r="Z57" s="19"/>
      <c r="AA57" s="154"/>
      <c r="AB57" s="21"/>
      <c r="AE57" s="23"/>
      <c r="AF57" s="156"/>
      <c r="AG57" s="25"/>
      <c r="AJ57" s="27"/>
      <c r="AK57" s="158"/>
      <c r="AL57" s="29"/>
      <c r="AO57" s="31"/>
      <c r="AP57" s="160"/>
      <c r="AQ57" s="33"/>
    </row>
    <row r="58" spans="1:43" ht="12.75" customHeight="1" x14ac:dyDescent="0.25">
      <c r="A58" s="144">
        <v>43396</v>
      </c>
      <c r="B58" s="2" t="s">
        <v>61</v>
      </c>
      <c r="C58" s="145">
        <f>MIN($D$6:D418)</f>
        <v>-1</v>
      </c>
      <c r="D58" s="3">
        <v>-1</v>
      </c>
      <c r="E58" s="146">
        <f t="shared" si="4"/>
        <v>1</v>
      </c>
      <c r="F58" s="146">
        <f t="shared" si="3"/>
        <v>3</v>
      </c>
      <c r="G58" s="5">
        <f t="shared" si="1"/>
        <v>-1</v>
      </c>
      <c r="H58" s="148">
        <f t="shared" si="2"/>
        <v>-1</v>
      </c>
      <c r="I58" s="148">
        <f>SUM($G$6:G58)</f>
        <v>124.89999999999999</v>
      </c>
      <c r="J58" s="7"/>
      <c r="K58" s="8"/>
      <c r="L58" s="172"/>
      <c r="M58" s="176"/>
      <c r="P58" s="11"/>
      <c r="Q58" s="150"/>
      <c r="R58" s="13"/>
      <c r="U58" s="15"/>
      <c r="V58" s="152"/>
      <c r="W58" s="17"/>
      <c r="Z58" s="19"/>
      <c r="AA58" s="154"/>
      <c r="AB58" s="21"/>
      <c r="AE58" s="23"/>
      <c r="AF58" s="156"/>
      <c r="AG58" s="25"/>
      <c r="AJ58" s="27"/>
      <c r="AK58" s="158"/>
      <c r="AL58" s="29"/>
      <c r="AO58" s="31"/>
      <c r="AP58" s="160"/>
      <c r="AQ58" s="33"/>
    </row>
    <row r="59" spans="1:43" ht="12.75" customHeight="1" x14ac:dyDescent="0.25">
      <c r="A59" s="144">
        <v>43397</v>
      </c>
      <c r="B59" s="2" t="s">
        <v>62</v>
      </c>
      <c r="C59" s="145">
        <f>MIN($D$6:D419)</f>
        <v>-1</v>
      </c>
      <c r="D59" s="3">
        <v>-1</v>
      </c>
      <c r="E59" s="146">
        <f t="shared" si="4"/>
        <v>2</v>
      </c>
      <c r="F59" s="146">
        <f t="shared" si="3"/>
        <v>0</v>
      </c>
      <c r="G59" s="5">
        <f t="shared" si="1"/>
        <v>-2</v>
      </c>
      <c r="H59" s="148">
        <f t="shared" si="2"/>
        <v>-2</v>
      </c>
      <c r="I59" s="148">
        <f>SUM($G$6:G59)</f>
        <v>122.89999999999999</v>
      </c>
      <c r="J59" s="7"/>
      <c r="K59" s="8"/>
      <c r="L59" s="172"/>
      <c r="M59" s="176"/>
      <c r="P59" s="11"/>
      <c r="Q59" s="150"/>
      <c r="R59" s="13"/>
      <c r="U59" s="15"/>
      <c r="V59" s="152"/>
      <c r="W59" s="17"/>
      <c r="Z59" s="19"/>
      <c r="AA59" s="154"/>
      <c r="AB59" s="21"/>
      <c r="AE59" s="23"/>
      <c r="AF59" s="156"/>
      <c r="AG59" s="25"/>
      <c r="AJ59" s="27"/>
      <c r="AK59" s="158"/>
      <c r="AL59" s="29"/>
      <c r="AO59" s="31"/>
      <c r="AP59" s="160"/>
      <c r="AQ59" s="33"/>
    </row>
    <row r="60" spans="1:43" ht="12.75" customHeight="1" x14ac:dyDescent="0.25">
      <c r="A60" s="144">
        <v>43398</v>
      </c>
      <c r="B60" s="2" t="s">
        <v>63</v>
      </c>
      <c r="C60" s="145">
        <f>MIN($D$6:D420)</f>
        <v>-1</v>
      </c>
      <c r="D60" s="3">
        <v>-1</v>
      </c>
      <c r="E60" s="146">
        <f t="shared" si="4"/>
        <v>1</v>
      </c>
      <c r="F60" s="146">
        <f t="shared" si="3"/>
        <v>3</v>
      </c>
      <c r="G60" s="5">
        <f t="shared" si="1"/>
        <v>-1</v>
      </c>
      <c r="H60" s="148">
        <f t="shared" si="2"/>
        <v>-1</v>
      </c>
      <c r="I60" s="148">
        <f>SUM($G$6:G60)</f>
        <v>121.89999999999999</v>
      </c>
      <c r="J60" s="7"/>
      <c r="K60" s="8"/>
      <c r="L60" s="172"/>
      <c r="M60" s="176"/>
      <c r="P60" s="11"/>
      <c r="Q60" s="150"/>
      <c r="R60" s="13"/>
      <c r="U60" s="15"/>
      <c r="V60" s="152"/>
      <c r="W60" s="17"/>
      <c r="Z60" s="19"/>
      <c r="AA60" s="154"/>
      <c r="AB60" s="21"/>
      <c r="AE60" s="23"/>
      <c r="AF60" s="156"/>
      <c r="AG60" s="25"/>
      <c r="AJ60" s="27"/>
      <c r="AK60" s="158"/>
      <c r="AL60" s="29"/>
      <c r="AO60" s="31"/>
      <c r="AP60" s="160"/>
      <c r="AQ60" s="33"/>
    </row>
    <row r="61" spans="1:43" ht="12.75" customHeight="1" x14ac:dyDescent="0.25">
      <c r="A61" s="144">
        <v>43399</v>
      </c>
      <c r="B61" s="2" t="s">
        <v>64</v>
      </c>
      <c r="C61" s="145">
        <f>MIN($D$6:D421)</f>
        <v>-1</v>
      </c>
      <c r="D61" s="3">
        <v>-1</v>
      </c>
      <c r="E61" s="146">
        <f t="shared" si="4"/>
        <v>2</v>
      </c>
      <c r="F61" s="146">
        <f t="shared" si="3"/>
        <v>0</v>
      </c>
      <c r="G61" s="5">
        <f t="shared" si="1"/>
        <v>-2</v>
      </c>
      <c r="H61" s="148">
        <f t="shared" si="2"/>
        <v>-2</v>
      </c>
      <c r="I61" s="148">
        <f>SUM($G$6:G61)</f>
        <v>119.89999999999999</v>
      </c>
      <c r="J61" s="7"/>
      <c r="K61" s="8"/>
      <c r="L61" s="172"/>
      <c r="M61" s="176"/>
      <c r="P61" s="11"/>
      <c r="Q61" s="150"/>
      <c r="R61" s="13"/>
      <c r="U61" s="15"/>
      <c r="V61" s="152"/>
      <c r="W61" s="17"/>
      <c r="Z61" s="19"/>
      <c r="AA61" s="154"/>
      <c r="AB61" s="21"/>
      <c r="AE61" s="23"/>
      <c r="AF61" s="156"/>
      <c r="AG61" s="25"/>
      <c r="AJ61" s="27"/>
      <c r="AK61" s="158"/>
      <c r="AL61" s="29"/>
      <c r="AO61" s="31"/>
      <c r="AP61" s="160"/>
      <c r="AQ61" s="33"/>
    </row>
    <row r="62" spans="1:43" ht="12.75" customHeight="1" x14ac:dyDescent="0.25">
      <c r="A62" s="144">
        <v>43400</v>
      </c>
      <c r="B62" s="2" t="s">
        <v>65</v>
      </c>
      <c r="C62" s="145">
        <f>MIN($D$6:D422)</f>
        <v>-1</v>
      </c>
      <c r="D62" s="3">
        <v>-1</v>
      </c>
      <c r="E62" s="146">
        <f t="shared" si="4"/>
        <v>1</v>
      </c>
      <c r="F62" s="146">
        <f t="shared" si="3"/>
        <v>3</v>
      </c>
      <c r="G62" s="5">
        <f t="shared" si="1"/>
        <v>-1</v>
      </c>
      <c r="H62" s="148">
        <f t="shared" si="2"/>
        <v>-1</v>
      </c>
      <c r="I62" s="148">
        <f>SUM($G$6:G62)</f>
        <v>118.89999999999999</v>
      </c>
      <c r="J62" s="7"/>
      <c r="K62" s="8"/>
      <c r="L62" s="172"/>
      <c r="M62" s="176"/>
      <c r="P62" s="11"/>
      <c r="Q62" s="150"/>
      <c r="R62" s="13"/>
      <c r="U62" s="15"/>
      <c r="V62" s="152"/>
      <c r="W62" s="17"/>
      <c r="Z62" s="19"/>
      <c r="AA62" s="154"/>
      <c r="AB62" s="21"/>
      <c r="AE62" s="23"/>
      <c r="AF62" s="156"/>
      <c r="AG62" s="25"/>
      <c r="AJ62" s="27"/>
      <c r="AK62" s="158"/>
      <c r="AL62" s="29"/>
      <c r="AO62" s="31"/>
      <c r="AP62" s="160"/>
      <c r="AQ62" s="33"/>
    </row>
    <row r="63" spans="1:43" ht="12.75" customHeight="1" x14ac:dyDescent="0.25">
      <c r="A63" s="144">
        <v>43401</v>
      </c>
      <c r="B63" s="2" t="s">
        <v>66</v>
      </c>
      <c r="C63" s="145">
        <f>MIN($D$6:D423)</f>
        <v>-1</v>
      </c>
      <c r="D63" s="3">
        <v>-1</v>
      </c>
      <c r="E63" s="146">
        <f t="shared" si="4"/>
        <v>2</v>
      </c>
      <c r="F63" s="146">
        <f t="shared" si="3"/>
        <v>0</v>
      </c>
      <c r="G63" s="5">
        <f t="shared" si="1"/>
        <v>-2</v>
      </c>
      <c r="H63" s="148">
        <f t="shared" si="2"/>
        <v>-2</v>
      </c>
      <c r="I63" s="148">
        <f>SUM($G$6:G63)</f>
        <v>116.89999999999999</v>
      </c>
      <c r="J63" s="7"/>
      <c r="K63" s="8"/>
      <c r="L63" s="172"/>
      <c r="M63" s="176"/>
      <c r="P63" s="11"/>
      <c r="Q63" s="150"/>
      <c r="R63" s="13"/>
      <c r="U63" s="15"/>
      <c r="V63" s="152"/>
      <c r="W63" s="17"/>
      <c r="Z63" s="19"/>
      <c r="AA63" s="154"/>
      <c r="AB63" s="21"/>
      <c r="AE63" s="23"/>
      <c r="AF63" s="156"/>
      <c r="AG63" s="25"/>
      <c r="AJ63" s="27"/>
      <c r="AK63" s="158"/>
      <c r="AL63" s="29"/>
      <c r="AO63" s="31"/>
      <c r="AP63" s="160"/>
      <c r="AQ63" s="33"/>
    </row>
    <row r="64" spans="1:43" ht="12.75" customHeight="1" x14ac:dyDescent="0.25">
      <c r="A64" s="144">
        <v>43402</v>
      </c>
      <c r="B64" s="2" t="s">
        <v>67</v>
      </c>
      <c r="C64" s="145">
        <f>MIN($D$6:D424)</f>
        <v>-1</v>
      </c>
      <c r="D64" s="3">
        <v>-1</v>
      </c>
      <c r="E64" s="146">
        <f t="shared" si="4"/>
        <v>1</v>
      </c>
      <c r="F64" s="146">
        <f t="shared" si="3"/>
        <v>3</v>
      </c>
      <c r="G64" s="5">
        <f t="shared" si="1"/>
        <v>-1</v>
      </c>
      <c r="H64" s="148">
        <f t="shared" si="2"/>
        <v>-1</v>
      </c>
      <c r="I64" s="148">
        <f>SUM($G$6:G64)</f>
        <v>115.89999999999999</v>
      </c>
      <c r="J64" s="7"/>
      <c r="K64" s="8"/>
      <c r="L64" s="172"/>
      <c r="M64" s="176"/>
      <c r="P64" s="11"/>
      <c r="Q64" s="150"/>
      <c r="R64" s="13"/>
      <c r="U64" s="15"/>
      <c r="V64" s="152"/>
      <c r="W64" s="17"/>
      <c r="Z64" s="19"/>
      <c r="AA64" s="154"/>
      <c r="AB64" s="21"/>
      <c r="AE64" s="23"/>
      <c r="AF64" s="156"/>
      <c r="AG64" s="25"/>
      <c r="AJ64" s="27"/>
      <c r="AK64" s="158"/>
      <c r="AL64" s="29"/>
      <c r="AO64" s="31"/>
      <c r="AP64" s="160"/>
      <c r="AQ64" s="33"/>
    </row>
    <row r="65" spans="1:43" ht="12.75" customHeight="1" x14ac:dyDescent="0.25">
      <c r="A65" s="144">
        <v>43403</v>
      </c>
      <c r="B65" s="2" t="s">
        <v>68</v>
      </c>
      <c r="C65" s="145">
        <f>MIN($D$6:D425)</f>
        <v>-1</v>
      </c>
      <c r="D65" s="3">
        <v>-1</v>
      </c>
      <c r="E65" s="146">
        <f t="shared" si="4"/>
        <v>2</v>
      </c>
      <c r="F65" s="146">
        <f t="shared" si="3"/>
        <v>0</v>
      </c>
      <c r="G65" s="5">
        <f t="shared" si="1"/>
        <v>-2</v>
      </c>
      <c r="H65" s="148">
        <f t="shared" si="2"/>
        <v>-2</v>
      </c>
      <c r="I65" s="148">
        <f>SUM($G$6:G65)</f>
        <v>113.89999999999999</v>
      </c>
      <c r="J65" s="7"/>
      <c r="K65" s="8"/>
      <c r="L65" s="172"/>
      <c r="M65" s="176"/>
      <c r="P65" s="11"/>
      <c r="Q65" s="150"/>
      <c r="R65" s="13"/>
      <c r="U65" s="15"/>
      <c r="V65" s="152"/>
      <c r="W65" s="17"/>
      <c r="Z65" s="19"/>
      <c r="AA65" s="154"/>
      <c r="AB65" s="21"/>
      <c r="AE65" s="23"/>
      <c r="AF65" s="156"/>
      <c r="AG65" s="25"/>
      <c r="AJ65" s="27"/>
      <c r="AK65" s="158"/>
      <c r="AL65" s="29"/>
      <c r="AO65" s="31"/>
      <c r="AP65" s="160"/>
      <c r="AQ65" s="33"/>
    </row>
    <row r="66" spans="1:43" ht="12.75" customHeight="1" x14ac:dyDescent="0.25">
      <c r="A66" s="144">
        <v>43404</v>
      </c>
      <c r="B66" s="2" t="s">
        <v>69</v>
      </c>
      <c r="C66" s="145">
        <f>MIN($D$6:D426)</f>
        <v>-1</v>
      </c>
      <c r="D66" s="3">
        <v>-1</v>
      </c>
      <c r="E66" s="146">
        <f t="shared" si="4"/>
        <v>1</v>
      </c>
      <c r="F66" s="146">
        <f t="shared" si="3"/>
        <v>3</v>
      </c>
      <c r="G66" s="5">
        <f t="shared" si="1"/>
        <v>-1</v>
      </c>
      <c r="H66" s="148">
        <f t="shared" si="2"/>
        <v>-1</v>
      </c>
      <c r="I66" s="148">
        <f>SUM($G$6:G66)</f>
        <v>112.89999999999999</v>
      </c>
      <c r="J66" s="7"/>
      <c r="K66" s="8"/>
      <c r="L66" s="172"/>
      <c r="M66" s="176"/>
      <c r="P66" s="11"/>
      <c r="Q66" s="150"/>
      <c r="R66" s="13"/>
      <c r="U66" s="15"/>
      <c r="V66" s="152"/>
      <c r="W66" s="17"/>
      <c r="Z66" s="19"/>
      <c r="AA66" s="154"/>
      <c r="AB66" s="21"/>
      <c r="AE66" s="23"/>
      <c r="AF66" s="156"/>
      <c r="AG66" s="25"/>
      <c r="AJ66" s="27"/>
      <c r="AK66" s="158"/>
      <c r="AL66" s="29"/>
      <c r="AO66" s="31"/>
      <c r="AP66" s="160"/>
      <c r="AQ66" s="33"/>
    </row>
    <row r="67" spans="1:43" ht="12.75" customHeight="1" x14ac:dyDescent="0.25">
      <c r="A67" s="144">
        <v>43405</v>
      </c>
      <c r="B67" s="2" t="s">
        <v>70</v>
      </c>
      <c r="C67" s="145">
        <f>MIN($D$6:D427)</f>
        <v>-1</v>
      </c>
      <c r="D67" s="3">
        <v>-1</v>
      </c>
      <c r="E67" s="146">
        <f t="shared" si="4"/>
        <v>2</v>
      </c>
      <c r="F67" s="146">
        <f t="shared" si="3"/>
        <v>0</v>
      </c>
      <c r="G67" s="5">
        <f t="shared" si="1"/>
        <v>-2</v>
      </c>
      <c r="H67" s="148">
        <f t="shared" si="2"/>
        <v>-2</v>
      </c>
      <c r="I67" s="148">
        <f>SUM($G$6:G67)</f>
        <v>110.89999999999999</v>
      </c>
      <c r="J67" s="7"/>
      <c r="K67" s="8"/>
      <c r="L67" s="172"/>
      <c r="M67" s="176"/>
      <c r="P67" s="11"/>
      <c r="Q67" s="150"/>
      <c r="R67" s="13"/>
      <c r="U67" s="15"/>
      <c r="V67" s="152"/>
      <c r="W67" s="17"/>
      <c r="Z67" s="19"/>
      <c r="AA67" s="154"/>
      <c r="AB67" s="21"/>
      <c r="AE67" s="23"/>
      <c r="AF67" s="156"/>
      <c r="AG67" s="25"/>
      <c r="AJ67" s="27"/>
      <c r="AK67" s="158"/>
      <c r="AL67" s="29"/>
      <c r="AO67" s="31"/>
      <c r="AP67" s="160"/>
      <c r="AQ67" s="33"/>
    </row>
    <row r="68" spans="1:43" ht="12.75" customHeight="1" x14ac:dyDescent="0.25">
      <c r="A68" s="144">
        <v>43406</v>
      </c>
      <c r="B68" s="2" t="s">
        <v>71</v>
      </c>
      <c r="C68" s="145">
        <f>MIN($D$6:D428)</f>
        <v>-1</v>
      </c>
      <c r="D68" s="3">
        <v>-1</v>
      </c>
      <c r="E68" s="146">
        <f t="shared" si="4"/>
        <v>1</v>
      </c>
      <c r="F68" s="146">
        <f t="shared" si="3"/>
        <v>3</v>
      </c>
      <c r="G68" s="5">
        <f t="shared" si="1"/>
        <v>-1</v>
      </c>
      <c r="H68" s="148">
        <f t="shared" si="2"/>
        <v>-1</v>
      </c>
      <c r="I68" s="148">
        <f>SUM($G$6:G68)</f>
        <v>109.89999999999999</v>
      </c>
      <c r="J68" s="7"/>
      <c r="K68" s="8"/>
      <c r="L68" s="172"/>
      <c r="M68" s="176"/>
      <c r="P68" s="11"/>
      <c r="Q68" s="150"/>
      <c r="R68" s="13"/>
      <c r="U68" s="15"/>
      <c r="V68" s="152"/>
      <c r="W68" s="17"/>
      <c r="Z68" s="19"/>
      <c r="AA68" s="154"/>
      <c r="AB68" s="21"/>
      <c r="AE68" s="23"/>
      <c r="AF68" s="156"/>
      <c r="AG68" s="25"/>
      <c r="AJ68" s="27"/>
      <c r="AK68" s="158"/>
      <c r="AL68" s="29"/>
      <c r="AO68" s="31"/>
      <c r="AP68" s="160"/>
      <c r="AQ68" s="33"/>
    </row>
    <row r="69" spans="1:43" ht="12.75" customHeight="1" x14ac:dyDescent="0.25">
      <c r="A69" s="144">
        <v>43407</v>
      </c>
      <c r="B69" s="2" t="s">
        <v>72</v>
      </c>
      <c r="C69" s="145">
        <f>MIN($D$6:D429)</f>
        <v>-1</v>
      </c>
      <c r="D69" s="3">
        <v>-1</v>
      </c>
      <c r="E69" s="146">
        <f t="shared" si="4"/>
        <v>2</v>
      </c>
      <c r="F69" s="146">
        <f t="shared" si="3"/>
        <v>0</v>
      </c>
      <c r="G69" s="5">
        <f t="shared" si="1"/>
        <v>-2</v>
      </c>
      <c r="H69" s="148">
        <f t="shared" si="2"/>
        <v>-2</v>
      </c>
      <c r="I69" s="148">
        <f>SUM($G$6:G69)</f>
        <v>107.89999999999999</v>
      </c>
      <c r="J69" s="7"/>
      <c r="K69" s="8"/>
      <c r="L69" s="172"/>
      <c r="M69" s="176"/>
      <c r="P69" s="11"/>
      <c r="Q69" s="150"/>
      <c r="R69" s="13"/>
      <c r="U69" s="15"/>
      <c r="V69" s="152"/>
      <c r="W69" s="17"/>
      <c r="Z69" s="19"/>
      <c r="AA69" s="154"/>
      <c r="AB69" s="21"/>
      <c r="AE69" s="23"/>
      <c r="AF69" s="156"/>
      <c r="AG69" s="25"/>
      <c r="AJ69" s="27"/>
      <c r="AK69" s="158"/>
      <c r="AL69" s="29"/>
      <c r="AO69" s="31"/>
      <c r="AP69" s="160"/>
      <c r="AQ69" s="33"/>
    </row>
    <row r="70" spans="1:43" ht="12.75" customHeight="1" x14ac:dyDescent="0.25">
      <c r="A70" s="144">
        <v>43408</v>
      </c>
      <c r="B70" s="2" t="s">
        <v>73</v>
      </c>
      <c r="C70" s="145">
        <f>MIN($D$6:D430)</f>
        <v>-1</v>
      </c>
      <c r="D70" s="3">
        <v>-1</v>
      </c>
      <c r="E70" s="146">
        <f t="shared" si="4"/>
        <v>1</v>
      </c>
      <c r="F70" s="146">
        <f t="shared" si="3"/>
        <v>3</v>
      </c>
      <c r="G70" s="5">
        <f t="shared" ref="G70:G133" si="5">D70*E70</f>
        <v>-1</v>
      </c>
      <c r="H70" s="148">
        <f t="shared" ref="H70:H133" si="6">IF(D70=0,0,C70*E70)</f>
        <v>-1</v>
      </c>
      <c r="I70" s="148">
        <f>SUM($G$6:G70)</f>
        <v>106.89999999999999</v>
      </c>
      <c r="J70" s="7"/>
      <c r="K70" s="8"/>
      <c r="L70" s="172"/>
      <c r="M70" s="176"/>
      <c r="P70" s="11"/>
      <c r="Q70" s="150"/>
      <c r="R70" s="13"/>
      <c r="U70" s="15"/>
      <c r="V70" s="152"/>
      <c r="W70" s="17"/>
      <c r="Z70" s="19"/>
      <c r="AA70" s="154"/>
      <c r="AB70" s="21"/>
      <c r="AE70" s="23"/>
      <c r="AF70" s="156"/>
      <c r="AG70" s="25"/>
      <c r="AJ70" s="27"/>
      <c r="AK70" s="158"/>
      <c r="AL70" s="29"/>
      <c r="AO70" s="31"/>
      <c r="AP70" s="160"/>
      <c r="AQ70" s="33"/>
    </row>
    <row r="71" spans="1:43" ht="12.75" customHeight="1" x14ac:dyDescent="0.25">
      <c r="A71" s="144">
        <v>43409</v>
      </c>
      <c r="B71" s="2" t="s">
        <v>74</v>
      </c>
      <c r="C71" s="145">
        <f>MIN($D$6:D431)</f>
        <v>-1</v>
      </c>
      <c r="D71" s="3">
        <v>-1</v>
      </c>
      <c r="E71" s="146">
        <f t="shared" si="4"/>
        <v>2</v>
      </c>
      <c r="F71" s="146">
        <f t="shared" ref="F71:F134" si="7">IF(E70=$J$2,$J$3,0)</f>
        <v>0</v>
      </c>
      <c r="G71" s="5">
        <f t="shared" si="5"/>
        <v>-2</v>
      </c>
      <c r="H71" s="148">
        <f t="shared" si="6"/>
        <v>-2</v>
      </c>
      <c r="I71" s="148">
        <f>SUM($G$6:G71)</f>
        <v>104.89999999999999</v>
      </c>
      <c r="J71" s="7"/>
      <c r="K71" s="8"/>
      <c r="L71" s="172"/>
      <c r="M71" s="176"/>
      <c r="P71" s="11"/>
      <c r="Q71" s="150"/>
      <c r="R71" s="13"/>
      <c r="U71" s="15"/>
      <c r="V71" s="152"/>
      <c r="W71" s="17"/>
      <c r="Z71" s="19"/>
      <c r="AA71" s="154"/>
      <c r="AB71" s="21"/>
      <c r="AE71" s="23"/>
      <c r="AF71" s="156"/>
      <c r="AG71" s="25"/>
      <c r="AJ71" s="27"/>
      <c r="AK71" s="158"/>
      <c r="AL71" s="29"/>
      <c r="AO71" s="31"/>
      <c r="AP71" s="160"/>
      <c r="AQ71" s="33"/>
    </row>
    <row r="72" spans="1:43" ht="12.75" customHeight="1" x14ac:dyDescent="0.25">
      <c r="A72" s="144">
        <v>43410</v>
      </c>
      <c r="B72" s="2" t="s">
        <v>75</v>
      </c>
      <c r="C72" s="145">
        <f>MIN($D$6:D431)</f>
        <v>-1</v>
      </c>
      <c r="D72" s="3">
        <v>-1</v>
      </c>
      <c r="E72" s="146">
        <f t="shared" ref="E72:E135" si="8">IF(E71=$J$2,1,IF(D71=0,E71,IF(D71&lt;0,E71+$B$4,$E$6)))</f>
        <v>1</v>
      </c>
      <c r="F72" s="146">
        <f t="shared" si="7"/>
        <v>3</v>
      </c>
      <c r="G72" s="5">
        <f t="shared" si="5"/>
        <v>-1</v>
      </c>
      <c r="H72" s="148">
        <f t="shared" si="6"/>
        <v>-1</v>
      </c>
      <c r="I72" s="148">
        <f>SUM($G$6:G72)</f>
        <v>103.89999999999999</v>
      </c>
      <c r="J72" s="7"/>
      <c r="K72" s="8"/>
      <c r="L72" s="172"/>
      <c r="M72" s="176"/>
      <c r="P72" s="11"/>
      <c r="Q72" s="150"/>
      <c r="R72" s="13"/>
      <c r="U72" s="15"/>
      <c r="V72" s="152"/>
      <c r="W72" s="17"/>
      <c r="Z72" s="19"/>
      <c r="AA72" s="154"/>
      <c r="AB72" s="21"/>
      <c r="AE72" s="23"/>
      <c r="AF72" s="156"/>
      <c r="AG72" s="25"/>
      <c r="AJ72" s="27"/>
      <c r="AK72" s="158"/>
      <c r="AL72" s="29"/>
      <c r="AO72" s="31"/>
      <c r="AP72" s="160"/>
      <c r="AQ72" s="33"/>
    </row>
    <row r="73" spans="1:43" ht="12.75" customHeight="1" x14ac:dyDescent="0.25">
      <c r="A73" s="144">
        <v>43411</v>
      </c>
      <c r="B73" s="2" t="s">
        <v>76</v>
      </c>
      <c r="C73" s="145">
        <f>MIN($D$6:D431)</f>
        <v>-1</v>
      </c>
      <c r="D73" s="3">
        <v>-1</v>
      </c>
      <c r="E73" s="146">
        <f t="shared" si="8"/>
        <v>2</v>
      </c>
      <c r="F73" s="146">
        <f t="shared" si="7"/>
        <v>0</v>
      </c>
      <c r="G73" s="5">
        <f t="shared" si="5"/>
        <v>-2</v>
      </c>
      <c r="H73" s="148">
        <f t="shared" si="6"/>
        <v>-2</v>
      </c>
      <c r="I73" s="148">
        <f>SUM($G$6:G73)</f>
        <v>101.89999999999999</v>
      </c>
      <c r="J73" s="7"/>
      <c r="K73" s="8"/>
      <c r="L73" s="172"/>
      <c r="M73" s="176"/>
      <c r="P73" s="11"/>
      <c r="Q73" s="150"/>
      <c r="R73" s="13"/>
      <c r="U73" s="15"/>
      <c r="V73" s="152"/>
      <c r="W73" s="17"/>
      <c r="Z73" s="19"/>
      <c r="AA73" s="154"/>
      <c r="AB73" s="21"/>
      <c r="AE73" s="23"/>
      <c r="AF73" s="156"/>
      <c r="AG73" s="25"/>
      <c r="AJ73" s="27"/>
      <c r="AK73" s="158"/>
      <c r="AL73" s="29"/>
      <c r="AO73" s="31"/>
      <c r="AP73" s="160"/>
      <c r="AQ73" s="33"/>
    </row>
    <row r="74" spans="1:43" ht="12.75" customHeight="1" x14ac:dyDescent="0.25">
      <c r="A74" s="144">
        <v>43412</v>
      </c>
      <c r="B74" s="2" t="s">
        <v>77</v>
      </c>
      <c r="C74" s="145">
        <f>MIN($D$6:D431)</f>
        <v>-1</v>
      </c>
      <c r="D74" s="3">
        <v>-1</v>
      </c>
      <c r="E74" s="146">
        <f t="shared" si="8"/>
        <v>1</v>
      </c>
      <c r="F74" s="146">
        <f t="shared" si="7"/>
        <v>3</v>
      </c>
      <c r="G74" s="5">
        <f t="shared" si="5"/>
        <v>-1</v>
      </c>
      <c r="H74" s="148">
        <f t="shared" si="6"/>
        <v>-1</v>
      </c>
      <c r="I74" s="148">
        <f>SUM($G$6:G74)</f>
        <v>100.89999999999999</v>
      </c>
      <c r="J74" s="7"/>
      <c r="K74" s="8"/>
      <c r="L74" s="172"/>
      <c r="M74" s="176"/>
      <c r="P74" s="11"/>
      <c r="Q74" s="150"/>
      <c r="R74" s="13"/>
      <c r="U74" s="15"/>
      <c r="V74" s="152"/>
      <c r="W74" s="17"/>
      <c r="Z74" s="19"/>
      <c r="AA74" s="154"/>
      <c r="AB74" s="21"/>
      <c r="AE74" s="23"/>
      <c r="AF74" s="156"/>
      <c r="AG74" s="25"/>
      <c r="AJ74" s="27"/>
      <c r="AK74" s="158"/>
      <c r="AL74" s="29"/>
      <c r="AO74" s="31"/>
      <c r="AP74" s="160"/>
      <c r="AQ74" s="33"/>
    </row>
    <row r="75" spans="1:43" ht="12.75" customHeight="1" x14ac:dyDescent="0.25">
      <c r="A75" s="144">
        <v>43413</v>
      </c>
      <c r="B75" s="2" t="s">
        <v>78</v>
      </c>
      <c r="C75" s="145">
        <f>MIN($D$6:D431)</f>
        <v>-1</v>
      </c>
      <c r="D75" s="3">
        <v>-1</v>
      </c>
      <c r="E75" s="146">
        <f t="shared" si="8"/>
        <v>2</v>
      </c>
      <c r="F75" s="146">
        <f t="shared" si="7"/>
        <v>0</v>
      </c>
      <c r="G75" s="5">
        <f t="shared" si="5"/>
        <v>-2</v>
      </c>
      <c r="H75" s="148">
        <f t="shared" si="6"/>
        <v>-2</v>
      </c>
      <c r="I75" s="148">
        <f>SUM($G$6:G75)</f>
        <v>98.899999999999991</v>
      </c>
      <c r="J75" s="7"/>
      <c r="K75" s="8"/>
      <c r="L75" s="172"/>
      <c r="M75" s="176"/>
      <c r="P75" s="11"/>
      <c r="Q75" s="150"/>
      <c r="R75" s="13"/>
      <c r="U75" s="15"/>
      <c r="V75" s="152"/>
      <c r="W75" s="17"/>
      <c r="Z75" s="19"/>
      <c r="AA75" s="154"/>
      <c r="AB75" s="21"/>
      <c r="AE75" s="23"/>
      <c r="AF75" s="156"/>
      <c r="AG75" s="25"/>
      <c r="AJ75" s="27"/>
      <c r="AK75" s="158"/>
      <c r="AL75" s="29"/>
      <c r="AO75" s="31"/>
      <c r="AP75" s="160"/>
      <c r="AQ75" s="33"/>
    </row>
    <row r="76" spans="1:43" ht="12.75" customHeight="1" x14ac:dyDescent="0.25">
      <c r="A76" s="144">
        <v>43414</v>
      </c>
      <c r="B76" s="2" t="s">
        <v>79</v>
      </c>
      <c r="C76" s="145">
        <f>MIN($D$6:D431)</f>
        <v>-1</v>
      </c>
      <c r="D76" s="3">
        <v>-1</v>
      </c>
      <c r="E76" s="146">
        <f t="shared" si="8"/>
        <v>1</v>
      </c>
      <c r="F76" s="146">
        <f t="shared" si="7"/>
        <v>3</v>
      </c>
      <c r="G76" s="5">
        <f t="shared" si="5"/>
        <v>-1</v>
      </c>
      <c r="H76" s="148">
        <f t="shared" si="6"/>
        <v>-1</v>
      </c>
      <c r="I76" s="148">
        <f>SUM($G$6:G76)</f>
        <v>97.899999999999991</v>
      </c>
      <c r="J76" s="7"/>
      <c r="K76" s="8"/>
      <c r="L76" s="172"/>
      <c r="M76" s="176"/>
      <c r="P76" s="11"/>
      <c r="Q76" s="150"/>
      <c r="R76" s="13"/>
      <c r="U76" s="15"/>
      <c r="V76" s="152"/>
      <c r="W76" s="17"/>
      <c r="Z76" s="19"/>
      <c r="AA76" s="154"/>
      <c r="AB76" s="21"/>
      <c r="AE76" s="23"/>
      <c r="AF76" s="156"/>
      <c r="AG76" s="25"/>
      <c r="AJ76" s="27"/>
      <c r="AK76" s="158"/>
      <c r="AL76" s="29"/>
      <c r="AO76" s="31"/>
      <c r="AP76" s="160"/>
      <c r="AQ76" s="33"/>
    </row>
    <row r="77" spans="1:43" ht="12.75" customHeight="1" x14ac:dyDescent="0.25">
      <c r="A77" s="144">
        <v>43415</v>
      </c>
      <c r="B77" s="2" t="s">
        <v>80</v>
      </c>
      <c r="C77" s="145">
        <f>MIN($D$6:D431)</f>
        <v>-1</v>
      </c>
      <c r="D77" s="3">
        <v>-1</v>
      </c>
      <c r="E77" s="146">
        <f t="shared" si="8"/>
        <v>2</v>
      </c>
      <c r="F77" s="146">
        <f t="shared" si="7"/>
        <v>0</v>
      </c>
      <c r="G77" s="5">
        <f t="shared" si="5"/>
        <v>-2</v>
      </c>
      <c r="H77" s="148">
        <f t="shared" si="6"/>
        <v>-2</v>
      </c>
      <c r="I77" s="148">
        <f>SUM($G$6:G77)</f>
        <v>95.899999999999991</v>
      </c>
      <c r="J77" s="7"/>
      <c r="K77" s="8"/>
      <c r="L77" s="172"/>
      <c r="M77" s="176"/>
      <c r="P77" s="11"/>
      <c r="Q77" s="150"/>
      <c r="R77" s="13"/>
      <c r="U77" s="15"/>
      <c r="V77" s="152"/>
      <c r="W77" s="17"/>
      <c r="Z77" s="19"/>
      <c r="AA77" s="154"/>
      <c r="AB77" s="21"/>
      <c r="AE77" s="23"/>
      <c r="AF77" s="156"/>
      <c r="AG77" s="25"/>
      <c r="AJ77" s="27"/>
      <c r="AK77" s="158"/>
      <c r="AL77" s="29"/>
      <c r="AO77" s="31"/>
      <c r="AP77" s="160"/>
      <c r="AQ77" s="33"/>
    </row>
    <row r="78" spans="1:43" ht="12.75" customHeight="1" x14ac:dyDescent="0.25">
      <c r="A78" s="144">
        <v>43416</v>
      </c>
      <c r="B78" s="2" t="s">
        <v>81</v>
      </c>
      <c r="C78" s="145">
        <f>MIN($D$6:D431)</f>
        <v>-1</v>
      </c>
      <c r="D78" s="3">
        <v>-1</v>
      </c>
      <c r="E78" s="146">
        <f t="shared" si="8"/>
        <v>1</v>
      </c>
      <c r="F78" s="146">
        <f t="shared" si="7"/>
        <v>3</v>
      </c>
      <c r="G78" s="5">
        <f t="shared" si="5"/>
        <v>-1</v>
      </c>
      <c r="H78" s="148">
        <f t="shared" si="6"/>
        <v>-1</v>
      </c>
      <c r="I78" s="148">
        <f>SUM($G$6:G78)</f>
        <v>94.899999999999991</v>
      </c>
      <c r="J78" s="7"/>
      <c r="K78" s="8"/>
      <c r="L78" s="172"/>
      <c r="M78" s="176"/>
      <c r="P78" s="11"/>
      <c r="Q78" s="150"/>
      <c r="R78" s="13"/>
      <c r="U78" s="15"/>
      <c r="V78" s="152"/>
      <c r="W78" s="17"/>
      <c r="Z78" s="19"/>
      <c r="AA78" s="154"/>
      <c r="AB78" s="21"/>
      <c r="AE78" s="23"/>
      <c r="AF78" s="156"/>
      <c r="AG78" s="25"/>
      <c r="AJ78" s="27"/>
      <c r="AK78" s="158"/>
      <c r="AL78" s="29"/>
      <c r="AO78" s="31"/>
      <c r="AP78" s="160"/>
      <c r="AQ78" s="33"/>
    </row>
    <row r="79" spans="1:43" ht="12.75" customHeight="1" x14ac:dyDescent="0.25">
      <c r="A79" s="144">
        <v>43417</v>
      </c>
      <c r="B79" s="2" t="s">
        <v>82</v>
      </c>
      <c r="C79" s="145">
        <f>MIN($D$6:D431)</f>
        <v>-1</v>
      </c>
      <c r="D79" s="3">
        <v>-1</v>
      </c>
      <c r="E79" s="146">
        <f t="shared" si="8"/>
        <v>2</v>
      </c>
      <c r="F79" s="146">
        <f t="shared" si="7"/>
        <v>0</v>
      </c>
      <c r="G79" s="5">
        <f t="shared" si="5"/>
        <v>-2</v>
      </c>
      <c r="H79" s="148">
        <f t="shared" si="6"/>
        <v>-2</v>
      </c>
      <c r="I79" s="148">
        <f>SUM($G$6:G79)</f>
        <v>92.899999999999991</v>
      </c>
      <c r="J79" s="7"/>
      <c r="K79" s="8"/>
      <c r="L79" s="172"/>
      <c r="M79" s="176"/>
      <c r="P79" s="11"/>
      <c r="Q79" s="150"/>
      <c r="R79" s="13"/>
      <c r="U79" s="15"/>
      <c r="V79" s="152"/>
      <c r="W79" s="17"/>
      <c r="Z79" s="19"/>
      <c r="AA79" s="154"/>
      <c r="AB79" s="21"/>
      <c r="AE79" s="23"/>
      <c r="AF79" s="156"/>
      <c r="AG79" s="25"/>
      <c r="AJ79" s="27"/>
      <c r="AK79" s="158"/>
      <c r="AL79" s="29"/>
      <c r="AO79" s="31"/>
      <c r="AP79" s="160"/>
      <c r="AQ79" s="33"/>
    </row>
    <row r="80" spans="1:43" ht="12.75" customHeight="1" x14ac:dyDescent="0.25">
      <c r="A80" s="144">
        <v>43418</v>
      </c>
      <c r="B80" s="2" t="s">
        <v>83</v>
      </c>
      <c r="C80" s="145">
        <f>MIN($D$6:D431)</f>
        <v>-1</v>
      </c>
      <c r="D80" s="3">
        <v>-1</v>
      </c>
      <c r="E80" s="146">
        <f t="shared" si="8"/>
        <v>1</v>
      </c>
      <c r="F80" s="146">
        <f t="shared" si="7"/>
        <v>3</v>
      </c>
      <c r="G80" s="5">
        <f t="shared" si="5"/>
        <v>-1</v>
      </c>
      <c r="H80" s="148">
        <f t="shared" si="6"/>
        <v>-1</v>
      </c>
      <c r="I80" s="148">
        <f>SUM($G$6:G80)</f>
        <v>91.899999999999991</v>
      </c>
      <c r="J80" s="7"/>
      <c r="K80" s="8"/>
      <c r="L80" s="172"/>
      <c r="M80" s="176"/>
      <c r="P80" s="11"/>
      <c r="Q80" s="150"/>
      <c r="R80" s="13"/>
      <c r="U80" s="15"/>
      <c r="V80" s="152"/>
      <c r="W80" s="17"/>
      <c r="Z80" s="19"/>
      <c r="AA80" s="154"/>
      <c r="AB80" s="21"/>
      <c r="AE80" s="23"/>
      <c r="AF80" s="156"/>
      <c r="AG80" s="25"/>
      <c r="AJ80" s="27"/>
      <c r="AK80" s="158"/>
      <c r="AL80" s="29"/>
      <c r="AO80" s="31"/>
      <c r="AP80" s="160"/>
      <c r="AQ80" s="33"/>
    </row>
    <row r="81" spans="1:43" ht="12.75" customHeight="1" x14ac:dyDescent="0.25">
      <c r="A81" s="144">
        <v>43419</v>
      </c>
      <c r="B81" s="2" t="s">
        <v>84</v>
      </c>
      <c r="C81" s="145">
        <f>MIN($D$6:D431)</f>
        <v>-1</v>
      </c>
      <c r="D81" s="3">
        <v>-1</v>
      </c>
      <c r="E81" s="146">
        <f t="shared" si="8"/>
        <v>2</v>
      </c>
      <c r="F81" s="146">
        <f t="shared" si="7"/>
        <v>0</v>
      </c>
      <c r="G81" s="5">
        <f t="shared" si="5"/>
        <v>-2</v>
      </c>
      <c r="H81" s="148">
        <f t="shared" si="6"/>
        <v>-2</v>
      </c>
      <c r="I81" s="148">
        <f>SUM($G$6:G81)</f>
        <v>89.899999999999991</v>
      </c>
      <c r="J81" s="7"/>
      <c r="K81" s="8"/>
      <c r="L81" s="172"/>
      <c r="M81" s="176"/>
      <c r="P81" s="11"/>
      <c r="Q81" s="150"/>
      <c r="R81" s="13"/>
      <c r="U81" s="15"/>
      <c r="V81" s="152"/>
      <c r="W81" s="17"/>
      <c r="Z81" s="19"/>
      <c r="AA81" s="154"/>
      <c r="AB81" s="21"/>
      <c r="AE81" s="23"/>
      <c r="AF81" s="156"/>
      <c r="AG81" s="25"/>
      <c r="AJ81" s="27"/>
      <c r="AK81" s="158"/>
      <c r="AL81" s="29"/>
      <c r="AO81" s="31"/>
      <c r="AP81" s="160"/>
      <c r="AQ81" s="33"/>
    </row>
    <row r="82" spans="1:43" ht="12.75" customHeight="1" x14ac:dyDescent="0.25">
      <c r="A82" s="144">
        <v>43420</v>
      </c>
      <c r="B82" s="2" t="s">
        <v>85</v>
      </c>
      <c r="C82" s="145">
        <f>MIN($D$6:D431)</f>
        <v>-1</v>
      </c>
      <c r="D82" s="3">
        <v>-1</v>
      </c>
      <c r="E82" s="146">
        <f t="shared" si="8"/>
        <v>1</v>
      </c>
      <c r="F82" s="146">
        <f t="shared" si="7"/>
        <v>3</v>
      </c>
      <c r="G82" s="5">
        <f t="shared" si="5"/>
        <v>-1</v>
      </c>
      <c r="H82" s="148">
        <f t="shared" si="6"/>
        <v>-1</v>
      </c>
      <c r="I82" s="148">
        <f>SUM($G$6:G82)</f>
        <v>88.899999999999991</v>
      </c>
      <c r="J82" s="7"/>
      <c r="K82" s="8"/>
      <c r="L82" s="172"/>
      <c r="M82" s="176"/>
      <c r="P82" s="11"/>
      <c r="Q82" s="150"/>
      <c r="R82" s="13"/>
      <c r="U82" s="15"/>
      <c r="V82" s="152"/>
      <c r="W82" s="17"/>
      <c r="Z82" s="19"/>
      <c r="AA82" s="154"/>
      <c r="AB82" s="21"/>
      <c r="AE82" s="23"/>
      <c r="AF82" s="156"/>
      <c r="AG82" s="25"/>
      <c r="AJ82" s="27"/>
      <c r="AK82" s="158"/>
      <c r="AL82" s="29"/>
      <c r="AO82" s="31"/>
      <c r="AP82" s="160"/>
      <c r="AQ82" s="33"/>
    </row>
    <row r="83" spans="1:43" ht="12.75" customHeight="1" x14ac:dyDescent="0.25">
      <c r="A83" s="144">
        <v>43421</v>
      </c>
      <c r="B83" s="2" t="s">
        <v>86</v>
      </c>
      <c r="C83" s="145">
        <f>MIN($D$6:D431)</f>
        <v>-1</v>
      </c>
      <c r="D83" s="3">
        <v>9.1</v>
      </c>
      <c r="E83" s="146">
        <f t="shared" si="8"/>
        <v>2</v>
      </c>
      <c r="F83" s="146">
        <f t="shared" si="7"/>
        <v>0</v>
      </c>
      <c r="G83" s="5">
        <f t="shared" si="5"/>
        <v>18.2</v>
      </c>
      <c r="H83" s="148">
        <f t="shared" si="6"/>
        <v>-2</v>
      </c>
      <c r="I83" s="148">
        <f>SUM($G$6:G83)</f>
        <v>107.1</v>
      </c>
      <c r="J83" s="7"/>
      <c r="K83" s="8"/>
      <c r="L83" s="172"/>
      <c r="M83" s="176"/>
      <c r="P83" s="11"/>
      <c r="Q83" s="150"/>
      <c r="R83" s="13"/>
      <c r="U83" s="15"/>
      <c r="V83" s="152"/>
      <c r="W83" s="17"/>
      <c r="Z83" s="19"/>
      <c r="AA83" s="154"/>
      <c r="AB83" s="21"/>
      <c r="AE83" s="23"/>
      <c r="AF83" s="156"/>
      <c r="AG83" s="25"/>
      <c r="AJ83" s="27"/>
      <c r="AK83" s="158"/>
      <c r="AL83" s="29"/>
      <c r="AO83" s="31"/>
      <c r="AP83" s="160"/>
      <c r="AQ83" s="33"/>
    </row>
    <row r="84" spans="1:43" ht="12.75" customHeight="1" x14ac:dyDescent="0.25">
      <c r="A84" s="144">
        <v>43422</v>
      </c>
      <c r="B84" s="2" t="s">
        <v>87</v>
      </c>
      <c r="C84" s="145">
        <f>MIN($D$6:D431)</f>
        <v>-1</v>
      </c>
      <c r="D84" s="3">
        <v>13.6</v>
      </c>
      <c r="E84" s="146">
        <f t="shared" si="8"/>
        <v>1</v>
      </c>
      <c r="F84" s="146">
        <f t="shared" si="7"/>
        <v>3</v>
      </c>
      <c r="G84" s="5">
        <f t="shared" si="5"/>
        <v>13.6</v>
      </c>
      <c r="H84" s="148">
        <f t="shared" si="6"/>
        <v>-1</v>
      </c>
      <c r="I84" s="148">
        <f>SUM($G$6:G84)</f>
        <v>120.69999999999999</v>
      </c>
      <c r="J84" s="7"/>
      <c r="K84" s="8"/>
      <c r="L84" s="172"/>
      <c r="M84" s="176"/>
      <c r="P84" s="11"/>
      <c r="Q84" s="150"/>
      <c r="R84" s="13"/>
      <c r="U84" s="15"/>
      <c r="V84" s="152"/>
      <c r="W84" s="17"/>
      <c r="Z84" s="19"/>
      <c r="AA84" s="154"/>
      <c r="AB84" s="21"/>
      <c r="AE84" s="23"/>
      <c r="AF84" s="156"/>
      <c r="AG84" s="25"/>
      <c r="AJ84" s="27"/>
      <c r="AK84" s="158"/>
      <c r="AL84" s="29"/>
      <c r="AO84" s="31"/>
      <c r="AP84" s="160"/>
      <c r="AQ84" s="33"/>
    </row>
    <row r="85" spans="1:43" ht="12.75" customHeight="1" x14ac:dyDescent="0.25">
      <c r="A85" s="144">
        <v>43423</v>
      </c>
      <c r="B85" s="2" t="s">
        <v>88</v>
      </c>
      <c r="C85" s="145">
        <f>MIN($D$6:D431)</f>
        <v>-1</v>
      </c>
      <c r="D85" s="3">
        <v>-1</v>
      </c>
      <c r="E85" s="146">
        <f t="shared" si="8"/>
        <v>1</v>
      </c>
      <c r="F85" s="146">
        <f t="shared" si="7"/>
        <v>0</v>
      </c>
      <c r="G85" s="5">
        <f t="shared" si="5"/>
        <v>-1</v>
      </c>
      <c r="H85" s="148">
        <f t="shared" si="6"/>
        <v>-1</v>
      </c>
      <c r="I85" s="148">
        <f>SUM($G$6:G85)</f>
        <v>119.69999999999999</v>
      </c>
      <c r="J85" s="7"/>
      <c r="K85" s="8"/>
      <c r="L85" s="172"/>
      <c r="M85" s="176"/>
      <c r="P85" s="11"/>
      <c r="Q85" s="150"/>
      <c r="R85" s="13"/>
      <c r="U85" s="15"/>
      <c r="V85" s="152"/>
      <c r="W85" s="17"/>
      <c r="Z85" s="19"/>
      <c r="AA85" s="154"/>
      <c r="AB85" s="21"/>
      <c r="AE85" s="23"/>
      <c r="AF85" s="156"/>
      <c r="AG85" s="25"/>
      <c r="AJ85" s="27"/>
      <c r="AK85" s="158"/>
      <c r="AL85" s="29"/>
      <c r="AO85" s="31"/>
      <c r="AP85" s="160"/>
      <c r="AQ85" s="33"/>
    </row>
    <row r="86" spans="1:43" ht="12.75" customHeight="1" x14ac:dyDescent="0.25">
      <c r="A86" s="144">
        <v>43424</v>
      </c>
      <c r="B86" s="2" t="s">
        <v>89</v>
      </c>
      <c r="C86" s="145">
        <f>MIN($D$6:D431)</f>
        <v>-1</v>
      </c>
      <c r="D86" s="3">
        <v>-1</v>
      </c>
      <c r="E86" s="146">
        <f t="shared" si="8"/>
        <v>2</v>
      </c>
      <c r="F86" s="146">
        <f t="shared" si="7"/>
        <v>0</v>
      </c>
      <c r="G86" s="5">
        <f t="shared" si="5"/>
        <v>-2</v>
      </c>
      <c r="H86" s="148">
        <f t="shared" si="6"/>
        <v>-2</v>
      </c>
      <c r="I86" s="148">
        <f>SUM($G$6:G86)</f>
        <v>117.69999999999999</v>
      </c>
      <c r="J86" s="7"/>
      <c r="K86" s="8"/>
      <c r="L86" s="172"/>
      <c r="M86" s="176"/>
      <c r="P86" s="11"/>
      <c r="Q86" s="150"/>
      <c r="R86" s="13"/>
      <c r="U86" s="15"/>
      <c r="V86" s="152"/>
      <c r="W86" s="17"/>
      <c r="Z86" s="19"/>
      <c r="AA86" s="154"/>
      <c r="AB86" s="21"/>
      <c r="AE86" s="23"/>
      <c r="AF86" s="156"/>
      <c r="AG86" s="25"/>
      <c r="AJ86" s="27"/>
      <c r="AK86" s="158"/>
      <c r="AL86" s="29"/>
      <c r="AO86" s="31"/>
      <c r="AP86" s="160"/>
      <c r="AQ86" s="33"/>
    </row>
    <row r="87" spans="1:43" ht="12.75" customHeight="1" x14ac:dyDescent="0.25">
      <c r="A87" s="144">
        <v>43425</v>
      </c>
      <c r="B87" s="2" t="s">
        <v>90</v>
      </c>
      <c r="C87" s="145">
        <f>MIN($D$6:D431)</f>
        <v>-1</v>
      </c>
      <c r="D87" s="3">
        <v>-1</v>
      </c>
      <c r="E87" s="146">
        <f t="shared" si="8"/>
        <v>1</v>
      </c>
      <c r="F87" s="146">
        <f t="shared" si="7"/>
        <v>3</v>
      </c>
      <c r="G87" s="5">
        <f t="shared" si="5"/>
        <v>-1</v>
      </c>
      <c r="H87" s="148">
        <f t="shared" si="6"/>
        <v>-1</v>
      </c>
      <c r="I87" s="148">
        <f>SUM($G$6:G87)</f>
        <v>116.69999999999999</v>
      </c>
      <c r="J87" s="7"/>
      <c r="K87" s="8"/>
      <c r="L87" s="172"/>
      <c r="M87" s="176"/>
      <c r="P87" s="11"/>
      <c r="Q87" s="150"/>
      <c r="R87" s="13"/>
      <c r="U87" s="15"/>
      <c r="V87" s="152"/>
      <c r="W87" s="17"/>
      <c r="Z87" s="19"/>
      <c r="AA87" s="154"/>
      <c r="AB87" s="21"/>
      <c r="AE87" s="23"/>
      <c r="AF87" s="156"/>
      <c r="AG87" s="25"/>
      <c r="AJ87" s="27"/>
      <c r="AK87" s="158"/>
      <c r="AL87" s="29"/>
      <c r="AO87" s="31"/>
      <c r="AP87" s="160"/>
      <c r="AQ87" s="33"/>
    </row>
    <row r="88" spans="1:43" ht="12.75" customHeight="1" x14ac:dyDescent="0.25">
      <c r="A88" s="144">
        <v>43426</v>
      </c>
      <c r="B88" s="2" t="s">
        <v>91</v>
      </c>
      <c r="C88" s="145">
        <f>MIN($D$6:D431)</f>
        <v>-1</v>
      </c>
      <c r="D88" s="3">
        <v>-1</v>
      </c>
      <c r="E88" s="146">
        <f t="shared" si="8"/>
        <v>2</v>
      </c>
      <c r="F88" s="146">
        <f t="shared" si="7"/>
        <v>0</v>
      </c>
      <c r="G88" s="5">
        <f t="shared" si="5"/>
        <v>-2</v>
      </c>
      <c r="H88" s="148">
        <f t="shared" si="6"/>
        <v>-2</v>
      </c>
      <c r="I88" s="148">
        <f>SUM($G$6:G88)</f>
        <v>114.69999999999999</v>
      </c>
      <c r="J88" s="7"/>
      <c r="K88" s="8"/>
      <c r="L88" s="172"/>
      <c r="M88" s="176"/>
      <c r="P88" s="11"/>
      <c r="Q88" s="150"/>
      <c r="R88" s="13"/>
      <c r="U88" s="15"/>
      <c r="V88" s="152"/>
      <c r="W88" s="17"/>
      <c r="Z88" s="19"/>
      <c r="AA88" s="154"/>
      <c r="AB88" s="21"/>
      <c r="AE88" s="23"/>
      <c r="AF88" s="156"/>
      <c r="AG88" s="25"/>
      <c r="AJ88" s="27"/>
      <c r="AK88" s="158"/>
      <c r="AL88" s="29"/>
      <c r="AO88" s="31"/>
      <c r="AP88" s="160"/>
      <c r="AQ88" s="33"/>
    </row>
    <row r="89" spans="1:43" ht="12.75" customHeight="1" x14ac:dyDescent="0.25">
      <c r="A89" s="144">
        <v>43427</v>
      </c>
      <c r="B89" s="2" t="s">
        <v>92</v>
      </c>
      <c r="C89" s="145">
        <f>MIN($D$6:D431)</f>
        <v>-1</v>
      </c>
      <c r="D89" s="3">
        <v>10.8</v>
      </c>
      <c r="E89" s="146">
        <f t="shared" si="8"/>
        <v>1</v>
      </c>
      <c r="F89" s="146">
        <f t="shared" si="7"/>
        <v>3</v>
      </c>
      <c r="G89" s="5">
        <f t="shared" si="5"/>
        <v>10.8</v>
      </c>
      <c r="H89" s="148">
        <f t="shared" si="6"/>
        <v>-1</v>
      </c>
      <c r="I89" s="148">
        <f>SUM($G$6:G89)</f>
        <v>125.49999999999999</v>
      </c>
      <c r="J89" s="7"/>
      <c r="K89" s="8"/>
      <c r="L89" s="172"/>
      <c r="M89" s="176"/>
      <c r="P89" s="11"/>
      <c r="Q89" s="150"/>
      <c r="R89" s="13"/>
      <c r="U89" s="15"/>
      <c r="V89" s="152"/>
      <c r="W89" s="17"/>
      <c r="Z89" s="19"/>
      <c r="AA89" s="154"/>
      <c r="AB89" s="21"/>
      <c r="AE89" s="23"/>
      <c r="AF89" s="156"/>
      <c r="AG89" s="25"/>
      <c r="AJ89" s="27"/>
      <c r="AK89" s="158"/>
      <c r="AL89" s="29"/>
      <c r="AO89" s="31"/>
      <c r="AP89" s="160"/>
      <c r="AQ89" s="33"/>
    </row>
    <row r="90" spans="1:43" ht="12.75" customHeight="1" x14ac:dyDescent="0.25">
      <c r="A90" s="144">
        <v>43428</v>
      </c>
      <c r="B90" s="2" t="s">
        <v>93</v>
      </c>
      <c r="C90" s="145">
        <f>MIN($D$6:D431)</f>
        <v>-1</v>
      </c>
      <c r="D90" s="3">
        <v>-1</v>
      </c>
      <c r="E90" s="146">
        <f t="shared" si="8"/>
        <v>1</v>
      </c>
      <c r="F90" s="146">
        <f t="shared" si="7"/>
        <v>0</v>
      </c>
      <c r="G90" s="5">
        <f t="shared" si="5"/>
        <v>-1</v>
      </c>
      <c r="H90" s="148">
        <f t="shared" si="6"/>
        <v>-1</v>
      </c>
      <c r="I90" s="148">
        <f>SUM($G$6:G90)</f>
        <v>124.49999999999999</v>
      </c>
      <c r="J90" s="7"/>
      <c r="K90" s="8"/>
      <c r="L90" s="172"/>
      <c r="M90" s="176"/>
      <c r="P90" s="11"/>
      <c r="Q90" s="150"/>
      <c r="R90" s="13"/>
      <c r="U90" s="15"/>
      <c r="V90" s="152"/>
      <c r="W90" s="17"/>
      <c r="Z90" s="19"/>
      <c r="AA90" s="154"/>
      <c r="AB90" s="21"/>
      <c r="AE90" s="23"/>
      <c r="AF90" s="156"/>
      <c r="AG90" s="25"/>
      <c r="AJ90" s="27"/>
      <c r="AK90" s="158"/>
      <c r="AL90" s="29"/>
      <c r="AO90" s="31"/>
      <c r="AP90" s="160"/>
      <c r="AQ90" s="33"/>
    </row>
    <row r="91" spans="1:43" ht="12.75" customHeight="1" x14ac:dyDescent="0.25">
      <c r="A91" s="144">
        <v>43429</v>
      </c>
      <c r="B91" s="2" t="s">
        <v>94</v>
      </c>
      <c r="C91" s="145">
        <f>MIN($D$6:D431)</f>
        <v>-1</v>
      </c>
      <c r="D91" s="3">
        <v>-1</v>
      </c>
      <c r="E91" s="146">
        <f t="shared" si="8"/>
        <v>2</v>
      </c>
      <c r="F91" s="146">
        <f t="shared" si="7"/>
        <v>0</v>
      </c>
      <c r="G91" s="5">
        <f t="shared" si="5"/>
        <v>-2</v>
      </c>
      <c r="H91" s="148">
        <f t="shared" si="6"/>
        <v>-2</v>
      </c>
      <c r="I91" s="148">
        <f>SUM($G$6:G91)</f>
        <v>122.49999999999999</v>
      </c>
      <c r="J91" s="7"/>
      <c r="K91" s="8"/>
      <c r="L91" s="172"/>
      <c r="M91" s="176"/>
      <c r="P91" s="11"/>
      <c r="Q91" s="150"/>
      <c r="R91" s="13"/>
      <c r="U91" s="15"/>
      <c r="V91" s="152"/>
      <c r="W91" s="17"/>
      <c r="Z91" s="19"/>
      <c r="AA91" s="154"/>
      <c r="AB91" s="21"/>
      <c r="AE91" s="23"/>
      <c r="AF91" s="156"/>
      <c r="AG91" s="25"/>
      <c r="AJ91" s="27"/>
      <c r="AK91" s="158"/>
      <c r="AL91" s="29"/>
      <c r="AO91" s="31"/>
      <c r="AP91" s="160"/>
      <c r="AQ91" s="33"/>
    </row>
    <row r="92" spans="1:43" ht="12.75" customHeight="1" x14ac:dyDescent="0.25">
      <c r="A92" s="144">
        <v>43430</v>
      </c>
      <c r="B92" s="2" t="s">
        <v>95</v>
      </c>
      <c r="C92" s="145">
        <f>MIN($D$6:D431)</f>
        <v>-1</v>
      </c>
      <c r="D92" s="3">
        <v>-1</v>
      </c>
      <c r="E92" s="146">
        <f t="shared" si="8"/>
        <v>1</v>
      </c>
      <c r="F92" s="146">
        <f t="shared" si="7"/>
        <v>3</v>
      </c>
      <c r="G92" s="5">
        <f t="shared" si="5"/>
        <v>-1</v>
      </c>
      <c r="H92" s="148">
        <f t="shared" si="6"/>
        <v>-1</v>
      </c>
      <c r="I92" s="148">
        <f>SUM($G$6:G92)</f>
        <v>121.49999999999999</v>
      </c>
      <c r="J92" s="7"/>
      <c r="K92" s="8"/>
      <c r="L92" s="172"/>
      <c r="M92" s="176"/>
      <c r="P92" s="11"/>
      <c r="Q92" s="150"/>
      <c r="R92" s="13"/>
      <c r="U92" s="15"/>
      <c r="V92" s="152"/>
      <c r="W92" s="17"/>
      <c r="Z92" s="19"/>
      <c r="AA92" s="154"/>
      <c r="AB92" s="21"/>
      <c r="AE92" s="23"/>
      <c r="AF92" s="156"/>
      <c r="AG92" s="25"/>
      <c r="AJ92" s="27"/>
      <c r="AK92" s="158"/>
      <c r="AL92" s="29"/>
      <c r="AO92" s="31"/>
      <c r="AP92" s="160"/>
      <c r="AQ92" s="33"/>
    </row>
    <row r="93" spans="1:43" ht="12.75" customHeight="1" x14ac:dyDescent="0.25">
      <c r="A93" s="144">
        <v>43431</v>
      </c>
      <c r="B93" s="2" t="s">
        <v>96</v>
      </c>
      <c r="C93" s="145">
        <f>MIN($D$6:D431)</f>
        <v>-1</v>
      </c>
      <c r="D93" s="3">
        <v>-1</v>
      </c>
      <c r="E93" s="146">
        <f t="shared" si="8"/>
        <v>2</v>
      </c>
      <c r="F93" s="146">
        <f t="shared" si="7"/>
        <v>0</v>
      </c>
      <c r="G93" s="5">
        <f t="shared" si="5"/>
        <v>-2</v>
      </c>
      <c r="H93" s="148">
        <f t="shared" si="6"/>
        <v>-2</v>
      </c>
      <c r="I93" s="148">
        <f>SUM($G$6:G93)</f>
        <v>119.49999999999999</v>
      </c>
      <c r="J93" s="7"/>
      <c r="K93" s="8"/>
      <c r="L93" s="172"/>
      <c r="M93" s="176"/>
      <c r="P93" s="11"/>
      <c r="Q93" s="150"/>
      <c r="R93" s="13"/>
      <c r="U93" s="15"/>
      <c r="V93" s="152"/>
      <c r="W93" s="17"/>
      <c r="Z93" s="19"/>
      <c r="AA93" s="154"/>
      <c r="AB93" s="21"/>
      <c r="AE93" s="23"/>
      <c r="AF93" s="156"/>
      <c r="AG93" s="25"/>
      <c r="AJ93" s="27"/>
      <c r="AK93" s="158"/>
      <c r="AL93" s="29"/>
      <c r="AO93" s="31"/>
      <c r="AP93" s="160"/>
      <c r="AQ93" s="33"/>
    </row>
    <row r="94" spans="1:43" ht="12.75" customHeight="1" x14ac:dyDescent="0.25">
      <c r="A94" s="144">
        <v>43432</v>
      </c>
      <c r="B94" s="2" t="s">
        <v>97</v>
      </c>
      <c r="C94" s="145">
        <f>MIN($D$6:D431)</f>
        <v>-1</v>
      </c>
      <c r="D94" s="3">
        <v>-1</v>
      </c>
      <c r="E94" s="146">
        <f t="shared" si="8"/>
        <v>1</v>
      </c>
      <c r="F94" s="146">
        <f t="shared" si="7"/>
        <v>3</v>
      </c>
      <c r="G94" s="5">
        <f t="shared" si="5"/>
        <v>-1</v>
      </c>
      <c r="H94" s="148">
        <f t="shared" si="6"/>
        <v>-1</v>
      </c>
      <c r="I94" s="148">
        <f>SUM($G$6:G94)</f>
        <v>118.49999999999999</v>
      </c>
      <c r="J94" s="7"/>
      <c r="K94" s="8"/>
      <c r="L94" s="172"/>
      <c r="M94" s="176"/>
      <c r="P94" s="11"/>
      <c r="Q94" s="150"/>
      <c r="R94" s="13"/>
      <c r="U94" s="15"/>
      <c r="V94" s="152"/>
      <c r="W94" s="17"/>
      <c r="Z94" s="19"/>
      <c r="AA94" s="154"/>
      <c r="AB94" s="21"/>
      <c r="AE94" s="23"/>
      <c r="AF94" s="156"/>
      <c r="AG94" s="25"/>
      <c r="AJ94" s="27"/>
      <c r="AK94" s="158"/>
      <c r="AL94" s="29"/>
      <c r="AO94" s="31"/>
      <c r="AP94" s="160"/>
      <c r="AQ94" s="33"/>
    </row>
    <row r="95" spans="1:43" ht="12.75" customHeight="1" x14ac:dyDescent="0.25">
      <c r="A95" s="144">
        <v>43433</v>
      </c>
      <c r="B95" s="2" t="s">
        <v>98</v>
      </c>
      <c r="C95" s="145">
        <f>MIN($D$6:D431)</f>
        <v>-1</v>
      </c>
      <c r="D95" s="3">
        <v>-1</v>
      </c>
      <c r="E95" s="146">
        <f t="shared" si="8"/>
        <v>2</v>
      </c>
      <c r="F95" s="146">
        <f t="shared" si="7"/>
        <v>0</v>
      </c>
      <c r="G95" s="5">
        <f t="shared" si="5"/>
        <v>-2</v>
      </c>
      <c r="H95" s="148">
        <f t="shared" si="6"/>
        <v>-2</v>
      </c>
      <c r="I95" s="148">
        <f>SUM($G$6:G95)</f>
        <v>116.49999999999999</v>
      </c>
      <c r="J95" s="7"/>
      <c r="K95" s="8"/>
      <c r="L95" s="172"/>
      <c r="M95" s="176"/>
      <c r="P95" s="11"/>
      <c r="Q95" s="150"/>
      <c r="R95" s="13"/>
      <c r="U95" s="15"/>
      <c r="V95" s="152"/>
      <c r="W95" s="17"/>
      <c r="Z95" s="19"/>
      <c r="AA95" s="154"/>
      <c r="AB95" s="21"/>
      <c r="AE95" s="23"/>
      <c r="AF95" s="156"/>
      <c r="AG95" s="25"/>
      <c r="AJ95" s="27"/>
      <c r="AK95" s="158"/>
      <c r="AL95" s="29"/>
      <c r="AO95" s="31"/>
      <c r="AP95" s="160"/>
      <c r="AQ95" s="33"/>
    </row>
    <row r="96" spans="1:43" ht="12.75" customHeight="1" x14ac:dyDescent="0.25">
      <c r="A96" s="144">
        <v>43434</v>
      </c>
      <c r="B96" s="2" t="s">
        <v>99</v>
      </c>
      <c r="C96" s="145">
        <f>MIN($D$6:D431)</f>
        <v>-1</v>
      </c>
      <c r="D96" s="3">
        <v>-1</v>
      </c>
      <c r="E96" s="146">
        <f t="shared" si="8"/>
        <v>1</v>
      </c>
      <c r="F96" s="146">
        <f t="shared" si="7"/>
        <v>3</v>
      </c>
      <c r="G96" s="5">
        <f t="shared" si="5"/>
        <v>-1</v>
      </c>
      <c r="H96" s="148">
        <f t="shared" si="6"/>
        <v>-1</v>
      </c>
      <c r="I96" s="148">
        <f>SUM($G$6:G96)</f>
        <v>115.49999999999999</v>
      </c>
      <c r="J96" s="7"/>
      <c r="K96" s="8"/>
      <c r="L96" s="172"/>
      <c r="M96" s="176"/>
      <c r="P96" s="11"/>
      <c r="Q96" s="150"/>
      <c r="R96" s="13"/>
      <c r="U96" s="15"/>
      <c r="V96" s="152"/>
      <c r="W96" s="17"/>
      <c r="Z96" s="19"/>
      <c r="AA96" s="154"/>
      <c r="AB96" s="21"/>
      <c r="AE96" s="23"/>
      <c r="AF96" s="156"/>
      <c r="AG96" s="25"/>
      <c r="AJ96" s="27"/>
      <c r="AK96" s="158"/>
      <c r="AL96" s="29"/>
      <c r="AO96" s="31"/>
      <c r="AP96" s="160"/>
      <c r="AQ96" s="33"/>
    </row>
    <row r="97" spans="1:43" ht="12.75" customHeight="1" x14ac:dyDescent="0.25">
      <c r="A97" s="144">
        <v>43435</v>
      </c>
      <c r="B97" s="2" t="s">
        <v>100</v>
      </c>
      <c r="C97" s="145">
        <f>MIN($D$6:D431)</f>
        <v>-1</v>
      </c>
      <c r="D97" s="3">
        <v>-1</v>
      </c>
      <c r="E97" s="146">
        <f t="shared" si="8"/>
        <v>2</v>
      </c>
      <c r="F97" s="146">
        <f t="shared" si="7"/>
        <v>0</v>
      </c>
      <c r="G97" s="5">
        <f t="shared" si="5"/>
        <v>-2</v>
      </c>
      <c r="H97" s="148">
        <f t="shared" si="6"/>
        <v>-2</v>
      </c>
      <c r="I97" s="148">
        <f>SUM($G$6:G97)</f>
        <v>113.49999999999999</v>
      </c>
      <c r="J97" s="7"/>
      <c r="K97" s="8"/>
      <c r="L97" s="172"/>
      <c r="M97" s="176"/>
      <c r="P97" s="11"/>
      <c r="Q97" s="150"/>
      <c r="R97" s="13"/>
      <c r="U97" s="15"/>
      <c r="V97" s="152"/>
      <c r="W97" s="17"/>
      <c r="Z97" s="19"/>
      <c r="AA97" s="154"/>
      <c r="AB97" s="21"/>
      <c r="AE97" s="23"/>
      <c r="AF97" s="156"/>
      <c r="AG97" s="25"/>
      <c r="AJ97" s="27"/>
      <c r="AK97" s="158"/>
      <c r="AL97" s="29"/>
      <c r="AO97" s="31"/>
      <c r="AP97" s="160"/>
      <c r="AQ97" s="33"/>
    </row>
    <row r="98" spans="1:43" ht="12.75" customHeight="1" x14ac:dyDescent="0.25">
      <c r="A98" s="144">
        <v>43436</v>
      </c>
      <c r="B98" s="2" t="s">
        <v>101</v>
      </c>
      <c r="C98" s="145">
        <f>MIN($D$6:D431)</f>
        <v>-1</v>
      </c>
      <c r="D98" s="3">
        <v>-1</v>
      </c>
      <c r="E98" s="146">
        <f t="shared" si="8"/>
        <v>1</v>
      </c>
      <c r="F98" s="146">
        <f t="shared" si="7"/>
        <v>3</v>
      </c>
      <c r="G98" s="5">
        <f t="shared" si="5"/>
        <v>-1</v>
      </c>
      <c r="H98" s="148">
        <f t="shared" si="6"/>
        <v>-1</v>
      </c>
      <c r="I98" s="148">
        <f>SUM($G$6:G98)</f>
        <v>112.49999999999999</v>
      </c>
      <c r="J98" s="7"/>
      <c r="K98" s="8"/>
      <c r="L98" s="172"/>
      <c r="M98" s="176"/>
      <c r="P98" s="11"/>
      <c r="Q98" s="150"/>
      <c r="R98" s="13"/>
      <c r="U98" s="15"/>
      <c r="V98" s="152"/>
      <c r="W98" s="17"/>
      <c r="Z98" s="19"/>
      <c r="AA98" s="154"/>
      <c r="AB98" s="21"/>
      <c r="AE98" s="23"/>
      <c r="AF98" s="156"/>
      <c r="AG98" s="25"/>
      <c r="AJ98" s="27"/>
      <c r="AK98" s="158"/>
      <c r="AL98" s="29"/>
      <c r="AO98" s="31"/>
      <c r="AP98" s="160"/>
      <c r="AQ98" s="33"/>
    </row>
    <row r="99" spans="1:43" ht="12.75" customHeight="1" x14ac:dyDescent="0.25">
      <c r="A99" s="144">
        <v>43437</v>
      </c>
      <c r="B99" s="2" t="s">
        <v>102</v>
      </c>
      <c r="C99" s="145">
        <f>MIN($D$6:D431)</f>
        <v>-1</v>
      </c>
      <c r="D99" s="3">
        <v>-1</v>
      </c>
      <c r="E99" s="146">
        <f t="shared" si="8"/>
        <v>2</v>
      </c>
      <c r="F99" s="146">
        <f t="shared" si="7"/>
        <v>0</v>
      </c>
      <c r="G99" s="5">
        <f t="shared" si="5"/>
        <v>-2</v>
      </c>
      <c r="H99" s="148">
        <f t="shared" si="6"/>
        <v>-2</v>
      </c>
      <c r="I99" s="148">
        <f>SUM($G$6:G99)</f>
        <v>110.49999999999999</v>
      </c>
      <c r="J99" s="7"/>
      <c r="K99" s="8"/>
      <c r="L99" s="172"/>
      <c r="M99" s="176"/>
      <c r="P99" s="11"/>
      <c r="Q99" s="150"/>
      <c r="R99" s="13"/>
      <c r="U99" s="15"/>
      <c r="V99" s="152"/>
      <c r="W99" s="17"/>
      <c r="Z99" s="19"/>
      <c r="AA99" s="154"/>
      <c r="AB99" s="21"/>
      <c r="AE99" s="23"/>
      <c r="AF99" s="156"/>
      <c r="AG99" s="25"/>
      <c r="AJ99" s="27"/>
      <c r="AK99" s="158"/>
      <c r="AL99" s="29"/>
      <c r="AO99" s="31"/>
      <c r="AP99" s="160"/>
      <c r="AQ99" s="33"/>
    </row>
    <row r="100" spans="1:43" ht="12.75" customHeight="1" x14ac:dyDescent="0.25">
      <c r="A100" s="144">
        <v>43438</v>
      </c>
      <c r="B100" s="2" t="s">
        <v>103</v>
      </c>
      <c r="C100" s="145">
        <f>MIN($D$6:D431)</f>
        <v>-1</v>
      </c>
      <c r="D100" s="3">
        <v>-1</v>
      </c>
      <c r="E100" s="146">
        <f t="shared" si="8"/>
        <v>1</v>
      </c>
      <c r="F100" s="146">
        <f t="shared" si="7"/>
        <v>3</v>
      </c>
      <c r="G100" s="5">
        <f t="shared" si="5"/>
        <v>-1</v>
      </c>
      <c r="H100" s="148">
        <f t="shared" si="6"/>
        <v>-1</v>
      </c>
      <c r="I100" s="148">
        <f>SUM($G$6:G100)</f>
        <v>109.49999999999999</v>
      </c>
      <c r="J100" s="7"/>
      <c r="K100" s="8"/>
      <c r="L100" s="172"/>
      <c r="M100" s="176"/>
      <c r="P100" s="11"/>
      <c r="Q100" s="150"/>
      <c r="R100" s="13"/>
      <c r="U100" s="15"/>
      <c r="V100" s="152"/>
      <c r="W100" s="17"/>
      <c r="Z100" s="19"/>
      <c r="AA100" s="154"/>
      <c r="AB100" s="21"/>
      <c r="AE100" s="23"/>
      <c r="AF100" s="156"/>
      <c r="AG100" s="25"/>
      <c r="AJ100" s="27"/>
      <c r="AK100" s="158"/>
      <c r="AL100" s="29"/>
      <c r="AO100" s="31"/>
      <c r="AP100" s="160"/>
      <c r="AQ100" s="33"/>
    </row>
    <row r="101" spans="1:43" ht="12.75" customHeight="1" x14ac:dyDescent="0.25">
      <c r="A101" s="144">
        <v>43439</v>
      </c>
      <c r="B101" s="2" t="s">
        <v>104</v>
      </c>
      <c r="C101" s="145">
        <f>MIN($D$6:D431)</f>
        <v>-1</v>
      </c>
      <c r="D101" s="3">
        <v>7</v>
      </c>
      <c r="E101" s="146">
        <f t="shared" si="8"/>
        <v>2</v>
      </c>
      <c r="F101" s="146">
        <f t="shared" si="7"/>
        <v>0</v>
      </c>
      <c r="G101" s="5">
        <f t="shared" si="5"/>
        <v>14</v>
      </c>
      <c r="H101" s="148">
        <f t="shared" si="6"/>
        <v>-2</v>
      </c>
      <c r="I101" s="148">
        <f>SUM($G$6:G101)</f>
        <v>123.49999999999999</v>
      </c>
      <c r="J101" s="7"/>
      <c r="K101" s="8"/>
      <c r="L101" s="172"/>
      <c r="M101" s="176"/>
      <c r="P101" s="11"/>
      <c r="Q101" s="150"/>
      <c r="R101" s="13"/>
      <c r="U101" s="15"/>
      <c r="V101" s="152"/>
      <c r="W101" s="17"/>
      <c r="Z101" s="19"/>
      <c r="AA101" s="154"/>
      <c r="AB101" s="21"/>
      <c r="AE101" s="23"/>
      <c r="AF101" s="156"/>
      <c r="AG101" s="25"/>
      <c r="AJ101" s="27"/>
      <c r="AK101" s="158"/>
      <c r="AL101" s="29"/>
      <c r="AO101" s="31"/>
      <c r="AP101" s="160"/>
      <c r="AQ101" s="33"/>
    </row>
    <row r="102" spans="1:43" ht="12.75" customHeight="1" x14ac:dyDescent="0.25">
      <c r="A102" s="144">
        <v>43440</v>
      </c>
      <c r="B102" s="2" t="s">
        <v>105</v>
      </c>
      <c r="C102" s="145">
        <f>MIN($D$6:D431)</f>
        <v>-1</v>
      </c>
      <c r="D102" s="3">
        <v>-1</v>
      </c>
      <c r="E102" s="146">
        <f t="shared" si="8"/>
        <v>1</v>
      </c>
      <c r="F102" s="146">
        <f t="shared" si="7"/>
        <v>3</v>
      </c>
      <c r="G102" s="5">
        <f t="shared" si="5"/>
        <v>-1</v>
      </c>
      <c r="H102" s="148">
        <f t="shared" si="6"/>
        <v>-1</v>
      </c>
      <c r="I102" s="148">
        <f>SUM($G$6:G102)</f>
        <v>122.49999999999999</v>
      </c>
      <c r="J102" s="7"/>
      <c r="K102" s="8"/>
      <c r="L102" s="172"/>
      <c r="M102" s="176"/>
      <c r="P102" s="11"/>
      <c r="Q102" s="150"/>
      <c r="R102" s="13"/>
      <c r="U102" s="15"/>
      <c r="V102" s="152"/>
      <c r="W102" s="17"/>
      <c r="Z102" s="19"/>
      <c r="AA102" s="154"/>
      <c r="AB102" s="21"/>
      <c r="AE102" s="23"/>
      <c r="AF102" s="156"/>
      <c r="AG102" s="25"/>
      <c r="AJ102" s="27"/>
      <c r="AK102" s="158"/>
      <c r="AL102" s="29"/>
      <c r="AO102" s="31"/>
      <c r="AP102" s="160"/>
      <c r="AQ102" s="33"/>
    </row>
    <row r="103" spans="1:43" ht="12.75" customHeight="1" x14ac:dyDescent="0.25">
      <c r="A103" s="144">
        <v>43441</v>
      </c>
      <c r="B103" s="2" t="s">
        <v>106</v>
      </c>
      <c r="C103" s="145">
        <f>MIN($D$6:D431)</f>
        <v>-1</v>
      </c>
      <c r="D103" s="3">
        <v>-1</v>
      </c>
      <c r="E103" s="146">
        <f t="shared" si="8"/>
        <v>2</v>
      </c>
      <c r="F103" s="146">
        <f t="shared" si="7"/>
        <v>0</v>
      </c>
      <c r="G103" s="5">
        <f t="shared" si="5"/>
        <v>-2</v>
      </c>
      <c r="H103" s="148">
        <f t="shared" si="6"/>
        <v>-2</v>
      </c>
      <c r="I103" s="148">
        <f>SUM($G$6:G103)</f>
        <v>120.49999999999999</v>
      </c>
      <c r="J103" s="7"/>
      <c r="K103" s="8"/>
      <c r="L103" s="172"/>
      <c r="M103" s="176"/>
      <c r="P103" s="11"/>
      <c r="Q103" s="150"/>
      <c r="R103" s="13"/>
      <c r="U103" s="15"/>
      <c r="V103" s="152"/>
      <c r="W103" s="17"/>
      <c r="Z103" s="19"/>
      <c r="AA103" s="154"/>
      <c r="AB103" s="21"/>
      <c r="AE103" s="23"/>
      <c r="AF103" s="156"/>
      <c r="AG103" s="25"/>
      <c r="AJ103" s="27"/>
      <c r="AK103" s="158"/>
      <c r="AL103" s="29"/>
      <c r="AO103" s="31"/>
      <c r="AP103" s="160"/>
      <c r="AQ103" s="33"/>
    </row>
    <row r="104" spans="1:43" ht="12.75" customHeight="1" x14ac:dyDescent="0.25">
      <c r="A104" s="144">
        <v>43442</v>
      </c>
      <c r="B104" s="2" t="s">
        <v>107</v>
      </c>
      <c r="C104" s="145">
        <f>MIN($D$6:D431)</f>
        <v>-1</v>
      </c>
      <c r="D104" s="3">
        <v>-1</v>
      </c>
      <c r="E104" s="146">
        <f t="shared" si="8"/>
        <v>1</v>
      </c>
      <c r="F104" s="146">
        <f t="shared" si="7"/>
        <v>3</v>
      </c>
      <c r="G104" s="5">
        <f t="shared" si="5"/>
        <v>-1</v>
      </c>
      <c r="H104" s="148">
        <f t="shared" si="6"/>
        <v>-1</v>
      </c>
      <c r="I104" s="148">
        <f>SUM($G$6:G104)</f>
        <v>119.49999999999999</v>
      </c>
      <c r="J104" s="7"/>
      <c r="K104" s="8"/>
      <c r="L104" s="172"/>
      <c r="M104" s="176"/>
      <c r="P104" s="11"/>
      <c r="Q104" s="150"/>
      <c r="R104" s="13"/>
      <c r="U104" s="15"/>
      <c r="V104" s="152"/>
      <c r="W104" s="17"/>
      <c r="Z104" s="19"/>
      <c r="AA104" s="154"/>
      <c r="AB104" s="21"/>
      <c r="AE104" s="23"/>
      <c r="AF104" s="156"/>
      <c r="AG104" s="25"/>
      <c r="AJ104" s="27"/>
      <c r="AK104" s="158"/>
      <c r="AL104" s="29"/>
      <c r="AO104" s="31"/>
      <c r="AP104" s="160"/>
      <c r="AQ104" s="33"/>
    </row>
    <row r="105" spans="1:43" ht="12.75" customHeight="1" x14ac:dyDescent="0.25">
      <c r="A105" s="144">
        <v>43443</v>
      </c>
      <c r="B105" s="2" t="s">
        <v>108</v>
      </c>
      <c r="C105" s="145">
        <f>MIN($D$6:D431)</f>
        <v>-1</v>
      </c>
      <c r="D105" s="3">
        <v>-1</v>
      </c>
      <c r="E105" s="146">
        <f t="shared" si="8"/>
        <v>2</v>
      </c>
      <c r="F105" s="146">
        <f t="shared" si="7"/>
        <v>0</v>
      </c>
      <c r="G105" s="5">
        <f t="shared" si="5"/>
        <v>-2</v>
      </c>
      <c r="H105" s="148">
        <f t="shared" si="6"/>
        <v>-2</v>
      </c>
      <c r="I105" s="148">
        <f>SUM($G$6:G105)</f>
        <v>117.49999999999999</v>
      </c>
      <c r="J105" s="7"/>
      <c r="K105" s="8"/>
      <c r="L105" s="172"/>
      <c r="M105" s="176"/>
      <c r="P105" s="11"/>
      <c r="Q105" s="150"/>
      <c r="R105" s="13"/>
      <c r="U105" s="15"/>
      <c r="V105" s="152"/>
      <c r="W105" s="17"/>
      <c r="Z105" s="19"/>
      <c r="AA105" s="154"/>
      <c r="AB105" s="21"/>
      <c r="AE105" s="23"/>
      <c r="AF105" s="156"/>
      <c r="AG105" s="25"/>
      <c r="AJ105" s="27"/>
      <c r="AK105" s="158"/>
      <c r="AL105" s="29"/>
      <c r="AO105" s="31"/>
      <c r="AP105" s="160"/>
      <c r="AQ105" s="33"/>
    </row>
    <row r="106" spans="1:43" ht="12.75" customHeight="1" x14ac:dyDescent="0.25">
      <c r="A106" s="144">
        <v>43444</v>
      </c>
      <c r="B106" s="2" t="s">
        <v>109</v>
      </c>
      <c r="C106" s="145">
        <f>MIN($D$6:D431)</f>
        <v>-1</v>
      </c>
      <c r="D106" s="3">
        <v>-1</v>
      </c>
      <c r="E106" s="146">
        <f t="shared" si="8"/>
        <v>1</v>
      </c>
      <c r="F106" s="146">
        <f t="shared" si="7"/>
        <v>3</v>
      </c>
      <c r="G106" s="5">
        <f t="shared" si="5"/>
        <v>-1</v>
      </c>
      <c r="H106" s="148">
        <f t="shared" si="6"/>
        <v>-1</v>
      </c>
      <c r="I106" s="148">
        <f>SUM($G$6:G106)</f>
        <v>116.49999999999999</v>
      </c>
      <c r="J106" s="7"/>
      <c r="K106" s="8"/>
      <c r="L106" s="172"/>
      <c r="M106" s="176"/>
      <c r="P106" s="11"/>
      <c r="Q106" s="150"/>
      <c r="R106" s="13"/>
      <c r="U106" s="15"/>
      <c r="V106" s="152"/>
      <c r="W106" s="17"/>
      <c r="Z106" s="19"/>
      <c r="AA106" s="154"/>
      <c r="AB106" s="21"/>
      <c r="AE106" s="23"/>
      <c r="AF106" s="156"/>
      <c r="AG106" s="25"/>
      <c r="AJ106" s="27"/>
      <c r="AK106" s="158"/>
      <c r="AL106" s="29"/>
      <c r="AO106" s="31"/>
      <c r="AP106" s="160"/>
      <c r="AQ106" s="33"/>
    </row>
    <row r="107" spans="1:43" ht="12.75" customHeight="1" x14ac:dyDescent="0.25">
      <c r="A107" s="144">
        <v>43445</v>
      </c>
      <c r="B107" s="2" t="s">
        <v>110</v>
      </c>
      <c r="C107" s="145">
        <f>MIN($D$6:D431)</f>
        <v>-1</v>
      </c>
      <c r="D107" s="3">
        <v>-1</v>
      </c>
      <c r="E107" s="146">
        <f t="shared" si="8"/>
        <v>2</v>
      </c>
      <c r="F107" s="146">
        <f t="shared" si="7"/>
        <v>0</v>
      </c>
      <c r="G107" s="5">
        <f t="shared" si="5"/>
        <v>-2</v>
      </c>
      <c r="H107" s="148">
        <f t="shared" si="6"/>
        <v>-2</v>
      </c>
      <c r="I107" s="148">
        <f>SUM($G$6:G107)</f>
        <v>114.49999999999999</v>
      </c>
      <c r="J107" s="7"/>
      <c r="K107" s="8"/>
      <c r="L107" s="172"/>
      <c r="M107" s="176"/>
      <c r="P107" s="11"/>
      <c r="Q107" s="150"/>
      <c r="R107" s="13"/>
      <c r="U107" s="15"/>
      <c r="V107" s="152"/>
      <c r="W107" s="17"/>
      <c r="Z107" s="19"/>
      <c r="AA107" s="154"/>
      <c r="AB107" s="21"/>
      <c r="AE107" s="23"/>
      <c r="AF107" s="156"/>
      <c r="AG107" s="25"/>
      <c r="AJ107" s="27"/>
      <c r="AK107" s="158"/>
      <c r="AL107" s="29"/>
      <c r="AO107" s="31"/>
      <c r="AP107" s="160"/>
      <c r="AQ107" s="33"/>
    </row>
    <row r="108" spans="1:43" ht="12.75" customHeight="1" x14ac:dyDescent="0.25">
      <c r="A108" s="144">
        <v>43446</v>
      </c>
      <c r="B108" s="2" t="s">
        <v>111</v>
      </c>
      <c r="C108" s="145">
        <f>MIN($D$6:D431)</f>
        <v>-1</v>
      </c>
      <c r="D108" s="3">
        <v>9.6</v>
      </c>
      <c r="E108" s="146">
        <f t="shared" si="8"/>
        <v>1</v>
      </c>
      <c r="F108" s="146">
        <f t="shared" si="7"/>
        <v>3</v>
      </c>
      <c r="G108" s="5">
        <f t="shared" si="5"/>
        <v>9.6</v>
      </c>
      <c r="H108" s="148">
        <f t="shared" si="6"/>
        <v>-1</v>
      </c>
      <c r="I108" s="148">
        <f>SUM($G$6:G108)</f>
        <v>124.09999999999998</v>
      </c>
      <c r="J108" s="7"/>
      <c r="K108" s="8"/>
      <c r="L108" s="172"/>
      <c r="M108" s="176"/>
      <c r="P108" s="11"/>
      <c r="Q108" s="150"/>
      <c r="R108" s="13"/>
      <c r="U108" s="15"/>
      <c r="V108" s="152"/>
      <c r="W108" s="17"/>
      <c r="Z108" s="19"/>
      <c r="AA108" s="154"/>
      <c r="AB108" s="21"/>
      <c r="AE108" s="23"/>
      <c r="AF108" s="156"/>
      <c r="AG108" s="25"/>
      <c r="AJ108" s="27"/>
      <c r="AK108" s="158"/>
      <c r="AL108" s="29"/>
      <c r="AO108" s="31"/>
      <c r="AP108" s="160"/>
      <c r="AQ108" s="33"/>
    </row>
    <row r="109" spans="1:43" ht="12.75" customHeight="1" x14ac:dyDescent="0.25">
      <c r="A109" s="144">
        <v>43447</v>
      </c>
      <c r="B109" s="2" t="s">
        <v>112</v>
      </c>
      <c r="C109" s="145">
        <f>MIN($D$6:D431)</f>
        <v>-1</v>
      </c>
      <c r="D109" s="3">
        <v>-1</v>
      </c>
      <c r="E109" s="146">
        <f t="shared" si="8"/>
        <v>1</v>
      </c>
      <c r="F109" s="146">
        <f t="shared" si="7"/>
        <v>0</v>
      </c>
      <c r="G109" s="5">
        <f t="shared" si="5"/>
        <v>-1</v>
      </c>
      <c r="H109" s="148">
        <f t="shared" si="6"/>
        <v>-1</v>
      </c>
      <c r="I109" s="148">
        <f>SUM($G$6:G109)</f>
        <v>123.09999999999998</v>
      </c>
      <c r="J109" s="7"/>
      <c r="K109" s="8"/>
      <c r="L109" s="172"/>
      <c r="M109" s="176"/>
      <c r="P109" s="11"/>
      <c r="Q109" s="150"/>
      <c r="R109" s="13"/>
      <c r="U109" s="15"/>
      <c r="V109" s="152"/>
      <c r="W109" s="17"/>
      <c r="Z109" s="19"/>
      <c r="AA109" s="154"/>
      <c r="AB109" s="21"/>
      <c r="AE109" s="23"/>
      <c r="AF109" s="156"/>
      <c r="AG109" s="25"/>
      <c r="AJ109" s="27"/>
      <c r="AK109" s="158"/>
      <c r="AL109" s="29"/>
      <c r="AO109" s="31"/>
      <c r="AP109" s="160"/>
      <c r="AQ109" s="33"/>
    </row>
    <row r="110" spans="1:43" ht="12.75" customHeight="1" x14ac:dyDescent="0.25">
      <c r="A110" s="144">
        <v>43448</v>
      </c>
      <c r="B110" s="2" t="s">
        <v>113</v>
      </c>
      <c r="C110" s="145">
        <f>MIN($D$6:D431)</f>
        <v>-1</v>
      </c>
      <c r="D110" s="3">
        <v>-1</v>
      </c>
      <c r="E110" s="146">
        <f t="shared" si="8"/>
        <v>2</v>
      </c>
      <c r="F110" s="146">
        <f t="shared" si="7"/>
        <v>0</v>
      </c>
      <c r="G110" s="5">
        <f t="shared" si="5"/>
        <v>-2</v>
      </c>
      <c r="H110" s="148">
        <f t="shared" si="6"/>
        <v>-2</v>
      </c>
      <c r="I110" s="148">
        <f>SUM($G$6:G110)</f>
        <v>121.09999999999998</v>
      </c>
      <c r="J110" s="7"/>
      <c r="K110" s="8"/>
      <c r="L110" s="172"/>
      <c r="M110" s="176"/>
      <c r="P110" s="11"/>
      <c r="Q110" s="150"/>
      <c r="R110" s="13"/>
      <c r="U110" s="15"/>
      <c r="V110" s="152"/>
      <c r="W110" s="17"/>
      <c r="Z110" s="19"/>
      <c r="AA110" s="154"/>
      <c r="AB110" s="21"/>
      <c r="AE110" s="23"/>
      <c r="AF110" s="156"/>
      <c r="AG110" s="25"/>
      <c r="AJ110" s="27"/>
      <c r="AK110" s="158"/>
      <c r="AL110" s="29"/>
      <c r="AO110" s="31"/>
      <c r="AP110" s="160"/>
      <c r="AQ110" s="33"/>
    </row>
    <row r="111" spans="1:43" ht="12.75" customHeight="1" x14ac:dyDescent="0.25">
      <c r="A111" s="144">
        <v>43449</v>
      </c>
      <c r="B111" s="2" t="s">
        <v>114</v>
      </c>
      <c r="C111" s="145">
        <f>MIN($D$6:D431)</f>
        <v>-1</v>
      </c>
      <c r="D111" s="3">
        <v>-1</v>
      </c>
      <c r="E111" s="146">
        <f t="shared" si="8"/>
        <v>1</v>
      </c>
      <c r="F111" s="146">
        <f t="shared" si="7"/>
        <v>3</v>
      </c>
      <c r="G111" s="5">
        <f t="shared" si="5"/>
        <v>-1</v>
      </c>
      <c r="H111" s="148">
        <f t="shared" si="6"/>
        <v>-1</v>
      </c>
      <c r="I111" s="148">
        <f>SUM($G$6:G111)</f>
        <v>120.09999999999998</v>
      </c>
      <c r="J111" s="7"/>
      <c r="K111" s="8"/>
      <c r="L111" s="172"/>
      <c r="M111" s="176"/>
      <c r="P111" s="11"/>
      <c r="Q111" s="150"/>
      <c r="R111" s="13"/>
      <c r="U111" s="15"/>
      <c r="V111" s="152"/>
      <c r="W111" s="17"/>
      <c r="Z111" s="19"/>
      <c r="AA111" s="154"/>
      <c r="AB111" s="21"/>
      <c r="AE111" s="23"/>
      <c r="AF111" s="156"/>
      <c r="AG111" s="25"/>
      <c r="AJ111" s="27"/>
      <c r="AK111" s="158"/>
      <c r="AL111" s="29"/>
      <c r="AO111" s="31"/>
      <c r="AP111" s="160"/>
      <c r="AQ111" s="33"/>
    </row>
    <row r="112" spans="1:43" ht="12.75" customHeight="1" x14ac:dyDescent="0.25">
      <c r="A112" s="144">
        <v>43450</v>
      </c>
      <c r="B112" s="2" t="s">
        <v>115</v>
      </c>
      <c r="C112" s="145">
        <f>MIN($D$6:D431)</f>
        <v>-1</v>
      </c>
      <c r="D112" s="3">
        <v>-1</v>
      </c>
      <c r="E112" s="146">
        <f t="shared" si="8"/>
        <v>2</v>
      </c>
      <c r="F112" s="146">
        <f t="shared" si="7"/>
        <v>0</v>
      </c>
      <c r="G112" s="5">
        <f t="shared" si="5"/>
        <v>-2</v>
      </c>
      <c r="H112" s="148">
        <f t="shared" si="6"/>
        <v>-2</v>
      </c>
      <c r="I112" s="148">
        <f>SUM($G$6:G112)</f>
        <v>118.09999999999998</v>
      </c>
      <c r="J112" s="7"/>
      <c r="K112" s="8"/>
      <c r="L112" s="172"/>
      <c r="M112" s="176"/>
      <c r="P112" s="11"/>
      <c r="Q112" s="150"/>
      <c r="R112" s="13"/>
      <c r="U112" s="15"/>
      <c r="V112" s="152"/>
      <c r="W112" s="17"/>
      <c r="Z112" s="19"/>
      <c r="AA112" s="154"/>
      <c r="AB112" s="21"/>
      <c r="AE112" s="23"/>
      <c r="AF112" s="156"/>
      <c r="AG112" s="25"/>
      <c r="AJ112" s="27"/>
      <c r="AK112" s="158"/>
      <c r="AL112" s="29"/>
      <c r="AO112" s="31"/>
      <c r="AP112" s="160"/>
      <c r="AQ112" s="33"/>
    </row>
    <row r="113" spans="1:43" ht="12.75" customHeight="1" x14ac:dyDescent="0.25">
      <c r="A113" s="144">
        <v>43451</v>
      </c>
      <c r="B113" s="2" t="s">
        <v>116</v>
      </c>
      <c r="C113" s="145">
        <f>MIN($D$6:D431)</f>
        <v>-1</v>
      </c>
      <c r="D113" s="3">
        <v>-1</v>
      </c>
      <c r="E113" s="146">
        <f t="shared" si="8"/>
        <v>1</v>
      </c>
      <c r="F113" s="146">
        <f t="shared" si="7"/>
        <v>3</v>
      </c>
      <c r="G113" s="5">
        <f t="shared" si="5"/>
        <v>-1</v>
      </c>
      <c r="H113" s="148">
        <f t="shared" si="6"/>
        <v>-1</v>
      </c>
      <c r="I113" s="148">
        <f>SUM($G$6:G113)</f>
        <v>117.09999999999998</v>
      </c>
      <c r="J113" s="7"/>
      <c r="K113" s="8"/>
      <c r="L113" s="172"/>
      <c r="M113" s="176"/>
      <c r="P113" s="11"/>
      <c r="Q113" s="150"/>
      <c r="R113" s="13"/>
      <c r="U113" s="15"/>
      <c r="V113" s="152"/>
      <c r="W113" s="17"/>
      <c r="Z113" s="19"/>
      <c r="AA113" s="154"/>
      <c r="AB113" s="21"/>
      <c r="AE113" s="23"/>
      <c r="AF113" s="156"/>
      <c r="AG113" s="25"/>
      <c r="AJ113" s="27"/>
      <c r="AK113" s="158"/>
      <c r="AL113" s="29"/>
      <c r="AO113" s="31"/>
      <c r="AP113" s="160"/>
      <c r="AQ113" s="33"/>
    </row>
    <row r="114" spans="1:43" ht="12.75" customHeight="1" x14ac:dyDescent="0.25">
      <c r="A114" s="144">
        <v>43452</v>
      </c>
      <c r="B114" s="2" t="s">
        <v>117</v>
      </c>
      <c r="C114" s="145">
        <f>MIN($D$6:D431)</f>
        <v>-1</v>
      </c>
      <c r="D114" s="3">
        <v>-1</v>
      </c>
      <c r="E114" s="146">
        <f t="shared" si="8"/>
        <v>2</v>
      </c>
      <c r="F114" s="146">
        <f t="shared" si="7"/>
        <v>0</v>
      </c>
      <c r="G114" s="5">
        <f t="shared" si="5"/>
        <v>-2</v>
      </c>
      <c r="H114" s="148">
        <f t="shared" si="6"/>
        <v>-2</v>
      </c>
      <c r="I114" s="148">
        <f>SUM($G$6:G114)</f>
        <v>115.09999999999998</v>
      </c>
      <c r="J114" s="7"/>
      <c r="K114" s="8"/>
      <c r="L114" s="172"/>
      <c r="M114" s="176"/>
      <c r="P114" s="11"/>
      <c r="Q114" s="150"/>
      <c r="R114" s="13"/>
      <c r="U114" s="15"/>
      <c r="V114" s="152"/>
      <c r="W114" s="17"/>
      <c r="Z114" s="19"/>
      <c r="AA114" s="154"/>
      <c r="AB114" s="21"/>
      <c r="AE114" s="23"/>
      <c r="AF114" s="156"/>
      <c r="AG114" s="25"/>
      <c r="AJ114" s="27"/>
      <c r="AK114" s="158"/>
      <c r="AL114" s="29"/>
      <c r="AO114" s="31"/>
      <c r="AP114" s="160"/>
      <c r="AQ114" s="33"/>
    </row>
    <row r="115" spans="1:43" ht="12.75" customHeight="1" x14ac:dyDescent="0.25">
      <c r="A115" s="144">
        <v>43453</v>
      </c>
      <c r="B115" s="2" t="s">
        <v>118</v>
      </c>
      <c r="C115" s="145">
        <f>MIN($D$6:D431)</f>
        <v>-1</v>
      </c>
      <c r="D115" s="3">
        <v>-1</v>
      </c>
      <c r="E115" s="146">
        <f t="shared" si="8"/>
        <v>1</v>
      </c>
      <c r="F115" s="146">
        <f t="shared" si="7"/>
        <v>3</v>
      </c>
      <c r="G115" s="5">
        <f t="shared" si="5"/>
        <v>-1</v>
      </c>
      <c r="H115" s="148">
        <f t="shared" si="6"/>
        <v>-1</v>
      </c>
      <c r="I115" s="148">
        <f>SUM($G$6:G115)</f>
        <v>114.09999999999998</v>
      </c>
      <c r="J115" s="7"/>
      <c r="K115" s="8"/>
      <c r="L115" s="172"/>
      <c r="M115" s="176"/>
      <c r="P115" s="11"/>
      <c r="Q115" s="150"/>
      <c r="R115" s="13"/>
      <c r="U115" s="15"/>
      <c r="V115" s="152"/>
      <c r="W115" s="17"/>
      <c r="Z115" s="19"/>
      <c r="AA115" s="154"/>
      <c r="AB115" s="21"/>
      <c r="AE115" s="23"/>
      <c r="AF115" s="156"/>
      <c r="AG115" s="25"/>
      <c r="AJ115" s="27"/>
      <c r="AK115" s="158"/>
      <c r="AL115" s="29"/>
      <c r="AO115" s="31"/>
      <c r="AP115" s="160"/>
      <c r="AQ115" s="33"/>
    </row>
    <row r="116" spans="1:43" ht="12.75" customHeight="1" x14ac:dyDescent="0.25">
      <c r="A116" s="144">
        <v>43454</v>
      </c>
      <c r="B116" s="2" t="s">
        <v>119</v>
      </c>
      <c r="C116" s="145">
        <f>MIN($D$6:D431)</f>
        <v>-1</v>
      </c>
      <c r="D116" s="3">
        <v>-1</v>
      </c>
      <c r="E116" s="146">
        <f t="shared" si="8"/>
        <v>2</v>
      </c>
      <c r="F116" s="146">
        <f t="shared" si="7"/>
        <v>0</v>
      </c>
      <c r="G116" s="5">
        <f t="shared" si="5"/>
        <v>-2</v>
      </c>
      <c r="H116" s="148">
        <f t="shared" si="6"/>
        <v>-2</v>
      </c>
      <c r="I116" s="148">
        <f>SUM($G$6:G116)</f>
        <v>112.09999999999998</v>
      </c>
      <c r="J116" s="7"/>
      <c r="K116" s="8"/>
      <c r="L116" s="172"/>
      <c r="M116" s="176"/>
      <c r="P116" s="11"/>
      <c r="Q116" s="150"/>
      <c r="R116" s="13"/>
      <c r="U116" s="15"/>
      <c r="V116" s="152"/>
      <c r="W116" s="17"/>
      <c r="Z116" s="19"/>
      <c r="AA116" s="154"/>
      <c r="AB116" s="21"/>
      <c r="AE116" s="23"/>
      <c r="AF116" s="156"/>
      <c r="AG116" s="25"/>
      <c r="AJ116" s="27"/>
      <c r="AK116" s="158"/>
      <c r="AL116" s="29"/>
      <c r="AO116" s="31"/>
      <c r="AP116" s="160"/>
      <c r="AQ116" s="33"/>
    </row>
    <row r="117" spans="1:43" ht="12.75" customHeight="1" x14ac:dyDescent="0.25">
      <c r="A117" s="144">
        <v>43455</v>
      </c>
      <c r="B117" s="2" t="s">
        <v>120</v>
      </c>
      <c r="C117" s="145">
        <f>MIN($D$6:D431)</f>
        <v>-1</v>
      </c>
      <c r="D117" s="3">
        <v>-1</v>
      </c>
      <c r="E117" s="146">
        <f t="shared" si="8"/>
        <v>1</v>
      </c>
      <c r="F117" s="146">
        <f t="shared" si="7"/>
        <v>3</v>
      </c>
      <c r="G117" s="5">
        <f t="shared" si="5"/>
        <v>-1</v>
      </c>
      <c r="H117" s="148">
        <f t="shared" si="6"/>
        <v>-1</v>
      </c>
      <c r="I117" s="148">
        <f>SUM($G$6:G117)</f>
        <v>111.09999999999998</v>
      </c>
      <c r="J117" s="7"/>
      <c r="K117" s="8"/>
      <c r="L117" s="172"/>
      <c r="M117" s="176"/>
      <c r="P117" s="11"/>
      <c r="Q117" s="150"/>
      <c r="R117" s="13"/>
      <c r="U117" s="15"/>
      <c r="V117" s="152"/>
      <c r="W117" s="17"/>
      <c r="Z117" s="19"/>
      <c r="AA117" s="154"/>
      <c r="AB117" s="21"/>
      <c r="AE117" s="23"/>
      <c r="AF117" s="156"/>
      <c r="AG117" s="25"/>
      <c r="AJ117" s="27"/>
      <c r="AK117" s="158"/>
      <c r="AL117" s="29"/>
      <c r="AO117" s="31"/>
      <c r="AP117" s="160"/>
      <c r="AQ117" s="33"/>
    </row>
    <row r="118" spans="1:43" ht="12.75" customHeight="1" x14ac:dyDescent="0.25">
      <c r="A118" s="144">
        <v>43456</v>
      </c>
      <c r="B118" s="2" t="s">
        <v>121</v>
      </c>
      <c r="C118" s="145">
        <f>MIN($D$6:D431)</f>
        <v>-1</v>
      </c>
      <c r="D118" s="3">
        <v>-1</v>
      </c>
      <c r="E118" s="146">
        <f t="shared" si="8"/>
        <v>2</v>
      </c>
      <c r="F118" s="146">
        <f t="shared" si="7"/>
        <v>0</v>
      </c>
      <c r="G118" s="5">
        <f t="shared" si="5"/>
        <v>-2</v>
      </c>
      <c r="H118" s="148">
        <f t="shared" si="6"/>
        <v>-2</v>
      </c>
      <c r="I118" s="148">
        <f>SUM($G$6:G118)</f>
        <v>109.09999999999998</v>
      </c>
      <c r="J118" s="7"/>
      <c r="K118" s="8"/>
      <c r="L118" s="172"/>
      <c r="M118" s="176"/>
      <c r="P118" s="11"/>
      <c r="Q118" s="150"/>
      <c r="R118" s="13"/>
      <c r="U118" s="15"/>
      <c r="V118" s="152"/>
      <c r="W118" s="17"/>
      <c r="Z118" s="19"/>
      <c r="AA118" s="154"/>
      <c r="AB118" s="21"/>
      <c r="AE118" s="23"/>
      <c r="AF118" s="156"/>
      <c r="AG118" s="25"/>
      <c r="AJ118" s="27"/>
      <c r="AK118" s="158"/>
      <c r="AL118" s="29"/>
      <c r="AO118" s="31"/>
      <c r="AP118" s="160"/>
      <c r="AQ118" s="33"/>
    </row>
    <row r="119" spans="1:43" ht="12.75" customHeight="1" x14ac:dyDescent="0.25">
      <c r="A119" s="144">
        <v>43457</v>
      </c>
      <c r="B119" s="2" t="s">
        <v>122</v>
      </c>
      <c r="C119" s="145">
        <f>MIN($D$6:D431)</f>
        <v>-1</v>
      </c>
      <c r="D119" s="3">
        <v>-1</v>
      </c>
      <c r="E119" s="146">
        <f t="shared" si="8"/>
        <v>1</v>
      </c>
      <c r="F119" s="146">
        <f t="shared" si="7"/>
        <v>3</v>
      </c>
      <c r="G119" s="5">
        <f t="shared" si="5"/>
        <v>-1</v>
      </c>
      <c r="H119" s="148">
        <f t="shared" si="6"/>
        <v>-1</v>
      </c>
      <c r="I119" s="148">
        <f>SUM($G$6:G119)</f>
        <v>108.09999999999998</v>
      </c>
      <c r="J119" s="7"/>
      <c r="K119" s="8"/>
      <c r="L119" s="172"/>
      <c r="M119" s="176"/>
      <c r="P119" s="11"/>
      <c r="Q119" s="150"/>
      <c r="R119" s="13"/>
      <c r="U119" s="15"/>
      <c r="V119" s="152"/>
      <c r="W119" s="17"/>
      <c r="Z119" s="19"/>
      <c r="AA119" s="154"/>
      <c r="AB119" s="21"/>
      <c r="AE119" s="23"/>
      <c r="AF119" s="156"/>
      <c r="AG119" s="25"/>
      <c r="AJ119" s="27"/>
      <c r="AK119" s="158"/>
      <c r="AL119" s="29"/>
      <c r="AO119" s="31"/>
      <c r="AP119" s="160"/>
      <c r="AQ119" s="33"/>
    </row>
    <row r="120" spans="1:43" ht="12.75" customHeight="1" x14ac:dyDescent="0.25">
      <c r="A120" s="144">
        <v>43458</v>
      </c>
      <c r="B120" s="2" t="s">
        <v>123</v>
      </c>
      <c r="C120" s="145">
        <f>MIN($D$6:D431)</f>
        <v>-1</v>
      </c>
      <c r="D120" s="3">
        <v>-1</v>
      </c>
      <c r="E120" s="146">
        <f t="shared" si="8"/>
        <v>2</v>
      </c>
      <c r="F120" s="146">
        <f t="shared" si="7"/>
        <v>0</v>
      </c>
      <c r="G120" s="5">
        <f t="shared" si="5"/>
        <v>-2</v>
      </c>
      <c r="H120" s="148">
        <f t="shared" si="6"/>
        <v>-2</v>
      </c>
      <c r="I120" s="148">
        <f>SUM($G$6:G120)</f>
        <v>106.09999999999998</v>
      </c>
      <c r="J120" s="7"/>
      <c r="K120" s="8"/>
      <c r="L120" s="172"/>
      <c r="M120" s="176"/>
      <c r="P120" s="11"/>
      <c r="Q120" s="150"/>
      <c r="R120" s="13"/>
      <c r="U120" s="15"/>
      <c r="V120" s="152"/>
      <c r="W120" s="17"/>
      <c r="Z120" s="19"/>
      <c r="AA120" s="154"/>
      <c r="AB120" s="21"/>
      <c r="AE120" s="23"/>
      <c r="AF120" s="156"/>
      <c r="AG120" s="25"/>
      <c r="AJ120" s="27"/>
      <c r="AK120" s="158"/>
      <c r="AL120" s="29"/>
      <c r="AO120" s="31"/>
      <c r="AP120" s="160"/>
      <c r="AQ120" s="33"/>
    </row>
    <row r="121" spans="1:43" ht="12.75" customHeight="1" x14ac:dyDescent="0.25">
      <c r="A121" s="144">
        <v>43459</v>
      </c>
      <c r="B121" s="2" t="s">
        <v>124</v>
      </c>
      <c r="C121" s="145">
        <f>MIN($D$6:D431)</f>
        <v>-1</v>
      </c>
      <c r="D121" s="3">
        <v>-1</v>
      </c>
      <c r="E121" s="146">
        <f t="shared" si="8"/>
        <v>1</v>
      </c>
      <c r="F121" s="146">
        <f t="shared" si="7"/>
        <v>3</v>
      </c>
      <c r="G121" s="5">
        <f t="shared" si="5"/>
        <v>-1</v>
      </c>
      <c r="H121" s="148">
        <f t="shared" si="6"/>
        <v>-1</v>
      </c>
      <c r="I121" s="148">
        <f>SUM($G$6:G121)</f>
        <v>105.09999999999998</v>
      </c>
      <c r="J121" s="7"/>
      <c r="K121" s="8"/>
      <c r="L121" s="172"/>
      <c r="M121" s="176"/>
      <c r="P121" s="11"/>
      <c r="Q121" s="150"/>
      <c r="R121" s="13"/>
      <c r="U121" s="15"/>
      <c r="V121" s="152"/>
      <c r="W121" s="17"/>
      <c r="Z121" s="19"/>
      <c r="AA121" s="154"/>
      <c r="AB121" s="21"/>
      <c r="AE121" s="23"/>
      <c r="AF121" s="156"/>
      <c r="AG121" s="25"/>
      <c r="AJ121" s="27"/>
      <c r="AK121" s="158"/>
      <c r="AL121" s="29"/>
      <c r="AO121" s="31"/>
      <c r="AP121" s="160"/>
      <c r="AQ121" s="33"/>
    </row>
    <row r="122" spans="1:43" ht="12.75" customHeight="1" x14ac:dyDescent="0.25">
      <c r="A122" s="144">
        <v>43460</v>
      </c>
      <c r="B122" s="2" t="s">
        <v>125</v>
      </c>
      <c r="C122" s="145">
        <f>MIN($D$6:D431)</f>
        <v>-1</v>
      </c>
      <c r="D122" s="3">
        <v>-1</v>
      </c>
      <c r="E122" s="146">
        <f t="shared" si="8"/>
        <v>2</v>
      </c>
      <c r="F122" s="146">
        <f t="shared" si="7"/>
        <v>0</v>
      </c>
      <c r="G122" s="5">
        <f t="shared" si="5"/>
        <v>-2</v>
      </c>
      <c r="H122" s="148">
        <f t="shared" si="6"/>
        <v>-2</v>
      </c>
      <c r="I122" s="148">
        <f>SUM($G$6:G122)</f>
        <v>103.09999999999998</v>
      </c>
      <c r="J122" s="7"/>
      <c r="K122" s="8"/>
      <c r="L122" s="172"/>
      <c r="M122" s="176"/>
      <c r="P122" s="11"/>
      <c r="Q122" s="150"/>
      <c r="R122" s="13"/>
      <c r="U122" s="15"/>
      <c r="V122" s="152"/>
      <c r="W122" s="17"/>
      <c r="Z122" s="19"/>
      <c r="AA122" s="154"/>
      <c r="AB122" s="21"/>
      <c r="AE122" s="23"/>
      <c r="AF122" s="156"/>
      <c r="AG122" s="25"/>
      <c r="AJ122" s="27"/>
      <c r="AK122" s="158"/>
      <c r="AL122" s="29"/>
      <c r="AO122" s="31"/>
      <c r="AP122" s="160"/>
      <c r="AQ122" s="33"/>
    </row>
    <row r="123" spans="1:43" ht="12.75" customHeight="1" x14ac:dyDescent="0.25">
      <c r="A123" s="144">
        <v>43461</v>
      </c>
      <c r="B123" s="2" t="s">
        <v>126</v>
      </c>
      <c r="C123" s="145">
        <f>MIN($D$6:D431)</f>
        <v>-1</v>
      </c>
      <c r="D123" s="3">
        <v>-1</v>
      </c>
      <c r="E123" s="146">
        <f t="shared" si="8"/>
        <v>1</v>
      </c>
      <c r="F123" s="146">
        <f t="shared" si="7"/>
        <v>3</v>
      </c>
      <c r="G123" s="5">
        <f t="shared" si="5"/>
        <v>-1</v>
      </c>
      <c r="H123" s="148">
        <f t="shared" si="6"/>
        <v>-1</v>
      </c>
      <c r="I123" s="148">
        <f>SUM($G$6:G123)</f>
        <v>102.09999999999998</v>
      </c>
      <c r="J123" s="7"/>
      <c r="K123" s="8"/>
      <c r="L123" s="172"/>
      <c r="M123" s="176"/>
      <c r="P123" s="11"/>
      <c r="Q123" s="150"/>
      <c r="R123" s="13"/>
      <c r="U123" s="15"/>
      <c r="V123" s="152"/>
      <c r="W123" s="17"/>
      <c r="Z123" s="19"/>
      <c r="AA123" s="154"/>
      <c r="AB123" s="21"/>
      <c r="AE123" s="23"/>
      <c r="AF123" s="156"/>
      <c r="AG123" s="25"/>
      <c r="AJ123" s="27"/>
      <c r="AK123" s="158"/>
      <c r="AL123" s="29"/>
      <c r="AO123" s="31"/>
      <c r="AP123" s="160"/>
      <c r="AQ123" s="33"/>
    </row>
    <row r="124" spans="1:43" ht="12.75" customHeight="1" x14ac:dyDescent="0.25">
      <c r="A124" s="144">
        <v>43462</v>
      </c>
      <c r="B124" s="2" t="s">
        <v>127</v>
      </c>
      <c r="C124" s="145">
        <f>MIN($D$6:D431)</f>
        <v>-1</v>
      </c>
      <c r="D124" s="3">
        <v>10.6</v>
      </c>
      <c r="E124" s="146">
        <f t="shared" si="8"/>
        <v>2</v>
      </c>
      <c r="F124" s="146">
        <f t="shared" si="7"/>
        <v>0</v>
      </c>
      <c r="G124" s="5">
        <f t="shared" si="5"/>
        <v>21.2</v>
      </c>
      <c r="H124" s="148">
        <f t="shared" si="6"/>
        <v>-2</v>
      </c>
      <c r="I124" s="148">
        <f>SUM($G$6:G124)</f>
        <v>123.29999999999998</v>
      </c>
      <c r="J124" s="7"/>
      <c r="K124" s="8"/>
      <c r="L124" s="172"/>
      <c r="M124" s="176"/>
      <c r="P124" s="11"/>
      <c r="Q124" s="150"/>
      <c r="R124" s="13"/>
      <c r="U124" s="15"/>
      <c r="V124" s="152"/>
      <c r="W124" s="17"/>
      <c r="Z124" s="19"/>
      <c r="AA124" s="154"/>
      <c r="AB124" s="21"/>
      <c r="AE124" s="23"/>
      <c r="AF124" s="156"/>
      <c r="AG124" s="25"/>
      <c r="AJ124" s="27"/>
      <c r="AK124" s="158"/>
      <c r="AL124" s="29"/>
      <c r="AO124" s="31"/>
      <c r="AP124" s="160"/>
      <c r="AQ124" s="33"/>
    </row>
    <row r="125" spans="1:43" ht="12.75" customHeight="1" x14ac:dyDescent="0.25">
      <c r="A125" s="144">
        <v>43463</v>
      </c>
      <c r="B125" s="2" t="s">
        <v>128</v>
      </c>
      <c r="C125" s="145">
        <f>MIN($D$6:D431)</f>
        <v>-1</v>
      </c>
      <c r="D125" s="3">
        <v>-1</v>
      </c>
      <c r="E125" s="146">
        <f t="shared" si="8"/>
        <v>1</v>
      </c>
      <c r="F125" s="146">
        <f t="shared" si="7"/>
        <v>3</v>
      </c>
      <c r="G125" s="5">
        <f t="shared" si="5"/>
        <v>-1</v>
      </c>
      <c r="H125" s="148">
        <f t="shared" si="6"/>
        <v>-1</v>
      </c>
      <c r="I125" s="148">
        <f>SUM($G$6:G125)</f>
        <v>122.29999999999998</v>
      </c>
      <c r="J125" s="7"/>
      <c r="K125" s="8"/>
      <c r="L125" s="172"/>
      <c r="M125" s="176"/>
      <c r="P125" s="11"/>
      <c r="Q125" s="150"/>
      <c r="R125" s="13"/>
      <c r="U125" s="15"/>
      <c r="V125" s="152"/>
      <c r="W125" s="17"/>
      <c r="Z125" s="19"/>
      <c r="AA125" s="154"/>
      <c r="AB125" s="21"/>
      <c r="AE125" s="23"/>
      <c r="AF125" s="156"/>
      <c r="AG125" s="25"/>
      <c r="AJ125" s="27"/>
      <c r="AK125" s="158"/>
      <c r="AL125" s="29"/>
      <c r="AO125" s="31"/>
      <c r="AP125" s="160"/>
      <c r="AQ125" s="33"/>
    </row>
    <row r="126" spans="1:43" ht="12.75" customHeight="1" x14ac:dyDescent="0.25">
      <c r="A126" s="144">
        <v>43464</v>
      </c>
      <c r="B126" s="2" t="s">
        <v>129</v>
      </c>
      <c r="C126" s="145">
        <f>MIN($D$6:D431)</f>
        <v>-1</v>
      </c>
      <c r="D126" s="3">
        <v>-1</v>
      </c>
      <c r="E126" s="146">
        <f t="shared" si="8"/>
        <v>2</v>
      </c>
      <c r="F126" s="146">
        <f t="shared" si="7"/>
        <v>0</v>
      </c>
      <c r="G126" s="5">
        <f t="shared" si="5"/>
        <v>-2</v>
      </c>
      <c r="H126" s="148">
        <f t="shared" si="6"/>
        <v>-2</v>
      </c>
      <c r="I126" s="148">
        <f>SUM($G$6:G126)</f>
        <v>120.29999999999998</v>
      </c>
      <c r="J126" s="7"/>
      <c r="K126" s="8"/>
      <c r="L126" s="172"/>
      <c r="M126" s="176"/>
      <c r="P126" s="11"/>
      <c r="Q126" s="150"/>
      <c r="R126" s="13"/>
      <c r="U126" s="15"/>
      <c r="V126" s="152"/>
      <c r="W126" s="17"/>
      <c r="Z126" s="19"/>
      <c r="AA126" s="154"/>
      <c r="AB126" s="21"/>
      <c r="AE126" s="23"/>
      <c r="AF126" s="156"/>
      <c r="AG126" s="25"/>
      <c r="AJ126" s="27"/>
      <c r="AK126" s="158"/>
      <c r="AL126" s="29"/>
      <c r="AO126" s="31"/>
      <c r="AP126" s="160"/>
      <c r="AQ126" s="33"/>
    </row>
    <row r="127" spans="1:43" ht="12.75" customHeight="1" x14ac:dyDescent="0.25">
      <c r="A127" s="144">
        <v>43465</v>
      </c>
      <c r="B127" s="2" t="s">
        <v>130</v>
      </c>
      <c r="C127" s="145">
        <f>MIN($D$6:D431)</f>
        <v>-1</v>
      </c>
      <c r="D127" s="3">
        <v>-1</v>
      </c>
      <c r="E127" s="146">
        <f t="shared" si="8"/>
        <v>1</v>
      </c>
      <c r="F127" s="146">
        <f t="shared" si="7"/>
        <v>3</v>
      </c>
      <c r="G127" s="5">
        <f t="shared" si="5"/>
        <v>-1</v>
      </c>
      <c r="H127" s="148">
        <f t="shared" si="6"/>
        <v>-1</v>
      </c>
      <c r="I127" s="148">
        <f>SUM($G$6:G127)</f>
        <v>119.29999999999998</v>
      </c>
      <c r="J127" s="7"/>
      <c r="K127" s="8"/>
      <c r="L127" s="172"/>
      <c r="M127" s="176"/>
      <c r="P127" s="11"/>
      <c r="Q127" s="150"/>
      <c r="R127" s="13"/>
      <c r="U127" s="15"/>
      <c r="V127" s="152"/>
      <c r="W127" s="17"/>
      <c r="Z127" s="19"/>
      <c r="AA127" s="154"/>
      <c r="AB127" s="21"/>
      <c r="AE127" s="23"/>
      <c r="AF127" s="156"/>
      <c r="AG127" s="25"/>
      <c r="AJ127" s="27"/>
      <c r="AK127" s="158"/>
      <c r="AL127" s="29"/>
      <c r="AO127" s="31"/>
      <c r="AP127" s="160"/>
      <c r="AQ127" s="33"/>
    </row>
    <row r="128" spans="1:43" ht="12.75" customHeight="1" x14ac:dyDescent="0.25">
      <c r="A128" s="144">
        <v>43466</v>
      </c>
      <c r="B128" s="2" t="s">
        <v>131</v>
      </c>
      <c r="C128" s="145">
        <f>MIN($D$6:D431)</f>
        <v>-1</v>
      </c>
      <c r="D128" s="3">
        <v>-1</v>
      </c>
      <c r="E128" s="146">
        <f t="shared" si="8"/>
        <v>2</v>
      </c>
      <c r="F128" s="146">
        <f t="shared" si="7"/>
        <v>0</v>
      </c>
      <c r="G128" s="5">
        <f t="shared" si="5"/>
        <v>-2</v>
      </c>
      <c r="H128" s="148">
        <f t="shared" si="6"/>
        <v>-2</v>
      </c>
      <c r="I128" s="148">
        <f>SUM($G$6:G128)</f>
        <v>117.29999999999998</v>
      </c>
      <c r="J128" s="7"/>
      <c r="K128" s="8"/>
      <c r="L128" s="172"/>
      <c r="M128" s="176"/>
      <c r="P128" s="11"/>
      <c r="Q128" s="150"/>
      <c r="R128" s="13"/>
      <c r="U128" s="15"/>
      <c r="V128" s="152"/>
      <c r="W128" s="17"/>
      <c r="Z128" s="19"/>
      <c r="AA128" s="154"/>
      <c r="AB128" s="21"/>
      <c r="AE128" s="23"/>
      <c r="AF128" s="156"/>
      <c r="AG128" s="25"/>
      <c r="AJ128" s="27"/>
      <c r="AK128" s="158"/>
      <c r="AL128" s="29"/>
      <c r="AO128" s="31"/>
      <c r="AP128" s="160"/>
      <c r="AQ128" s="33"/>
    </row>
    <row r="129" spans="1:43" ht="12.75" customHeight="1" x14ac:dyDescent="0.25">
      <c r="A129" s="144">
        <v>43467</v>
      </c>
      <c r="B129" s="2" t="s">
        <v>132</v>
      </c>
      <c r="C129" s="145">
        <f>MIN($D$6:D431)</f>
        <v>-1</v>
      </c>
      <c r="D129" s="3">
        <v>-1</v>
      </c>
      <c r="E129" s="146">
        <f t="shared" si="8"/>
        <v>1</v>
      </c>
      <c r="F129" s="146">
        <f t="shared" si="7"/>
        <v>3</v>
      </c>
      <c r="G129" s="5">
        <f t="shared" si="5"/>
        <v>-1</v>
      </c>
      <c r="H129" s="148">
        <f t="shared" si="6"/>
        <v>-1</v>
      </c>
      <c r="I129" s="148">
        <f>SUM($G$6:G129)</f>
        <v>116.29999999999998</v>
      </c>
      <c r="J129" s="7"/>
      <c r="K129" s="8"/>
      <c r="L129" s="172"/>
      <c r="M129" s="176"/>
      <c r="P129" s="11"/>
      <c r="Q129" s="150"/>
      <c r="R129" s="13"/>
      <c r="U129" s="15"/>
      <c r="V129" s="152"/>
      <c r="W129" s="17"/>
      <c r="Z129" s="19"/>
      <c r="AA129" s="154"/>
      <c r="AB129" s="21"/>
      <c r="AE129" s="23"/>
      <c r="AF129" s="156"/>
      <c r="AG129" s="25"/>
      <c r="AJ129" s="27"/>
      <c r="AK129" s="158"/>
      <c r="AL129" s="29"/>
      <c r="AO129" s="31"/>
      <c r="AP129" s="160"/>
      <c r="AQ129" s="33"/>
    </row>
    <row r="130" spans="1:43" ht="12.75" customHeight="1" x14ac:dyDescent="0.25">
      <c r="A130" s="144">
        <v>43468</v>
      </c>
      <c r="B130" s="2" t="s">
        <v>133</v>
      </c>
      <c r="C130" s="145">
        <f>MIN($D$6:D431)</f>
        <v>-1</v>
      </c>
      <c r="D130" s="3">
        <v>12.2</v>
      </c>
      <c r="E130" s="146">
        <f t="shared" si="8"/>
        <v>2</v>
      </c>
      <c r="F130" s="146">
        <f t="shared" si="7"/>
        <v>0</v>
      </c>
      <c r="G130" s="5">
        <f t="shared" si="5"/>
        <v>24.4</v>
      </c>
      <c r="H130" s="148">
        <f t="shared" si="6"/>
        <v>-2</v>
      </c>
      <c r="I130" s="148">
        <f>SUM($G$6:G130)</f>
        <v>140.69999999999999</v>
      </c>
      <c r="J130" s="7"/>
      <c r="K130" s="8"/>
      <c r="L130" s="172"/>
      <c r="M130" s="176"/>
      <c r="P130" s="11"/>
      <c r="Q130" s="150"/>
      <c r="R130" s="13"/>
      <c r="U130" s="15"/>
      <c r="V130" s="152"/>
      <c r="W130" s="17"/>
      <c r="Z130" s="19"/>
      <c r="AA130" s="154"/>
      <c r="AB130" s="21"/>
      <c r="AE130" s="23"/>
      <c r="AF130" s="156"/>
      <c r="AG130" s="25"/>
      <c r="AJ130" s="27"/>
      <c r="AK130" s="158"/>
      <c r="AL130" s="29"/>
      <c r="AO130" s="31"/>
      <c r="AP130" s="160"/>
      <c r="AQ130" s="33"/>
    </row>
    <row r="131" spans="1:43" ht="12.75" customHeight="1" x14ac:dyDescent="0.25">
      <c r="A131" s="144">
        <v>43469</v>
      </c>
      <c r="B131" s="2" t="s">
        <v>134</v>
      </c>
      <c r="C131" s="145">
        <f>MIN($D$6:D431)</f>
        <v>-1</v>
      </c>
      <c r="D131" s="3">
        <v>-1</v>
      </c>
      <c r="E131" s="146">
        <f t="shared" si="8"/>
        <v>1</v>
      </c>
      <c r="F131" s="146">
        <f t="shared" si="7"/>
        <v>3</v>
      </c>
      <c r="G131" s="5">
        <f t="shared" si="5"/>
        <v>-1</v>
      </c>
      <c r="H131" s="148">
        <f t="shared" si="6"/>
        <v>-1</v>
      </c>
      <c r="I131" s="148">
        <f>SUM($G$6:G131)</f>
        <v>139.69999999999999</v>
      </c>
      <c r="J131" s="7"/>
      <c r="K131" s="8"/>
      <c r="L131" s="172"/>
      <c r="M131" s="176"/>
      <c r="P131" s="11"/>
      <c r="Q131" s="150"/>
      <c r="R131" s="13"/>
      <c r="U131" s="15"/>
      <c r="V131" s="152"/>
      <c r="W131" s="17"/>
      <c r="Z131" s="19"/>
      <c r="AA131" s="154"/>
      <c r="AB131" s="21"/>
      <c r="AE131" s="23"/>
      <c r="AF131" s="156"/>
      <c r="AG131" s="25"/>
      <c r="AJ131" s="27"/>
      <c r="AK131" s="158"/>
      <c r="AL131" s="29"/>
      <c r="AO131" s="31"/>
      <c r="AP131" s="160"/>
      <c r="AQ131" s="33"/>
    </row>
    <row r="132" spans="1:43" ht="12.75" customHeight="1" x14ac:dyDescent="0.25">
      <c r="A132" s="144">
        <v>43470</v>
      </c>
      <c r="B132" s="2" t="s">
        <v>135</v>
      </c>
      <c r="C132" s="145">
        <f>MIN($D$6:D431)</f>
        <v>-1</v>
      </c>
      <c r="D132" s="3">
        <v>-1</v>
      </c>
      <c r="E132" s="146">
        <f t="shared" si="8"/>
        <v>2</v>
      </c>
      <c r="F132" s="146">
        <f t="shared" si="7"/>
        <v>0</v>
      </c>
      <c r="G132" s="5">
        <f t="shared" si="5"/>
        <v>-2</v>
      </c>
      <c r="H132" s="148">
        <f t="shared" si="6"/>
        <v>-2</v>
      </c>
      <c r="I132" s="148">
        <f>SUM($G$6:G132)</f>
        <v>137.69999999999999</v>
      </c>
      <c r="J132" s="7"/>
      <c r="K132" s="8"/>
      <c r="L132" s="172"/>
      <c r="M132" s="176"/>
      <c r="P132" s="11"/>
      <c r="Q132" s="150"/>
      <c r="R132" s="13"/>
      <c r="U132" s="15"/>
      <c r="V132" s="152"/>
      <c r="W132" s="17"/>
      <c r="Z132" s="19"/>
      <c r="AA132" s="154"/>
      <c r="AB132" s="21"/>
      <c r="AE132" s="23"/>
      <c r="AF132" s="156"/>
      <c r="AG132" s="25"/>
      <c r="AJ132" s="27"/>
      <c r="AK132" s="158"/>
      <c r="AL132" s="29"/>
      <c r="AO132" s="31"/>
      <c r="AP132" s="160"/>
      <c r="AQ132" s="33"/>
    </row>
    <row r="133" spans="1:43" ht="12.75" customHeight="1" x14ac:dyDescent="0.25">
      <c r="A133" s="144">
        <v>43471</v>
      </c>
      <c r="B133" s="2" t="s">
        <v>136</v>
      </c>
      <c r="C133" s="145">
        <f>MIN($D$6:D431)</f>
        <v>-1</v>
      </c>
      <c r="D133" s="3">
        <v>-1</v>
      </c>
      <c r="E133" s="146">
        <f t="shared" si="8"/>
        <v>1</v>
      </c>
      <c r="F133" s="146">
        <f t="shared" si="7"/>
        <v>3</v>
      </c>
      <c r="G133" s="5">
        <f t="shared" si="5"/>
        <v>-1</v>
      </c>
      <c r="H133" s="148">
        <f t="shared" si="6"/>
        <v>-1</v>
      </c>
      <c r="I133" s="148">
        <f>SUM($G$6:G133)</f>
        <v>136.69999999999999</v>
      </c>
      <c r="J133" s="7"/>
      <c r="K133" s="8"/>
      <c r="L133" s="172"/>
      <c r="M133" s="176"/>
      <c r="P133" s="11"/>
      <c r="Q133" s="150"/>
      <c r="R133" s="13"/>
      <c r="U133" s="15"/>
      <c r="V133" s="152"/>
      <c r="W133" s="17"/>
      <c r="Z133" s="19"/>
      <c r="AA133" s="154"/>
      <c r="AB133" s="21"/>
      <c r="AE133" s="23"/>
      <c r="AF133" s="156"/>
      <c r="AG133" s="25"/>
      <c r="AJ133" s="27"/>
      <c r="AK133" s="158"/>
      <c r="AL133" s="29"/>
      <c r="AO133" s="31"/>
      <c r="AP133" s="160"/>
      <c r="AQ133" s="33"/>
    </row>
    <row r="134" spans="1:43" ht="12.75" customHeight="1" x14ac:dyDescent="0.25">
      <c r="A134" s="144">
        <v>43472</v>
      </c>
      <c r="B134" s="2" t="s">
        <v>137</v>
      </c>
      <c r="C134" s="145">
        <f>MIN($D$6:D431)</f>
        <v>-1</v>
      </c>
      <c r="D134" s="3">
        <v>-1</v>
      </c>
      <c r="E134" s="146">
        <f t="shared" si="8"/>
        <v>2</v>
      </c>
      <c r="F134" s="146">
        <f t="shared" si="7"/>
        <v>0</v>
      </c>
      <c r="G134" s="5">
        <f t="shared" ref="G134:G195" si="9">D134*E134</f>
        <v>-2</v>
      </c>
      <c r="H134" s="148">
        <f t="shared" ref="H134:H195" si="10">IF(D134=0,0,C134*E134)</f>
        <v>-2</v>
      </c>
      <c r="I134" s="148">
        <f>SUM($G$6:G134)</f>
        <v>134.69999999999999</v>
      </c>
      <c r="J134" s="7"/>
      <c r="K134" s="8"/>
      <c r="L134" s="172"/>
      <c r="M134" s="176"/>
      <c r="P134" s="11"/>
      <c r="Q134" s="150"/>
      <c r="R134" s="13"/>
      <c r="U134" s="15"/>
      <c r="V134" s="152"/>
      <c r="W134" s="17"/>
      <c r="Z134" s="19"/>
      <c r="AA134" s="154"/>
      <c r="AB134" s="21"/>
      <c r="AE134" s="23"/>
      <c r="AF134" s="156"/>
      <c r="AG134" s="25"/>
      <c r="AJ134" s="27"/>
      <c r="AK134" s="158"/>
      <c r="AL134" s="29"/>
      <c r="AO134" s="31"/>
      <c r="AP134" s="160"/>
      <c r="AQ134" s="33"/>
    </row>
    <row r="135" spans="1:43" ht="12.75" customHeight="1" x14ac:dyDescent="0.25">
      <c r="A135" s="144">
        <v>43473</v>
      </c>
      <c r="B135" s="2" t="s">
        <v>138</v>
      </c>
      <c r="C135" s="145">
        <f>MIN($D$6:D431)</f>
        <v>-1</v>
      </c>
      <c r="D135" s="3">
        <v>-1</v>
      </c>
      <c r="E135" s="146">
        <f t="shared" si="8"/>
        <v>1</v>
      </c>
      <c r="F135" s="146">
        <f t="shared" ref="F135:F198" si="11">IF(E134=$J$2,$J$3,0)</f>
        <v>3</v>
      </c>
      <c r="G135" s="5">
        <f t="shared" si="9"/>
        <v>-1</v>
      </c>
      <c r="H135" s="148">
        <f t="shared" si="10"/>
        <v>-1</v>
      </c>
      <c r="I135" s="148">
        <f>SUM($G$6:G135)</f>
        <v>133.69999999999999</v>
      </c>
      <c r="J135" s="7"/>
      <c r="K135" s="8"/>
      <c r="L135" s="172"/>
      <c r="M135" s="176"/>
      <c r="P135" s="11"/>
      <c r="Q135" s="150"/>
      <c r="R135" s="13"/>
      <c r="U135" s="15"/>
      <c r="V135" s="152"/>
      <c r="W135" s="17"/>
      <c r="Z135" s="19"/>
      <c r="AA135" s="154"/>
      <c r="AB135" s="21"/>
      <c r="AE135" s="23"/>
      <c r="AF135" s="156"/>
      <c r="AG135" s="25"/>
      <c r="AJ135" s="27"/>
      <c r="AK135" s="158"/>
      <c r="AL135" s="29"/>
      <c r="AO135" s="31"/>
      <c r="AP135" s="160"/>
      <c r="AQ135" s="33"/>
    </row>
    <row r="136" spans="1:43" ht="12.75" customHeight="1" x14ac:dyDescent="0.25">
      <c r="A136" s="144">
        <v>43474</v>
      </c>
      <c r="B136" s="2" t="s">
        <v>139</v>
      </c>
      <c r="C136" s="145">
        <f>MIN($D$6:D431)</f>
        <v>-1</v>
      </c>
      <c r="D136" s="3">
        <v>-1</v>
      </c>
      <c r="E136" s="146">
        <f t="shared" ref="E136:E199" si="12">IF(E135=$J$2,1,IF(D135=0,E135,IF(D135&lt;0,E135+$B$4,$E$6)))</f>
        <v>2</v>
      </c>
      <c r="F136" s="146">
        <f t="shared" si="11"/>
        <v>0</v>
      </c>
      <c r="G136" s="5">
        <f t="shared" si="9"/>
        <v>-2</v>
      </c>
      <c r="H136" s="148">
        <f t="shared" si="10"/>
        <v>-2</v>
      </c>
      <c r="I136" s="148">
        <f>SUM($G$6:G136)</f>
        <v>131.69999999999999</v>
      </c>
      <c r="J136" s="7"/>
      <c r="K136" s="8"/>
      <c r="L136" s="172"/>
      <c r="M136" s="176"/>
      <c r="P136" s="11"/>
      <c r="Q136" s="150"/>
      <c r="R136" s="13"/>
      <c r="U136" s="15"/>
      <c r="V136" s="152"/>
      <c r="W136" s="17"/>
      <c r="Z136" s="19"/>
      <c r="AA136" s="154"/>
      <c r="AB136" s="21"/>
      <c r="AE136" s="23"/>
      <c r="AF136" s="156"/>
      <c r="AG136" s="25"/>
      <c r="AJ136" s="27"/>
      <c r="AK136" s="158"/>
      <c r="AL136" s="29"/>
      <c r="AO136" s="31"/>
      <c r="AP136" s="160"/>
      <c r="AQ136" s="33"/>
    </row>
    <row r="137" spans="1:43" ht="12.75" customHeight="1" x14ac:dyDescent="0.25">
      <c r="A137" s="144">
        <v>43475</v>
      </c>
      <c r="B137" s="2" t="s">
        <v>140</v>
      </c>
      <c r="C137" s="145">
        <f>MIN($D$6:D431)</f>
        <v>-1</v>
      </c>
      <c r="D137" s="3">
        <v>-1</v>
      </c>
      <c r="E137" s="146">
        <f t="shared" si="12"/>
        <v>1</v>
      </c>
      <c r="F137" s="146">
        <f t="shared" si="11"/>
        <v>3</v>
      </c>
      <c r="G137" s="5">
        <f t="shared" si="9"/>
        <v>-1</v>
      </c>
      <c r="H137" s="148">
        <f t="shared" si="10"/>
        <v>-1</v>
      </c>
      <c r="I137" s="148">
        <f>SUM($G$6:G137)</f>
        <v>130.69999999999999</v>
      </c>
      <c r="J137" s="7"/>
      <c r="K137" s="8"/>
      <c r="L137" s="172"/>
      <c r="M137" s="176"/>
      <c r="P137" s="11"/>
      <c r="Q137" s="150"/>
      <c r="R137" s="13"/>
      <c r="U137" s="15"/>
      <c r="V137" s="152"/>
      <c r="W137" s="17"/>
      <c r="Z137" s="19"/>
      <c r="AA137" s="154"/>
      <c r="AB137" s="21"/>
      <c r="AE137" s="23"/>
      <c r="AF137" s="156"/>
      <c r="AG137" s="25"/>
      <c r="AJ137" s="27"/>
      <c r="AK137" s="158"/>
      <c r="AL137" s="29"/>
      <c r="AO137" s="31"/>
      <c r="AP137" s="160"/>
      <c r="AQ137" s="33"/>
    </row>
    <row r="138" spans="1:43" ht="12.75" customHeight="1" x14ac:dyDescent="0.25">
      <c r="A138" s="144">
        <v>43476</v>
      </c>
      <c r="B138" s="2" t="s">
        <v>141</v>
      </c>
      <c r="C138" s="145">
        <f>MIN($D$6:D431)</f>
        <v>-1</v>
      </c>
      <c r="D138" s="3">
        <v>-1</v>
      </c>
      <c r="E138" s="146">
        <f t="shared" si="12"/>
        <v>2</v>
      </c>
      <c r="F138" s="146">
        <f t="shared" si="11"/>
        <v>0</v>
      </c>
      <c r="G138" s="5">
        <f t="shared" si="9"/>
        <v>-2</v>
      </c>
      <c r="H138" s="148">
        <f t="shared" si="10"/>
        <v>-2</v>
      </c>
      <c r="I138" s="148">
        <f>SUM($G$6:G138)</f>
        <v>128.69999999999999</v>
      </c>
      <c r="J138" s="7"/>
      <c r="K138" s="8"/>
      <c r="L138" s="172"/>
      <c r="M138" s="176"/>
      <c r="P138" s="11"/>
      <c r="Q138" s="150"/>
      <c r="R138" s="13"/>
      <c r="U138" s="15"/>
      <c r="V138" s="152"/>
      <c r="W138" s="17"/>
      <c r="Z138" s="19"/>
      <c r="AA138" s="154"/>
      <c r="AB138" s="21"/>
      <c r="AE138" s="23"/>
      <c r="AF138" s="156"/>
      <c r="AG138" s="25"/>
      <c r="AJ138" s="27"/>
      <c r="AK138" s="158"/>
      <c r="AL138" s="29"/>
      <c r="AO138" s="31"/>
      <c r="AP138" s="160"/>
      <c r="AQ138" s="33"/>
    </row>
    <row r="139" spans="1:43" ht="12.75" customHeight="1" x14ac:dyDescent="0.25">
      <c r="A139" s="144">
        <v>43477</v>
      </c>
      <c r="B139" s="2" t="s">
        <v>142</v>
      </c>
      <c r="C139" s="145">
        <f>MIN($D$6:D431)</f>
        <v>-1</v>
      </c>
      <c r="D139" s="3">
        <v>-1</v>
      </c>
      <c r="E139" s="146">
        <f t="shared" si="12"/>
        <v>1</v>
      </c>
      <c r="F139" s="146">
        <f t="shared" si="11"/>
        <v>3</v>
      </c>
      <c r="G139" s="5">
        <f t="shared" si="9"/>
        <v>-1</v>
      </c>
      <c r="H139" s="148">
        <f t="shared" si="10"/>
        <v>-1</v>
      </c>
      <c r="I139" s="148">
        <f>SUM($G$6:G139)</f>
        <v>127.69999999999999</v>
      </c>
      <c r="J139" s="7"/>
      <c r="K139" s="8"/>
      <c r="L139" s="172"/>
      <c r="M139" s="176"/>
      <c r="P139" s="11"/>
      <c r="Q139" s="150"/>
      <c r="R139" s="13"/>
      <c r="U139" s="15"/>
      <c r="V139" s="152"/>
      <c r="W139" s="17"/>
      <c r="Z139" s="19"/>
      <c r="AA139" s="154"/>
      <c r="AB139" s="21"/>
      <c r="AE139" s="23"/>
      <c r="AF139" s="156"/>
      <c r="AG139" s="25"/>
      <c r="AJ139" s="27"/>
      <c r="AK139" s="158"/>
      <c r="AL139" s="29"/>
      <c r="AO139" s="31"/>
      <c r="AP139" s="160"/>
      <c r="AQ139" s="33"/>
    </row>
    <row r="140" spans="1:43" ht="12.75" customHeight="1" x14ac:dyDescent="0.25">
      <c r="A140" s="144">
        <v>43478</v>
      </c>
      <c r="B140" s="2" t="s">
        <v>143</v>
      </c>
      <c r="C140" s="145">
        <f>MIN($D$6:D431)</f>
        <v>-1</v>
      </c>
      <c r="D140" s="3">
        <v>-1</v>
      </c>
      <c r="E140" s="146">
        <f t="shared" si="12"/>
        <v>2</v>
      </c>
      <c r="F140" s="146">
        <f t="shared" si="11"/>
        <v>0</v>
      </c>
      <c r="G140" s="5">
        <f t="shared" si="9"/>
        <v>-2</v>
      </c>
      <c r="H140" s="148">
        <f t="shared" si="10"/>
        <v>-2</v>
      </c>
      <c r="I140" s="148">
        <f>SUM($G$6:G140)</f>
        <v>125.69999999999999</v>
      </c>
      <c r="J140" s="7"/>
      <c r="K140" s="8"/>
      <c r="L140" s="172"/>
      <c r="M140" s="176"/>
      <c r="P140" s="11"/>
      <c r="Q140" s="150"/>
      <c r="R140" s="13"/>
      <c r="U140" s="15"/>
      <c r="V140" s="152"/>
      <c r="W140" s="17"/>
      <c r="Z140" s="19"/>
      <c r="AA140" s="154"/>
      <c r="AB140" s="21"/>
      <c r="AE140" s="23"/>
      <c r="AF140" s="156"/>
      <c r="AG140" s="25"/>
      <c r="AJ140" s="27"/>
      <c r="AK140" s="158"/>
      <c r="AL140" s="29"/>
      <c r="AO140" s="31"/>
      <c r="AP140" s="160"/>
      <c r="AQ140" s="33"/>
    </row>
    <row r="141" spans="1:43" ht="12.75" customHeight="1" x14ac:dyDescent="0.25">
      <c r="A141" s="144">
        <v>43479</v>
      </c>
      <c r="B141" s="2" t="s">
        <v>144</v>
      </c>
      <c r="C141" s="145">
        <f>MIN($D$6:D431)</f>
        <v>-1</v>
      </c>
      <c r="D141" s="3">
        <v>-1</v>
      </c>
      <c r="E141" s="146">
        <f t="shared" si="12"/>
        <v>1</v>
      </c>
      <c r="F141" s="146">
        <f t="shared" si="11"/>
        <v>3</v>
      </c>
      <c r="G141" s="5">
        <f t="shared" si="9"/>
        <v>-1</v>
      </c>
      <c r="H141" s="148">
        <f t="shared" si="10"/>
        <v>-1</v>
      </c>
      <c r="I141" s="148">
        <f>SUM($G$6:G141)</f>
        <v>124.69999999999999</v>
      </c>
      <c r="J141" s="7"/>
      <c r="K141" s="8"/>
      <c r="L141" s="172"/>
      <c r="M141" s="176"/>
      <c r="P141" s="11"/>
      <c r="Q141" s="150"/>
      <c r="R141" s="13"/>
      <c r="U141" s="15"/>
      <c r="V141" s="152"/>
      <c r="W141" s="17"/>
      <c r="Z141" s="19"/>
      <c r="AA141" s="154"/>
      <c r="AB141" s="21"/>
      <c r="AE141" s="23"/>
      <c r="AF141" s="156"/>
      <c r="AG141" s="25"/>
      <c r="AJ141" s="27"/>
      <c r="AK141" s="158"/>
      <c r="AL141" s="29"/>
      <c r="AO141" s="31"/>
      <c r="AP141" s="160"/>
      <c r="AQ141" s="33"/>
    </row>
    <row r="142" spans="1:43" ht="12.75" customHeight="1" x14ac:dyDescent="0.25">
      <c r="A142" s="144">
        <v>43480</v>
      </c>
      <c r="B142" s="2" t="s">
        <v>145</v>
      </c>
      <c r="C142" s="145">
        <f>MIN($D$6:D431)</f>
        <v>-1</v>
      </c>
      <c r="D142" s="3">
        <v>-1</v>
      </c>
      <c r="E142" s="146">
        <f t="shared" si="12"/>
        <v>2</v>
      </c>
      <c r="F142" s="146">
        <f t="shared" si="11"/>
        <v>0</v>
      </c>
      <c r="G142" s="5">
        <f t="shared" si="9"/>
        <v>-2</v>
      </c>
      <c r="H142" s="148">
        <f t="shared" si="10"/>
        <v>-2</v>
      </c>
      <c r="I142" s="148">
        <f>SUM($G$6:G142)</f>
        <v>122.69999999999999</v>
      </c>
      <c r="J142" s="7"/>
      <c r="K142" s="8"/>
      <c r="L142" s="172"/>
      <c r="M142" s="176"/>
      <c r="P142" s="11"/>
      <c r="Q142" s="150"/>
      <c r="R142" s="13"/>
      <c r="U142" s="15"/>
      <c r="V142" s="152"/>
      <c r="W142" s="17"/>
      <c r="Z142" s="19"/>
      <c r="AA142" s="154"/>
      <c r="AB142" s="21"/>
      <c r="AE142" s="23"/>
      <c r="AF142" s="156"/>
      <c r="AG142" s="25"/>
      <c r="AJ142" s="27"/>
      <c r="AK142" s="158"/>
      <c r="AL142" s="29"/>
      <c r="AO142" s="31"/>
      <c r="AP142" s="160"/>
      <c r="AQ142" s="33"/>
    </row>
    <row r="143" spans="1:43" ht="12.75" customHeight="1" x14ac:dyDescent="0.25">
      <c r="A143" s="144">
        <v>43481</v>
      </c>
      <c r="B143" s="2" t="s">
        <v>146</v>
      </c>
      <c r="C143" s="145">
        <f>MIN($D$6:D431)</f>
        <v>-1</v>
      </c>
      <c r="D143" s="3">
        <v>-1</v>
      </c>
      <c r="E143" s="146">
        <f t="shared" si="12"/>
        <v>1</v>
      </c>
      <c r="F143" s="146">
        <f t="shared" si="11"/>
        <v>3</v>
      </c>
      <c r="G143" s="5">
        <f t="shared" si="9"/>
        <v>-1</v>
      </c>
      <c r="H143" s="148">
        <f t="shared" si="10"/>
        <v>-1</v>
      </c>
      <c r="I143" s="148">
        <f>SUM($G$6:G143)</f>
        <v>121.69999999999999</v>
      </c>
      <c r="J143" s="7"/>
      <c r="K143" s="8"/>
      <c r="L143" s="172"/>
      <c r="M143" s="176"/>
      <c r="P143" s="11"/>
      <c r="Q143" s="150"/>
      <c r="R143" s="13"/>
      <c r="U143" s="15"/>
      <c r="V143" s="152"/>
      <c r="W143" s="17"/>
      <c r="Z143" s="19"/>
      <c r="AA143" s="154"/>
      <c r="AB143" s="21"/>
      <c r="AE143" s="23"/>
      <c r="AF143" s="156"/>
      <c r="AG143" s="25"/>
      <c r="AJ143" s="27"/>
      <c r="AK143" s="158"/>
      <c r="AL143" s="29"/>
      <c r="AO143" s="31"/>
      <c r="AP143" s="160"/>
      <c r="AQ143" s="33"/>
    </row>
    <row r="144" spans="1:43" ht="12.75" customHeight="1" x14ac:dyDescent="0.25">
      <c r="A144" s="144">
        <v>43482</v>
      </c>
      <c r="B144" s="2" t="s">
        <v>147</v>
      </c>
      <c r="C144" s="145">
        <f>MIN($D$6:D431)</f>
        <v>-1</v>
      </c>
      <c r="D144" s="3">
        <v>6.3</v>
      </c>
      <c r="E144" s="146">
        <f t="shared" si="12"/>
        <v>2</v>
      </c>
      <c r="F144" s="146">
        <f t="shared" si="11"/>
        <v>0</v>
      </c>
      <c r="G144" s="5">
        <f t="shared" si="9"/>
        <v>12.6</v>
      </c>
      <c r="H144" s="148">
        <f t="shared" si="10"/>
        <v>-2</v>
      </c>
      <c r="I144" s="148">
        <f>SUM($G$6:G144)</f>
        <v>134.29999999999998</v>
      </c>
      <c r="J144" s="7"/>
      <c r="K144" s="8"/>
      <c r="L144" s="172"/>
      <c r="M144" s="176"/>
      <c r="P144" s="11"/>
      <c r="Q144" s="150"/>
      <c r="R144" s="13"/>
      <c r="U144" s="15"/>
      <c r="V144" s="152"/>
      <c r="W144" s="17"/>
      <c r="Z144" s="19"/>
      <c r="AA144" s="154"/>
      <c r="AB144" s="21"/>
      <c r="AE144" s="23"/>
      <c r="AF144" s="156"/>
      <c r="AG144" s="25"/>
      <c r="AJ144" s="27"/>
      <c r="AK144" s="158"/>
      <c r="AL144" s="29"/>
      <c r="AO144" s="31"/>
      <c r="AP144" s="160"/>
      <c r="AQ144" s="33"/>
    </row>
    <row r="145" spans="1:43" ht="12.75" customHeight="1" x14ac:dyDescent="0.25">
      <c r="A145" s="144">
        <v>43483</v>
      </c>
      <c r="B145" s="2" t="s">
        <v>148</v>
      </c>
      <c r="C145" s="145">
        <f>MIN($D$6:D431)</f>
        <v>-1</v>
      </c>
      <c r="D145" s="3">
        <v>-1</v>
      </c>
      <c r="E145" s="146">
        <f t="shared" si="12"/>
        <v>1</v>
      </c>
      <c r="F145" s="146">
        <f t="shared" si="11"/>
        <v>3</v>
      </c>
      <c r="G145" s="5">
        <f t="shared" si="9"/>
        <v>-1</v>
      </c>
      <c r="H145" s="148">
        <f t="shared" si="10"/>
        <v>-1</v>
      </c>
      <c r="I145" s="148">
        <f>SUM($G$6:G145)</f>
        <v>133.29999999999998</v>
      </c>
      <c r="J145" s="7"/>
      <c r="K145" s="8"/>
      <c r="L145" s="172"/>
      <c r="M145" s="176"/>
      <c r="P145" s="11"/>
      <c r="Q145" s="150"/>
      <c r="R145" s="13"/>
      <c r="U145" s="15"/>
      <c r="V145" s="152"/>
      <c r="W145" s="17"/>
      <c r="Z145" s="19"/>
      <c r="AA145" s="154"/>
      <c r="AB145" s="21"/>
      <c r="AE145" s="23"/>
      <c r="AF145" s="156"/>
      <c r="AG145" s="25"/>
      <c r="AJ145" s="27"/>
      <c r="AK145" s="158"/>
      <c r="AL145" s="29"/>
      <c r="AO145" s="31"/>
      <c r="AP145" s="160"/>
      <c r="AQ145" s="33"/>
    </row>
    <row r="146" spans="1:43" ht="12.75" customHeight="1" x14ac:dyDescent="0.25">
      <c r="A146" s="144">
        <v>43484</v>
      </c>
      <c r="B146" s="2" t="s">
        <v>149</v>
      </c>
      <c r="C146" s="145">
        <f>MIN($D$6:D431)</f>
        <v>-1</v>
      </c>
      <c r="D146" s="3">
        <v>-1</v>
      </c>
      <c r="E146" s="146">
        <f t="shared" si="12"/>
        <v>2</v>
      </c>
      <c r="F146" s="146">
        <f t="shared" si="11"/>
        <v>0</v>
      </c>
      <c r="G146" s="5">
        <f t="shared" si="9"/>
        <v>-2</v>
      </c>
      <c r="H146" s="148">
        <f t="shared" si="10"/>
        <v>-2</v>
      </c>
      <c r="I146" s="148">
        <f>SUM($G$6:G146)</f>
        <v>131.29999999999998</v>
      </c>
      <c r="J146" s="7"/>
      <c r="K146" s="8"/>
      <c r="L146" s="172"/>
      <c r="M146" s="176"/>
      <c r="P146" s="11"/>
      <c r="Q146" s="150"/>
      <c r="R146" s="13"/>
      <c r="U146" s="15"/>
      <c r="V146" s="152"/>
      <c r="W146" s="17"/>
      <c r="Z146" s="19"/>
      <c r="AA146" s="154"/>
      <c r="AB146" s="21"/>
      <c r="AE146" s="23"/>
      <c r="AF146" s="156"/>
      <c r="AG146" s="25"/>
      <c r="AJ146" s="27"/>
      <c r="AK146" s="158"/>
      <c r="AL146" s="29"/>
      <c r="AO146" s="31"/>
      <c r="AP146" s="160"/>
      <c r="AQ146" s="33"/>
    </row>
    <row r="147" spans="1:43" ht="12.75" customHeight="1" x14ac:dyDescent="0.25">
      <c r="A147" s="144">
        <v>43485</v>
      </c>
      <c r="B147" s="2" t="s">
        <v>150</v>
      </c>
      <c r="C147" s="145">
        <f>MIN($D$6:D431)</f>
        <v>-1</v>
      </c>
      <c r="D147" s="3">
        <v>-1</v>
      </c>
      <c r="E147" s="146">
        <f t="shared" si="12"/>
        <v>1</v>
      </c>
      <c r="F147" s="146">
        <f t="shared" si="11"/>
        <v>3</v>
      </c>
      <c r="G147" s="5">
        <f t="shared" si="9"/>
        <v>-1</v>
      </c>
      <c r="H147" s="148">
        <f t="shared" si="10"/>
        <v>-1</v>
      </c>
      <c r="I147" s="148">
        <f>SUM($G$6:G147)</f>
        <v>130.29999999999998</v>
      </c>
      <c r="J147" s="7"/>
      <c r="K147" s="8"/>
      <c r="L147" s="172"/>
      <c r="M147" s="176"/>
      <c r="P147" s="11"/>
      <c r="Q147" s="150"/>
      <c r="R147" s="13"/>
      <c r="U147" s="15"/>
      <c r="V147" s="152"/>
      <c r="W147" s="17"/>
      <c r="Z147" s="19"/>
      <c r="AA147" s="154"/>
      <c r="AB147" s="21"/>
      <c r="AE147" s="23"/>
      <c r="AF147" s="156"/>
      <c r="AG147" s="25"/>
      <c r="AJ147" s="27"/>
      <c r="AK147" s="158"/>
      <c r="AL147" s="29"/>
      <c r="AO147" s="31"/>
      <c r="AP147" s="160"/>
      <c r="AQ147" s="33"/>
    </row>
    <row r="148" spans="1:43" ht="12.75" customHeight="1" x14ac:dyDescent="0.25">
      <c r="A148" s="144">
        <v>43486</v>
      </c>
      <c r="B148" s="2" t="s">
        <v>151</v>
      </c>
      <c r="C148" s="145">
        <f>MIN($D$6:D431)</f>
        <v>-1</v>
      </c>
      <c r="D148" s="3">
        <v>-1</v>
      </c>
      <c r="E148" s="146">
        <f t="shared" si="12"/>
        <v>2</v>
      </c>
      <c r="F148" s="146">
        <f t="shared" si="11"/>
        <v>0</v>
      </c>
      <c r="G148" s="5">
        <f t="shared" si="9"/>
        <v>-2</v>
      </c>
      <c r="H148" s="148">
        <f t="shared" si="10"/>
        <v>-2</v>
      </c>
      <c r="I148" s="148">
        <f>SUM($G$6:G148)</f>
        <v>128.29999999999998</v>
      </c>
      <c r="J148" s="7"/>
      <c r="K148" s="8"/>
      <c r="L148" s="172"/>
      <c r="M148" s="176"/>
      <c r="P148" s="11"/>
      <c r="Q148" s="150"/>
      <c r="R148" s="13"/>
      <c r="U148" s="15"/>
      <c r="V148" s="152"/>
      <c r="W148" s="17"/>
      <c r="Z148" s="19"/>
      <c r="AA148" s="154"/>
      <c r="AB148" s="21"/>
      <c r="AE148" s="23"/>
      <c r="AF148" s="156"/>
      <c r="AG148" s="25"/>
      <c r="AJ148" s="27"/>
      <c r="AK148" s="158"/>
      <c r="AL148" s="29"/>
      <c r="AO148" s="31"/>
      <c r="AP148" s="160"/>
      <c r="AQ148" s="33"/>
    </row>
    <row r="149" spans="1:43" ht="12.75" customHeight="1" x14ac:dyDescent="0.25">
      <c r="A149" s="144">
        <v>43487</v>
      </c>
      <c r="B149" s="2" t="s">
        <v>152</v>
      </c>
      <c r="C149" s="145">
        <f>MIN($D$6:D431)</f>
        <v>-1</v>
      </c>
      <c r="D149" s="3">
        <v>-1</v>
      </c>
      <c r="E149" s="146">
        <f t="shared" si="12"/>
        <v>1</v>
      </c>
      <c r="F149" s="146">
        <f t="shared" si="11"/>
        <v>3</v>
      </c>
      <c r="G149" s="5">
        <f t="shared" si="9"/>
        <v>-1</v>
      </c>
      <c r="H149" s="148">
        <f t="shared" si="10"/>
        <v>-1</v>
      </c>
      <c r="I149" s="148">
        <f>SUM($G$6:G149)</f>
        <v>127.29999999999998</v>
      </c>
      <c r="J149" s="7"/>
      <c r="K149" s="8"/>
      <c r="L149" s="172"/>
      <c r="M149" s="176"/>
      <c r="P149" s="11"/>
      <c r="Q149" s="150"/>
      <c r="R149" s="13"/>
      <c r="U149" s="15"/>
      <c r="V149" s="152"/>
      <c r="W149" s="17"/>
      <c r="Z149" s="19"/>
      <c r="AA149" s="154"/>
      <c r="AB149" s="21"/>
      <c r="AE149" s="23"/>
      <c r="AF149" s="156"/>
      <c r="AG149" s="25"/>
      <c r="AJ149" s="27"/>
      <c r="AK149" s="158"/>
      <c r="AL149" s="29"/>
      <c r="AO149" s="31"/>
      <c r="AP149" s="160"/>
      <c r="AQ149" s="33"/>
    </row>
    <row r="150" spans="1:43" ht="12.75" customHeight="1" x14ac:dyDescent="0.25">
      <c r="A150" s="144">
        <v>43488</v>
      </c>
      <c r="B150" s="2" t="s">
        <v>153</v>
      </c>
      <c r="C150" s="145">
        <f>MIN($D$6:D431)</f>
        <v>-1</v>
      </c>
      <c r="D150" s="3">
        <v>-1</v>
      </c>
      <c r="E150" s="146">
        <f t="shared" si="12"/>
        <v>2</v>
      </c>
      <c r="F150" s="146">
        <f t="shared" si="11"/>
        <v>0</v>
      </c>
      <c r="G150" s="5">
        <f t="shared" si="9"/>
        <v>-2</v>
      </c>
      <c r="H150" s="148">
        <f t="shared" si="10"/>
        <v>-2</v>
      </c>
      <c r="I150" s="148">
        <f>SUM($G$6:G150)</f>
        <v>125.29999999999998</v>
      </c>
      <c r="J150" s="7"/>
      <c r="K150" s="8"/>
      <c r="L150" s="172"/>
      <c r="M150" s="176"/>
      <c r="P150" s="11"/>
      <c r="Q150" s="150"/>
      <c r="R150" s="13"/>
      <c r="U150" s="15"/>
      <c r="V150" s="152"/>
      <c r="W150" s="17"/>
      <c r="Z150" s="19"/>
      <c r="AA150" s="154"/>
      <c r="AB150" s="21"/>
      <c r="AE150" s="23"/>
      <c r="AF150" s="156"/>
      <c r="AG150" s="25"/>
      <c r="AJ150" s="27"/>
      <c r="AK150" s="158"/>
      <c r="AL150" s="29"/>
      <c r="AO150" s="31"/>
      <c r="AP150" s="160"/>
      <c r="AQ150" s="33"/>
    </row>
    <row r="151" spans="1:43" ht="12.75" customHeight="1" x14ac:dyDescent="0.25">
      <c r="A151" s="144">
        <v>43489</v>
      </c>
      <c r="B151" s="2" t="s">
        <v>154</v>
      </c>
      <c r="C151" s="145">
        <f>MIN($D$6:D431)</f>
        <v>-1</v>
      </c>
      <c r="D151" s="3">
        <v>-1</v>
      </c>
      <c r="E151" s="146">
        <f t="shared" si="12"/>
        <v>1</v>
      </c>
      <c r="F151" s="146">
        <f t="shared" si="11"/>
        <v>3</v>
      </c>
      <c r="G151" s="5">
        <f t="shared" si="9"/>
        <v>-1</v>
      </c>
      <c r="H151" s="148">
        <f t="shared" si="10"/>
        <v>-1</v>
      </c>
      <c r="I151" s="148">
        <f>SUM($G$6:G151)</f>
        <v>124.29999999999998</v>
      </c>
      <c r="J151" s="7"/>
      <c r="K151" s="8"/>
      <c r="L151" s="172"/>
      <c r="M151" s="176"/>
      <c r="P151" s="11"/>
      <c r="Q151" s="150"/>
      <c r="R151" s="13"/>
      <c r="U151" s="15"/>
      <c r="V151" s="152"/>
      <c r="W151" s="17"/>
      <c r="Z151" s="19"/>
      <c r="AA151" s="154"/>
      <c r="AB151" s="21"/>
      <c r="AE151" s="23"/>
      <c r="AF151" s="156"/>
      <c r="AG151" s="25"/>
      <c r="AJ151" s="27"/>
      <c r="AK151" s="158"/>
      <c r="AL151" s="29"/>
      <c r="AO151" s="31"/>
      <c r="AP151" s="160"/>
      <c r="AQ151" s="33"/>
    </row>
    <row r="152" spans="1:43" ht="12.75" customHeight="1" x14ac:dyDescent="0.25">
      <c r="A152" s="144">
        <v>43490</v>
      </c>
      <c r="B152" s="2" t="s">
        <v>155</v>
      </c>
      <c r="C152" s="145">
        <f>MIN($D$6:D431)</f>
        <v>-1</v>
      </c>
      <c r="D152" s="3">
        <v>-1</v>
      </c>
      <c r="E152" s="146">
        <f t="shared" si="12"/>
        <v>2</v>
      </c>
      <c r="F152" s="146">
        <f t="shared" si="11"/>
        <v>0</v>
      </c>
      <c r="G152" s="5">
        <f t="shared" si="9"/>
        <v>-2</v>
      </c>
      <c r="H152" s="148">
        <f t="shared" si="10"/>
        <v>-2</v>
      </c>
      <c r="I152" s="148">
        <f>SUM($G$6:G152)</f>
        <v>122.29999999999998</v>
      </c>
      <c r="J152" s="7"/>
      <c r="K152" s="8"/>
      <c r="L152" s="172"/>
      <c r="M152" s="176"/>
      <c r="P152" s="11"/>
      <c r="Q152" s="150"/>
      <c r="R152" s="13"/>
      <c r="U152" s="15"/>
      <c r="V152" s="152"/>
      <c r="W152" s="17"/>
      <c r="Z152" s="19"/>
      <c r="AA152" s="154"/>
      <c r="AB152" s="21"/>
      <c r="AE152" s="23"/>
      <c r="AF152" s="156"/>
      <c r="AG152" s="25"/>
      <c r="AJ152" s="27"/>
      <c r="AK152" s="158"/>
      <c r="AL152" s="29"/>
      <c r="AO152" s="31"/>
      <c r="AP152" s="160"/>
      <c r="AQ152" s="33"/>
    </row>
    <row r="153" spans="1:43" ht="12.75" customHeight="1" x14ac:dyDescent="0.25">
      <c r="A153" s="144">
        <v>43491</v>
      </c>
      <c r="B153" s="2" t="s">
        <v>156</v>
      </c>
      <c r="C153" s="145">
        <f>MIN($D$6:D431)</f>
        <v>-1</v>
      </c>
      <c r="D153" s="3">
        <v>-1</v>
      </c>
      <c r="E153" s="146">
        <f t="shared" si="12"/>
        <v>1</v>
      </c>
      <c r="F153" s="146">
        <f t="shared" si="11"/>
        <v>3</v>
      </c>
      <c r="G153" s="5">
        <f t="shared" si="9"/>
        <v>-1</v>
      </c>
      <c r="H153" s="148">
        <f t="shared" si="10"/>
        <v>-1</v>
      </c>
      <c r="I153" s="148">
        <f>SUM($G$6:G153)</f>
        <v>121.29999999999998</v>
      </c>
      <c r="J153" s="7"/>
      <c r="K153" s="8"/>
      <c r="L153" s="172"/>
      <c r="M153" s="176"/>
      <c r="P153" s="11"/>
      <c r="Q153" s="150"/>
      <c r="R153" s="13"/>
      <c r="U153" s="15"/>
      <c r="V153" s="152"/>
      <c r="W153" s="17"/>
      <c r="Z153" s="19"/>
      <c r="AA153" s="154"/>
      <c r="AB153" s="21"/>
      <c r="AE153" s="23"/>
      <c r="AF153" s="156"/>
      <c r="AG153" s="25"/>
      <c r="AJ153" s="27"/>
      <c r="AK153" s="158"/>
      <c r="AL153" s="29"/>
      <c r="AO153" s="31"/>
      <c r="AP153" s="160"/>
      <c r="AQ153" s="33"/>
    </row>
    <row r="154" spans="1:43" ht="12.75" customHeight="1" x14ac:dyDescent="0.25">
      <c r="A154" s="144">
        <v>43492</v>
      </c>
      <c r="B154" s="2" t="s">
        <v>157</v>
      </c>
      <c r="C154" s="145">
        <f>MIN($D$6:D431)</f>
        <v>-1</v>
      </c>
      <c r="D154" s="3">
        <v>-1</v>
      </c>
      <c r="E154" s="146">
        <f t="shared" si="12"/>
        <v>2</v>
      </c>
      <c r="F154" s="146">
        <f t="shared" si="11"/>
        <v>0</v>
      </c>
      <c r="G154" s="5">
        <f t="shared" si="9"/>
        <v>-2</v>
      </c>
      <c r="H154" s="148">
        <f t="shared" si="10"/>
        <v>-2</v>
      </c>
      <c r="I154" s="148">
        <f>SUM($G$6:G154)</f>
        <v>119.29999999999998</v>
      </c>
      <c r="J154" s="7"/>
      <c r="K154" s="8"/>
      <c r="L154" s="172"/>
      <c r="M154" s="176"/>
      <c r="P154" s="11"/>
      <c r="Q154" s="150"/>
      <c r="R154" s="13"/>
      <c r="U154" s="15"/>
      <c r="V154" s="152"/>
      <c r="W154" s="17"/>
      <c r="Z154" s="19"/>
      <c r="AA154" s="154"/>
      <c r="AB154" s="21"/>
      <c r="AE154" s="23"/>
      <c r="AF154" s="156"/>
      <c r="AG154" s="25"/>
      <c r="AJ154" s="27"/>
      <c r="AK154" s="158"/>
      <c r="AL154" s="29"/>
      <c r="AO154" s="31"/>
      <c r="AP154" s="160"/>
      <c r="AQ154" s="33"/>
    </row>
    <row r="155" spans="1:43" ht="12.75" customHeight="1" x14ac:dyDescent="0.25">
      <c r="A155" s="144">
        <v>43493</v>
      </c>
      <c r="B155" s="2" t="s">
        <v>158</v>
      </c>
      <c r="C155" s="145">
        <f>MIN($D$6:D431)</f>
        <v>-1</v>
      </c>
      <c r="D155" s="3">
        <v>-1</v>
      </c>
      <c r="E155" s="146">
        <f t="shared" si="12"/>
        <v>1</v>
      </c>
      <c r="F155" s="146">
        <f t="shared" si="11"/>
        <v>3</v>
      </c>
      <c r="G155" s="5">
        <f t="shared" si="9"/>
        <v>-1</v>
      </c>
      <c r="H155" s="148">
        <f t="shared" si="10"/>
        <v>-1</v>
      </c>
      <c r="I155" s="148">
        <f>SUM($G$6:G155)</f>
        <v>118.29999999999998</v>
      </c>
      <c r="J155" s="7"/>
      <c r="K155" s="8"/>
      <c r="L155" s="172"/>
      <c r="M155" s="176"/>
      <c r="P155" s="11"/>
      <c r="Q155" s="150"/>
      <c r="R155" s="13"/>
      <c r="U155" s="15"/>
      <c r="V155" s="152"/>
      <c r="W155" s="17"/>
      <c r="Z155" s="19"/>
      <c r="AA155" s="154"/>
      <c r="AB155" s="21"/>
      <c r="AE155" s="23"/>
      <c r="AF155" s="156"/>
      <c r="AG155" s="25"/>
      <c r="AJ155" s="27"/>
      <c r="AK155" s="158"/>
      <c r="AL155" s="29"/>
      <c r="AO155" s="31"/>
      <c r="AP155" s="160"/>
      <c r="AQ155" s="33"/>
    </row>
    <row r="156" spans="1:43" ht="12.75" customHeight="1" x14ac:dyDescent="0.25">
      <c r="A156" s="144">
        <v>43494</v>
      </c>
      <c r="B156" s="2" t="s">
        <v>159</v>
      </c>
      <c r="C156" s="145">
        <f>MIN($D$6:D431)</f>
        <v>-1</v>
      </c>
      <c r="D156" s="3">
        <v>-1</v>
      </c>
      <c r="E156" s="146">
        <f t="shared" si="12"/>
        <v>2</v>
      </c>
      <c r="F156" s="146">
        <f t="shared" si="11"/>
        <v>0</v>
      </c>
      <c r="G156" s="5">
        <f t="shared" si="9"/>
        <v>-2</v>
      </c>
      <c r="H156" s="148">
        <f t="shared" si="10"/>
        <v>-2</v>
      </c>
      <c r="I156" s="148">
        <f>SUM($G$6:G156)</f>
        <v>116.29999999999998</v>
      </c>
      <c r="J156" s="7"/>
      <c r="K156" s="8"/>
      <c r="L156" s="172"/>
      <c r="M156" s="176"/>
      <c r="P156" s="11"/>
      <c r="Q156" s="150"/>
      <c r="R156" s="13"/>
      <c r="U156" s="15"/>
      <c r="V156" s="152"/>
      <c r="W156" s="17"/>
      <c r="Z156" s="19"/>
      <c r="AA156" s="154"/>
      <c r="AB156" s="21"/>
      <c r="AE156" s="23"/>
      <c r="AF156" s="156"/>
      <c r="AG156" s="25"/>
      <c r="AJ156" s="27"/>
      <c r="AK156" s="158"/>
      <c r="AL156" s="29"/>
      <c r="AO156" s="31"/>
      <c r="AP156" s="160"/>
      <c r="AQ156" s="33"/>
    </row>
    <row r="157" spans="1:43" ht="12.75" customHeight="1" x14ac:dyDescent="0.25">
      <c r="A157" s="144">
        <v>43495</v>
      </c>
      <c r="B157" s="2" t="s">
        <v>160</v>
      </c>
      <c r="C157" s="145">
        <f>MIN($D$6:D431)</f>
        <v>-1</v>
      </c>
      <c r="D157" s="3">
        <v>-1</v>
      </c>
      <c r="E157" s="146">
        <f t="shared" si="12"/>
        <v>1</v>
      </c>
      <c r="F157" s="146">
        <f t="shared" si="11"/>
        <v>3</v>
      </c>
      <c r="G157" s="5">
        <f t="shared" si="9"/>
        <v>-1</v>
      </c>
      <c r="H157" s="148">
        <f t="shared" si="10"/>
        <v>-1</v>
      </c>
      <c r="I157" s="148">
        <f>SUM($G$6:G157)</f>
        <v>115.29999999999998</v>
      </c>
      <c r="J157" s="7"/>
      <c r="K157" s="8"/>
      <c r="L157" s="172"/>
      <c r="M157" s="176"/>
      <c r="P157" s="11"/>
      <c r="Q157" s="150"/>
      <c r="R157" s="13"/>
      <c r="U157" s="15"/>
      <c r="V157" s="152"/>
      <c r="W157" s="17"/>
      <c r="Z157" s="19"/>
      <c r="AA157" s="154"/>
      <c r="AB157" s="21"/>
      <c r="AE157" s="23"/>
      <c r="AF157" s="156"/>
      <c r="AG157" s="25"/>
      <c r="AJ157" s="27"/>
      <c r="AK157" s="158"/>
      <c r="AL157" s="29"/>
      <c r="AO157" s="31"/>
      <c r="AP157" s="160"/>
      <c r="AQ157" s="33"/>
    </row>
    <row r="158" spans="1:43" ht="12.75" customHeight="1" x14ac:dyDescent="0.25">
      <c r="A158" s="144">
        <v>43496</v>
      </c>
      <c r="B158" s="2" t="s">
        <v>161</v>
      </c>
      <c r="C158" s="145">
        <f>MIN($D$6:D431)</f>
        <v>-1</v>
      </c>
      <c r="D158" s="3">
        <v>-1</v>
      </c>
      <c r="E158" s="146">
        <f t="shared" si="12"/>
        <v>2</v>
      </c>
      <c r="F158" s="146">
        <f t="shared" si="11"/>
        <v>0</v>
      </c>
      <c r="G158" s="5">
        <f t="shared" si="9"/>
        <v>-2</v>
      </c>
      <c r="H158" s="148">
        <f t="shared" si="10"/>
        <v>-2</v>
      </c>
      <c r="I158" s="148">
        <f>SUM($G$6:G158)</f>
        <v>113.29999999999998</v>
      </c>
      <c r="J158" s="7"/>
      <c r="K158" s="8"/>
      <c r="L158" s="172"/>
      <c r="M158" s="176"/>
      <c r="P158" s="11"/>
      <c r="Q158" s="150"/>
      <c r="R158" s="13"/>
      <c r="U158" s="15"/>
      <c r="V158" s="152"/>
      <c r="W158" s="17"/>
      <c r="Z158" s="19"/>
      <c r="AA158" s="154"/>
      <c r="AB158" s="21"/>
      <c r="AE158" s="23"/>
      <c r="AF158" s="156"/>
      <c r="AG158" s="25"/>
      <c r="AJ158" s="27"/>
      <c r="AK158" s="158"/>
      <c r="AL158" s="29"/>
      <c r="AO158" s="31"/>
      <c r="AP158" s="160"/>
      <c r="AQ158" s="33"/>
    </row>
    <row r="159" spans="1:43" ht="12.75" customHeight="1" x14ac:dyDescent="0.25">
      <c r="A159" s="144">
        <v>43497</v>
      </c>
      <c r="B159" s="2" t="s">
        <v>162</v>
      </c>
      <c r="C159" s="145">
        <f>MIN($D$6:D431)</f>
        <v>-1</v>
      </c>
      <c r="D159" s="3">
        <v>-1</v>
      </c>
      <c r="E159" s="146">
        <f t="shared" si="12"/>
        <v>1</v>
      </c>
      <c r="F159" s="146">
        <f t="shared" si="11"/>
        <v>3</v>
      </c>
      <c r="G159" s="5">
        <f t="shared" si="9"/>
        <v>-1</v>
      </c>
      <c r="H159" s="148">
        <f t="shared" si="10"/>
        <v>-1</v>
      </c>
      <c r="I159" s="148">
        <f>SUM($G$6:G159)</f>
        <v>112.29999999999998</v>
      </c>
      <c r="J159" s="7"/>
      <c r="K159" s="8"/>
      <c r="L159" s="172"/>
      <c r="M159" s="176"/>
      <c r="P159" s="11"/>
      <c r="Q159" s="150"/>
      <c r="R159" s="13"/>
      <c r="U159" s="15"/>
      <c r="V159" s="152"/>
      <c r="W159" s="17"/>
      <c r="Z159" s="19"/>
      <c r="AA159" s="154"/>
      <c r="AB159" s="21"/>
      <c r="AE159" s="23"/>
      <c r="AF159" s="156"/>
      <c r="AG159" s="25"/>
      <c r="AJ159" s="27"/>
      <c r="AK159" s="158"/>
      <c r="AL159" s="29"/>
      <c r="AO159" s="31"/>
      <c r="AP159" s="160"/>
      <c r="AQ159" s="33"/>
    </row>
    <row r="160" spans="1:43" ht="12.75" customHeight="1" x14ac:dyDescent="0.25">
      <c r="A160" s="144">
        <v>43498</v>
      </c>
      <c r="B160" s="2" t="s">
        <v>163</v>
      </c>
      <c r="C160" s="145">
        <f>MIN($D$6:D431)</f>
        <v>-1</v>
      </c>
      <c r="D160" s="3">
        <v>-1</v>
      </c>
      <c r="E160" s="146">
        <f t="shared" si="12"/>
        <v>2</v>
      </c>
      <c r="F160" s="146">
        <f t="shared" si="11"/>
        <v>0</v>
      </c>
      <c r="G160" s="5">
        <f t="shared" si="9"/>
        <v>-2</v>
      </c>
      <c r="H160" s="148">
        <f t="shared" si="10"/>
        <v>-2</v>
      </c>
      <c r="I160" s="148">
        <f>SUM($G$6:G160)</f>
        <v>110.29999999999998</v>
      </c>
      <c r="J160" s="7"/>
      <c r="K160" s="8"/>
      <c r="L160" s="172"/>
      <c r="M160" s="176"/>
      <c r="P160" s="11"/>
      <c r="Q160" s="150"/>
      <c r="R160" s="13"/>
      <c r="U160" s="15"/>
      <c r="V160" s="152"/>
      <c r="W160" s="17"/>
      <c r="Z160" s="19"/>
      <c r="AA160" s="154"/>
      <c r="AB160" s="21"/>
      <c r="AE160" s="23"/>
      <c r="AF160" s="156"/>
      <c r="AG160" s="25"/>
      <c r="AJ160" s="27"/>
      <c r="AK160" s="158"/>
      <c r="AL160" s="29"/>
      <c r="AO160" s="31"/>
      <c r="AP160" s="160"/>
      <c r="AQ160" s="33"/>
    </row>
    <row r="161" spans="1:43" ht="12.75" customHeight="1" x14ac:dyDescent="0.25">
      <c r="A161" s="144">
        <v>43499</v>
      </c>
      <c r="B161" s="2" t="s">
        <v>164</v>
      </c>
      <c r="C161" s="145">
        <f>MIN($D$6:D431)</f>
        <v>-1</v>
      </c>
      <c r="D161" s="3">
        <v>9</v>
      </c>
      <c r="E161" s="146">
        <f t="shared" si="12"/>
        <v>1</v>
      </c>
      <c r="F161" s="146">
        <f t="shared" si="11"/>
        <v>3</v>
      </c>
      <c r="G161" s="5">
        <f t="shared" si="9"/>
        <v>9</v>
      </c>
      <c r="H161" s="148">
        <f t="shared" si="10"/>
        <v>-1</v>
      </c>
      <c r="I161" s="148">
        <f>SUM($G$6:G161)</f>
        <v>119.29999999999998</v>
      </c>
      <c r="J161" s="7"/>
      <c r="K161" s="8"/>
      <c r="L161" s="172"/>
      <c r="M161" s="176"/>
      <c r="P161" s="11"/>
      <c r="Q161" s="150"/>
      <c r="R161" s="13"/>
      <c r="U161" s="15"/>
      <c r="V161" s="152"/>
      <c r="W161" s="17"/>
      <c r="Z161" s="19"/>
      <c r="AA161" s="154"/>
      <c r="AB161" s="21"/>
      <c r="AE161" s="23"/>
      <c r="AF161" s="156"/>
      <c r="AG161" s="25"/>
      <c r="AJ161" s="27"/>
      <c r="AK161" s="158"/>
      <c r="AL161" s="29"/>
      <c r="AO161" s="31"/>
      <c r="AP161" s="160"/>
      <c r="AQ161" s="33"/>
    </row>
    <row r="162" spans="1:43" ht="12.75" customHeight="1" x14ac:dyDescent="0.25">
      <c r="A162" s="144">
        <v>43500</v>
      </c>
      <c r="B162" s="2" t="s">
        <v>165</v>
      </c>
      <c r="C162" s="145">
        <f>MIN($D$6:D431)</f>
        <v>-1</v>
      </c>
      <c r="D162" s="3">
        <v>-1</v>
      </c>
      <c r="E162" s="146">
        <f t="shared" si="12"/>
        <v>1</v>
      </c>
      <c r="F162" s="146">
        <f t="shared" si="11"/>
        <v>0</v>
      </c>
      <c r="G162" s="5">
        <f t="shared" si="9"/>
        <v>-1</v>
      </c>
      <c r="H162" s="148">
        <f t="shared" si="10"/>
        <v>-1</v>
      </c>
      <c r="I162" s="148">
        <f>SUM($G$6:G162)</f>
        <v>118.29999999999998</v>
      </c>
      <c r="J162" s="7"/>
      <c r="K162" s="8"/>
      <c r="L162" s="172"/>
      <c r="M162" s="176"/>
      <c r="P162" s="11"/>
      <c r="Q162" s="150"/>
      <c r="R162" s="13"/>
      <c r="U162" s="15"/>
      <c r="V162" s="152"/>
      <c r="W162" s="17"/>
      <c r="Z162" s="19"/>
      <c r="AA162" s="154"/>
      <c r="AB162" s="21"/>
      <c r="AE162" s="23"/>
      <c r="AF162" s="156"/>
      <c r="AG162" s="25"/>
      <c r="AJ162" s="27"/>
      <c r="AK162" s="158"/>
      <c r="AL162" s="29"/>
      <c r="AO162" s="31"/>
      <c r="AP162" s="160"/>
      <c r="AQ162" s="33"/>
    </row>
    <row r="163" spans="1:43" ht="12.75" customHeight="1" x14ac:dyDescent="0.25">
      <c r="A163" s="144">
        <v>43501</v>
      </c>
      <c r="B163" s="2" t="s">
        <v>166</v>
      </c>
      <c r="C163" s="145">
        <f>MIN($D$6:D431)</f>
        <v>-1</v>
      </c>
      <c r="D163" s="3">
        <v>-1</v>
      </c>
      <c r="E163" s="146">
        <f t="shared" si="12"/>
        <v>2</v>
      </c>
      <c r="F163" s="146">
        <f t="shared" si="11"/>
        <v>0</v>
      </c>
      <c r="G163" s="5">
        <f t="shared" si="9"/>
        <v>-2</v>
      </c>
      <c r="H163" s="148">
        <f t="shared" si="10"/>
        <v>-2</v>
      </c>
      <c r="I163" s="148">
        <f>SUM($G$6:G163)</f>
        <v>116.29999999999998</v>
      </c>
      <c r="J163" s="7"/>
      <c r="K163" s="8"/>
      <c r="L163" s="172"/>
      <c r="M163" s="176"/>
      <c r="P163" s="11"/>
      <c r="Q163" s="150"/>
      <c r="R163" s="13"/>
      <c r="U163" s="15"/>
      <c r="V163" s="152"/>
      <c r="W163" s="17"/>
      <c r="Z163" s="19"/>
      <c r="AA163" s="154"/>
      <c r="AB163" s="21"/>
      <c r="AE163" s="23"/>
      <c r="AF163" s="156"/>
      <c r="AG163" s="25"/>
      <c r="AJ163" s="27"/>
      <c r="AK163" s="158"/>
      <c r="AL163" s="29"/>
      <c r="AO163" s="31"/>
      <c r="AP163" s="160"/>
      <c r="AQ163" s="33"/>
    </row>
    <row r="164" spans="1:43" ht="12.75" customHeight="1" x14ac:dyDescent="0.25">
      <c r="A164" s="144">
        <v>43502</v>
      </c>
      <c r="B164" s="2" t="s">
        <v>167</v>
      </c>
      <c r="C164" s="145">
        <f>MIN($D$6:D431)</f>
        <v>-1</v>
      </c>
      <c r="D164" s="3">
        <v>-1</v>
      </c>
      <c r="E164" s="146">
        <f t="shared" si="12"/>
        <v>1</v>
      </c>
      <c r="F164" s="146">
        <f t="shared" si="11"/>
        <v>3</v>
      </c>
      <c r="G164" s="5">
        <f t="shared" si="9"/>
        <v>-1</v>
      </c>
      <c r="H164" s="148">
        <f t="shared" si="10"/>
        <v>-1</v>
      </c>
      <c r="I164" s="148">
        <f>SUM($G$6:G164)</f>
        <v>115.29999999999998</v>
      </c>
      <c r="J164" s="7"/>
      <c r="K164" s="8"/>
      <c r="L164" s="172"/>
      <c r="M164" s="176"/>
      <c r="P164" s="11"/>
      <c r="Q164" s="150"/>
      <c r="R164" s="13"/>
      <c r="U164" s="15"/>
      <c r="V164" s="152"/>
      <c r="W164" s="17"/>
      <c r="Z164" s="19"/>
      <c r="AA164" s="154"/>
      <c r="AB164" s="21"/>
      <c r="AE164" s="23"/>
      <c r="AF164" s="156"/>
      <c r="AG164" s="25"/>
      <c r="AJ164" s="27"/>
      <c r="AK164" s="158"/>
      <c r="AL164" s="29"/>
      <c r="AO164" s="31"/>
      <c r="AP164" s="160"/>
      <c r="AQ164" s="33"/>
    </row>
    <row r="165" spans="1:43" ht="12.75" customHeight="1" x14ac:dyDescent="0.25">
      <c r="A165" s="144">
        <v>43503</v>
      </c>
      <c r="B165" s="2" t="s">
        <v>168</v>
      </c>
      <c r="C165" s="145">
        <f>MIN($D$6:D431)</f>
        <v>-1</v>
      </c>
      <c r="D165" s="3">
        <v>-1</v>
      </c>
      <c r="E165" s="146">
        <f t="shared" si="12"/>
        <v>2</v>
      </c>
      <c r="F165" s="146">
        <f t="shared" si="11"/>
        <v>0</v>
      </c>
      <c r="G165" s="5">
        <f t="shared" si="9"/>
        <v>-2</v>
      </c>
      <c r="H165" s="148">
        <f t="shared" si="10"/>
        <v>-2</v>
      </c>
      <c r="I165" s="148">
        <f>SUM($G$6:G165)</f>
        <v>113.29999999999998</v>
      </c>
      <c r="J165" s="7"/>
      <c r="K165" s="8"/>
      <c r="L165" s="172"/>
      <c r="M165" s="176"/>
      <c r="P165" s="11"/>
      <c r="Q165" s="150"/>
      <c r="R165" s="13"/>
      <c r="U165" s="15"/>
      <c r="V165" s="152"/>
      <c r="W165" s="17"/>
      <c r="Z165" s="19"/>
      <c r="AA165" s="154"/>
      <c r="AB165" s="21"/>
      <c r="AE165" s="23"/>
      <c r="AF165" s="156"/>
      <c r="AG165" s="25"/>
      <c r="AJ165" s="27"/>
      <c r="AK165" s="158"/>
      <c r="AL165" s="29"/>
      <c r="AO165" s="31"/>
      <c r="AP165" s="160"/>
      <c r="AQ165" s="33"/>
    </row>
    <row r="166" spans="1:43" ht="12.75" customHeight="1" x14ac:dyDescent="0.25">
      <c r="A166" s="144">
        <v>43504</v>
      </c>
      <c r="B166" s="2" t="s">
        <v>169</v>
      </c>
      <c r="C166" s="145">
        <f>MIN($D$6:D431)</f>
        <v>-1</v>
      </c>
      <c r="D166" s="3">
        <v>-1</v>
      </c>
      <c r="E166" s="146">
        <f t="shared" si="12"/>
        <v>1</v>
      </c>
      <c r="F166" s="146">
        <f t="shared" si="11"/>
        <v>3</v>
      </c>
      <c r="G166" s="5">
        <f t="shared" si="9"/>
        <v>-1</v>
      </c>
      <c r="H166" s="148">
        <f t="shared" si="10"/>
        <v>-1</v>
      </c>
      <c r="I166" s="148">
        <f>SUM($G$6:G166)</f>
        <v>112.29999999999998</v>
      </c>
      <c r="J166" s="7"/>
      <c r="K166" s="8"/>
      <c r="L166" s="172"/>
      <c r="M166" s="176"/>
      <c r="P166" s="11"/>
      <c r="Q166" s="150"/>
      <c r="R166" s="13"/>
      <c r="U166" s="15"/>
      <c r="V166" s="152"/>
      <c r="W166" s="17"/>
      <c r="Z166" s="19"/>
      <c r="AA166" s="154"/>
      <c r="AB166" s="21"/>
      <c r="AE166" s="23"/>
      <c r="AF166" s="156"/>
      <c r="AG166" s="25"/>
      <c r="AJ166" s="27"/>
      <c r="AK166" s="158"/>
      <c r="AL166" s="29"/>
      <c r="AO166" s="31"/>
      <c r="AP166" s="160"/>
      <c r="AQ166" s="33"/>
    </row>
    <row r="167" spans="1:43" ht="12.75" customHeight="1" x14ac:dyDescent="0.25">
      <c r="A167" s="144">
        <v>43505</v>
      </c>
      <c r="B167" s="2" t="s">
        <v>170</v>
      </c>
      <c r="C167" s="145">
        <f>MIN($D$6:D431)</f>
        <v>-1</v>
      </c>
      <c r="D167" s="3">
        <v>-1</v>
      </c>
      <c r="E167" s="146">
        <f t="shared" si="12"/>
        <v>2</v>
      </c>
      <c r="F167" s="146">
        <f t="shared" si="11"/>
        <v>0</v>
      </c>
      <c r="G167" s="5">
        <f t="shared" si="9"/>
        <v>-2</v>
      </c>
      <c r="H167" s="148">
        <f t="shared" si="10"/>
        <v>-2</v>
      </c>
      <c r="I167" s="148">
        <f>SUM($G$6:G167)</f>
        <v>110.29999999999998</v>
      </c>
      <c r="J167" s="7"/>
      <c r="K167" s="8"/>
      <c r="L167" s="172"/>
      <c r="M167" s="176"/>
      <c r="P167" s="11"/>
      <c r="Q167" s="150"/>
      <c r="R167" s="13"/>
      <c r="U167" s="15"/>
      <c r="V167" s="152"/>
      <c r="W167" s="17"/>
      <c r="Z167" s="19"/>
      <c r="AA167" s="154"/>
      <c r="AB167" s="21"/>
      <c r="AE167" s="23"/>
      <c r="AF167" s="156"/>
      <c r="AG167" s="25"/>
      <c r="AJ167" s="27"/>
      <c r="AK167" s="158"/>
      <c r="AL167" s="29"/>
      <c r="AO167" s="31"/>
      <c r="AP167" s="160"/>
      <c r="AQ167" s="33"/>
    </row>
    <row r="168" spans="1:43" ht="12.75" customHeight="1" x14ac:dyDescent="0.25">
      <c r="A168" s="144">
        <v>43506</v>
      </c>
      <c r="B168" s="2" t="s">
        <v>171</v>
      </c>
      <c r="C168" s="145">
        <f>MIN($D$6:D431)</f>
        <v>-1</v>
      </c>
      <c r="D168" s="3">
        <v>-1</v>
      </c>
      <c r="E168" s="146">
        <f t="shared" si="12"/>
        <v>1</v>
      </c>
      <c r="F168" s="146">
        <f t="shared" si="11"/>
        <v>3</v>
      </c>
      <c r="G168" s="5">
        <f t="shared" si="9"/>
        <v>-1</v>
      </c>
      <c r="H168" s="148">
        <f t="shared" si="10"/>
        <v>-1</v>
      </c>
      <c r="I168" s="148">
        <f>SUM($G$6:G168)</f>
        <v>109.29999999999998</v>
      </c>
      <c r="J168" s="7"/>
      <c r="K168" s="8"/>
      <c r="L168" s="172"/>
      <c r="M168" s="176"/>
      <c r="P168" s="11"/>
      <c r="Q168" s="150"/>
      <c r="R168" s="13"/>
      <c r="U168" s="15"/>
      <c r="V168" s="152"/>
      <c r="W168" s="17"/>
      <c r="Z168" s="19"/>
      <c r="AA168" s="154"/>
      <c r="AB168" s="21"/>
      <c r="AE168" s="23"/>
      <c r="AF168" s="156"/>
      <c r="AG168" s="25"/>
      <c r="AJ168" s="27"/>
      <c r="AK168" s="158"/>
      <c r="AL168" s="29"/>
      <c r="AO168" s="31"/>
      <c r="AP168" s="160"/>
      <c r="AQ168" s="33"/>
    </row>
    <row r="169" spans="1:43" ht="12.75" customHeight="1" x14ac:dyDescent="0.25">
      <c r="A169" s="144">
        <v>43507</v>
      </c>
      <c r="B169" s="2" t="s">
        <v>172</v>
      </c>
      <c r="C169" s="145">
        <f>MIN($D$6:D431)</f>
        <v>-1</v>
      </c>
      <c r="D169" s="3">
        <v>-1</v>
      </c>
      <c r="E169" s="146">
        <f t="shared" si="12"/>
        <v>2</v>
      </c>
      <c r="F169" s="146">
        <f t="shared" si="11"/>
        <v>0</v>
      </c>
      <c r="G169" s="5">
        <f t="shared" si="9"/>
        <v>-2</v>
      </c>
      <c r="H169" s="148">
        <f t="shared" si="10"/>
        <v>-2</v>
      </c>
      <c r="I169" s="148">
        <f>SUM($G$6:G169)</f>
        <v>107.29999999999998</v>
      </c>
      <c r="J169" s="7"/>
      <c r="K169" s="8"/>
      <c r="L169" s="172"/>
      <c r="M169" s="176"/>
      <c r="P169" s="11"/>
      <c r="Q169" s="150"/>
      <c r="R169" s="13"/>
      <c r="U169" s="15"/>
      <c r="V169" s="152"/>
      <c r="W169" s="17"/>
      <c r="Z169" s="19"/>
      <c r="AA169" s="154"/>
      <c r="AB169" s="21"/>
      <c r="AE169" s="23"/>
      <c r="AF169" s="156"/>
      <c r="AG169" s="25"/>
      <c r="AJ169" s="27"/>
      <c r="AK169" s="158"/>
      <c r="AL169" s="29"/>
      <c r="AO169" s="31"/>
      <c r="AP169" s="160"/>
      <c r="AQ169" s="33"/>
    </row>
    <row r="170" spans="1:43" ht="12.75" customHeight="1" x14ac:dyDescent="0.25">
      <c r="A170" s="144">
        <v>43508</v>
      </c>
      <c r="B170" s="2" t="s">
        <v>173</v>
      </c>
      <c r="C170" s="145">
        <f>MIN($D$6:D431)</f>
        <v>-1</v>
      </c>
      <c r="D170" s="3">
        <v>-1</v>
      </c>
      <c r="E170" s="146">
        <f t="shared" si="12"/>
        <v>1</v>
      </c>
      <c r="F170" s="146">
        <f t="shared" si="11"/>
        <v>3</v>
      </c>
      <c r="G170" s="5">
        <f t="shared" si="9"/>
        <v>-1</v>
      </c>
      <c r="H170" s="148">
        <f t="shared" si="10"/>
        <v>-1</v>
      </c>
      <c r="I170" s="148">
        <f>SUM($G$6:G170)</f>
        <v>106.29999999999998</v>
      </c>
      <c r="J170" s="7"/>
      <c r="K170" s="8"/>
      <c r="L170" s="172"/>
      <c r="M170" s="176"/>
      <c r="P170" s="11"/>
      <c r="Q170" s="150"/>
      <c r="R170" s="13"/>
      <c r="U170" s="15"/>
      <c r="V170" s="152"/>
      <c r="W170" s="17"/>
      <c r="Z170" s="19"/>
      <c r="AA170" s="154"/>
      <c r="AB170" s="21"/>
      <c r="AE170" s="23"/>
      <c r="AF170" s="156"/>
      <c r="AG170" s="25"/>
      <c r="AJ170" s="27"/>
      <c r="AK170" s="158"/>
      <c r="AL170" s="29"/>
      <c r="AO170" s="31"/>
      <c r="AP170" s="160"/>
      <c r="AQ170" s="33"/>
    </row>
    <row r="171" spans="1:43" ht="12.75" customHeight="1" x14ac:dyDescent="0.25">
      <c r="A171" s="144">
        <v>43509</v>
      </c>
      <c r="B171" s="2" t="s">
        <v>174</v>
      </c>
      <c r="C171" s="145">
        <f>MIN($D$6:D431)</f>
        <v>-1</v>
      </c>
      <c r="D171" s="3">
        <v>-1</v>
      </c>
      <c r="E171" s="146">
        <f t="shared" si="12"/>
        <v>2</v>
      </c>
      <c r="F171" s="146">
        <f t="shared" si="11"/>
        <v>0</v>
      </c>
      <c r="G171" s="5">
        <f t="shared" si="9"/>
        <v>-2</v>
      </c>
      <c r="H171" s="148">
        <f t="shared" si="10"/>
        <v>-2</v>
      </c>
      <c r="I171" s="148">
        <f>SUM($G$6:G171)</f>
        <v>104.29999999999998</v>
      </c>
      <c r="J171" s="7"/>
      <c r="K171" s="8"/>
      <c r="L171" s="172"/>
      <c r="M171" s="176"/>
      <c r="P171" s="11"/>
      <c r="Q171" s="150"/>
      <c r="R171" s="13"/>
      <c r="U171" s="15"/>
      <c r="V171" s="152"/>
      <c r="W171" s="17"/>
      <c r="Z171" s="19"/>
      <c r="AA171" s="154"/>
      <c r="AB171" s="21"/>
      <c r="AE171" s="23"/>
      <c r="AF171" s="156"/>
      <c r="AG171" s="25"/>
      <c r="AJ171" s="27"/>
      <c r="AK171" s="158"/>
      <c r="AL171" s="29"/>
      <c r="AO171" s="31"/>
      <c r="AP171" s="160"/>
      <c r="AQ171" s="33"/>
    </row>
    <row r="172" spans="1:43" ht="12.75" customHeight="1" x14ac:dyDescent="0.25">
      <c r="A172" s="144">
        <v>43510</v>
      </c>
      <c r="B172" s="2" t="s">
        <v>175</v>
      </c>
      <c r="C172" s="145">
        <f>MIN($D$6:D431)</f>
        <v>-1</v>
      </c>
      <c r="D172" s="3">
        <v>-1</v>
      </c>
      <c r="E172" s="146">
        <f t="shared" si="12"/>
        <v>1</v>
      </c>
      <c r="F172" s="146">
        <f t="shared" si="11"/>
        <v>3</v>
      </c>
      <c r="G172" s="5">
        <f t="shared" si="9"/>
        <v>-1</v>
      </c>
      <c r="H172" s="148">
        <f t="shared" si="10"/>
        <v>-1</v>
      </c>
      <c r="I172" s="148">
        <f>SUM($G$6:G172)</f>
        <v>103.29999999999998</v>
      </c>
      <c r="J172" s="7"/>
      <c r="K172" s="8"/>
      <c r="L172" s="172"/>
      <c r="M172" s="176"/>
      <c r="P172" s="11"/>
      <c r="Q172" s="150"/>
      <c r="R172" s="13"/>
      <c r="U172" s="15"/>
      <c r="V172" s="152"/>
      <c r="W172" s="17"/>
      <c r="Z172" s="19"/>
      <c r="AA172" s="154"/>
      <c r="AB172" s="21"/>
      <c r="AE172" s="23"/>
      <c r="AF172" s="156"/>
      <c r="AG172" s="25"/>
      <c r="AJ172" s="27"/>
      <c r="AK172" s="158"/>
      <c r="AL172" s="29"/>
      <c r="AO172" s="31"/>
      <c r="AP172" s="160"/>
      <c r="AQ172" s="33"/>
    </row>
    <row r="173" spans="1:43" ht="12.75" customHeight="1" x14ac:dyDescent="0.25">
      <c r="A173" s="144">
        <v>43511</v>
      </c>
      <c r="B173" s="2" t="s">
        <v>176</v>
      </c>
      <c r="C173" s="145">
        <f>MIN($D$6:D431)</f>
        <v>-1</v>
      </c>
      <c r="D173" s="3">
        <v>-1</v>
      </c>
      <c r="E173" s="146">
        <f t="shared" si="12"/>
        <v>2</v>
      </c>
      <c r="F173" s="146">
        <f t="shared" si="11"/>
        <v>0</v>
      </c>
      <c r="G173" s="5">
        <f t="shared" si="9"/>
        <v>-2</v>
      </c>
      <c r="H173" s="148">
        <f t="shared" si="10"/>
        <v>-2</v>
      </c>
      <c r="I173" s="148">
        <f>SUM($G$6:G173)</f>
        <v>101.29999999999998</v>
      </c>
      <c r="J173" s="7"/>
      <c r="K173" s="8"/>
      <c r="L173" s="172"/>
      <c r="M173" s="176"/>
      <c r="P173" s="11"/>
      <c r="Q173" s="150"/>
      <c r="R173" s="13"/>
      <c r="U173" s="15"/>
      <c r="V173" s="152"/>
      <c r="W173" s="17"/>
      <c r="Z173" s="19"/>
      <c r="AA173" s="154"/>
      <c r="AB173" s="21"/>
      <c r="AE173" s="23"/>
      <c r="AF173" s="156"/>
      <c r="AG173" s="25"/>
      <c r="AJ173" s="27"/>
      <c r="AK173" s="158"/>
      <c r="AL173" s="29"/>
      <c r="AO173" s="31"/>
      <c r="AP173" s="160"/>
      <c r="AQ173" s="33"/>
    </row>
    <row r="174" spans="1:43" ht="12.75" customHeight="1" x14ac:dyDescent="0.25">
      <c r="A174" s="144">
        <v>43512</v>
      </c>
      <c r="B174" s="2" t="s">
        <v>177</v>
      </c>
      <c r="C174" s="145">
        <f>MIN($D$6:D431)</f>
        <v>-1</v>
      </c>
      <c r="D174" s="3">
        <v>-1</v>
      </c>
      <c r="E174" s="146">
        <f t="shared" si="12"/>
        <v>1</v>
      </c>
      <c r="F174" s="146">
        <f t="shared" si="11"/>
        <v>3</v>
      </c>
      <c r="G174" s="5">
        <f t="shared" si="9"/>
        <v>-1</v>
      </c>
      <c r="H174" s="148">
        <f t="shared" si="10"/>
        <v>-1</v>
      </c>
      <c r="I174" s="148">
        <f>SUM($G$6:G174)</f>
        <v>100.29999999999998</v>
      </c>
      <c r="J174" s="7"/>
      <c r="K174" s="8"/>
      <c r="L174" s="172"/>
      <c r="M174" s="176"/>
      <c r="P174" s="11"/>
      <c r="Q174" s="150"/>
      <c r="R174" s="13"/>
      <c r="U174" s="15"/>
      <c r="V174" s="152"/>
      <c r="W174" s="17"/>
      <c r="Z174" s="19"/>
      <c r="AA174" s="154"/>
      <c r="AB174" s="21"/>
      <c r="AE174" s="23"/>
      <c r="AF174" s="156"/>
      <c r="AG174" s="25"/>
      <c r="AJ174" s="27"/>
      <c r="AK174" s="158"/>
      <c r="AL174" s="29"/>
      <c r="AO174" s="31"/>
      <c r="AP174" s="160"/>
      <c r="AQ174" s="33"/>
    </row>
    <row r="175" spans="1:43" ht="12.75" customHeight="1" x14ac:dyDescent="0.25">
      <c r="A175" s="144">
        <v>43513</v>
      </c>
      <c r="B175" s="2" t="s">
        <v>178</v>
      </c>
      <c r="C175" s="145">
        <f>MIN($D$6:D431)</f>
        <v>-1</v>
      </c>
      <c r="D175" s="3">
        <v>-1</v>
      </c>
      <c r="E175" s="146">
        <f t="shared" si="12"/>
        <v>2</v>
      </c>
      <c r="F175" s="146">
        <f t="shared" si="11"/>
        <v>0</v>
      </c>
      <c r="G175" s="5">
        <f t="shared" si="9"/>
        <v>-2</v>
      </c>
      <c r="H175" s="148">
        <f t="shared" si="10"/>
        <v>-2</v>
      </c>
      <c r="I175" s="148">
        <f>SUM($G$6:G175)</f>
        <v>98.299999999999983</v>
      </c>
      <c r="J175" s="7"/>
      <c r="K175" s="8"/>
      <c r="L175" s="172"/>
      <c r="M175" s="176"/>
      <c r="P175" s="11"/>
      <c r="Q175" s="150"/>
      <c r="R175" s="13"/>
      <c r="U175" s="15"/>
      <c r="V175" s="152"/>
      <c r="W175" s="17"/>
      <c r="Z175" s="19"/>
      <c r="AA175" s="154"/>
      <c r="AB175" s="21"/>
      <c r="AE175" s="23"/>
      <c r="AF175" s="156"/>
      <c r="AG175" s="25"/>
      <c r="AJ175" s="27"/>
      <c r="AK175" s="158"/>
      <c r="AL175" s="29"/>
      <c r="AO175" s="31"/>
      <c r="AP175" s="160"/>
      <c r="AQ175" s="33"/>
    </row>
    <row r="176" spans="1:43" ht="12.75" customHeight="1" x14ac:dyDescent="0.25">
      <c r="A176" s="144">
        <v>43514</v>
      </c>
      <c r="B176" s="2" t="s">
        <v>179</v>
      </c>
      <c r="C176" s="145">
        <f>MIN($D$6:D431)</f>
        <v>-1</v>
      </c>
      <c r="D176" s="3">
        <v>-1</v>
      </c>
      <c r="E176" s="146">
        <f t="shared" si="12"/>
        <v>1</v>
      </c>
      <c r="F176" s="146">
        <f t="shared" si="11"/>
        <v>3</v>
      </c>
      <c r="G176" s="5">
        <f t="shared" si="9"/>
        <v>-1</v>
      </c>
      <c r="H176" s="148">
        <f t="shared" si="10"/>
        <v>-1</v>
      </c>
      <c r="I176" s="148">
        <f>SUM($G$6:G176)</f>
        <v>97.299999999999983</v>
      </c>
      <c r="J176" s="7"/>
      <c r="K176" s="8"/>
      <c r="L176" s="172"/>
      <c r="M176" s="176"/>
      <c r="P176" s="11"/>
      <c r="Q176" s="150"/>
      <c r="R176" s="13"/>
      <c r="U176" s="15"/>
      <c r="V176" s="152"/>
      <c r="W176" s="17"/>
      <c r="Z176" s="19"/>
      <c r="AA176" s="154"/>
      <c r="AB176" s="21"/>
      <c r="AE176" s="23"/>
      <c r="AF176" s="156"/>
      <c r="AG176" s="25"/>
      <c r="AJ176" s="27"/>
      <c r="AK176" s="158"/>
      <c r="AL176" s="29"/>
      <c r="AO176" s="31"/>
      <c r="AP176" s="160"/>
      <c r="AQ176" s="33"/>
    </row>
    <row r="177" spans="1:43" ht="12.75" customHeight="1" x14ac:dyDescent="0.25">
      <c r="A177" s="144">
        <v>43515</v>
      </c>
      <c r="B177" s="2" t="s">
        <v>180</v>
      </c>
      <c r="C177" s="145">
        <f>MIN($D$6:D431)</f>
        <v>-1</v>
      </c>
      <c r="D177" s="3">
        <v>-1</v>
      </c>
      <c r="E177" s="146">
        <f t="shared" si="12"/>
        <v>2</v>
      </c>
      <c r="F177" s="146">
        <f t="shared" si="11"/>
        <v>0</v>
      </c>
      <c r="G177" s="5">
        <f t="shared" si="9"/>
        <v>-2</v>
      </c>
      <c r="H177" s="148">
        <f t="shared" si="10"/>
        <v>-2</v>
      </c>
      <c r="I177" s="148">
        <f>SUM($G$6:G177)</f>
        <v>95.299999999999983</v>
      </c>
      <c r="J177" s="7"/>
      <c r="K177" s="8"/>
      <c r="L177" s="172"/>
      <c r="M177" s="176"/>
      <c r="P177" s="11"/>
      <c r="Q177" s="150"/>
      <c r="R177" s="13"/>
      <c r="U177" s="15"/>
      <c r="V177" s="152"/>
      <c r="W177" s="17"/>
      <c r="Z177" s="19"/>
      <c r="AA177" s="154"/>
      <c r="AB177" s="21"/>
      <c r="AE177" s="23"/>
      <c r="AF177" s="156"/>
      <c r="AG177" s="25"/>
      <c r="AJ177" s="27"/>
      <c r="AK177" s="158"/>
      <c r="AL177" s="29"/>
      <c r="AO177" s="31"/>
      <c r="AP177" s="160"/>
      <c r="AQ177" s="33"/>
    </row>
    <row r="178" spans="1:43" ht="12.75" customHeight="1" x14ac:dyDescent="0.25">
      <c r="A178" s="144">
        <v>43516</v>
      </c>
      <c r="B178" s="2" t="s">
        <v>181</v>
      </c>
      <c r="C178" s="145">
        <f>MIN($D$6:D431)</f>
        <v>-1</v>
      </c>
      <c r="D178" s="3">
        <v>-1</v>
      </c>
      <c r="E178" s="146">
        <f t="shared" si="12"/>
        <v>1</v>
      </c>
      <c r="F178" s="146">
        <f t="shared" si="11"/>
        <v>3</v>
      </c>
      <c r="G178" s="5">
        <f t="shared" si="9"/>
        <v>-1</v>
      </c>
      <c r="H178" s="148">
        <f t="shared" si="10"/>
        <v>-1</v>
      </c>
      <c r="I178" s="148">
        <f>SUM($G$6:G178)</f>
        <v>94.299999999999983</v>
      </c>
      <c r="J178" s="7"/>
      <c r="K178" s="8"/>
      <c r="L178" s="172"/>
      <c r="M178" s="176"/>
      <c r="P178" s="11"/>
      <c r="Q178" s="150"/>
      <c r="R178" s="13"/>
      <c r="U178" s="15"/>
      <c r="V178" s="152"/>
      <c r="W178" s="17"/>
      <c r="Z178" s="19"/>
      <c r="AA178" s="154"/>
      <c r="AB178" s="21"/>
      <c r="AE178" s="23"/>
      <c r="AF178" s="156"/>
      <c r="AG178" s="25"/>
      <c r="AJ178" s="27"/>
      <c r="AK178" s="158"/>
      <c r="AL178" s="29"/>
      <c r="AO178" s="31"/>
      <c r="AP178" s="160"/>
      <c r="AQ178" s="33"/>
    </row>
    <row r="179" spans="1:43" ht="12.75" customHeight="1" x14ac:dyDescent="0.25">
      <c r="A179" s="144">
        <v>43517</v>
      </c>
      <c r="B179" s="2" t="s">
        <v>182</v>
      </c>
      <c r="C179" s="145">
        <f>MIN($D$6:D431)</f>
        <v>-1</v>
      </c>
      <c r="D179" s="3">
        <v>-1</v>
      </c>
      <c r="E179" s="146">
        <f t="shared" si="12"/>
        <v>2</v>
      </c>
      <c r="F179" s="146">
        <f t="shared" si="11"/>
        <v>0</v>
      </c>
      <c r="G179" s="5">
        <f t="shared" si="9"/>
        <v>-2</v>
      </c>
      <c r="H179" s="148">
        <f t="shared" si="10"/>
        <v>-2</v>
      </c>
      <c r="I179" s="148">
        <f>SUM($G$6:G179)</f>
        <v>92.299999999999983</v>
      </c>
      <c r="J179" s="7"/>
      <c r="K179" s="8"/>
      <c r="L179" s="172"/>
      <c r="M179" s="176"/>
      <c r="P179" s="11"/>
      <c r="Q179" s="150"/>
      <c r="R179" s="13"/>
      <c r="U179" s="15"/>
      <c r="V179" s="152"/>
      <c r="W179" s="17"/>
      <c r="Z179" s="19"/>
      <c r="AA179" s="154"/>
      <c r="AB179" s="21"/>
      <c r="AE179" s="23"/>
      <c r="AF179" s="156"/>
      <c r="AG179" s="25"/>
      <c r="AJ179" s="27"/>
      <c r="AK179" s="158"/>
      <c r="AL179" s="29"/>
      <c r="AO179" s="31"/>
      <c r="AP179" s="160"/>
      <c r="AQ179" s="33"/>
    </row>
    <row r="180" spans="1:43" ht="12.75" customHeight="1" x14ac:dyDescent="0.25">
      <c r="A180" s="144">
        <v>43518</v>
      </c>
      <c r="B180" s="2" t="s">
        <v>183</v>
      </c>
      <c r="C180" s="145">
        <f>MIN($D$6:D431)</f>
        <v>-1</v>
      </c>
      <c r="D180" s="3">
        <v>-1</v>
      </c>
      <c r="E180" s="146">
        <f t="shared" si="12"/>
        <v>1</v>
      </c>
      <c r="F180" s="146">
        <f t="shared" si="11"/>
        <v>3</v>
      </c>
      <c r="G180" s="5">
        <f t="shared" si="9"/>
        <v>-1</v>
      </c>
      <c r="H180" s="148">
        <f t="shared" si="10"/>
        <v>-1</v>
      </c>
      <c r="I180" s="148">
        <f>SUM($G$6:G180)</f>
        <v>91.299999999999983</v>
      </c>
      <c r="J180" s="7"/>
      <c r="K180" s="8"/>
      <c r="L180" s="172"/>
      <c r="M180" s="176"/>
      <c r="P180" s="11"/>
      <c r="Q180" s="150"/>
      <c r="R180" s="13"/>
      <c r="U180" s="15"/>
      <c r="V180" s="152"/>
      <c r="W180" s="17"/>
      <c r="Z180" s="19"/>
      <c r="AA180" s="154"/>
      <c r="AB180" s="21"/>
      <c r="AE180" s="23"/>
      <c r="AF180" s="156"/>
      <c r="AG180" s="25"/>
      <c r="AJ180" s="27"/>
      <c r="AK180" s="158"/>
      <c r="AL180" s="29"/>
      <c r="AO180" s="31"/>
      <c r="AP180" s="160"/>
      <c r="AQ180" s="33"/>
    </row>
    <row r="181" spans="1:43" ht="12.75" customHeight="1" x14ac:dyDescent="0.25">
      <c r="A181" s="144">
        <v>43519</v>
      </c>
      <c r="B181" s="2" t="s">
        <v>184</v>
      </c>
      <c r="C181" s="145">
        <f>MIN($D$6:D431)</f>
        <v>-1</v>
      </c>
      <c r="D181" s="3">
        <v>-1</v>
      </c>
      <c r="E181" s="146">
        <f t="shared" si="12"/>
        <v>2</v>
      </c>
      <c r="F181" s="146">
        <f t="shared" si="11"/>
        <v>0</v>
      </c>
      <c r="G181" s="5">
        <f t="shared" si="9"/>
        <v>-2</v>
      </c>
      <c r="H181" s="148">
        <f t="shared" si="10"/>
        <v>-2</v>
      </c>
      <c r="I181" s="148">
        <f>SUM($G$6:G181)</f>
        <v>89.299999999999983</v>
      </c>
      <c r="J181" s="7"/>
      <c r="K181" s="8"/>
      <c r="L181" s="172"/>
      <c r="M181" s="176"/>
      <c r="P181" s="11"/>
      <c r="Q181" s="150"/>
      <c r="R181" s="13"/>
      <c r="U181" s="15"/>
      <c r="V181" s="152"/>
      <c r="W181" s="17"/>
      <c r="Z181" s="19"/>
      <c r="AA181" s="154"/>
      <c r="AB181" s="21"/>
      <c r="AE181" s="23"/>
      <c r="AF181" s="156"/>
      <c r="AG181" s="25"/>
      <c r="AJ181" s="27"/>
      <c r="AK181" s="158"/>
      <c r="AL181" s="29"/>
      <c r="AO181" s="31"/>
      <c r="AP181" s="160"/>
      <c r="AQ181" s="33"/>
    </row>
    <row r="182" spans="1:43" ht="12.75" customHeight="1" x14ac:dyDescent="0.25">
      <c r="A182" s="144">
        <v>43520</v>
      </c>
      <c r="B182" s="2" t="s">
        <v>185</v>
      </c>
      <c r="C182" s="145">
        <f>MIN($D$6:D431)</f>
        <v>-1</v>
      </c>
      <c r="D182" s="3">
        <v>-1</v>
      </c>
      <c r="E182" s="146">
        <f t="shared" si="12"/>
        <v>1</v>
      </c>
      <c r="F182" s="146">
        <f t="shared" si="11"/>
        <v>3</v>
      </c>
      <c r="G182" s="5">
        <f t="shared" si="9"/>
        <v>-1</v>
      </c>
      <c r="H182" s="148">
        <f t="shared" si="10"/>
        <v>-1</v>
      </c>
      <c r="I182" s="148">
        <f>SUM($G$6:G182)</f>
        <v>88.299999999999983</v>
      </c>
      <c r="J182" s="7"/>
      <c r="K182" s="8"/>
      <c r="L182" s="172"/>
      <c r="M182" s="176"/>
      <c r="P182" s="11"/>
      <c r="Q182" s="150"/>
      <c r="R182" s="13"/>
      <c r="U182" s="15"/>
      <c r="V182" s="152"/>
      <c r="W182" s="17"/>
      <c r="Z182" s="19"/>
      <c r="AA182" s="154"/>
      <c r="AB182" s="21"/>
      <c r="AE182" s="23"/>
      <c r="AF182" s="156"/>
      <c r="AG182" s="25"/>
      <c r="AJ182" s="27"/>
      <c r="AK182" s="158"/>
      <c r="AL182" s="29"/>
      <c r="AO182" s="31"/>
      <c r="AP182" s="160"/>
      <c r="AQ182" s="33"/>
    </row>
    <row r="183" spans="1:43" ht="12.75" customHeight="1" x14ac:dyDescent="0.25">
      <c r="A183" s="144">
        <v>43521</v>
      </c>
      <c r="B183" s="2" t="s">
        <v>186</v>
      </c>
      <c r="C183" s="145">
        <f>MIN($D$6:D431)</f>
        <v>-1</v>
      </c>
      <c r="D183" s="3">
        <v>-1</v>
      </c>
      <c r="E183" s="146">
        <f t="shared" si="12"/>
        <v>2</v>
      </c>
      <c r="F183" s="146">
        <f t="shared" si="11"/>
        <v>0</v>
      </c>
      <c r="G183" s="5">
        <f t="shared" si="9"/>
        <v>-2</v>
      </c>
      <c r="H183" s="148">
        <f t="shared" si="10"/>
        <v>-2</v>
      </c>
      <c r="I183" s="148">
        <f>SUM($G$6:G183)</f>
        <v>86.299999999999983</v>
      </c>
      <c r="J183" s="7"/>
      <c r="K183" s="8"/>
      <c r="L183" s="172"/>
      <c r="M183" s="176"/>
      <c r="P183" s="11"/>
      <c r="Q183" s="150"/>
      <c r="R183" s="13"/>
      <c r="U183" s="15"/>
      <c r="V183" s="152"/>
      <c r="W183" s="17"/>
      <c r="Z183" s="19"/>
      <c r="AA183" s="154"/>
      <c r="AB183" s="21"/>
      <c r="AE183" s="23"/>
      <c r="AF183" s="156"/>
      <c r="AG183" s="25"/>
      <c r="AJ183" s="27"/>
      <c r="AK183" s="158"/>
      <c r="AL183" s="29"/>
      <c r="AO183" s="31"/>
      <c r="AP183" s="160"/>
      <c r="AQ183" s="33"/>
    </row>
    <row r="184" spans="1:43" ht="12.75" customHeight="1" x14ac:dyDescent="0.25">
      <c r="A184" s="144">
        <v>43522</v>
      </c>
      <c r="B184" s="2" t="s">
        <v>187</v>
      </c>
      <c r="C184" s="145">
        <f>MIN($D$6:D431)</f>
        <v>-1</v>
      </c>
      <c r="D184" s="3">
        <v>11.7</v>
      </c>
      <c r="E184" s="146">
        <f t="shared" si="12"/>
        <v>1</v>
      </c>
      <c r="F184" s="146">
        <f t="shared" si="11"/>
        <v>3</v>
      </c>
      <c r="G184" s="5">
        <f t="shared" si="9"/>
        <v>11.7</v>
      </c>
      <c r="H184" s="148">
        <f t="shared" si="10"/>
        <v>-1</v>
      </c>
      <c r="I184" s="148">
        <f>SUM($G$6:G184)</f>
        <v>97.999999999999986</v>
      </c>
      <c r="J184" s="7"/>
      <c r="K184" s="8"/>
      <c r="L184" s="172"/>
      <c r="M184" s="176"/>
      <c r="P184" s="11"/>
      <c r="Q184" s="150"/>
      <c r="R184" s="13"/>
      <c r="U184" s="15"/>
      <c r="V184" s="152"/>
      <c r="W184" s="17"/>
      <c r="Z184" s="19"/>
      <c r="AA184" s="154"/>
      <c r="AB184" s="21"/>
      <c r="AE184" s="23"/>
      <c r="AF184" s="156"/>
      <c r="AG184" s="25"/>
      <c r="AJ184" s="27"/>
      <c r="AK184" s="158"/>
      <c r="AL184" s="29"/>
      <c r="AO184" s="31"/>
      <c r="AP184" s="160"/>
      <c r="AQ184" s="33"/>
    </row>
    <row r="185" spans="1:43" ht="12.75" customHeight="1" x14ac:dyDescent="0.25">
      <c r="A185" s="144">
        <v>43523</v>
      </c>
      <c r="B185" s="2" t="s">
        <v>188</v>
      </c>
      <c r="C185" s="145">
        <f>MIN($D$6:D431)</f>
        <v>-1</v>
      </c>
      <c r="D185" s="3">
        <v>9.5</v>
      </c>
      <c r="E185" s="146">
        <f t="shared" si="12"/>
        <v>1</v>
      </c>
      <c r="F185" s="146">
        <f t="shared" si="11"/>
        <v>0</v>
      </c>
      <c r="G185" s="5">
        <f t="shared" si="9"/>
        <v>9.5</v>
      </c>
      <c r="H185" s="148">
        <f t="shared" si="10"/>
        <v>-1</v>
      </c>
      <c r="I185" s="148">
        <f>SUM($G$6:G185)</f>
        <v>107.49999999999999</v>
      </c>
      <c r="J185" s="7"/>
      <c r="K185" s="8"/>
      <c r="L185" s="172"/>
      <c r="M185" s="176"/>
      <c r="P185" s="11"/>
      <c r="Q185" s="150"/>
      <c r="R185" s="13"/>
      <c r="U185" s="15"/>
      <c r="V185" s="152"/>
      <c r="W185" s="17"/>
      <c r="Z185" s="19"/>
      <c r="AA185" s="154"/>
      <c r="AB185" s="21"/>
      <c r="AE185" s="23"/>
      <c r="AF185" s="156"/>
      <c r="AG185" s="25"/>
      <c r="AJ185" s="27"/>
      <c r="AK185" s="158"/>
      <c r="AL185" s="29"/>
      <c r="AO185" s="31"/>
      <c r="AP185" s="160"/>
      <c r="AQ185" s="33"/>
    </row>
    <row r="186" spans="1:43" ht="12.75" customHeight="1" x14ac:dyDescent="0.25">
      <c r="A186" s="144">
        <v>43524</v>
      </c>
      <c r="B186" s="2" t="s">
        <v>189</v>
      </c>
      <c r="C186" s="145">
        <f>MIN($D$6:D431)</f>
        <v>-1</v>
      </c>
      <c r="D186" s="3">
        <v>-1</v>
      </c>
      <c r="E186" s="146">
        <f t="shared" si="12"/>
        <v>1</v>
      </c>
      <c r="F186" s="146">
        <f t="shared" si="11"/>
        <v>0</v>
      </c>
      <c r="G186" s="5">
        <f t="shared" si="9"/>
        <v>-1</v>
      </c>
      <c r="H186" s="148">
        <f t="shared" si="10"/>
        <v>-1</v>
      </c>
      <c r="I186" s="148">
        <f>SUM($G$6:G186)</f>
        <v>106.49999999999999</v>
      </c>
      <c r="J186" s="7"/>
      <c r="K186" s="8"/>
      <c r="L186" s="172"/>
      <c r="M186" s="176"/>
      <c r="P186" s="11"/>
      <c r="Q186" s="150"/>
      <c r="R186" s="13"/>
      <c r="U186" s="15"/>
      <c r="V186" s="152"/>
      <c r="W186" s="17"/>
      <c r="Z186" s="19"/>
      <c r="AA186" s="154"/>
      <c r="AB186" s="21"/>
      <c r="AE186" s="23"/>
      <c r="AF186" s="156"/>
      <c r="AG186" s="25"/>
      <c r="AJ186" s="27"/>
      <c r="AK186" s="158"/>
      <c r="AL186" s="29"/>
      <c r="AO186" s="31"/>
      <c r="AP186" s="160"/>
      <c r="AQ186" s="33"/>
    </row>
    <row r="187" spans="1:43" ht="12.75" customHeight="1" x14ac:dyDescent="0.25">
      <c r="A187" s="144">
        <v>43525</v>
      </c>
      <c r="B187" s="2" t="s">
        <v>190</v>
      </c>
      <c r="C187" s="145">
        <f>MIN($D$6:D431)</f>
        <v>-1</v>
      </c>
      <c r="D187" s="3">
        <v>9.1</v>
      </c>
      <c r="E187" s="146">
        <f t="shared" si="12"/>
        <v>2</v>
      </c>
      <c r="F187" s="146">
        <f t="shared" si="11"/>
        <v>0</v>
      </c>
      <c r="G187" s="5">
        <f t="shared" si="9"/>
        <v>18.2</v>
      </c>
      <c r="H187" s="148">
        <f t="shared" si="10"/>
        <v>-2</v>
      </c>
      <c r="I187" s="148">
        <f>SUM($G$6:G187)</f>
        <v>124.69999999999999</v>
      </c>
      <c r="J187" s="7"/>
      <c r="K187" s="8"/>
      <c r="L187" s="172"/>
      <c r="M187" s="176"/>
      <c r="P187" s="11"/>
      <c r="Q187" s="150"/>
      <c r="R187" s="13"/>
      <c r="U187" s="15"/>
      <c r="V187" s="152"/>
      <c r="W187" s="17"/>
      <c r="Z187" s="19"/>
      <c r="AA187" s="154"/>
      <c r="AB187" s="21"/>
      <c r="AE187" s="23"/>
      <c r="AF187" s="156"/>
      <c r="AG187" s="25"/>
      <c r="AJ187" s="27"/>
      <c r="AK187" s="158"/>
      <c r="AL187" s="29"/>
      <c r="AO187" s="31"/>
      <c r="AP187" s="160"/>
      <c r="AQ187" s="33"/>
    </row>
    <row r="188" spans="1:43" ht="12.75" customHeight="1" x14ac:dyDescent="0.25">
      <c r="A188" s="144">
        <v>43526</v>
      </c>
      <c r="B188" s="2" t="s">
        <v>191</v>
      </c>
      <c r="C188" s="145">
        <f>MIN($D$6:D431)</f>
        <v>-1</v>
      </c>
      <c r="D188" s="3">
        <v>-1</v>
      </c>
      <c r="E188" s="146">
        <f t="shared" si="12"/>
        <v>1</v>
      </c>
      <c r="F188" s="146">
        <f t="shared" si="11"/>
        <v>3</v>
      </c>
      <c r="G188" s="5">
        <f t="shared" si="9"/>
        <v>-1</v>
      </c>
      <c r="H188" s="148">
        <f t="shared" si="10"/>
        <v>-1</v>
      </c>
      <c r="I188" s="148">
        <f>SUM($G$6:G188)</f>
        <v>123.69999999999999</v>
      </c>
      <c r="J188" s="7"/>
      <c r="K188" s="8"/>
      <c r="L188" s="172"/>
      <c r="M188" s="176"/>
      <c r="P188" s="11"/>
      <c r="Q188" s="150"/>
      <c r="R188" s="13"/>
      <c r="U188" s="15"/>
      <c r="V188" s="152"/>
      <c r="W188" s="17"/>
      <c r="Z188" s="19"/>
      <c r="AA188" s="154"/>
      <c r="AB188" s="21"/>
      <c r="AE188" s="23"/>
      <c r="AF188" s="156"/>
      <c r="AG188" s="25"/>
      <c r="AJ188" s="27"/>
      <c r="AK188" s="158"/>
      <c r="AL188" s="29"/>
      <c r="AO188" s="31"/>
      <c r="AP188" s="160"/>
      <c r="AQ188" s="33"/>
    </row>
    <row r="189" spans="1:43" ht="12.75" customHeight="1" x14ac:dyDescent="0.25">
      <c r="A189" s="144">
        <v>43527</v>
      </c>
      <c r="B189" s="2" t="s">
        <v>192</v>
      </c>
      <c r="C189" s="145">
        <f>MIN($D$6:D431)</f>
        <v>-1</v>
      </c>
      <c r="D189" s="3">
        <v>-1</v>
      </c>
      <c r="E189" s="146">
        <f t="shared" si="12"/>
        <v>2</v>
      </c>
      <c r="F189" s="146">
        <f t="shared" si="11"/>
        <v>0</v>
      </c>
      <c r="G189" s="5">
        <f t="shared" si="9"/>
        <v>-2</v>
      </c>
      <c r="H189" s="148">
        <f t="shared" si="10"/>
        <v>-2</v>
      </c>
      <c r="I189" s="148">
        <f>SUM($G$6:G189)</f>
        <v>121.69999999999999</v>
      </c>
      <c r="J189" s="7"/>
      <c r="K189" s="8"/>
      <c r="L189" s="172"/>
      <c r="M189" s="176"/>
      <c r="P189" s="11"/>
      <c r="Q189" s="150"/>
      <c r="R189" s="13"/>
      <c r="U189" s="15"/>
      <c r="V189" s="152"/>
      <c r="W189" s="17"/>
      <c r="Z189" s="19"/>
      <c r="AA189" s="154"/>
      <c r="AB189" s="21"/>
      <c r="AE189" s="23"/>
      <c r="AF189" s="156"/>
      <c r="AG189" s="25"/>
      <c r="AJ189" s="27"/>
      <c r="AK189" s="158"/>
      <c r="AL189" s="29"/>
      <c r="AO189" s="31"/>
      <c r="AP189" s="160"/>
      <c r="AQ189" s="33"/>
    </row>
    <row r="190" spans="1:43" ht="12.75" customHeight="1" x14ac:dyDescent="0.25">
      <c r="A190" s="144">
        <v>43528</v>
      </c>
      <c r="B190" s="2" t="s">
        <v>193</v>
      </c>
      <c r="C190" s="145">
        <f>MIN($D$6:D431)</f>
        <v>-1</v>
      </c>
      <c r="D190" s="3">
        <v>-1</v>
      </c>
      <c r="E190" s="146">
        <f t="shared" si="12"/>
        <v>1</v>
      </c>
      <c r="F190" s="146">
        <f t="shared" si="11"/>
        <v>3</v>
      </c>
      <c r="G190" s="5">
        <f t="shared" si="9"/>
        <v>-1</v>
      </c>
      <c r="H190" s="148">
        <f t="shared" si="10"/>
        <v>-1</v>
      </c>
      <c r="I190" s="148">
        <f>SUM($G$6:G190)</f>
        <v>120.69999999999999</v>
      </c>
      <c r="J190" s="7"/>
      <c r="K190" s="8"/>
      <c r="L190" s="172"/>
      <c r="M190" s="176"/>
      <c r="P190" s="11"/>
      <c r="Q190" s="150"/>
      <c r="R190" s="13"/>
      <c r="U190" s="15"/>
      <c r="V190" s="152"/>
      <c r="W190" s="17"/>
      <c r="Z190" s="19"/>
      <c r="AA190" s="154"/>
      <c r="AB190" s="21"/>
      <c r="AE190" s="23"/>
      <c r="AF190" s="156"/>
      <c r="AG190" s="25"/>
      <c r="AJ190" s="27"/>
      <c r="AK190" s="158"/>
      <c r="AL190" s="29"/>
      <c r="AO190" s="31"/>
      <c r="AP190" s="160"/>
      <c r="AQ190" s="33"/>
    </row>
    <row r="191" spans="1:43" ht="12.75" customHeight="1" x14ac:dyDescent="0.25">
      <c r="A191" s="144">
        <v>43529</v>
      </c>
      <c r="B191" s="2" t="s">
        <v>194</v>
      </c>
      <c r="C191" s="145">
        <f>MIN($D$6:D431)</f>
        <v>-1</v>
      </c>
      <c r="D191" s="3">
        <v>10.5</v>
      </c>
      <c r="E191" s="146">
        <f t="shared" si="12"/>
        <v>2</v>
      </c>
      <c r="F191" s="146">
        <f t="shared" si="11"/>
        <v>0</v>
      </c>
      <c r="G191" s="5">
        <f t="shared" si="9"/>
        <v>21</v>
      </c>
      <c r="H191" s="148">
        <f t="shared" si="10"/>
        <v>-2</v>
      </c>
      <c r="I191" s="148">
        <f>SUM($G$6:G191)</f>
        <v>141.69999999999999</v>
      </c>
      <c r="J191" s="7"/>
      <c r="K191" s="8"/>
      <c r="L191" s="172"/>
      <c r="M191" s="176"/>
      <c r="P191" s="11"/>
      <c r="Q191" s="150"/>
      <c r="R191" s="13"/>
      <c r="U191" s="15"/>
      <c r="V191" s="152"/>
      <c r="W191" s="17"/>
      <c r="Z191" s="19"/>
      <c r="AA191" s="154"/>
      <c r="AB191" s="21"/>
      <c r="AE191" s="23"/>
      <c r="AF191" s="156"/>
      <c r="AG191" s="25"/>
      <c r="AJ191" s="27"/>
      <c r="AK191" s="158"/>
      <c r="AL191" s="29"/>
      <c r="AO191" s="31"/>
      <c r="AP191" s="160"/>
      <c r="AQ191" s="33"/>
    </row>
    <row r="192" spans="1:43" ht="12.75" customHeight="1" x14ac:dyDescent="0.25">
      <c r="A192" s="144">
        <v>43530</v>
      </c>
      <c r="B192" s="2" t="s">
        <v>195</v>
      </c>
      <c r="C192" s="145">
        <f>MIN($D$6:D431)</f>
        <v>-1</v>
      </c>
      <c r="D192" s="3">
        <v>-1</v>
      </c>
      <c r="E192" s="146">
        <f t="shared" si="12"/>
        <v>1</v>
      </c>
      <c r="F192" s="146">
        <f t="shared" si="11"/>
        <v>3</v>
      </c>
      <c r="G192" s="5">
        <f t="shared" si="9"/>
        <v>-1</v>
      </c>
      <c r="H192" s="148">
        <f t="shared" si="10"/>
        <v>-1</v>
      </c>
      <c r="I192" s="148">
        <f>SUM($G$6:G192)</f>
        <v>140.69999999999999</v>
      </c>
      <c r="J192" s="7"/>
      <c r="K192" s="8"/>
      <c r="L192" s="172"/>
      <c r="M192" s="176"/>
      <c r="P192" s="11"/>
      <c r="Q192" s="150"/>
      <c r="R192" s="13"/>
      <c r="U192" s="15"/>
      <c r="V192" s="152"/>
      <c r="W192" s="17"/>
      <c r="Z192" s="19"/>
      <c r="AA192" s="154"/>
      <c r="AB192" s="21"/>
      <c r="AE192" s="23"/>
      <c r="AF192" s="156"/>
      <c r="AG192" s="25"/>
      <c r="AJ192" s="27"/>
      <c r="AK192" s="158"/>
      <c r="AL192" s="29"/>
      <c r="AO192" s="31"/>
      <c r="AP192" s="160"/>
      <c r="AQ192" s="33"/>
    </row>
    <row r="193" spans="1:43" ht="12.75" customHeight="1" x14ac:dyDescent="0.25">
      <c r="A193" s="144">
        <v>43531</v>
      </c>
      <c r="B193" s="2" t="s">
        <v>196</v>
      </c>
      <c r="C193" s="145">
        <f>MIN($D$6:D431)</f>
        <v>-1</v>
      </c>
      <c r="D193" s="3">
        <v>-1</v>
      </c>
      <c r="E193" s="146">
        <f t="shared" si="12"/>
        <v>2</v>
      </c>
      <c r="F193" s="146">
        <f t="shared" si="11"/>
        <v>0</v>
      </c>
      <c r="G193" s="5">
        <f t="shared" si="9"/>
        <v>-2</v>
      </c>
      <c r="H193" s="148">
        <f t="shared" si="10"/>
        <v>-2</v>
      </c>
      <c r="I193" s="148">
        <f>SUM($G$6:G193)</f>
        <v>138.69999999999999</v>
      </c>
      <c r="J193" s="7"/>
      <c r="K193" s="8"/>
      <c r="L193" s="172"/>
      <c r="M193" s="176"/>
      <c r="P193" s="11"/>
      <c r="Q193" s="150"/>
      <c r="R193" s="13"/>
      <c r="U193" s="15"/>
      <c r="V193" s="152"/>
      <c r="W193" s="17"/>
      <c r="Z193" s="19"/>
      <c r="AA193" s="154"/>
      <c r="AB193" s="21"/>
      <c r="AE193" s="23"/>
      <c r="AF193" s="156"/>
      <c r="AG193" s="25"/>
      <c r="AJ193" s="27"/>
      <c r="AK193" s="158"/>
      <c r="AL193" s="29"/>
      <c r="AO193" s="31"/>
      <c r="AP193" s="160"/>
      <c r="AQ193" s="33"/>
    </row>
    <row r="194" spans="1:43" ht="12.75" customHeight="1" x14ac:dyDescent="0.25">
      <c r="A194" s="144">
        <v>43532</v>
      </c>
      <c r="B194" s="2" t="s">
        <v>197</v>
      </c>
      <c r="C194" s="145">
        <f>MIN($D$6:D431)</f>
        <v>-1</v>
      </c>
      <c r="D194" s="3">
        <v>-1</v>
      </c>
      <c r="E194" s="146">
        <f t="shared" si="12"/>
        <v>1</v>
      </c>
      <c r="F194" s="146">
        <f t="shared" si="11"/>
        <v>3</v>
      </c>
      <c r="G194" s="5">
        <f t="shared" si="9"/>
        <v>-1</v>
      </c>
      <c r="H194" s="148">
        <f t="shared" si="10"/>
        <v>-1</v>
      </c>
      <c r="I194" s="148">
        <f>SUM($G$6:G194)</f>
        <v>137.69999999999999</v>
      </c>
      <c r="J194" s="7"/>
      <c r="K194" s="8"/>
      <c r="L194" s="172"/>
      <c r="M194" s="176"/>
      <c r="P194" s="11"/>
      <c r="Q194" s="150"/>
      <c r="R194" s="13"/>
      <c r="U194" s="15"/>
      <c r="V194" s="152"/>
      <c r="W194" s="17"/>
      <c r="Z194" s="19"/>
      <c r="AA194" s="154"/>
      <c r="AB194" s="21"/>
      <c r="AE194" s="23"/>
      <c r="AF194" s="156"/>
      <c r="AG194" s="25"/>
      <c r="AJ194" s="27"/>
      <c r="AK194" s="158"/>
      <c r="AL194" s="29"/>
      <c r="AO194" s="31"/>
      <c r="AP194" s="160"/>
      <c r="AQ194" s="33"/>
    </row>
    <row r="195" spans="1:43" ht="12.75" customHeight="1" x14ac:dyDescent="0.25">
      <c r="A195" s="144">
        <v>43533</v>
      </c>
      <c r="B195" s="2" t="s">
        <v>198</v>
      </c>
      <c r="C195" s="145">
        <f>MIN($D$6:D431)</f>
        <v>-1</v>
      </c>
      <c r="D195" s="3">
        <v>10.199999999999999</v>
      </c>
      <c r="E195" s="146">
        <f t="shared" si="12"/>
        <v>2</v>
      </c>
      <c r="F195" s="146">
        <f t="shared" si="11"/>
        <v>0</v>
      </c>
      <c r="G195" s="5">
        <f t="shared" si="9"/>
        <v>20.399999999999999</v>
      </c>
      <c r="H195" s="148">
        <f t="shared" si="10"/>
        <v>-2</v>
      </c>
      <c r="I195" s="148">
        <f>SUM($G$6:G195)</f>
        <v>158.1</v>
      </c>
      <c r="J195" s="7"/>
      <c r="K195" s="8"/>
      <c r="L195" s="172"/>
      <c r="M195" s="176"/>
      <c r="P195" s="11"/>
      <c r="Q195" s="150"/>
      <c r="R195" s="13"/>
      <c r="U195" s="15"/>
      <c r="V195" s="152"/>
      <c r="W195" s="17"/>
      <c r="Z195" s="19"/>
      <c r="AA195" s="154"/>
      <c r="AB195" s="21"/>
      <c r="AE195" s="23"/>
      <c r="AF195" s="156"/>
      <c r="AG195" s="25"/>
      <c r="AJ195" s="27"/>
      <c r="AK195" s="158"/>
      <c r="AL195" s="29"/>
      <c r="AO195" s="31"/>
      <c r="AP195" s="160"/>
      <c r="AQ195" s="33"/>
    </row>
    <row r="196" spans="1:43" ht="12.75" customHeight="1" x14ac:dyDescent="0.25">
      <c r="A196" s="144">
        <v>43534</v>
      </c>
      <c r="B196" s="2" t="s">
        <v>199</v>
      </c>
      <c r="C196" s="145">
        <f>MIN($D$6:D431)</f>
        <v>-1</v>
      </c>
      <c r="D196" s="3">
        <v>9.3000000000000007</v>
      </c>
      <c r="E196" s="146">
        <f t="shared" si="12"/>
        <v>1</v>
      </c>
      <c r="F196" s="146">
        <f t="shared" si="11"/>
        <v>3</v>
      </c>
      <c r="G196" s="5">
        <f>D196*E196</f>
        <v>9.3000000000000007</v>
      </c>
      <c r="H196" s="148">
        <f>IF(D196=0,0,C196*E196)</f>
        <v>-1</v>
      </c>
      <c r="I196" s="148">
        <f>SUM($G$6:G196)</f>
        <v>167.4</v>
      </c>
      <c r="J196" s="7"/>
      <c r="K196" s="8"/>
      <c r="L196" s="172"/>
      <c r="M196" s="176"/>
      <c r="P196" s="11"/>
      <c r="Q196" s="150"/>
      <c r="R196" s="13"/>
      <c r="U196" s="15"/>
      <c r="V196" s="152"/>
      <c r="W196" s="17"/>
      <c r="Z196" s="19"/>
      <c r="AA196" s="154"/>
      <c r="AB196" s="21"/>
      <c r="AE196" s="23"/>
      <c r="AF196" s="156"/>
      <c r="AG196" s="25"/>
      <c r="AJ196" s="27"/>
      <c r="AK196" s="158"/>
      <c r="AL196" s="29"/>
      <c r="AO196" s="31"/>
      <c r="AP196" s="160"/>
      <c r="AQ196" s="33"/>
    </row>
    <row r="197" spans="1:43" ht="12.75" customHeight="1" x14ac:dyDescent="0.25">
      <c r="A197" s="144">
        <v>43535</v>
      </c>
      <c r="B197" s="2" t="s">
        <v>200</v>
      </c>
      <c r="C197" s="145">
        <f>MIN($D$6:D431)</f>
        <v>-1</v>
      </c>
      <c r="D197" s="3">
        <v>-1</v>
      </c>
      <c r="E197" s="146">
        <f t="shared" si="12"/>
        <v>1</v>
      </c>
      <c r="F197" s="146">
        <f t="shared" si="11"/>
        <v>0</v>
      </c>
      <c r="G197" s="5">
        <f>D197*E197</f>
        <v>-1</v>
      </c>
      <c r="H197" s="148">
        <f>IF(D197=0,0,C197*E197)</f>
        <v>-1</v>
      </c>
      <c r="I197" s="148">
        <f>SUM($G$6:G197)</f>
        <v>166.4</v>
      </c>
      <c r="J197" s="7"/>
      <c r="K197" s="8"/>
      <c r="L197" s="172"/>
      <c r="M197" s="176"/>
      <c r="P197" s="11"/>
      <c r="Q197" s="150"/>
      <c r="R197" s="13"/>
      <c r="U197" s="15"/>
      <c r="V197" s="152"/>
      <c r="W197" s="17"/>
      <c r="Z197" s="19"/>
      <c r="AA197" s="154"/>
      <c r="AB197" s="21"/>
      <c r="AE197" s="23"/>
      <c r="AF197" s="156"/>
      <c r="AG197" s="25"/>
      <c r="AJ197" s="27"/>
      <c r="AK197" s="158"/>
      <c r="AL197" s="29"/>
      <c r="AO197" s="31"/>
      <c r="AP197" s="160"/>
      <c r="AQ197" s="33"/>
    </row>
    <row r="198" spans="1:43" ht="12.75" customHeight="1" x14ac:dyDescent="0.25">
      <c r="A198" s="144">
        <v>43536</v>
      </c>
      <c r="B198" s="2" t="s">
        <v>201</v>
      </c>
      <c r="C198" s="145">
        <f>MIN($D$6:D431)</f>
        <v>-1</v>
      </c>
      <c r="D198" s="3">
        <v>-1</v>
      </c>
      <c r="E198" s="146">
        <f t="shared" si="12"/>
        <v>2</v>
      </c>
      <c r="F198" s="146">
        <f t="shared" si="11"/>
        <v>0</v>
      </c>
      <c r="G198" s="5">
        <f>D198*E198</f>
        <v>-2</v>
      </c>
      <c r="H198" s="148">
        <f>IF(D198=0,0,C198*E198)</f>
        <v>-2</v>
      </c>
      <c r="I198" s="148">
        <f>SUM($G$6:G198)</f>
        <v>164.4</v>
      </c>
      <c r="J198" s="7"/>
      <c r="K198" s="8"/>
      <c r="L198" s="172"/>
      <c r="M198" s="176"/>
      <c r="P198" s="11"/>
      <c r="Q198" s="150"/>
      <c r="R198" s="13"/>
      <c r="U198" s="15"/>
      <c r="V198" s="152"/>
      <c r="W198" s="17"/>
      <c r="Z198" s="19"/>
      <c r="AA198" s="154"/>
      <c r="AB198" s="21"/>
      <c r="AE198" s="23"/>
      <c r="AF198" s="156"/>
      <c r="AG198" s="25"/>
      <c r="AJ198" s="27"/>
      <c r="AK198" s="158"/>
      <c r="AL198" s="29"/>
      <c r="AO198" s="31"/>
      <c r="AP198" s="160"/>
      <c r="AQ198" s="33"/>
    </row>
    <row r="199" spans="1:43" ht="12.75" customHeight="1" x14ac:dyDescent="0.25">
      <c r="A199" s="144">
        <v>43537</v>
      </c>
      <c r="B199" s="2" t="s">
        <v>202</v>
      </c>
      <c r="C199" s="145">
        <f>MIN($D$6:D431)</f>
        <v>-1</v>
      </c>
      <c r="D199" s="3">
        <v>-1</v>
      </c>
      <c r="E199" s="146">
        <f t="shared" si="12"/>
        <v>1</v>
      </c>
      <c r="F199" s="146">
        <f t="shared" ref="F199:F262" si="13">IF(E198=$J$2,$J$3,0)</f>
        <v>3</v>
      </c>
      <c r="G199" s="5">
        <f>D199*E199</f>
        <v>-1</v>
      </c>
      <c r="H199" s="148">
        <f>IF(D199=0,0,C199*E199)</f>
        <v>-1</v>
      </c>
      <c r="I199" s="148">
        <f>SUM($G$6:G199)</f>
        <v>163.4</v>
      </c>
      <c r="J199" s="7"/>
      <c r="K199" s="8"/>
      <c r="L199" s="172"/>
      <c r="M199" s="176"/>
      <c r="P199" s="11"/>
      <c r="Q199" s="150"/>
      <c r="R199" s="13"/>
      <c r="U199" s="15"/>
      <c r="V199" s="152"/>
      <c r="W199" s="17"/>
      <c r="Z199" s="19"/>
      <c r="AA199" s="154"/>
      <c r="AB199" s="21"/>
      <c r="AE199" s="23"/>
      <c r="AF199" s="156"/>
      <c r="AG199" s="25"/>
      <c r="AJ199" s="27"/>
      <c r="AK199" s="158"/>
      <c r="AL199" s="29"/>
      <c r="AO199" s="31"/>
      <c r="AP199" s="160"/>
      <c r="AQ199" s="33"/>
    </row>
    <row r="200" spans="1:43" ht="12.75" customHeight="1" x14ac:dyDescent="0.25">
      <c r="A200" s="144">
        <v>43538</v>
      </c>
      <c r="B200" s="2" t="s">
        <v>203</v>
      </c>
      <c r="C200" s="145">
        <f>MIN($D$6:D431)</f>
        <v>-1</v>
      </c>
      <c r="D200" s="3">
        <v>-1</v>
      </c>
      <c r="E200" s="146">
        <f t="shared" ref="E200:E263" si="14">IF(E199=$J$2,1,IF(D199=0,E199,IF(D199&lt;0,E199+$B$4,$E$6)))</f>
        <v>2</v>
      </c>
      <c r="F200" s="146">
        <f t="shared" si="13"/>
        <v>0</v>
      </c>
      <c r="G200" s="5">
        <f t="shared" ref="G200:G263" si="15">D200*E200</f>
        <v>-2</v>
      </c>
      <c r="H200" s="148">
        <f t="shared" ref="H200:H263" si="16">IF(D200=0,0,C200*E200)</f>
        <v>-2</v>
      </c>
      <c r="I200" s="148">
        <f>SUM($G$6:G200)</f>
        <v>161.4</v>
      </c>
      <c r="J200" s="7"/>
      <c r="K200" s="8"/>
      <c r="L200" s="172"/>
      <c r="M200" s="176"/>
      <c r="P200" s="11"/>
      <c r="Q200" s="150"/>
      <c r="R200" s="13"/>
      <c r="U200" s="15"/>
      <c r="V200" s="152"/>
      <c r="W200" s="17"/>
      <c r="Z200" s="19"/>
      <c r="AA200" s="154"/>
      <c r="AB200" s="21"/>
      <c r="AE200" s="23"/>
      <c r="AF200" s="156"/>
      <c r="AG200" s="25"/>
      <c r="AJ200" s="27"/>
      <c r="AK200" s="158"/>
      <c r="AL200" s="29"/>
      <c r="AO200" s="31"/>
      <c r="AP200" s="160"/>
      <c r="AQ200" s="33"/>
    </row>
    <row r="201" spans="1:43" ht="12.75" customHeight="1" x14ac:dyDescent="0.25">
      <c r="A201" s="144">
        <v>43539</v>
      </c>
      <c r="B201" s="2" t="s">
        <v>204</v>
      </c>
      <c r="C201" s="145">
        <f>MIN($D$6:D431)</f>
        <v>-1</v>
      </c>
      <c r="D201" s="3">
        <v>-1</v>
      </c>
      <c r="E201" s="146">
        <f t="shared" si="14"/>
        <v>1</v>
      </c>
      <c r="F201" s="146">
        <f t="shared" si="13"/>
        <v>3</v>
      </c>
      <c r="G201" s="5">
        <f t="shared" si="15"/>
        <v>-1</v>
      </c>
      <c r="H201" s="148">
        <f t="shared" si="16"/>
        <v>-1</v>
      </c>
      <c r="I201" s="148">
        <f>SUM($G$6:G201)</f>
        <v>160.4</v>
      </c>
      <c r="J201" s="7"/>
      <c r="K201" s="8"/>
      <c r="L201" s="172"/>
      <c r="M201" s="176"/>
      <c r="P201" s="11"/>
      <c r="Q201" s="150"/>
      <c r="R201" s="13"/>
      <c r="U201" s="15"/>
      <c r="V201" s="152"/>
      <c r="W201" s="17"/>
      <c r="Z201" s="19"/>
      <c r="AA201" s="154"/>
      <c r="AB201" s="21"/>
      <c r="AE201" s="23"/>
      <c r="AF201" s="156"/>
      <c r="AG201" s="25"/>
      <c r="AJ201" s="27"/>
      <c r="AK201" s="158"/>
      <c r="AL201" s="29"/>
      <c r="AO201" s="31"/>
      <c r="AP201" s="160"/>
      <c r="AQ201" s="33"/>
    </row>
    <row r="202" spans="1:43" ht="12.75" customHeight="1" x14ac:dyDescent="0.25">
      <c r="A202" s="144">
        <v>43540</v>
      </c>
      <c r="B202" s="2" t="s">
        <v>205</v>
      </c>
      <c r="C202" s="145">
        <f>MIN($D$6:D431)</f>
        <v>-1</v>
      </c>
      <c r="D202" s="3">
        <v>-1</v>
      </c>
      <c r="E202" s="146">
        <f t="shared" si="14"/>
        <v>2</v>
      </c>
      <c r="F202" s="146">
        <f t="shared" si="13"/>
        <v>0</v>
      </c>
      <c r="G202" s="5">
        <f t="shared" si="15"/>
        <v>-2</v>
      </c>
      <c r="H202" s="148">
        <f t="shared" si="16"/>
        <v>-2</v>
      </c>
      <c r="I202" s="148">
        <f>SUM($G$6:G202)</f>
        <v>158.4</v>
      </c>
      <c r="J202" s="7"/>
      <c r="K202" s="8"/>
      <c r="L202" s="172"/>
      <c r="M202" s="176"/>
      <c r="P202" s="11"/>
      <c r="Q202" s="150"/>
      <c r="R202" s="13"/>
      <c r="U202" s="15"/>
      <c r="V202" s="152"/>
      <c r="W202" s="17"/>
      <c r="Z202" s="19"/>
      <c r="AA202" s="154"/>
      <c r="AB202" s="21"/>
      <c r="AE202" s="23"/>
      <c r="AF202" s="156"/>
      <c r="AG202" s="25"/>
      <c r="AJ202" s="27"/>
      <c r="AK202" s="158"/>
      <c r="AL202" s="29"/>
      <c r="AO202" s="31"/>
      <c r="AP202" s="160"/>
      <c r="AQ202" s="33"/>
    </row>
    <row r="203" spans="1:43" ht="12.75" customHeight="1" x14ac:dyDescent="0.25">
      <c r="A203" s="144">
        <v>43541</v>
      </c>
      <c r="B203" s="2" t="s">
        <v>206</v>
      </c>
      <c r="C203" s="145">
        <f>MIN($D$6:D431)</f>
        <v>-1</v>
      </c>
      <c r="D203" s="3">
        <v>-1</v>
      </c>
      <c r="E203" s="146">
        <f t="shared" si="14"/>
        <v>1</v>
      </c>
      <c r="F203" s="146">
        <f t="shared" si="13"/>
        <v>3</v>
      </c>
      <c r="G203" s="5">
        <f t="shared" si="15"/>
        <v>-1</v>
      </c>
      <c r="H203" s="148">
        <f t="shared" si="16"/>
        <v>-1</v>
      </c>
      <c r="I203" s="148">
        <f>SUM($G$6:G203)</f>
        <v>157.4</v>
      </c>
      <c r="J203" s="7"/>
      <c r="K203" s="8"/>
      <c r="L203" s="172"/>
      <c r="M203" s="176"/>
      <c r="P203" s="11"/>
      <c r="Q203" s="150"/>
      <c r="R203" s="13"/>
      <c r="U203" s="15"/>
      <c r="V203" s="152"/>
      <c r="W203" s="17"/>
      <c r="Z203" s="19"/>
      <c r="AA203" s="154"/>
      <c r="AB203" s="21"/>
      <c r="AE203" s="23"/>
      <c r="AF203" s="156"/>
      <c r="AG203" s="25"/>
      <c r="AJ203" s="27"/>
      <c r="AK203" s="158"/>
      <c r="AL203" s="29"/>
      <c r="AO203" s="31"/>
      <c r="AP203" s="160"/>
      <c r="AQ203" s="33"/>
    </row>
    <row r="204" spans="1:43" ht="12.75" customHeight="1" x14ac:dyDescent="0.25">
      <c r="A204" s="144">
        <v>43542</v>
      </c>
      <c r="B204" s="2" t="s">
        <v>207</v>
      </c>
      <c r="C204" s="145">
        <f>MIN($D$6:D431)</f>
        <v>-1</v>
      </c>
      <c r="D204" s="3">
        <v>7.1</v>
      </c>
      <c r="E204" s="146">
        <f t="shared" si="14"/>
        <v>2</v>
      </c>
      <c r="F204" s="146">
        <f t="shared" si="13"/>
        <v>0</v>
      </c>
      <c r="G204" s="5">
        <f t="shared" si="15"/>
        <v>14.2</v>
      </c>
      <c r="H204" s="148">
        <f t="shared" si="16"/>
        <v>-2</v>
      </c>
      <c r="I204" s="148">
        <f>SUM($G$6:G204)</f>
        <v>171.6</v>
      </c>
      <c r="J204" s="7"/>
      <c r="K204" s="8"/>
      <c r="L204" s="172"/>
      <c r="M204" s="176"/>
      <c r="P204" s="11"/>
      <c r="Q204" s="150"/>
      <c r="R204" s="13"/>
      <c r="U204" s="15"/>
      <c r="V204" s="152"/>
      <c r="W204" s="17"/>
      <c r="Z204" s="19"/>
      <c r="AA204" s="154"/>
      <c r="AB204" s="21"/>
      <c r="AE204" s="23"/>
      <c r="AF204" s="156"/>
      <c r="AG204" s="25"/>
      <c r="AJ204" s="27"/>
      <c r="AK204" s="158"/>
      <c r="AL204" s="29"/>
      <c r="AO204" s="31"/>
      <c r="AP204" s="160"/>
      <c r="AQ204" s="33"/>
    </row>
    <row r="205" spans="1:43" ht="12.75" customHeight="1" x14ac:dyDescent="0.25">
      <c r="A205" s="144">
        <v>43543</v>
      </c>
      <c r="B205" s="2" t="s">
        <v>208</v>
      </c>
      <c r="C205" s="145">
        <f>MIN($D$6:D431)</f>
        <v>-1</v>
      </c>
      <c r="D205" s="3">
        <v>-1</v>
      </c>
      <c r="E205" s="146">
        <f t="shared" si="14"/>
        <v>1</v>
      </c>
      <c r="F205" s="146">
        <f t="shared" si="13"/>
        <v>3</v>
      </c>
      <c r="G205" s="5">
        <f t="shared" si="15"/>
        <v>-1</v>
      </c>
      <c r="H205" s="148">
        <f t="shared" si="16"/>
        <v>-1</v>
      </c>
      <c r="I205" s="148">
        <f>SUM($G$6:G205)</f>
        <v>170.6</v>
      </c>
      <c r="J205" s="7"/>
      <c r="K205" s="8"/>
      <c r="L205" s="172"/>
      <c r="M205" s="176"/>
      <c r="P205" s="11"/>
      <c r="Q205" s="150"/>
      <c r="R205" s="13"/>
      <c r="U205" s="15"/>
      <c r="V205" s="152"/>
      <c r="W205" s="17"/>
      <c r="Z205" s="19"/>
      <c r="AA205" s="154"/>
      <c r="AB205" s="21"/>
      <c r="AE205" s="23"/>
      <c r="AF205" s="156"/>
      <c r="AG205" s="25"/>
      <c r="AJ205" s="27"/>
      <c r="AK205" s="158"/>
      <c r="AL205" s="29"/>
      <c r="AO205" s="31"/>
      <c r="AP205" s="160"/>
      <c r="AQ205" s="33"/>
    </row>
    <row r="206" spans="1:43" ht="12.75" customHeight="1" x14ac:dyDescent="0.25">
      <c r="A206" s="144">
        <v>43544</v>
      </c>
      <c r="B206" s="2" t="s">
        <v>209</v>
      </c>
      <c r="C206" s="145">
        <f>MIN($D$6:D431)</f>
        <v>-1</v>
      </c>
      <c r="D206" s="3">
        <v>10.5</v>
      </c>
      <c r="E206" s="146">
        <f t="shared" si="14"/>
        <v>2</v>
      </c>
      <c r="F206" s="146">
        <f t="shared" si="13"/>
        <v>0</v>
      </c>
      <c r="G206" s="5">
        <f t="shared" si="15"/>
        <v>21</v>
      </c>
      <c r="H206" s="148">
        <f t="shared" si="16"/>
        <v>-2</v>
      </c>
      <c r="I206" s="148">
        <f>SUM($G$6:G206)</f>
        <v>191.6</v>
      </c>
      <c r="J206" s="7"/>
      <c r="K206" s="8"/>
      <c r="L206" s="172"/>
      <c r="M206" s="176"/>
      <c r="P206" s="11"/>
      <c r="Q206" s="150"/>
      <c r="R206" s="13"/>
      <c r="U206" s="15"/>
      <c r="V206" s="152"/>
      <c r="W206" s="17"/>
      <c r="Z206" s="19"/>
      <c r="AA206" s="154"/>
      <c r="AB206" s="21"/>
      <c r="AE206" s="23"/>
      <c r="AF206" s="156"/>
      <c r="AG206" s="25"/>
      <c r="AJ206" s="27"/>
      <c r="AK206" s="158"/>
      <c r="AL206" s="29"/>
      <c r="AO206" s="31"/>
      <c r="AP206" s="160"/>
      <c r="AQ206" s="33"/>
    </row>
    <row r="207" spans="1:43" ht="12.75" customHeight="1" x14ac:dyDescent="0.25">
      <c r="A207" s="144">
        <v>43545</v>
      </c>
      <c r="B207" s="2" t="s">
        <v>210</v>
      </c>
      <c r="C207" s="145">
        <f>MIN($D$6:D431)</f>
        <v>-1</v>
      </c>
      <c r="D207" s="3">
        <v>-1</v>
      </c>
      <c r="E207" s="146">
        <f t="shared" si="14"/>
        <v>1</v>
      </c>
      <c r="F207" s="146">
        <f t="shared" si="13"/>
        <v>3</v>
      </c>
      <c r="G207" s="5">
        <f t="shared" si="15"/>
        <v>-1</v>
      </c>
      <c r="H207" s="148">
        <f t="shared" si="16"/>
        <v>-1</v>
      </c>
      <c r="I207" s="148">
        <f>SUM($G$6:G207)</f>
        <v>190.6</v>
      </c>
      <c r="J207" s="7"/>
      <c r="K207" s="8"/>
      <c r="L207" s="172"/>
      <c r="M207" s="176"/>
      <c r="P207" s="11"/>
      <c r="Q207" s="150"/>
      <c r="R207" s="13"/>
      <c r="U207" s="15"/>
      <c r="V207" s="152"/>
      <c r="W207" s="17"/>
      <c r="Z207" s="19"/>
      <c r="AA207" s="154"/>
      <c r="AB207" s="21"/>
      <c r="AE207" s="23"/>
      <c r="AF207" s="156"/>
      <c r="AG207" s="25"/>
      <c r="AJ207" s="27"/>
      <c r="AK207" s="158"/>
      <c r="AL207" s="29"/>
      <c r="AO207" s="31"/>
      <c r="AP207" s="160"/>
      <c r="AQ207" s="33"/>
    </row>
    <row r="208" spans="1:43" ht="12.75" customHeight="1" x14ac:dyDescent="0.25">
      <c r="A208" s="144">
        <v>43546</v>
      </c>
      <c r="B208" s="2" t="s">
        <v>211</v>
      </c>
      <c r="C208" s="145">
        <f>MIN($D$6:D431)</f>
        <v>-1</v>
      </c>
      <c r="D208" s="3">
        <v>-1</v>
      </c>
      <c r="E208" s="146">
        <f t="shared" si="14"/>
        <v>2</v>
      </c>
      <c r="F208" s="146">
        <f t="shared" si="13"/>
        <v>0</v>
      </c>
      <c r="G208" s="5">
        <f t="shared" si="15"/>
        <v>-2</v>
      </c>
      <c r="H208" s="148">
        <f t="shared" si="16"/>
        <v>-2</v>
      </c>
      <c r="I208" s="148">
        <f>SUM($G$6:G208)</f>
        <v>188.6</v>
      </c>
      <c r="J208" s="7"/>
      <c r="K208" s="8"/>
      <c r="L208" s="172"/>
      <c r="M208" s="176"/>
      <c r="P208" s="11"/>
      <c r="Q208" s="150"/>
      <c r="R208" s="13"/>
      <c r="U208" s="15"/>
      <c r="V208" s="152"/>
      <c r="W208" s="17"/>
      <c r="Z208" s="19"/>
      <c r="AA208" s="154"/>
      <c r="AB208" s="21"/>
      <c r="AE208" s="23"/>
      <c r="AF208" s="156"/>
      <c r="AG208" s="25"/>
      <c r="AJ208" s="27"/>
      <c r="AK208" s="158"/>
      <c r="AL208" s="29"/>
      <c r="AO208" s="31"/>
      <c r="AP208" s="160"/>
      <c r="AQ208" s="33"/>
    </row>
    <row r="209" spans="1:43" ht="12.75" customHeight="1" x14ac:dyDescent="0.25">
      <c r="A209" s="144">
        <v>43547</v>
      </c>
      <c r="B209" s="2" t="s">
        <v>212</v>
      </c>
      <c r="C209" s="145">
        <f>MIN($D$6:D431)</f>
        <v>-1</v>
      </c>
      <c r="D209" s="3">
        <v>-1</v>
      </c>
      <c r="E209" s="146">
        <f t="shared" si="14"/>
        <v>1</v>
      </c>
      <c r="F209" s="146">
        <f t="shared" si="13"/>
        <v>3</v>
      </c>
      <c r="G209" s="5">
        <f t="shared" si="15"/>
        <v>-1</v>
      </c>
      <c r="H209" s="148">
        <f t="shared" si="16"/>
        <v>-1</v>
      </c>
      <c r="I209" s="148">
        <f>SUM($G$6:G209)</f>
        <v>187.6</v>
      </c>
      <c r="J209" s="7"/>
      <c r="K209" s="8"/>
      <c r="L209" s="172"/>
      <c r="M209" s="176"/>
      <c r="P209" s="11"/>
      <c r="Q209" s="150"/>
      <c r="R209" s="13"/>
      <c r="U209" s="15"/>
      <c r="V209" s="152"/>
      <c r="W209" s="17"/>
      <c r="Z209" s="19"/>
      <c r="AA209" s="154"/>
      <c r="AB209" s="21"/>
      <c r="AE209" s="23"/>
      <c r="AF209" s="156"/>
      <c r="AG209" s="25"/>
      <c r="AJ209" s="27"/>
      <c r="AK209" s="158"/>
      <c r="AL209" s="29"/>
      <c r="AO209" s="31"/>
      <c r="AP209" s="160"/>
      <c r="AQ209" s="33"/>
    </row>
    <row r="210" spans="1:43" ht="12.75" customHeight="1" x14ac:dyDescent="0.25">
      <c r="A210" s="144">
        <v>43548</v>
      </c>
      <c r="B210" s="2" t="s">
        <v>213</v>
      </c>
      <c r="C210" s="145">
        <f>MIN($D$6:D431)</f>
        <v>-1</v>
      </c>
      <c r="D210" s="3">
        <v>-1</v>
      </c>
      <c r="E210" s="146">
        <f t="shared" si="14"/>
        <v>2</v>
      </c>
      <c r="F210" s="146">
        <f t="shared" si="13"/>
        <v>0</v>
      </c>
      <c r="G210" s="5">
        <f t="shared" si="15"/>
        <v>-2</v>
      </c>
      <c r="H210" s="148">
        <f t="shared" si="16"/>
        <v>-2</v>
      </c>
      <c r="I210" s="148">
        <f>SUM($G$6:G210)</f>
        <v>185.6</v>
      </c>
      <c r="J210" s="7"/>
      <c r="K210" s="8"/>
      <c r="L210" s="172"/>
      <c r="M210" s="176"/>
      <c r="P210" s="11"/>
      <c r="Q210" s="150"/>
      <c r="R210" s="13"/>
      <c r="U210" s="15"/>
      <c r="V210" s="152"/>
      <c r="W210" s="17"/>
      <c r="Z210" s="19"/>
      <c r="AA210" s="154"/>
      <c r="AB210" s="21"/>
      <c r="AE210" s="23"/>
      <c r="AF210" s="156"/>
      <c r="AG210" s="25"/>
      <c r="AJ210" s="27"/>
      <c r="AK210" s="158"/>
      <c r="AL210" s="29"/>
      <c r="AO210" s="31"/>
      <c r="AP210" s="160"/>
      <c r="AQ210" s="33"/>
    </row>
    <row r="211" spans="1:43" ht="12.75" customHeight="1" x14ac:dyDescent="0.25">
      <c r="A211" s="144">
        <v>43549</v>
      </c>
      <c r="B211" s="2" t="s">
        <v>214</v>
      </c>
      <c r="C211" s="145">
        <f>MIN($D$6:D431)</f>
        <v>-1</v>
      </c>
      <c r="D211" s="3">
        <v>-1</v>
      </c>
      <c r="E211" s="146">
        <f t="shared" si="14"/>
        <v>1</v>
      </c>
      <c r="F211" s="146">
        <f t="shared" si="13"/>
        <v>3</v>
      </c>
      <c r="G211" s="5">
        <f t="shared" si="15"/>
        <v>-1</v>
      </c>
      <c r="H211" s="148">
        <f t="shared" si="16"/>
        <v>-1</v>
      </c>
      <c r="I211" s="148">
        <f>SUM($G$6:G211)</f>
        <v>184.6</v>
      </c>
      <c r="J211" s="7"/>
      <c r="K211" s="8"/>
      <c r="L211" s="172"/>
      <c r="M211" s="176"/>
      <c r="P211" s="11"/>
      <c r="Q211" s="150"/>
      <c r="R211" s="13"/>
      <c r="U211" s="15"/>
      <c r="V211" s="152"/>
      <c r="W211" s="17"/>
      <c r="Z211" s="19"/>
      <c r="AA211" s="154"/>
      <c r="AB211" s="21"/>
      <c r="AE211" s="23"/>
      <c r="AF211" s="156"/>
      <c r="AG211" s="25"/>
      <c r="AJ211" s="27"/>
      <c r="AK211" s="158"/>
      <c r="AL211" s="29"/>
      <c r="AO211" s="31"/>
      <c r="AP211" s="160"/>
      <c r="AQ211" s="33"/>
    </row>
    <row r="212" spans="1:43" ht="12.75" customHeight="1" x14ac:dyDescent="0.25">
      <c r="A212" s="144">
        <v>43550</v>
      </c>
      <c r="B212" s="2" t="s">
        <v>215</v>
      </c>
      <c r="C212" s="145">
        <f>MIN($D$6:D431)</f>
        <v>-1</v>
      </c>
      <c r="D212" s="3">
        <v>-1</v>
      </c>
      <c r="E212" s="146">
        <f t="shared" si="14"/>
        <v>2</v>
      </c>
      <c r="F212" s="146">
        <f t="shared" si="13"/>
        <v>0</v>
      </c>
      <c r="G212" s="5">
        <f t="shared" si="15"/>
        <v>-2</v>
      </c>
      <c r="H212" s="148">
        <f t="shared" si="16"/>
        <v>-2</v>
      </c>
      <c r="I212" s="148">
        <f>SUM($G$6:G212)</f>
        <v>182.6</v>
      </c>
      <c r="J212" s="7"/>
      <c r="K212" s="8"/>
      <c r="L212" s="172"/>
      <c r="M212" s="176"/>
      <c r="P212" s="11"/>
      <c r="Q212" s="150"/>
      <c r="R212" s="13"/>
      <c r="U212" s="15"/>
      <c r="V212" s="152"/>
      <c r="W212" s="17"/>
      <c r="Z212" s="19"/>
      <c r="AA212" s="154"/>
      <c r="AB212" s="21"/>
      <c r="AE212" s="23"/>
      <c r="AF212" s="156"/>
      <c r="AG212" s="25"/>
      <c r="AJ212" s="27"/>
      <c r="AK212" s="158"/>
      <c r="AL212" s="29"/>
      <c r="AO212" s="31"/>
      <c r="AP212" s="160"/>
      <c r="AQ212" s="33"/>
    </row>
    <row r="213" spans="1:43" ht="12.75" customHeight="1" x14ac:dyDescent="0.25">
      <c r="A213" s="144">
        <v>43551</v>
      </c>
      <c r="B213" s="2" t="s">
        <v>216</v>
      </c>
      <c r="C213" s="145">
        <f>MIN($D$6:D431)</f>
        <v>-1</v>
      </c>
      <c r="D213" s="3">
        <v>-1</v>
      </c>
      <c r="E213" s="146">
        <f t="shared" si="14"/>
        <v>1</v>
      </c>
      <c r="F213" s="146">
        <f t="shared" si="13"/>
        <v>3</v>
      </c>
      <c r="G213" s="5">
        <f t="shared" si="15"/>
        <v>-1</v>
      </c>
      <c r="H213" s="148">
        <f t="shared" si="16"/>
        <v>-1</v>
      </c>
      <c r="I213" s="148">
        <f>SUM($G$6:G213)</f>
        <v>181.6</v>
      </c>
      <c r="J213" s="7"/>
      <c r="K213" s="8"/>
      <c r="L213" s="172"/>
      <c r="M213" s="176"/>
      <c r="P213" s="11"/>
      <c r="Q213" s="150"/>
      <c r="R213" s="13"/>
      <c r="U213" s="15"/>
      <c r="V213" s="152"/>
      <c r="W213" s="17"/>
      <c r="Z213" s="19"/>
      <c r="AA213" s="154"/>
      <c r="AB213" s="21"/>
      <c r="AE213" s="23"/>
      <c r="AF213" s="156"/>
      <c r="AG213" s="25"/>
      <c r="AJ213" s="27"/>
      <c r="AK213" s="158"/>
      <c r="AL213" s="29"/>
      <c r="AO213" s="31"/>
      <c r="AP213" s="160"/>
      <c r="AQ213" s="33"/>
    </row>
    <row r="214" spans="1:43" ht="12.75" customHeight="1" x14ac:dyDescent="0.25">
      <c r="A214" s="144">
        <v>43552</v>
      </c>
      <c r="B214" s="2" t="s">
        <v>217</v>
      </c>
      <c r="C214" s="145">
        <f>MIN($D$6:D431)</f>
        <v>-1</v>
      </c>
      <c r="D214" s="3">
        <v>-1</v>
      </c>
      <c r="E214" s="146">
        <f t="shared" si="14"/>
        <v>2</v>
      </c>
      <c r="F214" s="146">
        <f t="shared" si="13"/>
        <v>0</v>
      </c>
      <c r="G214" s="5">
        <f t="shared" si="15"/>
        <v>-2</v>
      </c>
      <c r="H214" s="148">
        <f t="shared" si="16"/>
        <v>-2</v>
      </c>
      <c r="I214" s="148">
        <f>SUM($G$6:G214)</f>
        <v>179.6</v>
      </c>
      <c r="J214" s="7"/>
      <c r="K214" s="8"/>
      <c r="L214" s="172"/>
      <c r="M214" s="176"/>
      <c r="P214" s="11"/>
      <c r="Q214" s="150"/>
      <c r="R214" s="13"/>
      <c r="U214" s="15"/>
      <c r="V214" s="152"/>
      <c r="W214" s="17"/>
      <c r="Z214" s="19"/>
      <c r="AA214" s="154"/>
      <c r="AB214" s="21"/>
      <c r="AE214" s="23"/>
      <c r="AF214" s="156"/>
      <c r="AG214" s="25"/>
      <c r="AJ214" s="27"/>
      <c r="AK214" s="158"/>
      <c r="AL214" s="29"/>
      <c r="AO214" s="31"/>
      <c r="AP214" s="160"/>
      <c r="AQ214" s="33"/>
    </row>
    <row r="215" spans="1:43" ht="12.75" customHeight="1" x14ac:dyDescent="0.25">
      <c r="A215" s="144">
        <v>43553</v>
      </c>
      <c r="B215" s="2" t="s">
        <v>218</v>
      </c>
      <c r="C215" s="145">
        <f>MIN($D$6:D431)</f>
        <v>-1</v>
      </c>
      <c r="D215" s="3">
        <v>-1</v>
      </c>
      <c r="E215" s="146">
        <f t="shared" si="14"/>
        <v>1</v>
      </c>
      <c r="F215" s="146">
        <f t="shared" si="13"/>
        <v>3</v>
      </c>
      <c r="G215" s="5">
        <f t="shared" si="15"/>
        <v>-1</v>
      </c>
      <c r="H215" s="148">
        <f t="shared" si="16"/>
        <v>-1</v>
      </c>
      <c r="I215" s="148">
        <f>SUM($G$6:G215)</f>
        <v>178.6</v>
      </c>
      <c r="J215" s="7"/>
      <c r="K215" s="8"/>
      <c r="L215" s="172"/>
      <c r="M215" s="176"/>
      <c r="P215" s="11"/>
      <c r="Q215" s="150"/>
      <c r="R215" s="13"/>
      <c r="U215" s="15"/>
      <c r="V215" s="152"/>
      <c r="W215" s="17"/>
      <c r="Z215" s="19"/>
      <c r="AA215" s="154"/>
      <c r="AB215" s="21"/>
      <c r="AE215" s="23"/>
      <c r="AF215" s="156"/>
      <c r="AG215" s="25"/>
      <c r="AJ215" s="27"/>
      <c r="AK215" s="158"/>
      <c r="AL215" s="29"/>
      <c r="AO215" s="31"/>
      <c r="AP215" s="160"/>
      <c r="AQ215" s="33"/>
    </row>
    <row r="216" spans="1:43" ht="12.75" customHeight="1" x14ac:dyDescent="0.25">
      <c r="A216" s="144">
        <v>43554</v>
      </c>
      <c r="B216" s="2" t="s">
        <v>219</v>
      </c>
      <c r="C216" s="145">
        <f>MIN($D$6:D431)</f>
        <v>-1</v>
      </c>
      <c r="D216" s="3">
        <v>-1</v>
      </c>
      <c r="E216" s="146">
        <f t="shared" si="14"/>
        <v>2</v>
      </c>
      <c r="F216" s="146">
        <f t="shared" si="13"/>
        <v>0</v>
      </c>
      <c r="G216" s="5">
        <f t="shared" si="15"/>
        <v>-2</v>
      </c>
      <c r="H216" s="148">
        <f t="shared" si="16"/>
        <v>-2</v>
      </c>
      <c r="I216" s="148">
        <f>SUM($G$6:G216)</f>
        <v>176.6</v>
      </c>
      <c r="J216" s="7"/>
      <c r="K216" s="8"/>
      <c r="L216" s="172"/>
      <c r="M216" s="176"/>
      <c r="P216" s="11"/>
      <c r="Q216" s="150"/>
      <c r="R216" s="13"/>
      <c r="U216" s="15"/>
      <c r="V216" s="152"/>
      <c r="W216" s="17"/>
      <c r="Z216" s="19"/>
      <c r="AA216" s="154"/>
      <c r="AB216" s="21"/>
      <c r="AE216" s="23"/>
      <c r="AF216" s="156"/>
      <c r="AG216" s="25"/>
      <c r="AJ216" s="27"/>
      <c r="AK216" s="158"/>
      <c r="AL216" s="29"/>
      <c r="AO216" s="31"/>
      <c r="AP216" s="160"/>
      <c r="AQ216" s="33"/>
    </row>
    <row r="217" spans="1:43" ht="12.75" customHeight="1" x14ac:dyDescent="0.25">
      <c r="A217" s="144">
        <v>43555</v>
      </c>
      <c r="B217" s="2" t="s">
        <v>220</v>
      </c>
      <c r="C217" s="145">
        <f>MIN($D$6:D431)</f>
        <v>-1</v>
      </c>
      <c r="D217" s="3">
        <v>-1</v>
      </c>
      <c r="E217" s="146">
        <f t="shared" si="14"/>
        <v>1</v>
      </c>
      <c r="F217" s="146">
        <f t="shared" si="13"/>
        <v>3</v>
      </c>
      <c r="G217" s="5">
        <f t="shared" si="15"/>
        <v>-1</v>
      </c>
      <c r="H217" s="148">
        <f t="shared" si="16"/>
        <v>-1</v>
      </c>
      <c r="I217" s="148">
        <f>SUM($G$6:G217)</f>
        <v>175.6</v>
      </c>
      <c r="J217" s="7"/>
      <c r="K217" s="8"/>
      <c r="L217" s="172"/>
      <c r="M217" s="176"/>
      <c r="P217" s="11"/>
      <c r="Q217" s="150"/>
      <c r="R217" s="13"/>
      <c r="U217" s="15"/>
      <c r="V217" s="152"/>
      <c r="W217" s="17"/>
      <c r="Z217" s="19"/>
      <c r="AA217" s="154"/>
      <c r="AB217" s="21"/>
      <c r="AE217" s="23"/>
      <c r="AF217" s="156"/>
      <c r="AG217" s="25"/>
      <c r="AJ217" s="27"/>
      <c r="AK217" s="158"/>
      <c r="AL217" s="29"/>
      <c r="AO217" s="31"/>
      <c r="AP217" s="160"/>
      <c r="AQ217" s="33"/>
    </row>
    <row r="218" spans="1:43" ht="12.75" customHeight="1" x14ac:dyDescent="0.25">
      <c r="A218" s="144">
        <v>43556</v>
      </c>
      <c r="B218" s="2" t="s">
        <v>221</v>
      </c>
      <c r="C218" s="145">
        <f>MIN($D$6:D431)</f>
        <v>-1</v>
      </c>
      <c r="D218" s="3">
        <v>-1</v>
      </c>
      <c r="E218" s="146">
        <f t="shared" si="14"/>
        <v>2</v>
      </c>
      <c r="F218" s="146">
        <f t="shared" si="13"/>
        <v>0</v>
      </c>
      <c r="G218" s="5">
        <f t="shared" si="15"/>
        <v>-2</v>
      </c>
      <c r="H218" s="148">
        <f t="shared" si="16"/>
        <v>-2</v>
      </c>
      <c r="I218" s="148">
        <f>SUM($G$6:G218)</f>
        <v>173.6</v>
      </c>
      <c r="J218" s="7"/>
      <c r="K218" s="8"/>
      <c r="L218" s="172"/>
      <c r="M218" s="176"/>
      <c r="P218" s="11"/>
      <c r="Q218" s="150"/>
      <c r="R218" s="13"/>
      <c r="U218" s="15"/>
      <c r="V218" s="152"/>
      <c r="W218" s="17"/>
      <c r="Z218" s="19"/>
      <c r="AA218" s="154"/>
      <c r="AB218" s="21"/>
      <c r="AE218" s="23"/>
      <c r="AF218" s="156"/>
      <c r="AG218" s="25"/>
      <c r="AJ218" s="27"/>
      <c r="AK218" s="158"/>
      <c r="AL218" s="29"/>
      <c r="AO218" s="31"/>
      <c r="AP218" s="160"/>
      <c r="AQ218" s="33"/>
    </row>
    <row r="219" spans="1:43" ht="12.75" customHeight="1" x14ac:dyDescent="0.25">
      <c r="A219" s="144">
        <v>43557</v>
      </c>
      <c r="B219" s="2" t="s">
        <v>222</v>
      </c>
      <c r="C219" s="145">
        <f>MIN($D$6:D431)</f>
        <v>-1</v>
      </c>
      <c r="D219" s="3">
        <v>-1</v>
      </c>
      <c r="E219" s="146">
        <f t="shared" si="14"/>
        <v>1</v>
      </c>
      <c r="F219" s="146">
        <f t="shared" si="13"/>
        <v>3</v>
      </c>
      <c r="G219" s="5">
        <f t="shared" si="15"/>
        <v>-1</v>
      </c>
      <c r="H219" s="148">
        <f t="shared" si="16"/>
        <v>-1</v>
      </c>
      <c r="I219" s="148">
        <f>SUM($G$6:G219)</f>
        <v>172.6</v>
      </c>
      <c r="J219" s="7"/>
      <c r="K219" s="8"/>
      <c r="L219" s="172"/>
      <c r="M219" s="176"/>
      <c r="P219" s="11"/>
      <c r="Q219" s="150"/>
      <c r="R219" s="13"/>
      <c r="U219" s="15"/>
      <c r="V219" s="152"/>
      <c r="W219" s="17"/>
      <c r="Z219" s="19"/>
      <c r="AA219" s="154"/>
      <c r="AB219" s="21"/>
      <c r="AE219" s="23"/>
      <c r="AF219" s="156"/>
      <c r="AG219" s="25"/>
      <c r="AJ219" s="27"/>
      <c r="AK219" s="158"/>
      <c r="AL219" s="29"/>
      <c r="AO219" s="31"/>
      <c r="AP219" s="160"/>
      <c r="AQ219" s="33"/>
    </row>
    <row r="220" spans="1:43" ht="12.75" customHeight="1" x14ac:dyDescent="0.25">
      <c r="A220" s="144">
        <v>43558</v>
      </c>
      <c r="B220" s="2" t="s">
        <v>223</v>
      </c>
      <c r="C220" s="145">
        <f>MIN($D$6:D431)</f>
        <v>-1</v>
      </c>
      <c r="D220" s="3">
        <v>-1</v>
      </c>
      <c r="E220" s="146">
        <f t="shared" si="14"/>
        <v>2</v>
      </c>
      <c r="F220" s="146">
        <f t="shared" si="13"/>
        <v>0</v>
      </c>
      <c r="G220" s="5">
        <f t="shared" si="15"/>
        <v>-2</v>
      </c>
      <c r="H220" s="148">
        <f t="shared" si="16"/>
        <v>-2</v>
      </c>
      <c r="I220" s="148">
        <f>SUM($G$6:G220)</f>
        <v>170.6</v>
      </c>
      <c r="J220" s="7"/>
      <c r="K220" s="8"/>
      <c r="L220" s="172"/>
      <c r="M220" s="176"/>
      <c r="P220" s="11"/>
      <c r="Q220" s="150"/>
      <c r="R220" s="13"/>
      <c r="U220" s="15"/>
      <c r="V220" s="152"/>
      <c r="W220" s="17"/>
      <c r="Z220" s="19"/>
      <c r="AA220" s="154"/>
      <c r="AB220" s="21"/>
      <c r="AE220" s="23"/>
      <c r="AF220" s="156"/>
      <c r="AG220" s="25"/>
      <c r="AJ220" s="27"/>
      <c r="AK220" s="158"/>
      <c r="AL220" s="29"/>
      <c r="AO220" s="31"/>
      <c r="AP220" s="160"/>
      <c r="AQ220" s="33"/>
    </row>
    <row r="221" spans="1:43" ht="12.75" customHeight="1" x14ac:dyDescent="0.25">
      <c r="A221" s="144">
        <v>43559</v>
      </c>
      <c r="B221" s="2" t="s">
        <v>224</v>
      </c>
      <c r="C221" s="145">
        <f>MIN($D$6:D431)</f>
        <v>-1</v>
      </c>
      <c r="D221" s="3">
        <v>-1</v>
      </c>
      <c r="E221" s="146">
        <f t="shared" si="14"/>
        <v>1</v>
      </c>
      <c r="F221" s="146">
        <f t="shared" si="13"/>
        <v>3</v>
      </c>
      <c r="G221" s="5">
        <f t="shared" si="15"/>
        <v>-1</v>
      </c>
      <c r="H221" s="148">
        <f t="shared" si="16"/>
        <v>-1</v>
      </c>
      <c r="I221" s="148">
        <f>SUM($G$6:G221)</f>
        <v>169.6</v>
      </c>
      <c r="J221" s="7"/>
      <c r="K221" s="8"/>
      <c r="L221" s="172"/>
      <c r="M221" s="176"/>
      <c r="P221" s="11"/>
      <c r="Q221" s="150"/>
      <c r="R221" s="13"/>
      <c r="U221" s="15"/>
      <c r="V221" s="152"/>
      <c r="W221" s="17"/>
      <c r="Z221" s="19"/>
      <c r="AA221" s="154"/>
      <c r="AB221" s="21"/>
      <c r="AE221" s="23"/>
      <c r="AF221" s="156"/>
      <c r="AG221" s="25"/>
      <c r="AJ221" s="27"/>
      <c r="AK221" s="158"/>
      <c r="AL221" s="29"/>
      <c r="AO221" s="31"/>
      <c r="AP221" s="160"/>
      <c r="AQ221" s="33"/>
    </row>
    <row r="222" spans="1:43" ht="12.75" customHeight="1" x14ac:dyDescent="0.25">
      <c r="A222" s="144">
        <v>43560</v>
      </c>
      <c r="B222" s="2" t="s">
        <v>225</v>
      </c>
      <c r="C222" s="145">
        <f>MIN($D$6:D431)</f>
        <v>-1</v>
      </c>
      <c r="D222" s="3">
        <v>-1</v>
      </c>
      <c r="E222" s="146">
        <f t="shared" si="14"/>
        <v>2</v>
      </c>
      <c r="F222" s="146">
        <f t="shared" si="13"/>
        <v>0</v>
      </c>
      <c r="G222" s="5">
        <f t="shared" si="15"/>
        <v>-2</v>
      </c>
      <c r="H222" s="148">
        <f t="shared" si="16"/>
        <v>-2</v>
      </c>
      <c r="I222" s="148">
        <f>SUM($G$6:G222)</f>
        <v>167.6</v>
      </c>
      <c r="J222" s="7"/>
      <c r="K222" s="8"/>
      <c r="L222" s="172"/>
      <c r="M222" s="176"/>
      <c r="P222" s="11"/>
      <c r="Q222" s="150"/>
      <c r="R222" s="13"/>
      <c r="U222" s="15"/>
      <c r="V222" s="152"/>
      <c r="W222" s="17"/>
      <c r="Z222" s="19"/>
      <c r="AA222" s="154"/>
      <c r="AB222" s="21"/>
      <c r="AE222" s="23"/>
      <c r="AF222" s="156"/>
      <c r="AG222" s="25"/>
      <c r="AJ222" s="27"/>
      <c r="AK222" s="158"/>
      <c r="AL222" s="29"/>
      <c r="AO222" s="31"/>
      <c r="AP222" s="160"/>
      <c r="AQ222" s="33"/>
    </row>
    <row r="223" spans="1:43" ht="12.75" customHeight="1" x14ac:dyDescent="0.25">
      <c r="A223" s="144">
        <v>43561</v>
      </c>
      <c r="B223" s="2" t="s">
        <v>226</v>
      </c>
      <c r="C223" s="145">
        <f>MIN($D$6:D431)</f>
        <v>-1</v>
      </c>
      <c r="D223" s="3">
        <v>-1</v>
      </c>
      <c r="E223" s="146">
        <f t="shared" si="14"/>
        <v>1</v>
      </c>
      <c r="F223" s="146">
        <f t="shared" si="13"/>
        <v>3</v>
      </c>
      <c r="G223" s="5">
        <f t="shared" si="15"/>
        <v>-1</v>
      </c>
      <c r="H223" s="148">
        <f t="shared" si="16"/>
        <v>-1</v>
      </c>
      <c r="I223" s="148">
        <f>SUM($G$6:G223)</f>
        <v>166.6</v>
      </c>
      <c r="J223" s="7"/>
      <c r="K223" s="8"/>
      <c r="L223" s="172"/>
      <c r="M223" s="176"/>
      <c r="P223" s="11"/>
      <c r="Q223" s="150"/>
      <c r="R223" s="13"/>
      <c r="U223" s="15"/>
      <c r="V223" s="152"/>
      <c r="W223" s="17"/>
      <c r="Z223" s="19"/>
      <c r="AA223" s="154"/>
      <c r="AB223" s="21"/>
      <c r="AE223" s="23"/>
      <c r="AF223" s="156"/>
      <c r="AG223" s="25"/>
      <c r="AJ223" s="27"/>
      <c r="AK223" s="158"/>
      <c r="AL223" s="29"/>
      <c r="AO223" s="31"/>
      <c r="AP223" s="160"/>
      <c r="AQ223" s="33"/>
    </row>
    <row r="224" spans="1:43" ht="12.75" customHeight="1" x14ac:dyDescent="0.25">
      <c r="A224" s="144">
        <v>43562</v>
      </c>
      <c r="B224" s="2" t="s">
        <v>227</v>
      </c>
      <c r="C224" s="145">
        <f>MIN($D$6:D431)</f>
        <v>-1</v>
      </c>
      <c r="D224" s="3">
        <v>-1</v>
      </c>
      <c r="E224" s="146">
        <f t="shared" si="14"/>
        <v>2</v>
      </c>
      <c r="F224" s="146">
        <f t="shared" si="13"/>
        <v>0</v>
      </c>
      <c r="G224" s="5">
        <f t="shared" si="15"/>
        <v>-2</v>
      </c>
      <c r="H224" s="148">
        <f t="shared" si="16"/>
        <v>-2</v>
      </c>
      <c r="I224" s="148">
        <f>SUM($G$6:G224)</f>
        <v>164.6</v>
      </c>
      <c r="J224" s="7"/>
      <c r="K224" s="8"/>
      <c r="L224" s="172"/>
      <c r="M224" s="176"/>
      <c r="P224" s="11"/>
      <c r="Q224" s="150"/>
      <c r="R224" s="13"/>
      <c r="U224" s="15"/>
      <c r="V224" s="152"/>
      <c r="W224" s="17"/>
      <c r="Z224" s="19"/>
      <c r="AA224" s="154"/>
      <c r="AB224" s="21"/>
      <c r="AE224" s="23"/>
      <c r="AF224" s="156"/>
      <c r="AG224" s="25"/>
      <c r="AJ224" s="27"/>
      <c r="AK224" s="158"/>
      <c r="AL224" s="29"/>
      <c r="AO224" s="31"/>
      <c r="AP224" s="160"/>
      <c r="AQ224" s="33"/>
    </row>
    <row r="225" spans="1:43" ht="12.75" customHeight="1" x14ac:dyDescent="0.25">
      <c r="A225" s="144">
        <v>43563</v>
      </c>
      <c r="B225" s="2" t="s">
        <v>228</v>
      </c>
      <c r="C225" s="145">
        <f>MIN($D$6:D431)</f>
        <v>-1</v>
      </c>
      <c r="D225" s="3">
        <v>-1</v>
      </c>
      <c r="E225" s="146">
        <f t="shared" si="14"/>
        <v>1</v>
      </c>
      <c r="F225" s="146">
        <f t="shared" si="13"/>
        <v>3</v>
      </c>
      <c r="G225" s="5">
        <f t="shared" si="15"/>
        <v>-1</v>
      </c>
      <c r="H225" s="148">
        <f t="shared" si="16"/>
        <v>-1</v>
      </c>
      <c r="I225" s="148">
        <f>SUM($G$6:G225)</f>
        <v>163.6</v>
      </c>
      <c r="J225" s="7"/>
      <c r="K225" s="8"/>
      <c r="L225" s="172"/>
      <c r="M225" s="176"/>
      <c r="P225" s="11"/>
      <c r="Q225" s="150"/>
      <c r="R225" s="13"/>
      <c r="U225" s="15"/>
      <c r="V225" s="152"/>
      <c r="W225" s="17"/>
      <c r="Z225" s="19"/>
      <c r="AA225" s="154"/>
      <c r="AB225" s="21"/>
      <c r="AE225" s="23"/>
      <c r="AF225" s="156"/>
      <c r="AG225" s="25"/>
      <c r="AJ225" s="27"/>
      <c r="AK225" s="158"/>
      <c r="AL225" s="29"/>
      <c r="AO225" s="31"/>
      <c r="AP225" s="160"/>
      <c r="AQ225" s="33"/>
    </row>
    <row r="226" spans="1:43" ht="12.75" customHeight="1" x14ac:dyDescent="0.25">
      <c r="A226" s="144">
        <v>43564</v>
      </c>
      <c r="B226" s="2" t="s">
        <v>229</v>
      </c>
      <c r="C226" s="145">
        <f>MIN($D$6:D431)</f>
        <v>-1</v>
      </c>
      <c r="D226" s="3">
        <v>-1</v>
      </c>
      <c r="E226" s="146">
        <f t="shared" si="14"/>
        <v>2</v>
      </c>
      <c r="F226" s="146">
        <f t="shared" si="13"/>
        <v>0</v>
      </c>
      <c r="G226" s="5">
        <f t="shared" si="15"/>
        <v>-2</v>
      </c>
      <c r="H226" s="148">
        <f t="shared" si="16"/>
        <v>-2</v>
      </c>
      <c r="I226" s="148">
        <f>SUM($G$6:G226)</f>
        <v>161.6</v>
      </c>
      <c r="J226" s="7"/>
      <c r="K226" s="8"/>
      <c r="L226" s="172"/>
      <c r="M226" s="176"/>
      <c r="P226" s="11"/>
      <c r="Q226" s="150"/>
      <c r="R226" s="13"/>
      <c r="U226" s="15"/>
      <c r="V226" s="152"/>
      <c r="W226" s="17"/>
      <c r="Z226" s="19"/>
      <c r="AA226" s="154"/>
      <c r="AB226" s="21"/>
      <c r="AE226" s="23"/>
      <c r="AF226" s="156"/>
      <c r="AG226" s="25"/>
      <c r="AJ226" s="27"/>
      <c r="AK226" s="158"/>
      <c r="AL226" s="29"/>
      <c r="AO226" s="31"/>
      <c r="AP226" s="160"/>
      <c r="AQ226" s="33"/>
    </row>
    <row r="227" spans="1:43" ht="12.75" customHeight="1" x14ac:dyDescent="0.25">
      <c r="A227" s="144">
        <v>43565</v>
      </c>
      <c r="B227" s="2" t="s">
        <v>230</v>
      </c>
      <c r="C227" s="145">
        <f>MIN($D$6:D431)</f>
        <v>-1</v>
      </c>
      <c r="D227" s="3">
        <v>-1</v>
      </c>
      <c r="E227" s="146">
        <f t="shared" si="14"/>
        <v>1</v>
      </c>
      <c r="F227" s="146">
        <f t="shared" si="13"/>
        <v>3</v>
      </c>
      <c r="G227" s="5">
        <f t="shared" si="15"/>
        <v>-1</v>
      </c>
      <c r="H227" s="148">
        <f t="shared" si="16"/>
        <v>-1</v>
      </c>
      <c r="I227" s="148">
        <f>SUM($G$6:G227)</f>
        <v>160.6</v>
      </c>
      <c r="J227" s="7"/>
      <c r="K227" s="8"/>
      <c r="L227" s="172"/>
      <c r="M227" s="176"/>
      <c r="P227" s="11"/>
      <c r="Q227" s="150"/>
      <c r="R227" s="13"/>
      <c r="U227" s="15"/>
      <c r="V227" s="152"/>
      <c r="W227" s="17"/>
      <c r="Z227" s="19"/>
      <c r="AA227" s="154"/>
      <c r="AB227" s="21"/>
      <c r="AE227" s="23"/>
      <c r="AF227" s="156"/>
      <c r="AG227" s="25"/>
      <c r="AJ227" s="27"/>
      <c r="AK227" s="158"/>
      <c r="AL227" s="29"/>
      <c r="AO227" s="31"/>
      <c r="AP227" s="160"/>
      <c r="AQ227" s="33"/>
    </row>
    <row r="228" spans="1:43" ht="12.75" customHeight="1" x14ac:dyDescent="0.25">
      <c r="A228" s="144">
        <v>43566</v>
      </c>
      <c r="B228" s="2" t="s">
        <v>231</v>
      </c>
      <c r="C228" s="145">
        <f>MIN($D$6:D431)</f>
        <v>-1</v>
      </c>
      <c r="D228" s="3">
        <v>-1</v>
      </c>
      <c r="E228" s="146">
        <f t="shared" si="14"/>
        <v>2</v>
      </c>
      <c r="F228" s="146">
        <f t="shared" si="13"/>
        <v>0</v>
      </c>
      <c r="G228" s="5">
        <f t="shared" si="15"/>
        <v>-2</v>
      </c>
      <c r="H228" s="148">
        <f t="shared" si="16"/>
        <v>-2</v>
      </c>
      <c r="I228" s="148">
        <f>SUM($G$6:G228)</f>
        <v>158.6</v>
      </c>
      <c r="J228" s="7"/>
      <c r="K228" s="8"/>
      <c r="L228" s="172"/>
      <c r="M228" s="176"/>
      <c r="P228" s="11"/>
      <c r="Q228" s="150"/>
      <c r="R228" s="13"/>
      <c r="U228" s="15"/>
      <c r="V228" s="152"/>
      <c r="W228" s="17"/>
      <c r="Z228" s="19"/>
      <c r="AA228" s="154"/>
      <c r="AB228" s="21"/>
      <c r="AE228" s="23"/>
      <c r="AF228" s="156"/>
      <c r="AG228" s="25"/>
      <c r="AJ228" s="27"/>
      <c r="AK228" s="158"/>
      <c r="AL228" s="29"/>
      <c r="AO228" s="31"/>
      <c r="AP228" s="160"/>
      <c r="AQ228" s="33"/>
    </row>
    <row r="229" spans="1:43" ht="12.75" customHeight="1" x14ac:dyDescent="0.25">
      <c r="A229" s="144">
        <v>43567</v>
      </c>
      <c r="B229" s="2" t="s">
        <v>232</v>
      </c>
      <c r="C229" s="145">
        <f>MIN($D$6:D431)</f>
        <v>-1</v>
      </c>
      <c r="D229" s="3">
        <v>-1</v>
      </c>
      <c r="E229" s="146">
        <f t="shared" si="14"/>
        <v>1</v>
      </c>
      <c r="F229" s="146">
        <f t="shared" si="13"/>
        <v>3</v>
      </c>
      <c r="G229" s="5">
        <f t="shared" si="15"/>
        <v>-1</v>
      </c>
      <c r="H229" s="148">
        <f t="shared" si="16"/>
        <v>-1</v>
      </c>
      <c r="I229" s="148">
        <f>SUM($G$6:G229)</f>
        <v>157.6</v>
      </c>
      <c r="J229" s="7"/>
      <c r="K229" s="8"/>
      <c r="L229" s="172"/>
      <c r="M229" s="176"/>
      <c r="P229" s="11"/>
      <c r="Q229" s="150"/>
      <c r="R229" s="13"/>
      <c r="U229" s="15"/>
      <c r="V229" s="152"/>
      <c r="W229" s="17"/>
      <c r="Z229" s="19"/>
      <c r="AA229" s="154"/>
      <c r="AB229" s="21"/>
      <c r="AE229" s="23"/>
      <c r="AF229" s="156"/>
      <c r="AG229" s="25"/>
      <c r="AJ229" s="27"/>
      <c r="AK229" s="158"/>
      <c r="AL229" s="29"/>
      <c r="AO229" s="31"/>
      <c r="AP229" s="160"/>
      <c r="AQ229" s="33"/>
    </row>
    <row r="230" spans="1:43" ht="12.75" customHeight="1" x14ac:dyDescent="0.25">
      <c r="A230" s="144">
        <v>43568</v>
      </c>
      <c r="B230" s="2" t="s">
        <v>233</v>
      </c>
      <c r="C230" s="145">
        <f>MIN($D$6:D431)</f>
        <v>-1</v>
      </c>
      <c r="D230" s="3">
        <v>-1</v>
      </c>
      <c r="E230" s="146">
        <f t="shared" si="14"/>
        <v>2</v>
      </c>
      <c r="F230" s="146">
        <f t="shared" si="13"/>
        <v>0</v>
      </c>
      <c r="G230" s="5">
        <f t="shared" si="15"/>
        <v>-2</v>
      </c>
      <c r="H230" s="148">
        <f t="shared" si="16"/>
        <v>-2</v>
      </c>
      <c r="I230" s="148">
        <f>SUM($G$6:G230)</f>
        <v>155.6</v>
      </c>
      <c r="J230" s="7"/>
      <c r="K230" s="8"/>
      <c r="L230" s="172"/>
      <c r="M230" s="176"/>
      <c r="P230" s="11"/>
      <c r="Q230" s="150"/>
      <c r="R230" s="13"/>
      <c r="U230" s="15"/>
      <c r="V230" s="152"/>
      <c r="W230" s="17"/>
      <c r="Z230" s="19"/>
      <c r="AA230" s="154"/>
      <c r="AB230" s="21"/>
      <c r="AE230" s="23"/>
      <c r="AF230" s="156"/>
      <c r="AG230" s="25"/>
      <c r="AJ230" s="27"/>
      <c r="AK230" s="158"/>
      <c r="AL230" s="29"/>
      <c r="AO230" s="31"/>
      <c r="AP230" s="160"/>
      <c r="AQ230" s="33"/>
    </row>
    <row r="231" spans="1:43" ht="12.75" customHeight="1" x14ac:dyDescent="0.25">
      <c r="A231" s="144">
        <v>43569</v>
      </c>
      <c r="B231" s="2" t="s">
        <v>234</v>
      </c>
      <c r="C231" s="145">
        <f>MIN($D$6:D431)</f>
        <v>-1</v>
      </c>
      <c r="D231" s="3">
        <v>-1</v>
      </c>
      <c r="E231" s="146">
        <f t="shared" si="14"/>
        <v>1</v>
      </c>
      <c r="F231" s="146">
        <f t="shared" si="13"/>
        <v>3</v>
      </c>
      <c r="G231" s="5">
        <f t="shared" si="15"/>
        <v>-1</v>
      </c>
      <c r="H231" s="148">
        <f t="shared" si="16"/>
        <v>-1</v>
      </c>
      <c r="I231" s="148">
        <f>SUM($G$6:G231)</f>
        <v>154.6</v>
      </c>
      <c r="J231" s="7"/>
      <c r="K231" s="8"/>
      <c r="L231" s="172"/>
      <c r="M231" s="176"/>
      <c r="P231" s="11"/>
      <c r="Q231" s="150"/>
      <c r="R231" s="13"/>
      <c r="U231" s="15"/>
      <c r="V231" s="152"/>
      <c r="W231" s="17"/>
      <c r="Z231" s="19"/>
      <c r="AA231" s="154"/>
      <c r="AB231" s="21"/>
      <c r="AE231" s="23"/>
      <c r="AF231" s="156"/>
      <c r="AG231" s="25"/>
      <c r="AJ231" s="27"/>
      <c r="AK231" s="158"/>
      <c r="AL231" s="29"/>
      <c r="AO231" s="31"/>
      <c r="AP231" s="160"/>
      <c r="AQ231" s="33"/>
    </row>
    <row r="232" spans="1:43" ht="12.75" customHeight="1" x14ac:dyDescent="0.25">
      <c r="A232" s="144">
        <v>43570</v>
      </c>
      <c r="B232" s="2" t="s">
        <v>235</v>
      </c>
      <c r="C232" s="145">
        <f>MIN($D$6:D431)</f>
        <v>-1</v>
      </c>
      <c r="D232" s="3">
        <v>-1</v>
      </c>
      <c r="E232" s="146">
        <f t="shared" si="14"/>
        <v>2</v>
      </c>
      <c r="F232" s="146">
        <f t="shared" si="13"/>
        <v>0</v>
      </c>
      <c r="G232" s="5">
        <f t="shared" si="15"/>
        <v>-2</v>
      </c>
      <c r="H232" s="148">
        <f t="shared" si="16"/>
        <v>-2</v>
      </c>
      <c r="I232" s="148">
        <f>SUM($G$6:G232)</f>
        <v>152.6</v>
      </c>
      <c r="J232" s="7"/>
      <c r="K232" s="8"/>
      <c r="L232" s="172"/>
      <c r="M232" s="176"/>
      <c r="P232" s="11"/>
      <c r="Q232" s="150"/>
      <c r="R232" s="13"/>
      <c r="U232" s="15"/>
      <c r="V232" s="152"/>
      <c r="W232" s="17"/>
      <c r="Z232" s="19"/>
      <c r="AA232" s="154"/>
      <c r="AB232" s="21"/>
      <c r="AE232" s="23"/>
      <c r="AF232" s="156"/>
      <c r="AG232" s="25"/>
      <c r="AJ232" s="27"/>
      <c r="AK232" s="158"/>
      <c r="AL232" s="29"/>
      <c r="AO232" s="31"/>
      <c r="AP232" s="160"/>
      <c r="AQ232" s="33"/>
    </row>
    <row r="233" spans="1:43" ht="12.75" customHeight="1" x14ac:dyDescent="0.25">
      <c r="A233" s="144">
        <v>43571</v>
      </c>
      <c r="B233" s="2" t="s">
        <v>236</v>
      </c>
      <c r="C233" s="145">
        <f>MIN($D$6:D431)</f>
        <v>-1</v>
      </c>
      <c r="D233" s="3">
        <v>-1</v>
      </c>
      <c r="E233" s="146">
        <f t="shared" si="14"/>
        <v>1</v>
      </c>
      <c r="F233" s="146">
        <f t="shared" si="13"/>
        <v>3</v>
      </c>
      <c r="G233" s="5">
        <f t="shared" si="15"/>
        <v>-1</v>
      </c>
      <c r="H233" s="148">
        <f t="shared" si="16"/>
        <v>-1</v>
      </c>
      <c r="I233" s="148">
        <f>SUM($G$6:G233)</f>
        <v>151.6</v>
      </c>
      <c r="J233" s="7"/>
      <c r="K233" s="8"/>
      <c r="L233" s="172"/>
      <c r="M233" s="176"/>
      <c r="P233" s="11"/>
      <c r="Q233" s="150"/>
      <c r="R233" s="13"/>
      <c r="U233" s="15"/>
      <c r="V233" s="152"/>
      <c r="W233" s="17"/>
      <c r="Z233" s="19"/>
      <c r="AA233" s="154"/>
      <c r="AB233" s="21"/>
      <c r="AE233" s="23"/>
      <c r="AF233" s="156"/>
      <c r="AG233" s="25"/>
      <c r="AJ233" s="27"/>
      <c r="AK233" s="158"/>
      <c r="AL233" s="29"/>
      <c r="AO233" s="31"/>
      <c r="AP233" s="160"/>
      <c r="AQ233" s="33"/>
    </row>
    <row r="234" spans="1:43" ht="12.75" customHeight="1" x14ac:dyDescent="0.25">
      <c r="A234" s="144">
        <v>43572</v>
      </c>
      <c r="B234" s="2" t="s">
        <v>237</v>
      </c>
      <c r="C234" s="145">
        <f>MIN($D$6:D431)</f>
        <v>-1</v>
      </c>
      <c r="D234" s="3">
        <v>-1</v>
      </c>
      <c r="E234" s="146">
        <f t="shared" si="14"/>
        <v>2</v>
      </c>
      <c r="F234" s="146">
        <f t="shared" si="13"/>
        <v>0</v>
      </c>
      <c r="G234" s="5">
        <f t="shared" si="15"/>
        <v>-2</v>
      </c>
      <c r="H234" s="148">
        <f t="shared" si="16"/>
        <v>-2</v>
      </c>
      <c r="I234" s="148">
        <f>SUM($G$6:G234)</f>
        <v>149.6</v>
      </c>
      <c r="J234" s="7"/>
      <c r="K234" s="8"/>
      <c r="L234" s="172"/>
      <c r="M234" s="176"/>
      <c r="P234" s="11"/>
      <c r="Q234" s="150"/>
      <c r="R234" s="13"/>
      <c r="U234" s="15"/>
      <c r="V234" s="152"/>
      <c r="W234" s="17"/>
      <c r="Z234" s="19"/>
      <c r="AA234" s="154"/>
      <c r="AB234" s="21"/>
      <c r="AE234" s="23"/>
      <c r="AF234" s="156"/>
      <c r="AG234" s="25"/>
      <c r="AJ234" s="27"/>
      <c r="AK234" s="158"/>
      <c r="AL234" s="29"/>
      <c r="AO234" s="31"/>
      <c r="AP234" s="160"/>
      <c r="AQ234" s="33"/>
    </row>
    <row r="235" spans="1:43" ht="12.75" customHeight="1" x14ac:dyDescent="0.25">
      <c r="A235" s="144">
        <v>43573</v>
      </c>
      <c r="B235" s="2" t="s">
        <v>238</v>
      </c>
      <c r="C235" s="145">
        <f>MIN($D$6:D431)</f>
        <v>-1</v>
      </c>
      <c r="D235" s="3">
        <v>10.1</v>
      </c>
      <c r="E235" s="146">
        <f t="shared" si="14"/>
        <v>1</v>
      </c>
      <c r="F235" s="146">
        <f t="shared" si="13"/>
        <v>3</v>
      </c>
      <c r="G235" s="5">
        <f t="shared" si="15"/>
        <v>10.1</v>
      </c>
      <c r="H235" s="148">
        <f t="shared" si="16"/>
        <v>-1</v>
      </c>
      <c r="I235" s="148">
        <f>SUM($G$6:G235)</f>
        <v>159.69999999999999</v>
      </c>
      <c r="J235" s="7"/>
      <c r="K235" s="8"/>
      <c r="L235" s="172"/>
      <c r="M235" s="176"/>
      <c r="P235" s="11"/>
      <c r="Q235" s="150"/>
      <c r="R235" s="13"/>
      <c r="U235" s="15"/>
      <c r="V235" s="152"/>
      <c r="W235" s="17"/>
      <c r="Z235" s="19"/>
      <c r="AA235" s="154"/>
      <c r="AB235" s="21"/>
      <c r="AE235" s="23"/>
      <c r="AF235" s="156"/>
      <c r="AG235" s="25"/>
      <c r="AJ235" s="27"/>
      <c r="AK235" s="158"/>
      <c r="AL235" s="29"/>
      <c r="AO235" s="31"/>
      <c r="AP235" s="160"/>
      <c r="AQ235" s="33"/>
    </row>
    <row r="236" spans="1:43" ht="12.75" customHeight="1" x14ac:dyDescent="0.25">
      <c r="A236" s="144">
        <v>43574</v>
      </c>
      <c r="B236" s="2" t="s">
        <v>239</v>
      </c>
      <c r="C236" s="145">
        <f>MIN($D$6:D431)</f>
        <v>-1</v>
      </c>
      <c r="D236" s="3">
        <v>-1</v>
      </c>
      <c r="E236" s="146">
        <f t="shared" si="14"/>
        <v>1</v>
      </c>
      <c r="F236" s="146">
        <f t="shared" si="13"/>
        <v>0</v>
      </c>
      <c r="G236" s="5">
        <f t="shared" si="15"/>
        <v>-1</v>
      </c>
      <c r="H236" s="148">
        <f t="shared" si="16"/>
        <v>-1</v>
      </c>
      <c r="I236" s="148">
        <f>SUM($G$6:G236)</f>
        <v>158.69999999999999</v>
      </c>
      <c r="J236" s="7"/>
      <c r="K236" s="8"/>
      <c r="L236" s="172"/>
      <c r="M236" s="176"/>
      <c r="P236" s="11"/>
      <c r="Q236" s="150"/>
      <c r="R236" s="13"/>
      <c r="U236" s="15"/>
      <c r="V236" s="152"/>
      <c r="W236" s="17"/>
      <c r="Z236" s="19"/>
      <c r="AA236" s="154"/>
      <c r="AB236" s="21"/>
      <c r="AE236" s="23"/>
      <c r="AF236" s="156"/>
      <c r="AG236" s="25"/>
      <c r="AJ236" s="27"/>
      <c r="AK236" s="158"/>
      <c r="AL236" s="29"/>
      <c r="AO236" s="31"/>
      <c r="AP236" s="160"/>
      <c r="AQ236" s="33"/>
    </row>
    <row r="237" spans="1:43" ht="12.75" customHeight="1" x14ac:dyDescent="0.25">
      <c r="A237" s="144">
        <v>43575</v>
      </c>
      <c r="B237" s="2" t="s">
        <v>240</v>
      </c>
      <c r="C237" s="145">
        <f>MIN($D$6:D431)</f>
        <v>-1</v>
      </c>
      <c r="D237" s="3">
        <v>-1</v>
      </c>
      <c r="E237" s="146">
        <f t="shared" si="14"/>
        <v>2</v>
      </c>
      <c r="F237" s="146">
        <f t="shared" si="13"/>
        <v>0</v>
      </c>
      <c r="G237" s="5">
        <f t="shared" si="15"/>
        <v>-2</v>
      </c>
      <c r="H237" s="148">
        <f t="shared" si="16"/>
        <v>-2</v>
      </c>
      <c r="I237" s="148">
        <f>SUM($G$6:G237)</f>
        <v>156.69999999999999</v>
      </c>
      <c r="J237" s="7"/>
      <c r="K237" s="8"/>
      <c r="L237" s="172"/>
      <c r="M237" s="176"/>
      <c r="P237" s="11"/>
      <c r="Q237" s="150"/>
      <c r="R237" s="13"/>
      <c r="U237" s="15"/>
      <c r="V237" s="152"/>
      <c r="W237" s="17"/>
      <c r="Z237" s="19"/>
      <c r="AA237" s="154"/>
      <c r="AB237" s="21"/>
      <c r="AE237" s="23"/>
      <c r="AF237" s="156"/>
      <c r="AG237" s="25"/>
      <c r="AJ237" s="27"/>
      <c r="AK237" s="158"/>
      <c r="AL237" s="29"/>
      <c r="AO237" s="31"/>
      <c r="AP237" s="160"/>
      <c r="AQ237" s="33"/>
    </row>
    <row r="238" spans="1:43" ht="12.75" customHeight="1" x14ac:dyDescent="0.25">
      <c r="A238" s="144">
        <v>43576</v>
      </c>
      <c r="B238" s="2" t="s">
        <v>241</v>
      </c>
      <c r="C238" s="145">
        <f>MIN($D$6:D431)</f>
        <v>-1</v>
      </c>
      <c r="D238" s="3">
        <v>-1</v>
      </c>
      <c r="E238" s="146">
        <f t="shared" si="14"/>
        <v>1</v>
      </c>
      <c r="F238" s="146">
        <f t="shared" si="13"/>
        <v>3</v>
      </c>
      <c r="G238" s="5">
        <f t="shared" si="15"/>
        <v>-1</v>
      </c>
      <c r="H238" s="148">
        <f t="shared" si="16"/>
        <v>-1</v>
      </c>
      <c r="I238" s="148">
        <f>SUM($G$6:G238)</f>
        <v>155.69999999999999</v>
      </c>
      <c r="J238" s="7"/>
      <c r="K238" s="8"/>
      <c r="L238" s="172"/>
      <c r="M238" s="176"/>
      <c r="P238" s="11"/>
      <c r="Q238" s="150"/>
      <c r="R238" s="13"/>
      <c r="U238" s="15"/>
      <c r="V238" s="152"/>
      <c r="W238" s="17"/>
      <c r="Z238" s="19"/>
      <c r="AA238" s="154"/>
      <c r="AB238" s="21"/>
      <c r="AE238" s="23"/>
      <c r="AF238" s="156"/>
      <c r="AG238" s="25"/>
      <c r="AJ238" s="27"/>
      <c r="AK238" s="158"/>
      <c r="AL238" s="29"/>
      <c r="AO238" s="31"/>
      <c r="AP238" s="160"/>
      <c r="AQ238" s="33"/>
    </row>
    <row r="239" spans="1:43" ht="12.75" customHeight="1" x14ac:dyDescent="0.25">
      <c r="A239" s="144">
        <v>43577</v>
      </c>
      <c r="B239" s="2" t="s">
        <v>242</v>
      </c>
      <c r="C239" s="145">
        <f>MIN($D$6:D431)</f>
        <v>-1</v>
      </c>
      <c r="D239" s="3">
        <v>-1</v>
      </c>
      <c r="E239" s="146">
        <f t="shared" si="14"/>
        <v>2</v>
      </c>
      <c r="F239" s="146">
        <f t="shared" si="13"/>
        <v>0</v>
      </c>
      <c r="G239" s="5">
        <f t="shared" si="15"/>
        <v>-2</v>
      </c>
      <c r="H239" s="148">
        <f t="shared" si="16"/>
        <v>-2</v>
      </c>
      <c r="I239" s="148">
        <f>SUM($G$6:G239)</f>
        <v>153.69999999999999</v>
      </c>
      <c r="J239" s="7"/>
      <c r="K239" s="8"/>
      <c r="L239" s="172"/>
      <c r="M239" s="176"/>
      <c r="P239" s="11"/>
      <c r="Q239" s="150"/>
      <c r="R239" s="13"/>
      <c r="U239" s="15"/>
      <c r="V239" s="152"/>
      <c r="W239" s="17"/>
      <c r="Z239" s="19"/>
      <c r="AA239" s="154"/>
      <c r="AB239" s="21"/>
      <c r="AE239" s="23"/>
      <c r="AF239" s="156"/>
      <c r="AG239" s="25"/>
      <c r="AJ239" s="27"/>
      <c r="AK239" s="158"/>
      <c r="AL239" s="29"/>
      <c r="AO239" s="31"/>
      <c r="AP239" s="160"/>
      <c r="AQ239" s="33"/>
    </row>
    <row r="240" spans="1:43" ht="12.75" customHeight="1" x14ac:dyDescent="0.25">
      <c r="A240" s="144">
        <v>43578</v>
      </c>
      <c r="B240" s="2" t="s">
        <v>243</v>
      </c>
      <c r="C240" s="145">
        <f>MIN($D$6:D431)</f>
        <v>-1</v>
      </c>
      <c r="D240" s="3">
        <v>-1</v>
      </c>
      <c r="E240" s="146">
        <f t="shared" si="14"/>
        <v>1</v>
      </c>
      <c r="F240" s="146">
        <f t="shared" si="13"/>
        <v>3</v>
      </c>
      <c r="G240" s="5">
        <f t="shared" si="15"/>
        <v>-1</v>
      </c>
      <c r="H240" s="148">
        <f t="shared" si="16"/>
        <v>-1</v>
      </c>
      <c r="I240" s="148">
        <f>SUM($G$6:G240)</f>
        <v>152.69999999999999</v>
      </c>
      <c r="J240" s="7"/>
      <c r="K240" s="8"/>
      <c r="L240" s="172"/>
      <c r="M240" s="176"/>
      <c r="P240" s="11"/>
      <c r="Q240" s="150"/>
      <c r="R240" s="13"/>
      <c r="U240" s="15"/>
      <c r="V240" s="152"/>
      <c r="W240" s="17"/>
      <c r="Z240" s="19"/>
      <c r="AA240" s="154"/>
      <c r="AB240" s="21"/>
      <c r="AE240" s="23"/>
      <c r="AF240" s="156"/>
      <c r="AG240" s="25"/>
      <c r="AJ240" s="27"/>
      <c r="AK240" s="158"/>
      <c r="AL240" s="29"/>
      <c r="AO240" s="31"/>
      <c r="AP240" s="160"/>
      <c r="AQ240" s="33"/>
    </row>
    <row r="241" spans="1:43" ht="12.75" customHeight="1" x14ac:dyDescent="0.25">
      <c r="A241" s="144">
        <v>43579</v>
      </c>
      <c r="B241" s="2" t="s">
        <v>244</v>
      </c>
      <c r="C241" s="145">
        <f>MIN($D$6:D431)</f>
        <v>-1</v>
      </c>
      <c r="D241" s="3">
        <v>-1</v>
      </c>
      <c r="E241" s="146">
        <f t="shared" si="14"/>
        <v>2</v>
      </c>
      <c r="F241" s="146">
        <f t="shared" si="13"/>
        <v>0</v>
      </c>
      <c r="G241" s="5">
        <f t="shared" si="15"/>
        <v>-2</v>
      </c>
      <c r="H241" s="148">
        <f t="shared" si="16"/>
        <v>-2</v>
      </c>
      <c r="I241" s="148">
        <f>SUM($G$6:G241)</f>
        <v>150.69999999999999</v>
      </c>
      <c r="J241" s="7"/>
      <c r="K241" s="8"/>
      <c r="L241" s="172"/>
      <c r="M241" s="176"/>
      <c r="P241" s="11"/>
      <c r="Q241" s="150"/>
      <c r="R241" s="13"/>
      <c r="U241" s="15"/>
      <c r="V241" s="152"/>
      <c r="W241" s="17"/>
      <c r="Z241" s="19"/>
      <c r="AA241" s="154"/>
      <c r="AB241" s="21"/>
      <c r="AE241" s="23"/>
      <c r="AF241" s="156"/>
      <c r="AG241" s="25"/>
      <c r="AJ241" s="27"/>
      <c r="AK241" s="158"/>
      <c r="AL241" s="29"/>
      <c r="AO241" s="31"/>
      <c r="AP241" s="160"/>
      <c r="AQ241" s="33"/>
    </row>
    <row r="242" spans="1:43" ht="12.75" customHeight="1" x14ac:dyDescent="0.25">
      <c r="A242" s="144">
        <v>43580</v>
      </c>
      <c r="B242" s="2" t="s">
        <v>245</v>
      </c>
      <c r="C242" s="145">
        <f>MIN($D$6:D431)</f>
        <v>-1</v>
      </c>
      <c r="D242" s="3">
        <v>-1</v>
      </c>
      <c r="E242" s="146">
        <f t="shared" si="14"/>
        <v>1</v>
      </c>
      <c r="F242" s="146">
        <f t="shared" si="13"/>
        <v>3</v>
      </c>
      <c r="G242" s="5">
        <f t="shared" si="15"/>
        <v>-1</v>
      </c>
      <c r="H242" s="148">
        <f t="shared" si="16"/>
        <v>-1</v>
      </c>
      <c r="I242" s="148">
        <f>SUM($G$6:G242)</f>
        <v>149.69999999999999</v>
      </c>
      <c r="J242" s="7"/>
      <c r="K242" s="8"/>
      <c r="L242" s="172"/>
      <c r="M242" s="176"/>
      <c r="P242" s="11"/>
      <c r="Q242" s="150"/>
      <c r="R242" s="13"/>
      <c r="U242" s="15"/>
      <c r="V242" s="152"/>
      <c r="W242" s="17"/>
      <c r="Z242" s="19"/>
      <c r="AA242" s="154"/>
      <c r="AB242" s="21"/>
      <c r="AE242" s="23"/>
      <c r="AF242" s="156"/>
      <c r="AG242" s="25"/>
      <c r="AJ242" s="27"/>
      <c r="AK242" s="158"/>
      <c r="AL242" s="29"/>
      <c r="AO242" s="31"/>
      <c r="AP242" s="160"/>
      <c r="AQ242" s="33"/>
    </row>
    <row r="243" spans="1:43" ht="12.75" customHeight="1" x14ac:dyDescent="0.25">
      <c r="A243" s="144">
        <v>43581</v>
      </c>
      <c r="B243" s="2" t="s">
        <v>246</v>
      </c>
      <c r="C243" s="145">
        <f>MIN($D$6:D431)</f>
        <v>-1</v>
      </c>
      <c r="D243" s="3">
        <v>-1</v>
      </c>
      <c r="E243" s="146">
        <f t="shared" si="14"/>
        <v>2</v>
      </c>
      <c r="F243" s="146">
        <f t="shared" si="13"/>
        <v>0</v>
      </c>
      <c r="G243" s="5">
        <f t="shared" si="15"/>
        <v>-2</v>
      </c>
      <c r="H243" s="148">
        <f t="shared" si="16"/>
        <v>-2</v>
      </c>
      <c r="I243" s="148">
        <f>SUM($G$6:G243)</f>
        <v>147.69999999999999</v>
      </c>
      <c r="J243" s="7"/>
      <c r="K243" s="8"/>
      <c r="L243" s="172"/>
      <c r="M243" s="176"/>
      <c r="P243" s="11"/>
      <c r="Q243" s="150"/>
      <c r="R243" s="13"/>
      <c r="U243" s="15"/>
      <c r="V243" s="152"/>
      <c r="W243" s="17"/>
      <c r="Z243" s="19"/>
      <c r="AA243" s="154"/>
      <c r="AB243" s="21"/>
      <c r="AE243" s="23"/>
      <c r="AF243" s="156"/>
      <c r="AG243" s="25"/>
      <c r="AJ243" s="27"/>
      <c r="AK243" s="158"/>
      <c r="AL243" s="29"/>
      <c r="AO243" s="31"/>
      <c r="AP243" s="160"/>
      <c r="AQ243" s="33"/>
    </row>
    <row r="244" spans="1:43" ht="12.75" customHeight="1" x14ac:dyDescent="0.25">
      <c r="A244" s="144">
        <v>43582</v>
      </c>
      <c r="B244" s="2" t="s">
        <v>247</v>
      </c>
      <c r="C244" s="145">
        <f>MIN($D$6:D431)</f>
        <v>-1</v>
      </c>
      <c r="D244" s="3">
        <v>-1</v>
      </c>
      <c r="E244" s="146">
        <f t="shared" si="14"/>
        <v>1</v>
      </c>
      <c r="F244" s="146">
        <f t="shared" si="13"/>
        <v>3</v>
      </c>
      <c r="G244" s="5">
        <f t="shared" si="15"/>
        <v>-1</v>
      </c>
      <c r="H244" s="148">
        <f t="shared" si="16"/>
        <v>-1</v>
      </c>
      <c r="I244" s="148">
        <f>SUM($G$6:G244)</f>
        <v>146.69999999999999</v>
      </c>
      <c r="J244" s="7"/>
      <c r="K244" s="8"/>
      <c r="L244" s="172"/>
      <c r="M244" s="176"/>
      <c r="P244" s="11"/>
      <c r="Q244" s="150"/>
      <c r="R244" s="13"/>
      <c r="U244" s="15"/>
      <c r="V244" s="152"/>
      <c r="W244" s="17"/>
      <c r="Z244" s="19"/>
      <c r="AA244" s="154"/>
      <c r="AB244" s="21"/>
      <c r="AE244" s="23"/>
      <c r="AF244" s="156"/>
      <c r="AG244" s="25"/>
      <c r="AJ244" s="27"/>
      <c r="AK244" s="158"/>
      <c r="AL244" s="29"/>
      <c r="AO244" s="31"/>
      <c r="AP244" s="160"/>
      <c r="AQ244" s="33"/>
    </row>
    <row r="245" spans="1:43" ht="12.75" customHeight="1" x14ac:dyDescent="0.25">
      <c r="A245" s="144">
        <v>43583</v>
      </c>
      <c r="B245" s="2" t="s">
        <v>248</v>
      </c>
      <c r="C245" s="145">
        <f>MIN($D$6:D431)</f>
        <v>-1</v>
      </c>
      <c r="D245" s="3">
        <v>-1</v>
      </c>
      <c r="E245" s="146">
        <f t="shared" si="14"/>
        <v>2</v>
      </c>
      <c r="F245" s="146">
        <f t="shared" si="13"/>
        <v>0</v>
      </c>
      <c r="G245" s="5">
        <f t="shared" si="15"/>
        <v>-2</v>
      </c>
      <c r="H245" s="148">
        <f t="shared" si="16"/>
        <v>-2</v>
      </c>
      <c r="I245" s="148">
        <f>SUM($G$6:G245)</f>
        <v>144.69999999999999</v>
      </c>
      <c r="J245" s="7"/>
      <c r="K245" s="8"/>
      <c r="L245" s="172"/>
      <c r="M245" s="176"/>
      <c r="P245" s="11"/>
      <c r="Q245" s="150"/>
      <c r="R245" s="13"/>
      <c r="U245" s="15"/>
      <c r="V245" s="152"/>
      <c r="W245" s="17"/>
      <c r="Z245" s="19"/>
      <c r="AA245" s="154"/>
      <c r="AB245" s="21"/>
      <c r="AE245" s="23"/>
      <c r="AF245" s="156"/>
      <c r="AG245" s="25"/>
      <c r="AJ245" s="27"/>
      <c r="AK245" s="158"/>
      <c r="AL245" s="29"/>
      <c r="AO245" s="31"/>
      <c r="AP245" s="160"/>
      <c r="AQ245" s="33"/>
    </row>
    <row r="246" spans="1:43" ht="12.75" customHeight="1" x14ac:dyDescent="0.25">
      <c r="A246" s="144">
        <v>43584</v>
      </c>
      <c r="B246" s="2" t="s">
        <v>249</v>
      </c>
      <c r="C246" s="145">
        <f>MIN($D$6:D431)</f>
        <v>-1</v>
      </c>
      <c r="D246" s="3">
        <v>-1</v>
      </c>
      <c r="E246" s="146">
        <f t="shared" si="14"/>
        <v>1</v>
      </c>
      <c r="F246" s="146">
        <f t="shared" si="13"/>
        <v>3</v>
      </c>
      <c r="G246" s="5">
        <f t="shared" si="15"/>
        <v>-1</v>
      </c>
      <c r="H246" s="148">
        <f t="shared" si="16"/>
        <v>-1</v>
      </c>
      <c r="I246" s="148">
        <f>SUM($G$6:G246)</f>
        <v>143.69999999999999</v>
      </c>
      <c r="J246" s="7"/>
      <c r="K246" s="8"/>
      <c r="L246" s="172"/>
      <c r="M246" s="176"/>
      <c r="P246" s="11"/>
      <c r="Q246" s="150"/>
      <c r="R246" s="13"/>
      <c r="U246" s="15"/>
      <c r="V246" s="152"/>
      <c r="W246" s="17"/>
      <c r="Z246" s="19"/>
      <c r="AA246" s="154"/>
      <c r="AB246" s="21"/>
      <c r="AE246" s="23"/>
      <c r="AF246" s="156"/>
      <c r="AG246" s="25"/>
      <c r="AJ246" s="27"/>
      <c r="AK246" s="158"/>
      <c r="AL246" s="29"/>
      <c r="AO246" s="31"/>
      <c r="AP246" s="160"/>
      <c r="AQ246" s="33"/>
    </row>
    <row r="247" spans="1:43" ht="12.75" customHeight="1" x14ac:dyDescent="0.25">
      <c r="A247" s="144">
        <v>43585</v>
      </c>
      <c r="B247" s="2" t="s">
        <v>250</v>
      </c>
      <c r="C247" s="145">
        <f>MIN($D$6:D431)</f>
        <v>-1</v>
      </c>
      <c r="D247" s="3">
        <v>-1</v>
      </c>
      <c r="E247" s="146">
        <f t="shared" si="14"/>
        <v>2</v>
      </c>
      <c r="F247" s="146">
        <f t="shared" si="13"/>
        <v>0</v>
      </c>
      <c r="G247" s="5">
        <f t="shared" si="15"/>
        <v>-2</v>
      </c>
      <c r="H247" s="148">
        <f t="shared" si="16"/>
        <v>-2</v>
      </c>
      <c r="I247" s="148">
        <f>SUM($G$6:G247)</f>
        <v>141.69999999999999</v>
      </c>
      <c r="J247" s="7"/>
      <c r="K247" s="8"/>
      <c r="L247" s="172"/>
      <c r="M247" s="176"/>
      <c r="P247" s="11"/>
      <c r="Q247" s="150"/>
      <c r="R247" s="13"/>
      <c r="U247" s="15"/>
      <c r="V247" s="152"/>
      <c r="W247" s="17"/>
      <c r="Z247" s="19"/>
      <c r="AA247" s="154"/>
      <c r="AB247" s="21"/>
      <c r="AE247" s="23"/>
      <c r="AF247" s="156"/>
      <c r="AG247" s="25"/>
      <c r="AJ247" s="27"/>
      <c r="AK247" s="158"/>
      <c r="AL247" s="29"/>
      <c r="AO247" s="31"/>
      <c r="AP247" s="160"/>
      <c r="AQ247" s="33"/>
    </row>
    <row r="248" spans="1:43" ht="12.75" customHeight="1" x14ac:dyDescent="0.25">
      <c r="A248" s="144">
        <v>43586</v>
      </c>
      <c r="B248" s="2" t="s">
        <v>251</v>
      </c>
      <c r="C248" s="145">
        <f>MIN($D$6:D431)</f>
        <v>-1</v>
      </c>
      <c r="D248" s="3">
        <v>-1</v>
      </c>
      <c r="E248" s="146">
        <f t="shared" si="14"/>
        <v>1</v>
      </c>
      <c r="F248" s="146">
        <f t="shared" si="13"/>
        <v>3</v>
      </c>
      <c r="G248" s="5">
        <f t="shared" si="15"/>
        <v>-1</v>
      </c>
      <c r="H248" s="148">
        <f t="shared" si="16"/>
        <v>-1</v>
      </c>
      <c r="I248" s="148">
        <f>SUM($G$6:G248)</f>
        <v>140.69999999999999</v>
      </c>
      <c r="J248" s="7"/>
      <c r="K248" s="8"/>
      <c r="L248" s="172"/>
      <c r="M248" s="176"/>
      <c r="P248" s="11"/>
      <c r="Q248" s="150"/>
      <c r="R248" s="13"/>
      <c r="U248" s="15"/>
      <c r="V248" s="152"/>
      <c r="W248" s="17"/>
      <c r="Z248" s="19"/>
      <c r="AA248" s="154"/>
      <c r="AB248" s="21"/>
      <c r="AE248" s="23"/>
      <c r="AF248" s="156"/>
      <c r="AG248" s="25"/>
      <c r="AJ248" s="27"/>
      <c r="AK248" s="158"/>
      <c r="AL248" s="29"/>
      <c r="AO248" s="31"/>
      <c r="AP248" s="160"/>
      <c r="AQ248" s="33"/>
    </row>
    <row r="249" spans="1:43" ht="12.75" customHeight="1" x14ac:dyDescent="0.25">
      <c r="A249" s="144">
        <v>43587</v>
      </c>
      <c r="B249" s="2" t="s">
        <v>252</v>
      </c>
      <c r="C249" s="145">
        <f>MIN($D$6:D431)</f>
        <v>-1</v>
      </c>
      <c r="D249" s="3">
        <v>-1</v>
      </c>
      <c r="E249" s="146">
        <f t="shared" si="14"/>
        <v>2</v>
      </c>
      <c r="F249" s="146">
        <f t="shared" si="13"/>
        <v>0</v>
      </c>
      <c r="G249" s="5">
        <f t="shared" si="15"/>
        <v>-2</v>
      </c>
      <c r="H249" s="148">
        <f t="shared" si="16"/>
        <v>-2</v>
      </c>
      <c r="I249" s="148">
        <f>SUM($G$6:G249)</f>
        <v>138.69999999999999</v>
      </c>
      <c r="J249" s="7"/>
      <c r="K249" s="8"/>
      <c r="L249" s="172"/>
      <c r="M249" s="176"/>
      <c r="P249" s="11"/>
      <c r="Q249" s="150"/>
      <c r="R249" s="13"/>
      <c r="U249" s="15"/>
      <c r="V249" s="152"/>
      <c r="W249" s="17"/>
      <c r="Z249" s="19"/>
      <c r="AA249" s="154"/>
      <c r="AB249" s="21"/>
      <c r="AE249" s="23"/>
      <c r="AF249" s="156"/>
      <c r="AG249" s="25"/>
      <c r="AJ249" s="27"/>
      <c r="AK249" s="158"/>
      <c r="AL249" s="29"/>
      <c r="AO249" s="31"/>
      <c r="AP249" s="160"/>
      <c r="AQ249" s="33"/>
    </row>
    <row r="250" spans="1:43" ht="12.75" customHeight="1" x14ac:dyDescent="0.25">
      <c r="A250" s="144">
        <v>43588</v>
      </c>
      <c r="B250" s="2" t="s">
        <v>253</v>
      </c>
      <c r="C250" s="145">
        <f>MIN($D$6:D431)</f>
        <v>-1</v>
      </c>
      <c r="D250" s="3">
        <v>-1</v>
      </c>
      <c r="E250" s="146">
        <f t="shared" si="14"/>
        <v>1</v>
      </c>
      <c r="F250" s="146">
        <f t="shared" si="13"/>
        <v>3</v>
      </c>
      <c r="G250" s="5">
        <f t="shared" si="15"/>
        <v>-1</v>
      </c>
      <c r="H250" s="148">
        <f t="shared" si="16"/>
        <v>-1</v>
      </c>
      <c r="I250" s="148">
        <f>SUM($G$6:G250)</f>
        <v>137.69999999999999</v>
      </c>
      <c r="J250" s="7"/>
      <c r="K250" s="8"/>
      <c r="L250" s="172"/>
      <c r="M250" s="176"/>
      <c r="P250" s="11"/>
      <c r="Q250" s="150"/>
      <c r="R250" s="13"/>
      <c r="U250" s="15"/>
      <c r="V250" s="152"/>
      <c r="W250" s="17"/>
      <c r="Z250" s="19"/>
      <c r="AA250" s="154"/>
      <c r="AB250" s="21"/>
      <c r="AE250" s="23"/>
      <c r="AF250" s="156"/>
      <c r="AG250" s="25"/>
      <c r="AJ250" s="27"/>
      <c r="AK250" s="158"/>
      <c r="AL250" s="29"/>
      <c r="AO250" s="31"/>
      <c r="AP250" s="160"/>
      <c r="AQ250" s="33"/>
    </row>
    <row r="251" spans="1:43" ht="12.75" customHeight="1" x14ac:dyDescent="0.25">
      <c r="A251" s="144">
        <v>43589</v>
      </c>
      <c r="B251" s="2" t="s">
        <v>254</v>
      </c>
      <c r="C251" s="145">
        <f>MIN($D$6:D431)</f>
        <v>-1</v>
      </c>
      <c r="D251" s="3">
        <v>9.5</v>
      </c>
      <c r="E251" s="146">
        <f t="shared" si="14"/>
        <v>2</v>
      </c>
      <c r="F251" s="146">
        <f t="shared" si="13"/>
        <v>0</v>
      </c>
      <c r="G251" s="5">
        <f t="shared" si="15"/>
        <v>19</v>
      </c>
      <c r="H251" s="148">
        <f t="shared" si="16"/>
        <v>-2</v>
      </c>
      <c r="I251" s="148">
        <f>SUM($G$6:G251)</f>
        <v>156.69999999999999</v>
      </c>
      <c r="J251" s="7"/>
      <c r="K251" s="8"/>
      <c r="L251" s="172"/>
      <c r="M251" s="176"/>
      <c r="P251" s="11"/>
      <c r="Q251" s="150"/>
      <c r="R251" s="13"/>
      <c r="U251" s="15"/>
      <c r="V251" s="152"/>
      <c r="W251" s="17"/>
      <c r="Z251" s="19"/>
      <c r="AA251" s="154"/>
      <c r="AB251" s="21"/>
      <c r="AE251" s="23"/>
      <c r="AF251" s="156"/>
      <c r="AG251" s="25"/>
      <c r="AJ251" s="27"/>
      <c r="AK251" s="158"/>
      <c r="AL251" s="29"/>
      <c r="AO251" s="31"/>
      <c r="AP251" s="160"/>
      <c r="AQ251" s="33"/>
    </row>
    <row r="252" spans="1:43" ht="12.75" customHeight="1" x14ac:dyDescent="0.25">
      <c r="A252" s="144">
        <v>43590</v>
      </c>
      <c r="B252" s="2" t="s">
        <v>255</v>
      </c>
      <c r="C252" s="145">
        <f>MIN($D$6:D431)</f>
        <v>-1</v>
      </c>
      <c r="D252" s="3">
        <v>-1</v>
      </c>
      <c r="E252" s="146">
        <f t="shared" si="14"/>
        <v>1</v>
      </c>
      <c r="F252" s="146">
        <f t="shared" si="13"/>
        <v>3</v>
      </c>
      <c r="G252" s="5">
        <f t="shared" si="15"/>
        <v>-1</v>
      </c>
      <c r="H252" s="148">
        <f t="shared" si="16"/>
        <v>-1</v>
      </c>
      <c r="I252" s="148">
        <f>SUM($G$6:G252)</f>
        <v>155.69999999999999</v>
      </c>
      <c r="J252" s="7"/>
      <c r="K252" s="8"/>
      <c r="L252" s="172"/>
      <c r="M252" s="176"/>
      <c r="P252" s="11"/>
      <c r="Q252" s="150"/>
      <c r="R252" s="13"/>
      <c r="U252" s="15"/>
      <c r="V252" s="152"/>
      <c r="W252" s="17"/>
      <c r="Z252" s="19"/>
      <c r="AA252" s="154"/>
      <c r="AB252" s="21"/>
      <c r="AE252" s="23"/>
      <c r="AF252" s="156"/>
      <c r="AG252" s="25"/>
      <c r="AJ252" s="27"/>
      <c r="AK252" s="158"/>
      <c r="AL252" s="29"/>
      <c r="AO252" s="31"/>
      <c r="AP252" s="160"/>
      <c r="AQ252" s="33"/>
    </row>
    <row r="253" spans="1:43" ht="12.75" customHeight="1" x14ac:dyDescent="0.25">
      <c r="A253" s="144">
        <v>43591</v>
      </c>
      <c r="B253" s="2" t="s">
        <v>256</v>
      </c>
      <c r="C253" s="145">
        <f>MIN($D$6:D431)</f>
        <v>-1</v>
      </c>
      <c r="D253" s="3">
        <v>-1</v>
      </c>
      <c r="E253" s="146">
        <f t="shared" si="14"/>
        <v>2</v>
      </c>
      <c r="F253" s="146">
        <f t="shared" si="13"/>
        <v>0</v>
      </c>
      <c r="G253" s="5">
        <f t="shared" si="15"/>
        <v>-2</v>
      </c>
      <c r="H253" s="148">
        <f t="shared" si="16"/>
        <v>-2</v>
      </c>
      <c r="I253" s="148">
        <f>SUM($G$6:G253)</f>
        <v>153.69999999999999</v>
      </c>
      <c r="J253" s="7"/>
      <c r="K253" s="8"/>
      <c r="L253" s="172"/>
      <c r="M253" s="176"/>
      <c r="P253" s="11"/>
      <c r="Q253" s="150"/>
      <c r="R253" s="13"/>
      <c r="U253" s="15"/>
      <c r="V253" s="152"/>
      <c r="W253" s="17"/>
      <c r="Z253" s="19"/>
      <c r="AA253" s="154"/>
      <c r="AB253" s="21"/>
      <c r="AE253" s="23"/>
      <c r="AF253" s="156"/>
      <c r="AG253" s="25"/>
      <c r="AJ253" s="27"/>
      <c r="AK253" s="158"/>
      <c r="AL253" s="29"/>
      <c r="AO253" s="31"/>
      <c r="AP253" s="160"/>
      <c r="AQ253" s="33"/>
    </row>
    <row r="254" spans="1:43" ht="12.75" customHeight="1" x14ac:dyDescent="0.25">
      <c r="A254" s="144">
        <v>43592</v>
      </c>
      <c r="B254" s="2" t="s">
        <v>257</v>
      </c>
      <c r="C254" s="145">
        <f>MIN($D$6:D431)</f>
        <v>-1</v>
      </c>
      <c r="D254" s="3">
        <v>-1</v>
      </c>
      <c r="E254" s="146">
        <f t="shared" si="14"/>
        <v>1</v>
      </c>
      <c r="F254" s="146">
        <f t="shared" si="13"/>
        <v>3</v>
      </c>
      <c r="G254" s="5">
        <f t="shared" si="15"/>
        <v>-1</v>
      </c>
      <c r="H254" s="148">
        <f t="shared" si="16"/>
        <v>-1</v>
      </c>
      <c r="I254" s="148">
        <f>SUM($G$6:G254)</f>
        <v>152.69999999999999</v>
      </c>
      <c r="J254" s="7"/>
      <c r="K254" s="8"/>
      <c r="L254" s="172"/>
      <c r="M254" s="176"/>
      <c r="P254" s="11"/>
      <c r="Q254" s="150"/>
      <c r="R254" s="13"/>
      <c r="U254" s="15"/>
      <c r="V254" s="152"/>
      <c r="W254" s="17"/>
      <c r="Z254" s="19"/>
      <c r="AA254" s="154"/>
      <c r="AB254" s="21"/>
      <c r="AE254" s="23"/>
      <c r="AF254" s="156"/>
      <c r="AG254" s="25"/>
      <c r="AJ254" s="27"/>
      <c r="AK254" s="158"/>
      <c r="AL254" s="29"/>
      <c r="AO254" s="31"/>
      <c r="AP254" s="160"/>
      <c r="AQ254" s="33"/>
    </row>
    <row r="255" spans="1:43" ht="12.75" customHeight="1" x14ac:dyDescent="0.25">
      <c r="A255" s="144">
        <v>43593</v>
      </c>
      <c r="B255" s="2" t="s">
        <v>258</v>
      </c>
      <c r="C255" s="145">
        <f>MIN($D$6:D431)</f>
        <v>-1</v>
      </c>
      <c r="D255" s="3">
        <v>-1</v>
      </c>
      <c r="E255" s="146">
        <f t="shared" si="14"/>
        <v>2</v>
      </c>
      <c r="F255" s="146">
        <f t="shared" si="13"/>
        <v>0</v>
      </c>
      <c r="G255" s="5">
        <f t="shared" si="15"/>
        <v>-2</v>
      </c>
      <c r="H255" s="148">
        <f t="shared" si="16"/>
        <v>-2</v>
      </c>
      <c r="I255" s="148">
        <f>SUM($G$6:G255)</f>
        <v>150.69999999999999</v>
      </c>
      <c r="J255" s="7"/>
      <c r="K255" s="8"/>
      <c r="L255" s="172"/>
      <c r="M255" s="176"/>
      <c r="P255" s="11"/>
      <c r="Q255" s="150"/>
      <c r="R255" s="13"/>
      <c r="U255" s="15"/>
      <c r="V255" s="152"/>
      <c r="W255" s="17"/>
      <c r="Z255" s="19"/>
      <c r="AA255" s="154"/>
      <c r="AB255" s="21"/>
      <c r="AE255" s="23"/>
      <c r="AF255" s="156"/>
      <c r="AG255" s="25"/>
      <c r="AJ255" s="27"/>
      <c r="AK255" s="158"/>
      <c r="AL255" s="29"/>
      <c r="AO255" s="31"/>
      <c r="AP255" s="160"/>
      <c r="AQ255" s="33"/>
    </row>
    <row r="256" spans="1:43" ht="12.75" customHeight="1" x14ac:dyDescent="0.25">
      <c r="A256" s="144">
        <v>43594</v>
      </c>
      <c r="B256" s="2" t="s">
        <v>259</v>
      </c>
      <c r="C256" s="145">
        <f>MIN($D$6:D431)</f>
        <v>-1</v>
      </c>
      <c r="D256" s="3">
        <v>-1</v>
      </c>
      <c r="E256" s="146">
        <f t="shared" si="14"/>
        <v>1</v>
      </c>
      <c r="F256" s="146">
        <f t="shared" si="13"/>
        <v>3</v>
      </c>
      <c r="G256" s="5">
        <f t="shared" si="15"/>
        <v>-1</v>
      </c>
      <c r="H256" s="148">
        <f t="shared" si="16"/>
        <v>-1</v>
      </c>
      <c r="I256" s="148">
        <f>SUM($G$6:G256)</f>
        <v>149.69999999999999</v>
      </c>
      <c r="J256" s="7"/>
      <c r="K256" s="8"/>
      <c r="L256" s="172"/>
      <c r="M256" s="176"/>
      <c r="P256" s="11"/>
      <c r="Q256" s="150"/>
      <c r="R256" s="13"/>
      <c r="U256" s="15"/>
      <c r="V256" s="152"/>
      <c r="W256" s="17"/>
      <c r="Z256" s="19"/>
      <c r="AA256" s="154"/>
      <c r="AB256" s="21"/>
      <c r="AE256" s="23"/>
      <c r="AF256" s="156"/>
      <c r="AG256" s="25"/>
      <c r="AJ256" s="27"/>
      <c r="AK256" s="158"/>
      <c r="AL256" s="29"/>
      <c r="AO256" s="31"/>
      <c r="AP256" s="160"/>
      <c r="AQ256" s="33"/>
    </row>
    <row r="257" spans="1:43" ht="12.75" customHeight="1" x14ac:dyDescent="0.25">
      <c r="A257" s="144">
        <v>43595</v>
      </c>
      <c r="B257" s="2" t="s">
        <v>260</v>
      </c>
      <c r="C257" s="145">
        <f>MIN($D$6:D431)</f>
        <v>-1</v>
      </c>
      <c r="D257" s="3">
        <v>-1</v>
      </c>
      <c r="E257" s="146">
        <f t="shared" si="14"/>
        <v>2</v>
      </c>
      <c r="F257" s="146">
        <f t="shared" si="13"/>
        <v>0</v>
      </c>
      <c r="G257" s="5">
        <f t="shared" si="15"/>
        <v>-2</v>
      </c>
      <c r="H257" s="148">
        <f t="shared" si="16"/>
        <v>-2</v>
      </c>
      <c r="I257" s="148">
        <f>SUM($G$6:G257)</f>
        <v>147.69999999999999</v>
      </c>
      <c r="J257" s="7"/>
      <c r="K257" s="8"/>
      <c r="L257" s="172"/>
      <c r="M257" s="176"/>
      <c r="P257" s="11"/>
      <c r="Q257" s="150"/>
      <c r="R257" s="13"/>
      <c r="U257" s="15"/>
      <c r="V257" s="152"/>
      <c r="W257" s="17"/>
      <c r="Z257" s="19"/>
      <c r="AA257" s="154"/>
      <c r="AB257" s="21"/>
      <c r="AE257" s="23"/>
      <c r="AF257" s="156"/>
      <c r="AG257" s="25"/>
      <c r="AJ257" s="27"/>
      <c r="AK257" s="158"/>
      <c r="AL257" s="29"/>
      <c r="AO257" s="31"/>
      <c r="AP257" s="160"/>
      <c r="AQ257" s="33"/>
    </row>
    <row r="258" spans="1:43" ht="12.75" customHeight="1" x14ac:dyDescent="0.25">
      <c r="A258" s="144">
        <v>43596</v>
      </c>
      <c r="B258" s="2" t="s">
        <v>261</v>
      </c>
      <c r="C258" s="145">
        <f>MIN($D$6:D431)</f>
        <v>-1</v>
      </c>
      <c r="D258" s="3">
        <v>-1</v>
      </c>
      <c r="E258" s="146">
        <f t="shared" si="14"/>
        <v>1</v>
      </c>
      <c r="F258" s="146">
        <f t="shared" si="13"/>
        <v>3</v>
      </c>
      <c r="G258" s="5">
        <f t="shared" si="15"/>
        <v>-1</v>
      </c>
      <c r="H258" s="148">
        <f t="shared" si="16"/>
        <v>-1</v>
      </c>
      <c r="I258" s="148">
        <f>SUM($G$6:G258)</f>
        <v>146.69999999999999</v>
      </c>
      <c r="J258" s="7"/>
      <c r="K258" s="8"/>
      <c r="L258" s="172"/>
      <c r="M258" s="176"/>
      <c r="P258" s="11"/>
      <c r="Q258" s="150"/>
      <c r="R258" s="13"/>
      <c r="U258" s="15"/>
      <c r="V258" s="152"/>
      <c r="W258" s="17"/>
      <c r="Z258" s="19"/>
      <c r="AA258" s="154"/>
      <c r="AB258" s="21"/>
      <c r="AE258" s="23"/>
      <c r="AF258" s="156"/>
      <c r="AG258" s="25"/>
      <c r="AJ258" s="27"/>
      <c r="AK258" s="158"/>
      <c r="AL258" s="29"/>
      <c r="AO258" s="31"/>
      <c r="AP258" s="160"/>
      <c r="AQ258" s="33"/>
    </row>
    <row r="259" spans="1:43" ht="12.75" customHeight="1" x14ac:dyDescent="0.25">
      <c r="A259" s="144">
        <v>43597</v>
      </c>
      <c r="B259" s="2" t="s">
        <v>262</v>
      </c>
      <c r="C259" s="145">
        <f>MIN($D$6:D431)</f>
        <v>-1</v>
      </c>
      <c r="D259" s="3">
        <v>-1</v>
      </c>
      <c r="E259" s="146">
        <f t="shared" si="14"/>
        <v>2</v>
      </c>
      <c r="F259" s="146">
        <f t="shared" si="13"/>
        <v>0</v>
      </c>
      <c r="G259" s="5">
        <f t="shared" si="15"/>
        <v>-2</v>
      </c>
      <c r="H259" s="148">
        <f t="shared" si="16"/>
        <v>-2</v>
      </c>
      <c r="I259" s="148">
        <f>SUM($G$6:G259)</f>
        <v>144.69999999999999</v>
      </c>
      <c r="J259" s="7"/>
      <c r="K259" s="8"/>
      <c r="L259" s="172"/>
      <c r="M259" s="176"/>
      <c r="P259" s="11"/>
      <c r="Q259" s="150"/>
      <c r="R259" s="13"/>
      <c r="U259" s="15"/>
      <c r="V259" s="152"/>
      <c r="W259" s="17"/>
      <c r="Z259" s="19"/>
      <c r="AA259" s="154"/>
      <c r="AB259" s="21"/>
      <c r="AE259" s="23"/>
      <c r="AF259" s="156"/>
      <c r="AG259" s="25"/>
      <c r="AJ259" s="27"/>
      <c r="AK259" s="158"/>
      <c r="AL259" s="29"/>
      <c r="AO259" s="31"/>
      <c r="AP259" s="160"/>
      <c r="AQ259" s="33"/>
    </row>
    <row r="260" spans="1:43" ht="12.75" customHeight="1" x14ac:dyDescent="0.25">
      <c r="A260" s="144">
        <v>43598</v>
      </c>
      <c r="B260" s="2" t="s">
        <v>263</v>
      </c>
      <c r="C260" s="145">
        <f>MIN($D$6:D431)</f>
        <v>-1</v>
      </c>
      <c r="D260" s="3">
        <v>-1</v>
      </c>
      <c r="E260" s="146">
        <f t="shared" si="14"/>
        <v>1</v>
      </c>
      <c r="F260" s="146">
        <f t="shared" si="13"/>
        <v>3</v>
      </c>
      <c r="G260" s="5">
        <f t="shared" si="15"/>
        <v>-1</v>
      </c>
      <c r="H260" s="148">
        <f t="shared" si="16"/>
        <v>-1</v>
      </c>
      <c r="I260" s="148">
        <f>SUM($G$6:G260)</f>
        <v>143.69999999999999</v>
      </c>
      <c r="J260" s="7"/>
      <c r="K260" s="8"/>
      <c r="L260" s="172"/>
      <c r="M260" s="176"/>
      <c r="P260" s="11"/>
      <c r="Q260" s="150"/>
      <c r="R260" s="13"/>
      <c r="U260" s="15"/>
      <c r="V260" s="152"/>
      <c r="W260" s="17"/>
      <c r="Z260" s="19"/>
      <c r="AA260" s="154"/>
      <c r="AB260" s="21"/>
      <c r="AE260" s="23"/>
      <c r="AF260" s="156"/>
      <c r="AG260" s="25"/>
      <c r="AJ260" s="27"/>
      <c r="AK260" s="158"/>
      <c r="AL260" s="29"/>
      <c r="AO260" s="31"/>
      <c r="AP260" s="160"/>
      <c r="AQ260" s="33"/>
    </row>
    <row r="261" spans="1:43" ht="12.75" customHeight="1" x14ac:dyDescent="0.25">
      <c r="A261" s="144">
        <v>43599</v>
      </c>
      <c r="B261" s="2" t="s">
        <v>264</v>
      </c>
      <c r="C261" s="145">
        <f>MIN($D$6:D431)</f>
        <v>-1</v>
      </c>
      <c r="D261" s="3">
        <v>-1</v>
      </c>
      <c r="E261" s="146">
        <f t="shared" si="14"/>
        <v>2</v>
      </c>
      <c r="F261" s="146">
        <f t="shared" si="13"/>
        <v>0</v>
      </c>
      <c r="G261" s="5">
        <f t="shared" si="15"/>
        <v>-2</v>
      </c>
      <c r="H261" s="148">
        <f t="shared" si="16"/>
        <v>-2</v>
      </c>
      <c r="I261" s="148">
        <f>SUM($G$6:G261)</f>
        <v>141.69999999999999</v>
      </c>
      <c r="J261" s="7"/>
      <c r="K261" s="8"/>
      <c r="L261" s="172"/>
      <c r="M261" s="176"/>
      <c r="P261" s="11"/>
      <c r="Q261" s="150"/>
      <c r="R261" s="13"/>
      <c r="U261" s="15"/>
      <c r="V261" s="152"/>
      <c r="W261" s="17"/>
      <c r="Z261" s="19"/>
      <c r="AA261" s="154"/>
      <c r="AB261" s="21"/>
      <c r="AE261" s="23"/>
      <c r="AF261" s="156"/>
      <c r="AG261" s="25"/>
      <c r="AJ261" s="27"/>
      <c r="AK261" s="158"/>
      <c r="AL261" s="29"/>
      <c r="AO261" s="31"/>
      <c r="AP261" s="160"/>
      <c r="AQ261" s="33"/>
    </row>
    <row r="262" spans="1:43" ht="12.75" customHeight="1" x14ac:dyDescent="0.25">
      <c r="A262" s="144">
        <v>43600</v>
      </c>
      <c r="B262" s="2" t="s">
        <v>265</v>
      </c>
      <c r="C262" s="145">
        <f>MIN($D$6:D431)</f>
        <v>-1</v>
      </c>
      <c r="D262" s="3">
        <v>-1</v>
      </c>
      <c r="E262" s="146">
        <f t="shared" si="14"/>
        <v>1</v>
      </c>
      <c r="F262" s="146">
        <f t="shared" si="13"/>
        <v>3</v>
      </c>
      <c r="G262" s="5">
        <f t="shared" si="15"/>
        <v>-1</v>
      </c>
      <c r="H262" s="148">
        <f t="shared" si="16"/>
        <v>-1</v>
      </c>
      <c r="I262" s="148">
        <f>SUM($G$6:G262)</f>
        <v>140.69999999999999</v>
      </c>
      <c r="J262" s="7"/>
      <c r="K262" s="8"/>
      <c r="L262" s="172"/>
      <c r="M262" s="176"/>
      <c r="P262" s="11"/>
      <c r="Q262" s="150"/>
      <c r="R262" s="13"/>
      <c r="U262" s="15"/>
      <c r="V262" s="152"/>
      <c r="W262" s="17"/>
      <c r="Z262" s="19"/>
      <c r="AA262" s="154"/>
      <c r="AB262" s="21"/>
      <c r="AE262" s="23"/>
      <c r="AF262" s="156"/>
      <c r="AG262" s="25"/>
      <c r="AJ262" s="27"/>
      <c r="AK262" s="158"/>
      <c r="AL262" s="29"/>
      <c r="AO262" s="31"/>
      <c r="AP262" s="160"/>
      <c r="AQ262" s="33"/>
    </row>
    <row r="263" spans="1:43" ht="12.75" customHeight="1" x14ac:dyDescent="0.25">
      <c r="A263" s="144">
        <v>43601</v>
      </c>
      <c r="B263" s="2" t="s">
        <v>266</v>
      </c>
      <c r="C263" s="145">
        <f>MIN($D$6:D431)</f>
        <v>-1</v>
      </c>
      <c r="D263" s="3">
        <v>-1</v>
      </c>
      <c r="E263" s="146">
        <f t="shared" si="14"/>
        <v>2</v>
      </c>
      <c r="F263" s="146">
        <f t="shared" ref="F263:F326" si="17">IF(E262=$J$2,$J$3,0)</f>
        <v>0</v>
      </c>
      <c r="G263" s="5">
        <f t="shared" si="15"/>
        <v>-2</v>
      </c>
      <c r="H263" s="148">
        <f t="shared" si="16"/>
        <v>-2</v>
      </c>
      <c r="I263" s="148">
        <f>SUM($G$6:G263)</f>
        <v>138.69999999999999</v>
      </c>
      <c r="J263" s="7"/>
      <c r="K263" s="8"/>
      <c r="L263" s="172"/>
      <c r="M263" s="176"/>
      <c r="P263" s="11"/>
      <c r="Q263" s="150"/>
      <c r="R263" s="13"/>
      <c r="U263" s="15"/>
      <c r="V263" s="152"/>
      <c r="W263" s="17"/>
      <c r="Z263" s="19"/>
      <c r="AA263" s="154"/>
      <c r="AB263" s="21"/>
      <c r="AE263" s="23"/>
      <c r="AF263" s="156"/>
      <c r="AG263" s="25"/>
      <c r="AJ263" s="27"/>
      <c r="AK263" s="158"/>
      <c r="AL263" s="29"/>
      <c r="AO263" s="31"/>
      <c r="AP263" s="160"/>
      <c r="AQ263" s="33"/>
    </row>
    <row r="264" spans="1:43" ht="12.75" customHeight="1" x14ac:dyDescent="0.25">
      <c r="A264" s="144">
        <v>43602</v>
      </c>
      <c r="B264" s="2" t="s">
        <v>267</v>
      </c>
      <c r="C264" s="145">
        <f>MIN($D$6:D431)</f>
        <v>-1</v>
      </c>
      <c r="D264" s="3">
        <v>-1</v>
      </c>
      <c r="E264" s="146">
        <f t="shared" ref="E264:E327" si="18">IF(E263=$J$2,1,IF(D263=0,E263,IF(D263&lt;0,E263+$B$4,$E$6)))</f>
        <v>1</v>
      </c>
      <c r="F264" s="146">
        <f t="shared" si="17"/>
        <v>3</v>
      </c>
      <c r="G264" s="5">
        <f t="shared" ref="G264:G327" si="19">D264*E264</f>
        <v>-1</v>
      </c>
      <c r="H264" s="148">
        <f t="shared" ref="H264:H327" si="20">IF(D264=0,0,C264*E264)</f>
        <v>-1</v>
      </c>
      <c r="I264" s="148">
        <f>SUM($G$6:G264)</f>
        <v>137.69999999999999</v>
      </c>
      <c r="J264" s="7"/>
      <c r="K264" s="8"/>
      <c r="L264" s="172"/>
      <c r="M264" s="176"/>
      <c r="P264" s="11"/>
      <c r="Q264" s="150"/>
      <c r="R264" s="13"/>
      <c r="U264" s="15"/>
      <c r="V264" s="152"/>
      <c r="W264" s="17"/>
      <c r="Z264" s="19"/>
      <c r="AA264" s="154"/>
      <c r="AB264" s="21"/>
      <c r="AE264" s="23"/>
      <c r="AF264" s="156"/>
      <c r="AG264" s="25"/>
      <c r="AJ264" s="27"/>
      <c r="AK264" s="158"/>
      <c r="AL264" s="29"/>
      <c r="AO264" s="31"/>
      <c r="AP264" s="160"/>
      <c r="AQ264" s="33"/>
    </row>
    <row r="265" spans="1:43" ht="12.75" customHeight="1" x14ac:dyDescent="0.25">
      <c r="A265" s="144">
        <v>43603</v>
      </c>
      <c r="B265" s="2" t="s">
        <v>268</v>
      </c>
      <c r="C265" s="145">
        <f>MIN($D$6:D431)</f>
        <v>-1</v>
      </c>
      <c r="D265" s="3">
        <v>-1</v>
      </c>
      <c r="E265" s="146">
        <f t="shared" si="18"/>
        <v>2</v>
      </c>
      <c r="F265" s="146">
        <f t="shared" si="17"/>
        <v>0</v>
      </c>
      <c r="G265" s="5">
        <f t="shared" si="19"/>
        <v>-2</v>
      </c>
      <c r="H265" s="148">
        <f t="shared" si="20"/>
        <v>-2</v>
      </c>
      <c r="I265" s="148">
        <f>SUM($G$6:G265)</f>
        <v>135.69999999999999</v>
      </c>
      <c r="J265" s="7"/>
      <c r="K265" s="8"/>
      <c r="L265" s="172"/>
      <c r="M265" s="176"/>
      <c r="P265" s="11"/>
      <c r="Q265" s="150"/>
      <c r="R265" s="13"/>
      <c r="U265" s="15"/>
      <c r="V265" s="152"/>
      <c r="W265" s="17"/>
      <c r="Z265" s="19"/>
      <c r="AA265" s="154"/>
      <c r="AB265" s="21"/>
      <c r="AE265" s="23"/>
      <c r="AF265" s="156"/>
      <c r="AG265" s="25"/>
      <c r="AJ265" s="27"/>
      <c r="AK265" s="158"/>
      <c r="AL265" s="29"/>
      <c r="AO265" s="31"/>
      <c r="AP265" s="160"/>
      <c r="AQ265" s="33"/>
    </row>
    <row r="266" spans="1:43" ht="12.75" customHeight="1" x14ac:dyDescent="0.25">
      <c r="A266" s="144">
        <v>43604</v>
      </c>
      <c r="B266" s="2" t="s">
        <v>269</v>
      </c>
      <c r="C266" s="145">
        <f>MIN($D$6:D431)</f>
        <v>-1</v>
      </c>
      <c r="D266" s="3">
        <v>-1</v>
      </c>
      <c r="E266" s="146">
        <f t="shared" si="18"/>
        <v>1</v>
      </c>
      <c r="F266" s="146">
        <f t="shared" si="17"/>
        <v>3</v>
      </c>
      <c r="G266" s="5">
        <f t="shared" si="19"/>
        <v>-1</v>
      </c>
      <c r="H266" s="148">
        <f t="shared" si="20"/>
        <v>-1</v>
      </c>
      <c r="I266" s="148">
        <f>SUM($G$6:G266)</f>
        <v>134.69999999999999</v>
      </c>
      <c r="J266" s="7"/>
      <c r="K266" s="8"/>
      <c r="L266" s="172"/>
      <c r="M266" s="176"/>
      <c r="P266" s="11"/>
      <c r="Q266" s="150"/>
      <c r="R266" s="13"/>
      <c r="U266" s="15"/>
      <c r="V266" s="152"/>
      <c r="W266" s="17"/>
      <c r="Z266" s="19"/>
      <c r="AA266" s="154"/>
      <c r="AB266" s="21"/>
      <c r="AE266" s="23"/>
      <c r="AF266" s="156"/>
      <c r="AG266" s="25"/>
      <c r="AJ266" s="27"/>
      <c r="AK266" s="158"/>
      <c r="AL266" s="29"/>
      <c r="AO266" s="31"/>
      <c r="AP266" s="160"/>
      <c r="AQ266" s="33"/>
    </row>
    <row r="267" spans="1:43" ht="12.75" customHeight="1" x14ac:dyDescent="0.25">
      <c r="A267" s="144">
        <v>43605</v>
      </c>
      <c r="B267" s="2" t="s">
        <v>270</v>
      </c>
      <c r="C267" s="145">
        <f>MIN($D$6:D431)</f>
        <v>-1</v>
      </c>
      <c r="D267" s="3">
        <v>9.8000000000000007</v>
      </c>
      <c r="E267" s="146">
        <f t="shared" si="18"/>
        <v>2</v>
      </c>
      <c r="F267" s="146">
        <f t="shared" si="17"/>
        <v>0</v>
      </c>
      <c r="G267" s="5">
        <f t="shared" si="19"/>
        <v>19.600000000000001</v>
      </c>
      <c r="H267" s="148">
        <f t="shared" si="20"/>
        <v>-2</v>
      </c>
      <c r="I267" s="148">
        <f>SUM($G$6:G267)</f>
        <v>154.29999999999998</v>
      </c>
      <c r="J267" s="7"/>
      <c r="K267" s="8"/>
      <c r="L267" s="172"/>
      <c r="M267" s="176"/>
      <c r="P267" s="11"/>
      <c r="Q267" s="150"/>
      <c r="R267" s="13"/>
      <c r="U267" s="15"/>
      <c r="V267" s="152"/>
      <c r="W267" s="17"/>
      <c r="Z267" s="19"/>
      <c r="AA267" s="154"/>
      <c r="AB267" s="21"/>
      <c r="AE267" s="23"/>
      <c r="AF267" s="156"/>
      <c r="AG267" s="25"/>
      <c r="AJ267" s="27"/>
      <c r="AK267" s="158"/>
      <c r="AL267" s="29"/>
      <c r="AO267" s="31"/>
      <c r="AP267" s="160"/>
      <c r="AQ267" s="33"/>
    </row>
    <row r="268" spans="1:43" ht="12.75" customHeight="1" x14ac:dyDescent="0.25">
      <c r="A268" s="144">
        <v>43606</v>
      </c>
      <c r="B268" s="2" t="s">
        <v>271</v>
      </c>
      <c r="C268" s="145">
        <f>MIN($D$6:D431)</f>
        <v>-1</v>
      </c>
      <c r="D268" s="3">
        <v>-1</v>
      </c>
      <c r="E268" s="146">
        <f t="shared" si="18"/>
        <v>1</v>
      </c>
      <c r="F268" s="146">
        <f t="shared" si="17"/>
        <v>3</v>
      </c>
      <c r="G268" s="5">
        <f t="shared" si="19"/>
        <v>-1</v>
      </c>
      <c r="H268" s="148">
        <f t="shared" si="20"/>
        <v>-1</v>
      </c>
      <c r="I268" s="148">
        <f>SUM($G$6:G268)</f>
        <v>153.29999999999998</v>
      </c>
      <c r="J268" s="7"/>
      <c r="K268" s="8"/>
      <c r="L268" s="172"/>
      <c r="M268" s="176"/>
      <c r="P268" s="11"/>
      <c r="Q268" s="150"/>
      <c r="R268" s="13"/>
      <c r="U268" s="15"/>
      <c r="V268" s="152"/>
      <c r="W268" s="17"/>
      <c r="Z268" s="19"/>
      <c r="AA268" s="154"/>
      <c r="AB268" s="21"/>
      <c r="AE268" s="23"/>
      <c r="AF268" s="156"/>
      <c r="AG268" s="25"/>
      <c r="AJ268" s="27"/>
      <c r="AK268" s="158"/>
      <c r="AL268" s="29"/>
      <c r="AO268" s="31"/>
      <c r="AP268" s="160"/>
      <c r="AQ268" s="33"/>
    </row>
    <row r="269" spans="1:43" ht="12.75" customHeight="1" x14ac:dyDescent="0.25">
      <c r="A269" s="144">
        <v>43607</v>
      </c>
      <c r="B269" s="2" t="s">
        <v>272</v>
      </c>
      <c r="C269" s="145">
        <f>MIN($D$6:D431)</f>
        <v>-1</v>
      </c>
      <c r="D269" s="3">
        <v>-1</v>
      </c>
      <c r="E269" s="146">
        <f t="shared" si="18"/>
        <v>2</v>
      </c>
      <c r="F269" s="146">
        <f t="shared" si="17"/>
        <v>0</v>
      </c>
      <c r="G269" s="5">
        <f t="shared" si="19"/>
        <v>-2</v>
      </c>
      <c r="H269" s="148">
        <f t="shared" si="20"/>
        <v>-2</v>
      </c>
      <c r="I269" s="148">
        <f>SUM($G$6:G269)</f>
        <v>151.29999999999998</v>
      </c>
      <c r="J269" s="7"/>
      <c r="K269" s="8"/>
      <c r="L269" s="172"/>
      <c r="M269" s="176"/>
      <c r="P269" s="11"/>
      <c r="Q269" s="150"/>
      <c r="R269" s="13"/>
      <c r="U269" s="15"/>
      <c r="V269" s="152"/>
      <c r="W269" s="17"/>
      <c r="Z269" s="19"/>
      <c r="AA269" s="154"/>
      <c r="AB269" s="21"/>
      <c r="AE269" s="23"/>
      <c r="AF269" s="156"/>
      <c r="AG269" s="25"/>
      <c r="AJ269" s="27"/>
      <c r="AK269" s="158"/>
      <c r="AL269" s="29"/>
      <c r="AO269" s="31"/>
      <c r="AP269" s="160"/>
      <c r="AQ269" s="33"/>
    </row>
    <row r="270" spans="1:43" ht="12.75" customHeight="1" x14ac:dyDescent="0.25">
      <c r="A270" s="144">
        <v>43608</v>
      </c>
      <c r="B270" s="2" t="s">
        <v>273</v>
      </c>
      <c r="C270" s="145">
        <f>MIN($D$6:D431)</f>
        <v>-1</v>
      </c>
      <c r="D270" s="3">
        <v>-1</v>
      </c>
      <c r="E270" s="146">
        <f t="shared" si="18"/>
        <v>1</v>
      </c>
      <c r="F270" s="146">
        <f t="shared" si="17"/>
        <v>3</v>
      </c>
      <c r="G270" s="5">
        <f t="shared" si="19"/>
        <v>-1</v>
      </c>
      <c r="H270" s="148">
        <f t="shared" si="20"/>
        <v>-1</v>
      </c>
      <c r="I270" s="148">
        <f>SUM($G$6:G270)</f>
        <v>150.29999999999998</v>
      </c>
      <c r="J270" s="7"/>
      <c r="K270" s="8"/>
      <c r="L270" s="172"/>
      <c r="M270" s="176"/>
      <c r="P270" s="11"/>
      <c r="Q270" s="150"/>
      <c r="R270" s="13"/>
      <c r="U270" s="15"/>
      <c r="V270" s="152"/>
      <c r="W270" s="17"/>
      <c r="Z270" s="19"/>
      <c r="AA270" s="154"/>
      <c r="AB270" s="21"/>
      <c r="AE270" s="23"/>
      <c r="AF270" s="156"/>
      <c r="AG270" s="25"/>
      <c r="AJ270" s="27"/>
      <c r="AK270" s="158"/>
      <c r="AL270" s="29"/>
      <c r="AO270" s="31"/>
      <c r="AP270" s="160"/>
      <c r="AQ270" s="33"/>
    </row>
    <row r="271" spans="1:43" ht="12.75" customHeight="1" x14ac:dyDescent="0.25">
      <c r="A271" s="144">
        <v>43609</v>
      </c>
      <c r="B271" s="2" t="s">
        <v>274</v>
      </c>
      <c r="C271" s="145">
        <f>MIN($D$6:D431)</f>
        <v>-1</v>
      </c>
      <c r="D271" s="3">
        <v>-1</v>
      </c>
      <c r="E271" s="146">
        <f t="shared" si="18"/>
        <v>2</v>
      </c>
      <c r="F271" s="146">
        <f t="shared" si="17"/>
        <v>0</v>
      </c>
      <c r="G271" s="5">
        <f t="shared" si="19"/>
        <v>-2</v>
      </c>
      <c r="H271" s="148">
        <f t="shared" si="20"/>
        <v>-2</v>
      </c>
      <c r="I271" s="148">
        <f>SUM($G$6:G271)</f>
        <v>148.29999999999998</v>
      </c>
      <c r="J271" s="7"/>
      <c r="K271" s="8"/>
      <c r="L271" s="172"/>
      <c r="M271" s="176"/>
      <c r="P271" s="11"/>
      <c r="Q271" s="150"/>
      <c r="R271" s="13"/>
      <c r="U271" s="15"/>
      <c r="V271" s="152"/>
      <c r="W271" s="17"/>
      <c r="Z271" s="19"/>
      <c r="AA271" s="154"/>
      <c r="AB271" s="21"/>
      <c r="AE271" s="23"/>
      <c r="AF271" s="156"/>
      <c r="AG271" s="25"/>
      <c r="AJ271" s="27"/>
      <c r="AK271" s="158"/>
      <c r="AL271" s="29"/>
      <c r="AO271" s="31"/>
      <c r="AP271" s="160"/>
      <c r="AQ271" s="33"/>
    </row>
    <row r="272" spans="1:43" ht="12.75" customHeight="1" x14ac:dyDescent="0.25">
      <c r="A272" s="144">
        <v>43610</v>
      </c>
      <c r="B272" s="2" t="s">
        <v>275</v>
      </c>
      <c r="C272" s="145">
        <f>MIN($D$6:D431)</f>
        <v>-1</v>
      </c>
      <c r="D272" s="3">
        <v>-1</v>
      </c>
      <c r="E272" s="146">
        <f t="shared" si="18"/>
        <v>1</v>
      </c>
      <c r="F272" s="146">
        <f t="shared" si="17"/>
        <v>3</v>
      </c>
      <c r="G272" s="5">
        <f t="shared" si="19"/>
        <v>-1</v>
      </c>
      <c r="H272" s="148">
        <f t="shared" si="20"/>
        <v>-1</v>
      </c>
      <c r="I272" s="148">
        <f>SUM($G$6:G272)</f>
        <v>147.29999999999998</v>
      </c>
      <c r="J272" s="7"/>
      <c r="K272" s="8"/>
      <c r="L272" s="172"/>
      <c r="M272" s="176"/>
      <c r="P272" s="11"/>
      <c r="Q272" s="150"/>
      <c r="R272" s="13"/>
      <c r="U272" s="15"/>
      <c r="V272" s="152"/>
      <c r="W272" s="17"/>
      <c r="Z272" s="19"/>
      <c r="AA272" s="154"/>
      <c r="AB272" s="21"/>
      <c r="AE272" s="23"/>
      <c r="AF272" s="156"/>
      <c r="AG272" s="25"/>
      <c r="AJ272" s="27"/>
      <c r="AK272" s="158"/>
      <c r="AL272" s="29"/>
      <c r="AO272" s="31"/>
      <c r="AP272" s="160"/>
      <c r="AQ272" s="33"/>
    </row>
    <row r="273" spans="1:43" ht="12.75" customHeight="1" x14ac:dyDescent="0.25">
      <c r="A273" s="144">
        <v>43611</v>
      </c>
      <c r="B273" s="2" t="s">
        <v>276</v>
      </c>
      <c r="C273" s="145">
        <f>MIN($D$6:D431)</f>
        <v>-1</v>
      </c>
      <c r="D273" s="3">
        <v>-1</v>
      </c>
      <c r="E273" s="146">
        <f t="shared" si="18"/>
        <v>2</v>
      </c>
      <c r="F273" s="146">
        <f t="shared" si="17"/>
        <v>0</v>
      </c>
      <c r="G273" s="5">
        <f t="shared" si="19"/>
        <v>-2</v>
      </c>
      <c r="H273" s="148">
        <f t="shared" si="20"/>
        <v>-2</v>
      </c>
      <c r="I273" s="148">
        <f>SUM($G$6:G273)</f>
        <v>145.29999999999998</v>
      </c>
      <c r="J273" s="7"/>
      <c r="K273" s="8"/>
      <c r="L273" s="172"/>
      <c r="M273" s="176"/>
      <c r="P273" s="11"/>
      <c r="Q273" s="150"/>
      <c r="R273" s="13"/>
      <c r="U273" s="15"/>
      <c r="V273" s="152"/>
      <c r="W273" s="17"/>
      <c r="Z273" s="19"/>
      <c r="AA273" s="154"/>
      <c r="AB273" s="21"/>
      <c r="AE273" s="23"/>
      <c r="AF273" s="156"/>
      <c r="AG273" s="25"/>
      <c r="AJ273" s="27"/>
      <c r="AK273" s="158"/>
      <c r="AL273" s="29"/>
      <c r="AO273" s="31"/>
      <c r="AP273" s="160"/>
      <c r="AQ273" s="33"/>
    </row>
    <row r="274" spans="1:43" ht="12.75" customHeight="1" x14ac:dyDescent="0.25">
      <c r="A274" s="144">
        <v>43612</v>
      </c>
      <c r="B274" s="2" t="s">
        <v>277</v>
      </c>
      <c r="C274" s="145">
        <f>MIN($D$6:D431)</f>
        <v>-1</v>
      </c>
      <c r="D274" s="3">
        <v>-1</v>
      </c>
      <c r="E274" s="146">
        <f t="shared" si="18"/>
        <v>1</v>
      </c>
      <c r="F274" s="146">
        <f t="shared" si="17"/>
        <v>3</v>
      </c>
      <c r="G274" s="5">
        <f t="shared" si="19"/>
        <v>-1</v>
      </c>
      <c r="H274" s="148">
        <f t="shared" si="20"/>
        <v>-1</v>
      </c>
      <c r="I274" s="148">
        <f>SUM($G$6:G274)</f>
        <v>144.29999999999998</v>
      </c>
      <c r="J274" s="7"/>
      <c r="K274" s="8"/>
      <c r="L274" s="172"/>
      <c r="M274" s="176"/>
      <c r="P274" s="11"/>
      <c r="Q274" s="150"/>
      <c r="R274" s="13"/>
      <c r="U274" s="15"/>
      <c r="V274" s="152"/>
      <c r="W274" s="17"/>
      <c r="Z274" s="19"/>
      <c r="AA274" s="154"/>
      <c r="AB274" s="21"/>
      <c r="AE274" s="23"/>
      <c r="AF274" s="156"/>
      <c r="AG274" s="25"/>
      <c r="AJ274" s="27"/>
      <c r="AK274" s="158"/>
      <c r="AL274" s="29"/>
      <c r="AO274" s="31"/>
      <c r="AP274" s="160"/>
      <c r="AQ274" s="33"/>
    </row>
    <row r="275" spans="1:43" ht="12.75" customHeight="1" x14ac:dyDescent="0.25">
      <c r="A275" s="144">
        <v>43613</v>
      </c>
      <c r="B275" s="2" t="s">
        <v>278</v>
      </c>
      <c r="C275" s="145">
        <f>MIN($D$6:D431)</f>
        <v>-1</v>
      </c>
      <c r="D275" s="3">
        <v>-1</v>
      </c>
      <c r="E275" s="146">
        <f t="shared" si="18"/>
        <v>2</v>
      </c>
      <c r="F275" s="146">
        <f t="shared" si="17"/>
        <v>0</v>
      </c>
      <c r="G275" s="5">
        <f t="shared" si="19"/>
        <v>-2</v>
      </c>
      <c r="H275" s="148">
        <f t="shared" si="20"/>
        <v>-2</v>
      </c>
      <c r="I275" s="148">
        <f>SUM($G$6:G275)</f>
        <v>142.29999999999998</v>
      </c>
      <c r="J275" s="7"/>
      <c r="K275" s="8"/>
      <c r="L275" s="172"/>
      <c r="M275" s="176"/>
      <c r="P275" s="11"/>
      <c r="Q275" s="150"/>
      <c r="R275" s="13"/>
      <c r="U275" s="15"/>
      <c r="V275" s="152"/>
      <c r="W275" s="17"/>
      <c r="Z275" s="19"/>
      <c r="AA275" s="154"/>
      <c r="AB275" s="21"/>
      <c r="AE275" s="23"/>
      <c r="AF275" s="156"/>
      <c r="AG275" s="25"/>
      <c r="AJ275" s="27"/>
      <c r="AK275" s="158"/>
      <c r="AL275" s="29"/>
      <c r="AO275" s="31"/>
      <c r="AP275" s="160"/>
      <c r="AQ275" s="33"/>
    </row>
    <row r="276" spans="1:43" ht="12.75" customHeight="1" x14ac:dyDescent="0.25">
      <c r="A276" s="144">
        <v>43614</v>
      </c>
      <c r="B276" s="2" t="s">
        <v>279</v>
      </c>
      <c r="C276" s="145">
        <f>MIN($D$6:D431)</f>
        <v>-1</v>
      </c>
      <c r="D276" s="3">
        <v>-1</v>
      </c>
      <c r="E276" s="146">
        <f t="shared" si="18"/>
        <v>1</v>
      </c>
      <c r="F276" s="146">
        <f t="shared" si="17"/>
        <v>3</v>
      </c>
      <c r="G276" s="5">
        <f t="shared" si="19"/>
        <v>-1</v>
      </c>
      <c r="H276" s="148">
        <f t="shared" si="20"/>
        <v>-1</v>
      </c>
      <c r="I276" s="148">
        <f>SUM($G$6:G276)</f>
        <v>141.29999999999998</v>
      </c>
      <c r="J276" s="7"/>
      <c r="K276" s="8"/>
      <c r="L276" s="172"/>
      <c r="M276" s="176"/>
      <c r="P276" s="11"/>
      <c r="Q276" s="150"/>
      <c r="R276" s="13"/>
      <c r="U276" s="15"/>
      <c r="V276" s="152"/>
      <c r="W276" s="17"/>
      <c r="Z276" s="19"/>
      <c r="AA276" s="154"/>
      <c r="AB276" s="21"/>
      <c r="AE276" s="23"/>
      <c r="AF276" s="156"/>
      <c r="AG276" s="25"/>
      <c r="AJ276" s="27"/>
      <c r="AK276" s="158"/>
      <c r="AL276" s="29"/>
      <c r="AO276" s="31"/>
      <c r="AP276" s="160"/>
      <c r="AQ276" s="33"/>
    </row>
    <row r="277" spans="1:43" ht="12.75" customHeight="1" x14ac:dyDescent="0.25">
      <c r="A277" s="144">
        <v>43615</v>
      </c>
      <c r="B277" s="2" t="s">
        <v>280</v>
      </c>
      <c r="C277" s="145">
        <f>MIN($D$6:D431)</f>
        <v>-1</v>
      </c>
      <c r="D277" s="3">
        <v>-1</v>
      </c>
      <c r="E277" s="146">
        <f t="shared" si="18"/>
        <v>2</v>
      </c>
      <c r="F277" s="146">
        <f t="shared" si="17"/>
        <v>0</v>
      </c>
      <c r="G277" s="5">
        <f t="shared" si="19"/>
        <v>-2</v>
      </c>
      <c r="H277" s="148">
        <f t="shared" si="20"/>
        <v>-2</v>
      </c>
      <c r="I277" s="148">
        <f>SUM($G$6:G277)</f>
        <v>139.29999999999998</v>
      </c>
      <c r="J277" s="7"/>
      <c r="K277" s="8"/>
      <c r="L277" s="172"/>
      <c r="M277" s="176"/>
      <c r="P277" s="11"/>
      <c r="Q277" s="150"/>
      <c r="R277" s="13"/>
      <c r="U277" s="15"/>
      <c r="V277" s="152"/>
      <c r="W277" s="17"/>
      <c r="Z277" s="19"/>
      <c r="AA277" s="154"/>
      <c r="AB277" s="21"/>
      <c r="AE277" s="23"/>
      <c r="AF277" s="156"/>
      <c r="AG277" s="25"/>
      <c r="AJ277" s="27"/>
      <c r="AK277" s="158"/>
      <c r="AL277" s="29"/>
      <c r="AO277" s="31"/>
      <c r="AP277" s="160"/>
      <c r="AQ277" s="33"/>
    </row>
    <row r="278" spans="1:43" ht="12.75" customHeight="1" x14ac:dyDescent="0.25">
      <c r="A278" s="144">
        <v>43616</v>
      </c>
      <c r="B278" s="2" t="s">
        <v>281</v>
      </c>
      <c r="C278" s="145">
        <f>MIN($D$6:D431)</f>
        <v>-1</v>
      </c>
      <c r="D278" s="3">
        <v>-1</v>
      </c>
      <c r="E278" s="146">
        <f t="shared" si="18"/>
        <v>1</v>
      </c>
      <c r="F278" s="146">
        <f t="shared" si="17"/>
        <v>3</v>
      </c>
      <c r="G278" s="5">
        <f t="shared" si="19"/>
        <v>-1</v>
      </c>
      <c r="H278" s="148">
        <f t="shared" si="20"/>
        <v>-1</v>
      </c>
      <c r="I278" s="148">
        <f>SUM($G$6:G278)</f>
        <v>138.29999999999998</v>
      </c>
      <c r="J278" s="7"/>
      <c r="K278" s="8"/>
      <c r="L278" s="172"/>
      <c r="M278" s="176"/>
      <c r="P278" s="11"/>
      <c r="Q278" s="150"/>
      <c r="R278" s="13"/>
      <c r="U278" s="15"/>
      <c r="V278" s="152"/>
      <c r="W278" s="17"/>
      <c r="Z278" s="19"/>
      <c r="AA278" s="154"/>
      <c r="AB278" s="21"/>
      <c r="AE278" s="23"/>
      <c r="AF278" s="156"/>
      <c r="AG278" s="25"/>
      <c r="AJ278" s="27"/>
      <c r="AK278" s="158"/>
      <c r="AL278" s="29"/>
      <c r="AO278" s="31"/>
      <c r="AP278" s="160"/>
      <c r="AQ278" s="33"/>
    </row>
    <row r="279" spans="1:43" ht="12.75" customHeight="1" x14ac:dyDescent="0.25">
      <c r="A279" s="144">
        <v>43617</v>
      </c>
      <c r="B279" s="2" t="s">
        <v>282</v>
      </c>
      <c r="C279" s="145">
        <f>MIN($D$6:D431)</f>
        <v>-1</v>
      </c>
      <c r="D279" s="3">
        <v>-1</v>
      </c>
      <c r="E279" s="146">
        <f t="shared" si="18"/>
        <v>2</v>
      </c>
      <c r="F279" s="146">
        <f t="shared" si="17"/>
        <v>0</v>
      </c>
      <c r="G279" s="5">
        <f t="shared" si="19"/>
        <v>-2</v>
      </c>
      <c r="H279" s="148">
        <f t="shared" si="20"/>
        <v>-2</v>
      </c>
      <c r="I279" s="148">
        <f>SUM($G$6:G279)</f>
        <v>136.29999999999998</v>
      </c>
      <c r="J279" s="7"/>
      <c r="K279" s="8"/>
      <c r="L279" s="172"/>
      <c r="M279" s="176"/>
      <c r="P279" s="11"/>
      <c r="Q279" s="150"/>
      <c r="R279" s="13"/>
      <c r="U279" s="15"/>
      <c r="V279" s="152"/>
      <c r="W279" s="17"/>
      <c r="Z279" s="19"/>
      <c r="AA279" s="154"/>
      <c r="AB279" s="21"/>
      <c r="AE279" s="23"/>
      <c r="AF279" s="156"/>
      <c r="AG279" s="25"/>
      <c r="AJ279" s="27"/>
      <c r="AK279" s="158"/>
      <c r="AL279" s="29"/>
      <c r="AO279" s="31"/>
      <c r="AP279" s="160"/>
      <c r="AQ279" s="33"/>
    </row>
    <row r="280" spans="1:43" ht="12.75" customHeight="1" x14ac:dyDescent="0.25">
      <c r="A280" s="144">
        <v>43618</v>
      </c>
      <c r="B280" s="2" t="s">
        <v>283</v>
      </c>
      <c r="C280" s="145">
        <f>MIN($D$6:D431)</f>
        <v>-1</v>
      </c>
      <c r="D280" s="3">
        <v>-1</v>
      </c>
      <c r="E280" s="146">
        <f t="shared" si="18"/>
        <v>1</v>
      </c>
      <c r="F280" s="146">
        <f t="shared" si="17"/>
        <v>3</v>
      </c>
      <c r="G280" s="5">
        <f t="shared" si="19"/>
        <v>-1</v>
      </c>
      <c r="H280" s="148">
        <f t="shared" si="20"/>
        <v>-1</v>
      </c>
      <c r="I280" s="148">
        <f>SUM($G$6:G280)</f>
        <v>135.29999999999998</v>
      </c>
      <c r="J280" s="7"/>
      <c r="K280" s="8"/>
      <c r="L280" s="172"/>
      <c r="M280" s="176"/>
      <c r="P280" s="11"/>
      <c r="Q280" s="150"/>
      <c r="R280" s="13"/>
      <c r="U280" s="15"/>
      <c r="V280" s="152"/>
      <c r="W280" s="17"/>
      <c r="Z280" s="19"/>
      <c r="AA280" s="154"/>
      <c r="AB280" s="21"/>
      <c r="AE280" s="23"/>
      <c r="AF280" s="156"/>
      <c r="AG280" s="25"/>
      <c r="AJ280" s="27"/>
      <c r="AK280" s="158"/>
      <c r="AL280" s="29"/>
      <c r="AO280" s="31"/>
      <c r="AP280" s="160"/>
      <c r="AQ280" s="33"/>
    </row>
    <row r="281" spans="1:43" ht="12.75" customHeight="1" x14ac:dyDescent="0.25">
      <c r="A281" s="144">
        <v>43619</v>
      </c>
      <c r="B281" s="2" t="s">
        <v>284</v>
      </c>
      <c r="C281" s="145">
        <f>MIN($D$6:D431)</f>
        <v>-1</v>
      </c>
      <c r="D281" s="3">
        <v>-1</v>
      </c>
      <c r="E281" s="146">
        <f t="shared" si="18"/>
        <v>2</v>
      </c>
      <c r="F281" s="146">
        <f t="shared" si="17"/>
        <v>0</v>
      </c>
      <c r="G281" s="5">
        <f t="shared" si="19"/>
        <v>-2</v>
      </c>
      <c r="H281" s="148">
        <f t="shared" si="20"/>
        <v>-2</v>
      </c>
      <c r="I281" s="148">
        <f>SUM($G$6:G281)</f>
        <v>133.29999999999998</v>
      </c>
      <c r="J281" s="7"/>
      <c r="K281" s="8"/>
      <c r="L281" s="172"/>
      <c r="M281" s="176"/>
      <c r="P281" s="11"/>
      <c r="Q281" s="150"/>
      <c r="R281" s="13"/>
      <c r="U281" s="15"/>
      <c r="V281" s="152"/>
      <c r="W281" s="17"/>
      <c r="Z281" s="19"/>
      <c r="AA281" s="154"/>
      <c r="AB281" s="21"/>
      <c r="AE281" s="23"/>
      <c r="AF281" s="156"/>
      <c r="AG281" s="25"/>
      <c r="AJ281" s="27"/>
      <c r="AK281" s="158"/>
      <c r="AL281" s="29"/>
      <c r="AO281" s="31"/>
      <c r="AP281" s="160"/>
      <c r="AQ281" s="33"/>
    </row>
    <row r="282" spans="1:43" ht="12.75" customHeight="1" x14ac:dyDescent="0.25">
      <c r="A282" s="144">
        <v>43620</v>
      </c>
      <c r="B282" s="2" t="s">
        <v>285</v>
      </c>
      <c r="C282" s="145">
        <f>MIN($D$6:D431)</f>
        <v>-1</v>
      </c>
      <c r="D282" s="3">
        <v>-1</v>
      </c>
      <c r="E282" s="146">
        <f t="shared" si="18"/>
        <v>1</v>
      </c>
      <c r="F282" s="146">
        <f t="shared" si="17"/>
        <v>3</v>
      </c>
      <c r="G282" s="5">
        <f t="shared" si="19"/>
        <v>-1</v>
      </c>
      <c r="H282" s="148">
        <f t="shared" si="20"/>
        <v>-1</v>
      </c>
      <c r="I282" s="148">
        <f>SUM($G$6:G282)</f>
        <v>132.29999999999998</v>
      </c>
      <c r="J282" s="7"/>
      <c r="K282" s="8"/>
      <c r="L282" s="172"/>
      <c r="M282" s="176"/>
      <c r="P282" s="11"/>
      <c r="Q282" s="150"/>
      <c r="R282" s="13"/>
      <c r="U282" s="15"/>
      <c r="V282" s="152"/>
      <c r="W282" s="17"/>
      <c r="Z282" s="19"/>
      <c r="AA282" s="154"/>
      <c r="AB282" s="21"/>
      <c r="AE282" s="23"/>
      <c r="AF282" s="156"/>
      <c r="AG282" s="25"/>
      <c r="AJ282" s="27"/>
      <c r="AK282" s="158"/>
      <c r="AL282" s="29"/>
      <c r="AO282" s="31"/>
      <c r="AP282" s="160"/>
      <c r="AQ282" s="33"/>
    </row>
    <row r="283" spans="1:43" ht="12.75" customHeight="1" x14ac:dyDescent="0.25">
      <c r="A283" s="144">
        <v>43621</v>
      </c>
      <c r="B283" s="2" t="s">
        <v>286</v>
      </c>
      <c r="C283" s="145">
        <f>MIN($D$6:D431)</f>
        <v>-1</v>
      </c>
      <c r="D283" s="3">
        <v>6.1</v>
      </c>
      <c r="E283" s="146">
        <f t="shared" si="18"/>
        <v>2</v>
      </c>
      <c r="F283" s="146">
        <f t="shared" si="17"/>
        <v>0</v>
      </c>
      <c r="G283" s="5">
        <f t="shared" si="19"/>
        <v>12.2</v>
      </c>
      <c r="H283" s="148">
        <f t="shared" si="20"/>
        <v>-2</v>
      </c>
      <c r="I283" s="148">
        <f>SUM($G$6:G283)</f>
        <v>144.49999999999997</v>
      </c>
      <c r="J283" s="7"/>
      <c r="K283" s="8"/>
      <c r="L283" s="172"/>
      <c r="M283" s="176"/>
      <c r="P283" s="11"/>
      <c r="Q283" s="150"/>
      <c r="R283" s="13"/>
      <c r="U283" s="15"/>
      <c r="V283" s="152"/>
      <c r="W283" s="17"/>
      <c r="Z283" s="19"/>
      <c r="AA283" s="154"/>
      <c r="AB283" s="21"/>
      <c r="AE283" s="23"/>
      <c r="AF283" s="156"/>
      <c r="AG283" s="25"/>
      <c r="AJ283" s="27"/>
      <c r="AK283" s="158"/>
      <c r="AL283" s="29"/>
      <c r="AO283" s="31"/>
      <c r="AP283" s="160"/>
      <c r="AQ283" s="33"/>
    </row>
    <row r="284" spans="1:43" ht="12.75" customHeight="1" x14ac:dyDescent="0.25">
      <c r="A284" s="144">
        <v>43622</v>
      </c>
      <c r="B284" s="2" t="s">
        <v>287</v>
      </c>
      <c r="C284" s="145">
        <f>MIN($D$6:D431)</f>
        <v>-1</v>
      </c>
      <c r="D284" s="3">
        <v>8.1999999999999993</v>
      </c>
      <c r="E284" s="146">
        <f t="shared" si="18"/>
        <v>1</v>
      </c>
      <c r="F284" s="146">
        <f t="shared" si="17"/>
        <v>3</v>
      </c>
      <c r="G284" s="5">
        <f t="shared" si="19"/>
        <v>8.1999999999999993</v>
      </c>
      <c r="H284" s="148">
        <f t="shared" si="20"/>
        <v>-1</v>
      </c>
      <c r="I284" s="148">
        <f>SUM($G$6:G284)</f>
        <v>152.69999999999996</v>
      </c>
      <c r="J284" s="7"/>
      <c r="K284" s="8"/>
      <c r="L284" s="172"/>
      <c r="M284" s="176"/>
      <c r="P284" s="11"/>
      <c r="Q284" s="150"/>
      <c r="R284" s="13"/>
      <c r="U284" s="15"/>
      <c r="V284" s="152"/>
      <c r="W284" s="17"/>
      <c r="Z284" s="19"/>
      <c r="AA284" s="154"/>
      <c r="AB284" s="21"/>
      <c r="AE284" s="23"/>
      <c r="AF284" s="156"/>
      <c r="AG284" s="25"/>
      <c r="AJ284" s="27"/>
      <c r="AK284" s="158"/>
      <c r="AL284" s="29"/>
      <c r="AO284" s="31"/>
      <c r="AP284" s="160"/>
      <c r="AQ284" s="33"/>
    </row>
    <row r="285" spans="1:43" ht="12.75" customHeight="1" x14ac:dyDescent="0.25">
      <c r="A285" s="144">
        <v>43623</v>
      </c>
      <c r="B285" s="2" t="s">
        <v>288</v>
      </c>
      <c r="C285" s="145">
        <f>MIN($D$6:D431)</f>
        <v>-1</v>
      </c>
      <c r="D285" s="3">
        <v>10.7</v>
      </c>
      <c r="E285" s="146">
        <f t="shared" si="18"/>
        <v>1</v>
      </c>
      <c r="F285" s="146">
        <f t="shared" si="17"/>
        <v>0</v>
      </c>
      <c r="G285" s="5">
        <f t="shared" si="19"/>
        <v>10.7</v>
      </c>
      <c r="H285" s="148">
        <f t="shared" si="20"/>
        <v>-1</v>
      </c>
      <c r="I285" s="148">
        <f>SUM($G$6:G285)</f>
        <v>163.39999999999995</v>
      </c>
      <c r="J285" s="7"/>
      <c r="K285" s="8"/>
      <c r="L285" s="172"/>
      <c r="M285" s="176"/>
      <c r="P285" s="11"/>
      <c r="Q285" s="150"/>
      <c r="R285" s="13"/>
      <c r="U285" s="15"/>
      <c r="V285" s="152"/>
      <c r="W285" s="17"/>
      <c r="Z285" s="19"/>
      <c r="AA285" s="154"/>
      <c r="AB285" s="21"/>
      <c r="AE285" s="23"/>
      <c r="AF285" s="156"/>
      <c r="AG285" s="25"/>
      <c r="AJ285" s="27"/>
      <c r="AK285" s="158"/>
      <c r="AL285" s="29"/>
      <c r="AO285" s="31"/>
      <c r="AP285" s="160"/>
      <c r="AQ285" s="33"/>
    </row>
    <row r="286" spans="1:43" ht="12.75" customHeight="1" x14ac:dyDescent="0.25">
      <c r="A286" s="144">
        <v>43624</v>
      </c>
      <c r="B286" s="2" t="s">
        <v>289</v>
      </c>
      <c r="C286" s="145">
        <f>MIN($D$6:D431)</f>
        <v>-1</v>
      </c>
      <c r="D286" s="3">
        <v>-1</v>
      </c>
      <c r="E286" s="146">
        <f t="shared" si="18"/>
        <v>1</v>
      </c>
      <c r="F286" s="146">
        <f t="shared" si="17"/>
        <v>0</v>
      </c>
      <c r="G286" s="5">
        <f t="shared" si="19"/>
        <v>-1</v>
      </c>
      <c r="H286" s="148">
        <f t="shared" si="20"/>
        <v>-1</v>
      </c>
      <c r="I286" s="148">
        <f>SUM($G$6:G286)</f>
        <v>162.39999999999995</v>
      </c>
      <c r="J286" s="7"/>
      <c r="K286" s="8"/>
      <c r="L286" s="172"/>
      <c r="M286" s="176"/>
      <c r="P286" s="11"/>
      <c r="Q286" s="150"/>
      <c r="R286" s="13"/>
      <c r="U286" s="15"/>
      <c r="V286" s="152"/>
      <c r="W286" s="17"/>
      <c r="Z286" s="19"/>
      <c r="AA286" s="154"/>
      <c r="AB286" s="21"/>
      <c r="AE286" s="23"/>
      <c r="AF286" s="156"/>
      <c r="AG286" s="25"/>
      <c r="AJ286" s="27"/>
      <c r="AK286" s="158"/>
      <c r="AL286" s="29"/>
      <c r="AO286" s="31"/>
      <c r="AP286" s="160"/>
      <c r="AQ286" s="33"/>
    </row>
    <row r="287" spans="1:43" ht="12.75" customHeight="1" x14ac:dyDescent="0.25">
      <c r="A287" s="144">
        <v>43625</v>
      </c>
      <c r="B287" s="2" t="s">
        <v>290</v>
      </c>
      <c r="C287" s="145">
        <f>MIN($D$6:D431)</f>
        <v>-1</v>
      </c>
      <c r="D287" s="3">
        <v>-1</v>
      </c>
      <c r="E287" s="146">
        <f t="shared" si="18"/>
        <v>2</v>
      </c>
      <c r="F287" s="146">
        <f t="shared" si="17"/>
        <v>0</v>
      </c>
      <c r="G287" s="5">
        <f t="shared" si="19"/>
        <v>-2</v>
      </c>
      <c r="H287" s="148">
        <f t="shared" si="20"/>
        <v>-2</v>
      </c>
      <c r="I287" s="148">
        <f>SUM($G$6:G287)</f>
        <v>160.39999999999995</v>
      </c>
      <c r="J287" s="7"/>
      <c r="K287" s="8"/>
      <c r="L287" s="172"/>
      <c r="M287" s="176"/>
      <c r="P287" s="11"/>
      <c r="Q287" s="150"/>
      <c r="R287" s="13"/>
      <c r="U287" s="15"/>
      <c r="V287" s="152"/>
      <c r="W287" s="17"/>
      <c r="Z287" s="19"/>
      <c r="AA287" s="154"/>
      <c r="AB287" s="21"/>
      <c r="AE287" s="23"/>
      <c r="AF287" s="156"/>
      <c r="AG287" s="25"/>
      <c r="AJ287" s="27"/>
      <c r="AK287" s="158"/>
      <c r="AL287" s="29"/>
      <c r="AO287" s="31"/>
      <c r="AP287" s="160"/>
      <c r="AQ287" s="33"/>
    </row>
    <row r="288" spans="1:43" ht="12.75" customHeight="1" x14ac:dyDescent="0.25">
      <c r="A288" s="144">
        <v>43626</v>
      </c>
      <c r="B288" s="2" t="s">
        <v>291</v>
      </c>
      <c r="C288" s="145">
        <f>MIN($D$6:D431)</f>
        <v>-1</v>
      </c>
      <c r="D288" s="3">
        <v>-1</v>
      </c>
      <c r="E288" s="146">
        <f t="shared" si="18"/>
        <v>1</v>
      </c>
      <c r="F288" s="146">
        <f t="shared" si="17"/>
        <v>3</v>
      </c>
      <c r="G288" s="5">
        <f t="shared" si="19"/>
        <v>-1</v>
      </c>
      <c r="H288" s="148">
        <f t="shared" si="20"/>
        <v>-1</v>
      </c>
      <c r="I288" s="148">
        <f>SUM($G$6:G288)</f>
        <v>159.39999999999995</v>
      </c>
      <c r="J288" s="7"/>
      <c r="K288" s="8"/>
      <c r="L288" s="172"/>
      <c r="M288" s="176"/>
      <c r="P288" s="11"/>
      <c r="Q288" s="150"/>
      <c r="R288" s="13"/>
      <c r="U288" s="15"/>
      <c r="V288" s="152"/>
      <c r="W288" s="17"/>
      <c r="Z288" s="19"/>
      <c r="AA288" s="154"/>
      <c r="AB288" s="21"/>
      <c r="AE288" s="23"/>
      <c r="AF288" s="156"/>
      <c r="AG288" s="25"/>
      <c r="AJ288" s="27"/>
      <c r="AK288" s="158"/>
      <c r="AL288" s="29"/>
      <c r="AO288" s="31"/>
      <c r="AP288" s="160"/>
      <c r="AQ288" s="33"/>
    </row>
    <row r="289" spans="1:43" ht="12.75" customHeight="1" x14ac:dyDescent="0.25">
      <c r="A289" s="144">
        <v>43627</v>
      </c>
      <c r="B289" s="2" t="s">
        <v>292</v>
      </c>
      <c r="C289" s="145">
        <f>MIN($D$6:D431)</f>
        <v>-1</v>
      </c>
      <c r="D289" s="3">
        <v>-1</v>
      </c>
      <c r="E289" s="146">
        <f t="shared" si="18"/>
        <v>2</v>
      </c>
      <c r="F289" s="146">
        <f t="shared" si="17"/>
        <v>0</v>
      </c>
      <c r="G289" s="5">
        <f t="shared" si="19"/>
        <v>-2</v>
      </c>
      <c r="H289" s="148">
        <f t="shared" si="20"/>
        <v>-2</v>
      </c>
      <c r="I289" s="148">
        <f>SUM($G$6:G289)</f>
        <v>157.39999999999995</v>
      </c>
      <c r="J289" s="7"/>
      <c r="K289" s="8"/>
      <c r="L289" s="172"/>
      <c r="M289" s="176"/>
      <c r="P289" s="11"/>
      <c r="Q289" s="150"/>
      <c r="R289" s="13"/>
      <c r="U289" s="15"/>
      <c r="V289" s="152"/>
      <c r="W289" s="17"/>
      <c r="Z289" s="19"/>
      <c r="AA289" s="154"/>
      <c r="AB289" s="21"/>
      <c r="AE289" s="23"/>
      <c r="AF289" s="156"/>
      <c r="AG289" s="25"/>
      <c r="AJ289" s="27"/>
      <c r="AK289" s="158"/>
      <c r="AL289" s="29"/>
      <c r="AO289" s="31"/>
      <c r="AP289" s="160"/>
      <c r="AQ289" s="33"/>
    </row>
    <row r="290" spans="1:43" ht="12.75" customHeight="1" x14ac:dyDescent="0.25">
      <c r="A290" s="144">
        <v>43628</v>
      </c>
      <c r="B290" s="2" t="s">
        <v>293</v>
      </c>
      <c r="C290" s="145">
        <f>MIN($D$6:D431)</f>
        <v>-1</v>
      </c>
      <c r="D290" s="3">
        <v>-1</v>
      </c>
      <c r="E290" s="146">
        <f t="shared" si="18"/>
        <v>1</v>
      </c>
      <c r="F290" s="146">
        <f t="shared" si="17"/>
        <v>3</v>
      </c>
      <c r="G290" s="5">
        <f t="shared" si="19"/>
        <v>-1</v>
      </c>
      <c r="H290" s="148">
        <f t="shared" si="20"/>
        <v>-1</v>
      </c>
      <c r="I290" s="148">
        <f>SUM($G$6:G290)</f>
        <v>156.39999999999995</v>
      </c>
      <c r="J290" s="7"/>
      <c r="K290" s="8"/>
      <c r="L290" s="172"/>
      <c r="M290" s="176"/>
      <c r="P290" s="11"/>
      <c r="Q290" s="150"/>
      <c r="R290" s="13"/>
      <c r="U290" s="15"/>
      <c r="V290" s="152"/>
      <c r="W290" s="17"/>
      <c r="Z290" s="19"/>
      <c r="AA290" s="154"/>
      <c r="AB290" s="21"/>
      <c r="AE290" s="23"/>
      <c r="AF290" s="156"/>
      <c r="AG290" s="25"/>
      <c r="AJ290" s="27"/>
      <c r="AK290" s="158"/>
      <c r="AL290" s="29"/>
      <c r="AO290" s="31"/>
      <c r="AP290" s="160"/>
      <c r="AQ290" s="33"/>
    </row>
    <row r="291" spans="1:43" ht="12.75" customHeight="1" x14ac:dyDescent="0.25">
      <c r="A291" s="144">
        <v>43629</v>
      </c>
      <c r="B291" s="2" t="s">
        <v>294</v>
      </c>
      <c r="C291" s="145">
        <f>MIN($D$6:D431)</f>
        <v>-1</v>
      </c>
      <c r="D291" s="3">
        <v>-1</v>
      </c>
      <c r="E291" s="146">
        <f t="shared" si="18"/>
        <v>2</v>
      </c>
      <c r="F291" s="146">
        <f t="shared" si="17"/>
        <v>0</v>
      </c>
      <c r="G291" s="5">
        <f t="shared" si="19"/>
        <v>-2</v>
      </c>
      <c r="H291" s="148">
        <f t="shared" si="20"/>
        <v>-2</v>
      </c>
      <c r="I291" s="148">
        <f>SUM($G$6:G291)</f>
        <v>154.39999999999995</v>
      </c>
      <c r="J291" s="7"/>
      <c r="K291" s="8"/>
      <c r="L291" s="172"/>
      <c r="M291" s="176"/>
      <c r="P291" s="11"/>
      <c r="Q291" s="150"/>
      <c r="R291" s="13"/>
      <c r="U291" s="15"/>
      <c r="V291" s="152"/>
      <c r="W291" s="17"/>
      <c r="Z291" s="19"/>
      <c r="AA291" s="154"/>
      <c r="AB291" s="21"/>
      <c r="AE291" s="23"/>
      <c r="AF291" s="156"/>
      <c r="AG291" s="25"/>
      <c r="AJ291" s="27"/>
      <c r="AK291" s="158"/>
      <c r="AL291" s="29"/>
      <c r="AO291" s="31"/>
      <c r="AP291" s="160"/>
      <c r="AQ291" s="33"/>
    </row>
    <row r="292" spans="1:43" ht="12.75" customHeight="1" x14ac:dyDescent="0.25">
      <c r="A292" s="144">
        <v>43630</v>
      </c>
      <c r="B292" s="2" t="s">
        <v>295</v>
      </c>
      <c r="C292" s="145">
        <f>MIN($D$6:D431)</f>
        <v>-1</v>
      </c>
      <c r="D292" s="3">
        <v>-1</v>
      </c>
      <c r="E292" s="146">
        <f t="shared" si="18"/>
        <v>1</v>
      </c>
      <c r="F292" s="146">
        <f t="shared" si="17"/>
        <v>3</v>
      </c>
      <c r="G292" s="5">
        <f t="shared" si="19"/>
        <v>-1</v>
      </c>
      <c r="H292" s="148">
        <f t="shared" si="20"/>
        <v>-1</v>
      </c>
      <c r="I292" s="148">
        <f>SUM($G$6:G292)</f>
        <v>153.39999999999995</v>
      </c>
      <c r="J292" s="7"/>
      <c r="K292" s="8"/>
      <c r="L292" s="172"/>
      <c r="M292" s="176"/>
      <c r="P292" s="11"/>
      <c r="Q292" s="150"/>
      <c r="R292" s="13"/>
      <c r="U292" s="15"/>
      <c r="V292" s="152"/>
      <c r="W292" s="17"/>
      <c r="Z292" s="19"/>
      <c r="AA292" s="154"/>
      <c r="AB292" s="21"/>
      <c r="AE292" s="23"/>
      <c r="AF292" s="156"/>
      <c r="AG292" s="25"/>
      <c r="AJ292" s="27"/>
      <c r="AK292" s="158"/>
      <c r="AL292" s="29"/>
      <c r="AO292" s="31"/>
      <c r="AP292" s="160"/>
      <c r="AQ292" s="33"/>
    </row>
    <row r="293" spans="1:43" ht="12.75" customHeight="1" x14ac:dyDescent="0.25">
      <c r="A293" s="144">
        <v>43631</v>
      </c>
      <c r="B293" s="2" t="s">
        <v>296</v>
      </c>
      <c r="C293" s="145">
        <f>MIN($D$6:D431)</f>
        <v>-1</v>
      </c>
      <c r="D293" s="3">
        <v>-1</v>
      </c>
      <c r="E293" s="146">
        <f t="shared" si="18"/>
        <v>2</v>
      </c>
      <c r="F293" s="146">
        <f t="shared" si="17"/>
        <v>0</v>
      </c>
      <c r="G293" s="5">
        <f t="shared" si="19"/>
        <v>-2</v>
      </c>
      <c r="H293" s="148">
        <f t="shared" si="20"/>
        <v>-2</v>
      </c>
      <c r="I293" s="148">
        <f>SUM($G$6:G293)</f>
        <v>151.39999999999995</v>
      </c>
      <c r="J293" s="7"/>
      <c r="K293" s="8"/>
      <c r="L293" s="172"/>
      <c r="M293" s="176"/>
      <c r="P293" s="11"/>
      <c r="Q293" s="150"/>
      <c r="R293" s="13"/>
      <c r="U293" s="15"/>
      <c r="V293" s="152"/>
      <c r="W293" s="17"/>
      <c r="Z293" s="19"/>
      <c r="AA293" s="154"/>
      <c r="AB293" s="21"/>
      <c r="AE293" s="23"/>
      <c r="AF293" s="156"/>
      <c r="AG293" s="25"/>
      <c r="AJ293" s="27"/>
      <c r="AK293" s="158"/>
      <c r="AL293" s="29"/>
      <c r="AO293" s="31"/>
      <c r="AP293" s="160"/>
      <c r="AQ293" s="33"/>
    </row>
    <row r="294" spans="1:43" ht="12.75" customHeight="1" x14ac:dyDescent="0.25">
      <c r="A294" s="144">
        <v>43632</v>
      </c>
      <c r="B294" s="2" t="s">
        <v>297</v>
      </c>
      <c r="C294" s="145">
        <f>MIN($D$6:D431)</f>
        <v>-1</v>
      </c>
      <c r="D294" s="3">
        <v>-1</v>
      </c>
      <c r="E294" s="146">
        <f t="shared" si="18"/>
        <v>1</v>
      </c>
      <c r="F294" s="146">
        <f t="shared" si="17"/>
        <v>3</v>
      </c>
      <c r="G294" s="5">
        <f t="shared" si="19"/>
        <v>-1</v>
      </c>
      <c r="H294" s="148">
        <f t="shared" si="20"/>
        <v>-1</v>
      </c>
      <c r="I294" s="148">
        <f>SUM($G$6:G294)</f>
        <v>150.39999999999995</v>
      </c>
      <c r="J294" s="7"/>
      <c r="K294" s="8"/>
      <c r="L294" s="172"/>
      <c r="M294" s="176"/>
      <c r="P294" s="11"/>
      <c r="Q294" s="150"/>
      <c r="R294" s="13"/>
      <c r="U294" s="15"/>
      <c r="V294" s="152"/>
      <c r="W294" s="17"/>
      <c r="Z294" s="19"/>
      <c r="AA294" s="154"/>
      <c r="AB294" s="21"/>
      <c r="AE294" s="23"/>
      <c r="AF294" s="156"/>
      <c r="AG294" s="25"/>
      <c r="AJ294" s="27"/>
      <c r="AK294" s="158"/>
      <c r="AL294" s="29"/>
      <c r="AO294" s="31"/>
      <c r="AP294" s="160"/>
      <c r="AQ294" s="33"/>
    </row>
    <row r="295" spans="1:43" ht="12.75" customHeight="1" x14ac:dyDescent="0.25">
      <c r="A295" s="144">
        <v>43633</v>
      </c>
      <c r="B295" s="2" t="s">
        <v>298</v>
      </c>
      <c r="C295" s="145">
        <f>MIN($D$6:D431)</f>
        <v>-1</v>
      </c>
      <c r="D295" s="3">
        <v>-1</v>
      </c>
      <c r="E295" s="146">
        <f t="shared" si="18"/>
        <v>2</v>
      </c>
      <c r="F295" s="146">
        <f t="shared" si="17"/>
        <v>0</v>
      </c>
      <c r="G295" s="5">
        <f t="shared" si="19"/>
        <v>-2</v>
      </c>
      <c r="H295" s="148">
        <f t="shared" si="20"/>
        <v>-2</v>
      </c>
      <c r="I295" s="148">
        <f>SUM($G$6:G295)</f>
        <v>148.39999999999995</v>
      </c>
      <c r="J295" s="7"/>
      <c r="K295" s="8"/>
      <c r="L295" s="172"/>
      <c r="M295" s="176"/>
      <c r="P295" s="11"/>
      <c r="Q295" s="150"/>
      <c r="R295" s="13"/>
      <c r="U295" s="15"/>
      <c r="V295" s="152"/>
      <c r="W295" s="17"/>
      <c r="Z295" s="19"/>
      <c r="AA295" s="154"/>
      <c r="AB295" s="21"/>
      <c r="AE295" s="23"/>
      <c r="AF295" s="156"/>
      <c r="AG295" s="25"/>
      <c r="AJ295" s="27"/>
      <c r="AK295" s="158"/>
      <c r="AL295" s="29"/>
      <c r="AO295" s="31"/>
      <c r="AP295" s="160"/>
      <c r="AQ295" s="33"/>
    </row>
    <row r="296" spans="1:43" ht="12.75" customHeight="1" x14ac:dyDescent="0.25">
      <c r="A296" s="144">
        <v>43634</v>
      </c>
      <c r="B296" s="2" t="s">
        <v>299</v>
      </c>
      <c r="C296" s="145">
        <f>MIN($D$6:D431)</f>
        <v>-1</v>
      </c>
      <c r="D296" s="3">
        <v>7.8000000000000007</v>
      </c>
      <c r="E296" s="146">
        <f t="shared" si="18"/>
        <v>1</v>
      </c>
      <c r="F296" s="146">
        <f t="shared" si="17"/>
        <v>3</v>
      </c>
      <c r="G296" s="5">
        <f t="shared" si="19"/>
        <v>7.8000000000000007</v>
      </c>
      <c r="H296" s="148">
        <f t="shared" si="20"/>
        <v>-1</v>
      </c>
      <c r="I296" s="148">
        <f>SUM($G$6:G296)</f>
        <v>156.19999999999996</v>
      </c>
      <c r="J296" s="7"/>
      <c r="K296" s="8"/>
      <c r="L296" s="172"/>
      <c r="M296" s="176"/>
      <c r="P296" s="11"/>
      <c r="Q296" s="150"/>
      <c r="R296" s="13"/>
      <c r="U296" s="15"/>
      <c r="V296" s="152"/>
      <c r="W296" s="17"/>
      <c r="Z296" s="19"/>
      <c r="AA296" s="154"/>
      <c r="AB296" s="21"/>
      <c r="AE296" s="23"/>
      <c r="AF296" s="156"/>
      <c r="AG296" s="25"/>
      <c r="AJ296" s="27"/>
      <c r="AK296" s="158"/>
      <c r="AL296" s="29"/>
      <c r="AO296" s="31"/>
      <c r="AP296" s="160"/>
      <c r="AQ296" s="33"/>
    </row>
    <row r="297" spans="1:43" ht="12.75" customHeight="1" x14ac:dyDescent="0.25">
      <c r="A297" s="144">
        <v>43635</v>
      </c>
      <c r="B297" s="2" t="s">
        <v>300</v>
      </c>
      <c r="C297" s="145">
        <f>MIN($D$6:D431)</f>
        <v>-1</v>
      </c>
      <c r="D297" s="3">
        <v>-1</v>
      </c>
      <c r="E297" s="146">
        <f t="shared" si="18"/>
        <v>1</v>
      </c>
      <c r="F297" s="146">
        <f t="shared" si="17"/>
        <v>0</v>
      </c>
      <c r="G297" s="5">
        <f t="shared" si="19"/>
        <v>-1</v>
      </c>
      <c r="H297" s="148">
        <f t="shared" si="20"/>
        <v>-1</v>
      </c>
      <c r="I297" s="148">
        <f>SUM($G$6:G297)</f>
        <v>155.19999999999996</v>
      </c>
      <c r="J297" s="7"/>
      <c r="K297" s="8"/>
      <c r="L297" s="172"/>
      <c r="M297" s="176"/>
      <c r="P297" s="11"/>
      <c r="Q297" s="150"/>
      <c r="R297" s="13"/>
      <c r="U297" s="15"/>
      <c r="V297" s="152"/>
      <c r="W297" s="17"/>
      <c r="Z297" s="19"/>
      <c r="AA297" s="154"/>
      <c r="AB297" s="21"/>
      <c r="AE297" s="23"/>
      <c r="AF297" s="156"/>
      <c r="AG297" s="25"/>
      <c r="AJ297" s="27"/>
      <c r="AK297" s="158"/>
      <c r="AL297" s="29"/>
      <c r="AO297" s="31"/>
      <c r="AP297" s="160"/>
      <c r="AQ297" s="33"/>
    </row>
    <row r="298" spans="1:43" ht="12.75" customHeight="1" x14ac:dyDescent="0.25">
      <c r="A298" s="144">
        <v>43636</v>
      </c>
      <c r="B298" s="2" t="s">
        <v>301</v>
      </c>
      <c r="C298" s="145">
        <f>MIN($D$6:D431)</f>
        <v>-1</v>
      </c>
      <c r="D298" s="3">
        <v>-1</v>
      </c>
      <c r="E298" s="146">
        <f t="shared" si="18"/>
        <v>2</v>
      </c>
      <c r="F298" s="146">
        <f t="shared" si="17"/>
        <v>0</v>
      </c>
      <c r="G298" s="5">
        <f t="shared" si="19"/>
        <v>-2</v>
      </c>
      <c r="H298" s="148">
        <f t="shared" si="20"/>
        <v>-2</v>
      </c>
      <c r="I298" s="148">
        <f>SUM($G$6:G298)</f>
        <v>153.19999999999996</v>
      </c>
      <c r="J298" s="7"/>
      <c r="K298" s="8"/>
      <c r="L298" s="172"/>
      <c r="M298" s="176"/>
      <c r="P298" s="11"/>
      <c r="Q298" s="150"/>
      <c r="R298" s="13"/>
      <c r="U298" s="15"/>
      <c r="V298" s="152"/>
      <c r="W298" s="17"/>
      <c r="Z298" s="19"/>
      <c r="AA298" s="154"/>
      <c r="AB298" s="21"/>
      <c r="AE298" s="23"/>
      <c r="AF298" s="156"/>
      <c r="AG298" s="25"/>
      <c r="AJ298" s="27"/>
      <c r="AK298" s="158"/>
      <c r="AL298" s="29"/>
      <c r="AO298" s="31"/>
      <c r="AP298" s="160"/>
      <c r="AQ298" s="33"/>
    </row>
    <row r="299" spans="1:43" ht="12.75" customHeight="1" x14ac:dyDescent="0.25">
      <c r="A299" s="144">
        <v>43637</v>
      </c>
      <c r="B299" s="2" t="s">
        <v>302</v>
      </c>
      <c r="C299" s="145">
        <f>MIN($D$6:D431)</f>
        <v>-1</v>
      </c>
      <c r="D299" s="3">
        <v>-1</v>
      </c>
      <c r="E299" s="146">
        <f t="shared" si="18"/>
        <v>1</v>
      </c>
      <c r="F299" s="146">
        <f t="shared" si="17"/>
        <v>3</v>
      </c>
      <c r="G299" s="5">
        <f t="shared" si="19"/>
        <v>-1</v>
      </c>
      <c r="H299" s="148">
        <f t="shared" si="20"/>
        <v>-1</v>
      </c>
      <c r="I299" s="148">
        <f>SUM($G$6:G299)</f>
        <v>152.19999999999996</v>
      </c>
      <c r="J299" s="7"/>
      <c r="K299" s="8"/>
      <c r="L299" s="172"/>
      <c r="M299" s="176"/>
      <c r="P299" s="11"/>
      <c r="Q299" s="150"/>
      <c r="R299" s="13"/>
      <c r="U299" s="15"/>
      <c r="V299" s="152"/>
      <c r="W299" s="17"/>
      <c r="Z299" s="19"/>
      <c r="AA299" s="154"/>
      <c r="AB299" s="21"/>
      <c r="AE299" s="23"/>
      <c r="AF299" s="156"/>
      <c r="AG299" s="25"/>
      <c r="AJ299" s="27"/>
      <c r="AK299" s="158"/>
      <c r="AL299" s="29"/>
      <c r="AO299" s="31"/>
      <c r="AP299" s="160"/>
      <c r="AQ299" s="33"/>
    </row>
    <row r="300" spans="1:43" ht="12.75" customHeight="1" x14ac:dyDescent="0.25">
      <c r="A300" s="144">
        <v>43638</v>
      </c>
      <c r="B300" s="2" t="s">
        <v>303</v>
      </c>
      <c r="C300" s="145">
        <f>MIN($D$6:D431)</f>
        <v>-1</v>
      </c>
      <c r="D300" s="3">
        <v>-1</v>
      </c>
      <c r="E300" s="146">
        <f t="shared" si="18"/>
        <v>2</v>
      </c>
      <c r="F300" s="146">
        <f t="shared" si="17"/>
        <v>0</v>
      </c>
      <c r="G300" s="5">
        <f t="shared" si="19"/>
        <v>-2</v>
      </c>
      <c r="H300" s="148">
        <f t="shared" si="20"/>
        <v>-2</v>
      </c>
      <c r="I300" s="148">
        <f>SUM($G$6:G300)</f>
        <v>150.19999999999996</v>
      </c>
      <c r="J300" s="7"/>
      <c r="K300" s="8"/>
      <c r="L300" s="172"/>
      <c r="M300" s="176"/>
      <c r="P300" s="11"/>
      <c r="Q300" s="150"/>
      <c r="R300" s="13"/>
      <c r="U300" s="15"/>
      <c r="V300" s="152"/>
      <c r="W300" s="17"/>
      <c r="Z300" s="19"/>
      <c r="AA300" s="154"/>
      <c r="AB300" s="21"/>
      <c r="AE300" s="23"/>
      <c r="AF300" s="156"/>
      <c r="AG300" s="25"/>
      <c r="AJ300" s="27"/>
      <c r="AK300" s="158"/>
      <c r="AL300" s="29"/>
      <c r="AO300" s="31"/>
      <c r="AP300" s="160"/>
      <c r="AQ300" s="33"/>
    </row>
    <row r="301" spans="1:43" ht="12.75" customHeight="1" x14ac:dyDescent="0.25">
      <c r="A301" s="144">
        <v>43639</v>
      </c>
      <c r="B301" s="2" t="s">
        <v>304</v>
      </c>
      <c r="C301" s="145">
        <f>MIN($D$6:D431)</f>
        <v>-1</v>
      </c>
      <c r="D301" s="3">
        <v>-1</v>
      </c>
      <c r="E301" s="146">
        <f t="shared" si="18"/>
        <v>1</v>
      </c>
      <c r="F301" s="146">
        <f t="shared" si="17"/>
        <v>3</v>
      </c>
      <c r="G301" s="5">
        <f t="shared" si="19"/>
        <v>-1</v>
      </c>
      <c r="H301" s="148">
        <f t="shared" si="20"/>
        <v>-1</v>
      </c>
      <c r="I301" s="148">
        <f>SUM($G$6:G301)</f>
        <v>149.19999999999996</v>
      </c>
      <c r="J301" s="7"/>
      <c r="K301" s="8"/>
      <c r="L301" s="172"/>
      <c r="M301" s="176"/>
      <c r="P301" s="11"/>
      <c r="Q301" s="150"/>
      <c r="R301" s="13"/>
      <c r="U301" s="15"/>
      <c r="V301" s="152"/>
      <c r="W301" s="17"/>
      <c r="Z301" s="19"/>
      <c r="AA301" s="154"/>
      <c r="AB301" s="21"/>
      <c r="AE301" s="23"/>
      <c r="AF301" s="156"/>
      <c r="AG301" s="25"/>
      <c r="AJ301" s="27"/>
      <c r="AK301" s="158"/>
      <c r="AL301" s="29"/>
      <c r="AO301" s="31"/>
      <c r="AP301" s="160"/>
      <c r="AQ301" s="33"/>
    </row>
    <row r="302" spans="1:43" ht="12.75" customHeight="1" x14ac:dyDescent="0.25">
      <c r="A302" s="144">
        <v>43640</v>
      </c>
      <c r="B302" s="2" t="s">
        <v>305</v>
      </c>
      <c r="C302" s="145">
        <f>MIN($D$6:D431)</f>
        <v>-1</v>
      </c>
      <c r="D302" s="3">
        <v>-1</v>
      </c>
      <c r="E302" s="146">
        <f t="shared" si="18"/>
        <v>2</v>
      </c>
      <c r="F302" s="146">
        <f t="shared" si="17"/>
        <v>0</v>
      </c>
      <c r="G302" s="5">
        <f t="shared" si="19"/>
        <v>-2</v>
      </c>
      <c r="H302" s="148">
        <f t="shared" si="20"/>
        <v>-2</v>
      </c>
      <c r="I302" s="148">
        <f>SUM($G$6:G302)</f>
        <v>147.19999999999996</v>
      </c>
      <c r="J302" s="7"/>
      <c r="K302" s="8"/>
      <c r="L302" s="172"/>
      <c r="M302" s="176"/>
      <c r="P302" s="11"/>
      <c r="Q302" s="150"/>
      <c r="R302" s="13"/>
      <c r="U302" s="15"/>
      <c r="V302" s="152"/>
      <c r="W302" s="17"/>
      <c r="Z302" s="19"/>
      <c r="AA302" s="154"/>
      <c r="AB302" s="21"/>
      <c r="AE302" s="23"/>
      <c r="AF302" s="156"/>
      <c r="AG302" s="25"/>
      <c r="AJ302" s="27"/>
      <c r="AK302" s="158"/>
      <c r="AL302" s="29"/>
      <c r="AO302" s="31"/>
      <c r="AP302" s="160"/>
      <c r="AQ302" s="33"/>
    </row>
    <row r="303" spans="1:43" ht="12.75" customHeight="1" x14ac:dyDescent="0.25">
      <c r="A303" s="144">
        <v>43641</v>
      </c>
      <c r="B303" s="2" t="s">
        <v>306</v>
      </c>
      <c r="C303" s="145">
        <f>MIN($D$6:D431)</f>
        <v>-1</v>
      </c>
      <c r="D303" s="3">
        <v>6.6</v>
      </c>
      <c r="E303" s="146">
        <f t="shared" si="18"/>
        <v>1</v>
      </c>
      <c r="F303" s="146">
        <f t="shared" si="17"/>
        <v>3</v>
      </c>
      <c r="G303" s="5">
        <f t="shared" si="19"/>
        <v>6.6</v>
      </c>
      <c r="H303" s="148">
        <f t="shared" si="20"/>
        <v>-1</v>
      </c>
      <c r="I303" s="148">
        <f>SUM($G$6:G303)</f>
        <v>153.79999999999995</v>
      </c>
      <c r="J303" s="7"/>
      <c r="K303" s="8"/>
      <c r="L303" s="172"/>
      <c r="M303" s="176"/>
      <c r="P303" s="11"/>
      <c r="Q303" s="150"/>
      <c r="R303" s="13"/>
      <c r="U303" s="15"/>
      <c r="V303" s="152"/>
      <c r="W303" s="17"/>
      <c r="Z303" s="19"/>
      <c r="AA303" s="154"/>
      <c r="AB303" s="21"/>
      <c r="AE303" s="23"/>
      <c r="AF303" s="156"/>
      <c r="AG303" s="25"/>
      <c r="AJ303" s="27"/>
      <c r="AK303" s="158"/>
      <c r="AL303" s="29"/>
      <c r="AO303" s="31"/>
      <c r="AP303" s="160"/>
      <c r="AQ303" s="33"/>
    </row>
    <row r="304" spans="1:43" ht="12.75" customHeight="1" x14ac:dyDescent="0.25">
      <c r="A304" s="144">
        <v>43642</v>
      </c>
      <c r="B304" s="2" t="s">
        <v>307</v>
      </c>
      <c r="C304" s="145">
        <f>MIN($D$6:D431)</f>
        <v>-1</v>
      </c>
      <c r="D304" s="3">
        <v>-1</v>
      </c>
      <c r="E304" s="146">
        <f t="shared" si="18"/>
        <v>1</v>
      </c>
      <c r="F304" s="146">
        <f t="shared" si="17"/>
        <v>0</v>
      </c>
      <c r="G304" s="5">
        <f t="shared" si="19"/>
        <v>-1</v>
      </c>
      <c r="H304" s="148">
        <f t="shared" si="20"/>
        <v>-1</v>
      </c>
      <c r="I304" s="148">
        <f>SUM($G$6:G304)</f>
        <v>152.79999999999995</v>
      </c>
      <c r="J304" s="7"/>
      <c r="K304" s="8"/>
      <c r="L304" s="172"/>
      <c r="M304" s="176"/>
      <c r="P304" s="11"/>
      <c r="Q304" s="150"/>
      <c r="R304" s="13"/>
      <c r="U304" s="15"/>
      <c r="V304" s="152"/>
      <c r="W304" s="17"/>
      <c r="Z304" s="19"/>
      <c r="AA304" s="154"/>
      <c r="AB304" s="21"/>
      <c r="AE304" s="23"/>
      <c r="AF304" s="156"/>
      <c r="AG304" s="25"/>
      <c r="AJ304" s="27"/>
      <c r="AK304" s="158"/>
      <c r="AL304" s="29"/>
      <c r="AO304" s="31"/>
      <c r="AP304" s="160"/>
      <c r="AQ304" s="33"/>
    </row>
    <row r="305" spans="1:43" ht="12.75" customHeight="1" x14ac:dyDescent="0.25">
      <c r="A305" s="144">
        <v>43643</v>
      </c>
      <c r="B305" s="2" t="s">
        <v>308</v>
      </c>
      <c r="C305" s="145">
        <f>MIN($D$6:D431)</f>
        <v>-1</v>
      </c>
      <c r="D305" s="3">
        <v>-1</v>
      </c>
      <c r="E305" s="146">
        <f t="shared" si="18"/>
        <v>2</v>
      </c>
      <c r="F305" s="146">
        <f t="shared" si="17"/>
        <v>0</v>
      </c>
      <c r="G305" s="5">
        <f t="shared" si="19"/>
        <v>-2</v>
      </c>
      <c r="H305" s="148">
        <f t="shared" si="20"/>
        <v>-2</v>
      </c>
      <c r="I305" s="148">
        <f>SUM($G$6:G305)</f>
        <v>150.79999999999995</v>
      </c>
      <c r="J305" s="7"/>
      <c r="K305" s="8"/>
      <c r="L305" s="172"/>
      <c r="M305" s="176"/>
      <c r="P305" s="11"/>
      <c r="Q305" s="150"/>
      <c r="R305" s="13"/>
      <c r="U305" s="15"/>
      <c r="V305" s="152"/>
      <c r="W305" s="17"/>
      <c r="Z305" s="19"/>
      <c r="AA305" s="154"/>
      <c r="AB305" s="21"/>
      <c r="AE305" s="23"/>
      <c r="AF305" s="156"/>
      <c r="AG305" s="25"/>
      <c r="AJ305" s="27"/>
      <c r="AK305" s="158"/>
      <c r="AL305" s="29"/>
      <c r="AO305" s="31"/>
      <c r="AP305" s="160"/>
      <c r="AQ305" s="33"/>
    </row>
    <row r="306" spans="1:43" ht="12.75" customHeight="1" x14ac:dyDescent="0.25">
      <c r="A306" s="144">
        <v>43644</v>
      </c>
      <c r="B306" s="2" t="s">
        <v>309</v>
      </c>
      <c r="C306" s="145">
        <f>MIN($D$6:D431)</f>
        <v>-1</v>
      </c>
      <c r="D306" s="3">
        <v>-1</v>
      </c>
      <c r="E306" s="146">
        <f t="shared" si="18"/>
        <v>1</v>
      </c>
      <c r="F306" s="146">
        <f t="shared" si="17"/>
        <v>3</v>
      </c>
      <c r="G306" s="5">
        <f t="shared" si="19"/>
        <v>-1</v>
      </c>
      <c r="H306" s="148">
        <f t="shared" si="20"/>
        <v>-1</v>
      </c>
      <c r="I306" s="148">
        <f>SUM($G$6:G306)</f>
        <v>149.79999999999995</v>
      </c>
      <c r="J306" s="7"/>
      <c r="K306" s="8"/>
      <c r="L306" s="172"/>
      <c r="M306" s="176"/>
      <c r="P306" s="11"/>
      <c r="Q306" s="150"/>
      <c r="R306" s="13"/>
      <c r="U306" s="15"/>
      <c r="V306" s="152"/>
      <c r="W306" s="17"/>
      <c r="Z306" s="19"/>
      <c r="AA306" s="154"/>
      <c r="AB306" s="21"/>
      <c r="AE306" s="23"/>
      <c r="AF306" s="156"/>
      <c r="AG306" s="25"/>
      <c r="AJ306" s="27"/>
      <c r="AK306" s="158"/>
      <c r="AL306" s="29"/>
      <c r="AO306" s="31"/>
      <c r="AP306" s="160"/>
      <c r="AQ306" s="33"/>
    </row>
    <row r="307" spans="1:43" ht="12.75" customHeight="1" x14ac:dyDescent="0.25">
      <c r="A307" s="144">
        <v>43645</v>
      </c>
      <c r="B307" s="2" t="s">
        <v>310</v>
      </c>
      <c r="C307" s="145">
        <f>MIN($D$6:D431)</f>
        <v>-1</v>
      </c>
      <c r="D307" s="3">
        <v>-1</v>
      </c>
      <c r="E307" s="146">
        <f t="shared" si="18"/>
        <v>2</v>
      </c>
      <c r="F307" s="146">
        <f t="shared" si="17"/>
        <v>0</v>
      </c>
      <c r="G307" s="5">
        <f t="shared" si="19"/>
        <v>-2</v>
      </c>
      <c r="H307" s="148">
        <f t="shared" si="20"/>
        <v>-2</v>
      </c>
      <c r="I307" s="148">
        <f>SUM($G$6:G307)</f>
        <v>147.79999999999995</v>
      </c>
      <c r="J307" s="7"/>
      <c r="K307" s="8"/>
      <c r="L307" s="172"/>
      <c r="M307" s="176"/>
      <c r="P307" s="11"/>
      <c r="Q307" s="150"/>
      <c r="R307" s="13"/>
      <c r="U307" s="15"/>
      <c r="V307" s="152"/>
      <c r="W307" s="17"/>
      <c r="Z307" s="19"/>
      <c r="AA307" s="154"/>
      <c r="AB307" s="21"/>
      <c r="AE307" s="23"/>
      <c r="AF307" s="156"/>
      <c r="AG307" s="25"/>
      <c r="AJ307" s="27"/>
      <c r="AK307" s="158"/>
      <c r="AL307" s="29"/>
      <c r="AO307" s="31"/>
      <c r="AP307" s="160"/>
      <c r="AQ307" s="33"/>
    </row>
    <row r="308" spans="1:43" ht="12.75" customHeight="1" x14ac:dyDescent="0.25">
      <c r="A308" s="144">
        <v>43646</v>
      </c>
      <c r="B308" s="2" t="s">
        <v>311</v>
      </c>
      <c r="C308" s="145">
        <f>MIN($D$6:D431)</f>
        <v>-1</v>
      </c>
      <c r="D308" s="3">
        <v>-1</v>
      </c>
      <c r="E308" s="146">
        <f t="shared" si="18"/>
        <v>1</v>
      </c>
      <c r="F308" s="146">
        <f t="shared" si="17"/>
        <v>3</v>
      </c>
      <c r="G308" s="5">
        <f t="shared" si="19"/>
        <v>-1</v>
      </c>
      <c r="H308" s="148">
        <f t="shared" si="20"/>
        <v>-1</v>
      </c>
      <c r="I308" s="148">
        <f>SUM($G$6:G308)</f>
        <v>146.79999999999995</v>
      </c>
      <c r="J308" s="7"/>
      <c r="K308" s="8"/>
      <c r="L308" s="172"/>
      <c r="M308" s="176"/>
      <c r="P308" s="11"/>
      <c r="Q308" s="150"/>
      <c r="R308" s="13"/>
      <c r="U308" s="15"/>
      <c r="V308" s="152"/>
      <c r="W308" s="17"/>
      <c r="Z308" s="19"/>
      <c r="AA308" s="154"/>
      <c r="AB308" s="21"/>
      <c r="AE308" s="23"/>
      <c r="AF308" s="156"/>
      <c r="AG308" s="25"/>
      <c r="AJ308" s="27"/>
      <c r="AK308" s="158"/>
      <c r="AL308" s="29"/>
      <c r="AO308" s="31"/>
      <c r="AP308" s="160"/>
      <c r="AQ308" s="33"/>
    </row>
    <row r="309" spans="1:43" ht="12.75" customHeight="1" x14ac:dyDescent="0.25">
      <c r="A309" s="144">
        <v>43647</v>
      </c>
      <c r="B309" s="2" t="s">
        <v>312</v>
      </c>
      <c r="C309" s="145">
        <f>MIN($D$6:D431)</f>
        <v>-1</v>
      </c>
      <c r="D309" s="3">
        <v>-1</v>
      </c>
      <c r="E309" s="146">
        <f t="shared" si="18"/>
        <v>2</v>
      </c>
      <c r="F309" s="146">
        <f t="shared" si="17"/>
        <v>0</v>
      </c>
      <c r="G309" s="5">
        <f t="shared" si="19"/>
        <v>-2</v>
      </c>
      <c r="H309" s="148">
        <f t="shared" si="20"/>
        <v>-2</v>
      </c>
      <c r="I309" s="148">
        <f>SUM($G$6:G309)</f>
        <v>144.79999999999995</v>
      </c>
      <c r="J309" s="7"/>
      <c r="K309" s="8"/>
      <c r="L309" s="172"/>
      <c r="M309" s="176"/>
      <c r="P309" s="11"/>
      <c r="Q309" s="150"/>
      <c r="R309" s="13"/>
      <c r="U309" s="15"/>
      <c r="V309" s="152"/>
      <c r="W309" s="17"/>
      <c r="Z309" s="19"/>
      <c r="AA309" s="154"/>
      <c r="AB309" s="21"/>
      <c r="AE309" s="23"/>
      <c r="AF309" s="156"/>
      <c r="AG309" s="25"/>
      <c r="AJ309" s="27"/>
      <c r="AK309" s="158"/>
      <c r="AL309" s="29"/>
      <c r="AO309" s="31"/>
      <c r="AP309" s="160"/>
      <c r="AQ309" s="33"/>
    </row>
    <row r="310" spans="1:43" ht="12.75" customHeight="1" x14ac:dyDescent="0.25">
      <c r="A310" s="144">
        <v>43648</v>
      </c>
      <c r="B310" s="2" t="s">
        <v>313</v>
      </c>
      <c r="C310" s="145">
        <f>MIN($D$6:D431)</f>
        <v>-1</v>
      </c>
      <c r="D310" s="3">
        <v>-1</v>
      </c>
      <c r="E310" s="146">
        <f t="shared" si="18"/>
        <v>1</v>
      </c>
      <c r="F310" s="146">
        <f t="shared" si="17"/>
        <v>3</v>
      </c>
      <c r="G310" s="5">
        <f t="shared" si="19"/>
        <v>-1</v>
      </c>
      <c r="H310" s="148">
        <f t="shared" si="20"/>
        <v>-1</v>
      </c>
      <c r="I310" s="148">
        <f>SUM($G$6:G310)</f>
        <v>143.79999999999995</v>
      </c>
      <c r="J310" s="7"/>
      <c r="K310" s="8"/>
      <c r="L310" s="172"/>
      <c r="M310" s="176"/>
      <c r="P310" s="11"/>
      <c r="Q310" s="150"/>
      <c r="R310" s="13"/>
      <c r="U310" s="15"/>
      <c r="V310" s="152"/>
      <c r="W310" s="17"/>
      <c r="Z310" s="19"/>
      <c r="AA310" s="154"/>
      <c r="AB310" s="21"/>
      <c r="AE310" s="23"/>
      <c r="AF310" s="156"/>
      <c r="AG310" s="25"/>
      <c r="AJ310" s="27"/>
      <c r="AK310" s="158"/>
      <c r="AL310" s="29"/>
      <c r="AO310" s="31"/>
      <c r="AP310" s="160"/>
      <c r="AQ310" s="33"/>
    </row>
    <row r="311" spans="1:43" ht="12.75" customHeight="1" x14ac:dyDescent="0.25">
      <c r="A311" s="144">
        <v>43649</v>
      </c>
      <c r="B311" s="2" t="s">
        <v>314</v>
      </c>
      <c r="C311" s="145">
        <f>MIN($D$6:D431)</f>
        <v>-1</v>
      </c>
      <c r="D311" s="3">
        <v>-1</v>
      </c>
      <c r="E311" s="146">
        <f t="shared" si="18"/>
        <v>2</v>
      </c>
      <c r="F311" s="146">
        <f t="shared" si="17"/>
        <v>0</v>
      </c>
      <c r="G311" s="5">
        <f t="shared" si="19"/>
        <v>-2</v>
      </c>
      <c r="H311" s="148">
        <f t="shared" si="20"/>
        <v>-2</v>
      </c>
      <c r="I311" s="148">
        <f>SUM($G$6:G311)</f>
        <v>141.79999999999995</v>
      </c>
      <c r="J311" s="7"/>
      <c r="K311" s="8"/>
      <c r="L311" s="172"/>
      <c r="M311" s="176"/>
      <c r="P311" s="11"/>
      <c r="Q311" s="150"/>
      <c r="R311" s="13"/>
      <c r="U311" s="15"/>
      <c r="V311" s="152"/>
      <c r="W311" s="17"/>
      <c r="Z311" s="19"/>
      <c r="AA311" s="154"/>
      <c r="AB311" s="21"/>
      <c r="AE311" s="23"/>
      <c r="AF311" s="156"/>
      <c r="AG311" s="25"/>
      <c r="AJ311" s="27"/>
      <c r="AK311" s="158"/>
      <c r="AL311" s="29"/>
      <c r="AO311" s="31"/>
      <c r="AP311" s="160"/>
      <c r="AQ311" s="33"/>
    </row>
    <row r="312" spans="1:43" ht="12.75" customHeight="1" x14ac:dyDescent="0.25">
      <c r="A312" s="144">
        <v>43650</v>
      </c>
      <c r="B312" s="2" t="s">
        <v>315</v>
      </c>
      <c r="C312" s="145">
        <f>MIN($D$6:D431)</f>
        <v>-1</v>
      </c>
      <c r="D312" s="3">
        <v>-1</v>
      </c>
      <c r="E312" s="146">
        <f t="shared" si="18"/>
        <v>1</v>
      </c>
      <c r="F312" s="146">
        <f t="shared" si="17"/>
        <v>3</v>
      </c>
      <c r="G312" s="5">
        <f t="shared" si="19"/>
        <v>-1</v>
      </c>
      <c r="H312" s="148">
        <f t="shared" si="20"/>
        <v>-1</v>
      </c>
      <c r="I312" s="148">
        <f>SUM($G$6:G312)</f>
        <v>140.79999999999995</v>
      </c>
      <c r="J312" s="7"/>
      <c r="K312" s="8"/>
      <c r="L312" s="172"/>
      <c r="M312" s="176"/>
      <c r="P312" s="11"/>
      <c r="Q312" s="150"/>
      <c r="R312" s="13"/>
      <c r="U312" s="15"/>
      <c r="V312" s="152"/>
      <c r="W312" s="17"/>
      <c r="Z312" s="19"/>
      <c r="AA312" s="154"/>
      <c r="AB312" s="21"/>
      <c r="AE312" s="23"/>
      <c r="AF312" s="156"/>
      <c r="AG312" s="25"/>
      <c r="AJ312" s="27"/>
      <c r="AK312" s="158"/>
      <c r="AL312" s="29"/>
      <c r="AO312" s="31"/>
      <c r="AP312" s="160"/>
      <c r="AQ312" s="33"/>
    </row>
    <row r="313" spans="1:43" ht="12.75" customHeight="1" x14ac:dyDescent="0.25">
      <c r="A313" s="144">
        <v>43651</v>
      </c>
      <c r="B313" s="2" t="s">
        <v>316</v>
      </c>
      <c r="C313" s="145">
        <f>MIN($D$6:D431)</f>
        <v>-1</v>
      </c>
      <c r="D313" s="3">
        <v>5.3</v>
      </c>
      <c r="E313" s="146">
        <f t="shared" si="18"/>
        <v>2</v>
      </c>
      <c r="F313" s="146">
        <f t="shared" si="17"/>
        <v>0</v>
      </c>
      <c r="G313" s="5">
        <f t="shared" si="19"/>
        <v>10.6</v>
      </c>
      <c r="H313" s="148">
        <f t="shared" si="20"/>
        <v>-2</v>
      </c>
      <c r="I313" s="148">
        <f>SUM($G$6:G313)</f>
        <v>151.39999999999995</v>
      </c>
      <c r="J313" s="7"/>
      <c r="K313" s="8"/>
      <c r="L313" s="172"/>
      <c r="M313" s="176"/>
      <c r="P313" s="11"/>
      <c r="Q313" s="150"/>
      <c r="R313" s="13"/>
      <c r="U313" s="15"/>
      <c r="V313" s="152"/>
      <c r="W313" s="17"/>
      <c r="Z313" s="19"/>
      <c r="AA313" s="154"/>
      <c r="AB313" s="21"/>
      <c r="AE313" s="23"/>
      <c r="AF313" s="156"/>
      <c r="AG313" s="25"/>
      <c r="AJ313" s="27"/>
      <c r="AK313" s="158"/>
      <c r="AL313" s="29"/>
      <c r="AO313" s="31"/>
      <c r="AP313" s="160"/>
      <c r="AQ313" s="33"/>
    </row>
    <row r="314" spans="1:43" ht="12.75" customHeight="1" x14ac:dyDescent="0.25">
      <c r="A314" s="144">
        <v>43652</v>
      </c>
      <c r="B314" s="2" t="s">
        <v>317</v>
      </c>
      <c r="C314" s="145">
        <f>MIN($D$6:D431)</f>
        <v>-1</v>
      </c>
      <c r="D314" s="3">
        <v>-1</v>
      </c>
      <c r="E314" s="146">
        <f t="shared" si="18"/>
        <v>1</v>
      </c>
      <c r="F314" s="146">
        <f t="shared" si="17"/>
        <v>3</v>
      </c>
      <c r="G314" s="5">
        <f t="shared" si="19"/>
        <v>-1</v>
      </c>
      <c r="H314" s="148">
        <f t="shared" si="20"/>
        <v>-1</v>
      </c>
      <c r="I314" s="148">
        <f>SUM($G$6:G314)</f>
        <v>150.39999999999995</v>
      </c>
      <c r="J314" s="7"/>
      <c r="K314" s="8"/>
      <c r="L314" s="172"/>
      <c r="M314" s="176"/>
      <c r="P314" s="11"/>
      <c r="Q314" s="150"/>
      <c r="R314" s="13"/>
      <c r="U314" s="15"/>
      <c r="V314" s="152"/>
      <c r="W314" s="17"/>
      <c r="Z314" s="19"/>
      <c r="AA314" s="154"/>
      <c r="AB314" s="21"/>
      <c r="AE314" s="23"/>
      <c r="AF314" s="156"/>
      <c r="AG314" s="25"/>
      <c r="AJ314" s="27"/>
      <c r="AK314" s="158"/>
      <c r="AL314" s="29"/>
      <c r="AO314" s="31"/>
      <c r="AP314" s="160"/>
      <c r="AQ314" s="33"/>
    </row>
    <row r="315" spans="1:43" ht="12.75" customHeight="1" x14ac:dyDescent="0.25">
      <c r="A315" s="144">
        <v>43653</v>
      </c>
      <c r="B315" s="2" t="s">
        <v>318</v>
      </c>
      <c r="C315" s="145">
        <f>MIN($D$6:D431)</f>
        <v>-1</v>
      </c>
      <c r="D315" s="3">
        <v>-1</v>
      </c>
      <c r="E315" s="146">
        <f t="shared" si="18"/>
        <v>2</v>
      </c>
      <c r="F315" s="146">
        <f t="shared" si="17"/>
        <v>0</v>
      </c>
      <c r="G315" s="5">
        <f t="shared" si="19"/>
        <v>-2</v>
      </c>
      <c r="H315" s="148">
        <f t="shared" si="20"/>
        <v>-2</v>
      </c>
      <c r="I315" s="148">
        <f>SUM($G$6:G315)</f>
        <v>148.39999999999995</v>
      </c>
      <c r="J315" s="7"/>
      <c r="K315" s="8"/>
      <c r="L315" s="172"/>
      <c r="M315" s="176"/>
      <c r="P315" s="11"/>
      <c r="Q315" s="150"/>
      <c r="R315" s="13"/>
      <c r="U315" s="15"/>
      <c r="V315" s="152"/>
      <c r="W315" s="17"/>
      <c r="Z315" s="19"/>
      <c r="AA315" s="154"/>
      <c r="AB315" s="21"/>
      <c r="AE315" s="23"/>
      <c r="AF315" s="156"/>
      <c r="AG315" s="25"/>
      <c r="AJ315" s="27"/>
      <c r="AK315" s="158"/>
      <c r="AL315" s="29"/>
      <c r="AO315" s="31"/>
      <c r="AP315" s="160"/>
      <c r="AQ315" s="33"/>
    </row>
    <row r="316" spans="1:43" ht="12.75" customHeight="1" x14ac:dyDescent="0.25">
      <c r="A316" s="144">
        <v>43654</v>
      </c>
      <c r="B316" s="2" t="s">
        <v>319</v>
      </c>
      <c r="C316" s="145">
        <f>MIN($D$6:D431)</f>
        <v>-1</v>
      </c>
      <c r="D316" s="3">
        <v>-1</v>
      </c>
      <c r="E316" s="146">
        <f t="shared" si="18"/>
        <v>1</v>
      </c>
      <c r="F316" s="146">
        <f t="shared" si="17"/>
        <v>3</v>
      </c>
      <c r="G316" s="5">
        <f t="shared" si="19"/>
        <v>-1</v>
      </c>
      <c r="H316" s="148">
        <f t="shared" si="20"/>
        <v>-1</v>
      </c>
      <c r="I316" s="148">
        <f>SUM($G$6:G316)</f>
        <v>147.39999999999995</v>
      </c>
      <c r="J316" s="7"/>
      <c r="K316" s="8"/>
      <c r="L316" s="172"/>
      <c r="M316" s="176"/>
      <c r="P316" s="11"/>
      <c r="Q316" s="150"/>
      <c r="R316" s="13"/>
      <c r="U316" s="15"/>
      <c r="V316" s="152"/>
      <c r="W316" s="17"/>
      <c r="Z316" s="19"/>
      <c r="AA316" s="154"/>
      <c r="AB316" s="21"/>
      <c r="AE316" s="23"/>
      <c r="AF316" s="156"/>
      <c r="AG316" s="25"/>
      <c r="AJ316" s="27"/>
      <c r="AK316" s="158"/>
      <c r="AL316" s="29"/>
      <c r="AO316" s="31"/>
      <c r="AP316" s="160"/>
      <c r="AQ316" s="33"/>
    </row>
    <row r="317" spans="1:43" ht="12.75" customHeight="1" x14ac:dyDescent="0.25">
      <c r="A317" s="144">
        <v>43655</v>
      </c>
      <c r="B317" s="2" t="s">
        <v>320</v>
      </c>
      <c r="C317" s="145">
        <f>MIN($D$6:D431)</f>
        <v>-1</v>
      </c>
      <c r="D317" s="3">
        <v>-1</v>
      </c>
      <c r="E317" s="146">
        <f t="shared" si="18"/>
        <v>2</v>
      </c>
      <c r="F317" s="146">
        <f t="shared" si="17"/>
        <v>0</v>
      </c>
      <c r="G317" s="5">
        <f t="shared" si="19"/>
        <v>-2</v>
      </c>
      <c r="H317" s="148">
        <f t="shared" si="20"/>
        <v>-2</v>
      </c>
      <c r="I317" s="148">
        <f>SUM($G$6:G317)</f>
        <v>145.39999999999995</v>
      </c>
      <c r="J317" s="7"/>
      <c r="K317" s="8"/>
      <c r="L317" s="172"/>
      <c r="M317" s="176"/>
      <c r="P317" s="11"/>
      <c r="Q317" s="150"/>
      <c r="R317" s="13"/>
      <c r="U317" s="15"/>
      <c r="V317" s="152"/>
      <c r="W317" s="17"/>
      <c r="Z317" s="19"/>
      <c r="AA317" s="154"/>
      <c r="AB317" s="21"/>
      <c r="AE317" s="23"/>
      <c r="AF317" s="156"/>
      <c r="AG317" s="25"/>
      <c r="AJ317" s="27"/>
      <c r="AK317" s="158"/>
      <c r="AL317" s="29"/>
      <c r="AO317" s="31"/>
      <c r="AP317" s="160"/>
      <c r="AQ317" s="33"/>
    </row>
    <row r="318" spans="1:43" ht="12.75" customHeight="1" x14ac:dyDescent="0.25">
      <c r="A318" s="144">
        <v>43656</v>
      </c>
      <c r="B318" s="2" t="s">
        <v>321</v>
      </c>
      <c r="C318" s="145">
        <f>MIN($D$6:D431)</f>
        <v>-1</v>
      </c>
      <c r="D318" s="3">
        <v>11</v>
      </c>
      <c r="E318" s="146">
        <f t="shared" si="18"/>
        <v>1</v>
      </c>
      <c r="F318" s="146">
        <f t="shared" si="17"/>
        <v>3</v>
      </c>
      <c r="G318" s="5">
        <f t="shared" si="19"/>
        <v>11</v>
      </c>
      <c r="H318" s="148">
        <f t="shared" si="20"/>
        <v>-1</v>
      </c>
      <c r="I318" s="148">
        <f>SUM($G$6:G318)</f>
        <v>156.39999999999995</v>
      </c>
      <c r="J318" s="7"/>
      <c r="K318" s="8"/>
      <c r="L318" s="172"/>
      <c r="M318" s="176"/>
      <c r="P318" s="11"/>
      <c r="Q318" s="150"/>
      <c r="R318" s="13"/>
      <c r="U318" s="15"/>
      <c r="V318" s="152"/>
      <c r="W318" s="17"/>
      <c r="Z318" s="19"/>
      <c r="AA318" s="154"/>
      <c r="AB318" s="21"/>
      <c r="AE318" s="23"/>
      <c r="AF318" s="156"/>
      <c r="AG318" s="25"/>
      <c r="AJ318" s="27"/>
      <c r="AK318" s="158"/>
      <c r="AL318" s="29"/>
      <c r="AO318" s="31"/>
      <c r="AP318" s="160"/>
      <c r="AQ318" s="33"/>
    </row>
    <row r="319" spans="1:43" ht="12.75" customHeight="1" x14ac:dyDescent="0.25">
      <c r="A319" s="144">
        <v>43657</v>
      </c>
      <c r="B319" s="2" t="s">
        <v>322</v>
      </c>
      <c r="C319" s="145">
        <f>MIN($D$6:D431)</f>
        <v>-1</v>
      </c>
      <c r="D319" s="3">
        <v>-1</v>
      </c>
      <c r="E319" s="146">
        <f t="shared" si="18"/>
        <v>1</v>
      </c>
      <c r="F319" s="146">
        <f t="shared" si="17"/>
        <v>0</v>
      </c>
      <c r="G319" s="5">
        <f t="shared" si="19"/>
        <v>-1</v>
      </c>
      <c r="H319" s="148">
        <f t="shared" si="20"/>
        <v>-1</v>
      </c>
      <c r="I319" s="148">
        <f>SUM($G$6:G319)</f>
        <v>155.39999999999995</v>
      </c>
      <c r="J319" s="7"/>
      <c r="K319" s="8"/>
      <c r="L319" s="172"/>
      <c r="M319" s="176"/>
      <c r="P319" s="11"/>
      <c r="Q319" s="150"/>
      <c r="R319" s="13"/>
      <c r="U319" s="15"/>
      <c r="V319" s="152"/>
      <c r="W319" s="17"/>
      <c r="Z319" s="19"/>
      <c r="AA319" s="154"/>
      <c r="AB319" s="21"/>
      <c r="AE319" s="23"/>
      <c r="AF319" s="156"/>
      <c r="AG319" s="25"/>
      <c r="AJ319" s="27"/>
      <c r="AK319" s="158"/>
      <c r="AL319" s="29"/>
      <c r="AO319" s="31"/>
      <c r="AP319" s="160"/>
      <c r="AQ319" s="33"/>
    </row>
    <row r="320" spans="1:43" ht="12.75" customHeight="1" x14ac:dyDescent="0.25">
      <c r="A320" s="144">
        <v>43658</v>
      </c>
      <c r="B320" s="2" t="s">
        <v>323</v>
      </c>
      <c r="C320" s="145">
        <f>MIN($D$6:D431)</f>
        <v>-1</v>
      </c>
      <c r="D320" s="3">
        <v>-1</v>
      </c>
      <c r="E320" s="146">
        <f t="shared" si="18"/>
        <v>2</v>
      </c>
      <c r="F320" s="146">
        <f t="shared" si="17"/>
        <v>0</v>
      </c>
      <c r="G320" s="5">
        <f t="shared" si="19"/>
        <v>-2</v>
      </c>
      <c r="H320" s="148">
        <f t="shared" si="20"/>
        <v>-2</v>
      </c>
      <c r="I320" s="148">
        <f>SUM($G$6:G320)</f>
        <v>153.39999999999995</v>
      </c>
      <c r="J320" s="7"/>
      <c r="K320" s="8"/>
      <c r="L320" s="172"/>
      <c r="M320" s="176"/>
      <c r="P320" s="11"/>
      <c r="Q320" s="150"/>
      <c r="R320" s="13"/>
      <c r="U320" s="15"/>
      <c r="V320" s="152"/>
      <c r="W320" s="17"/>
      <c r="Z320" s="19"/>
      <c r="AA320" s="154"/>
      <c r="AB320" s="21"/>
      <c r="AE320" s="23"/>
      <c r="AF320" s="156"/>
      <c r="AG320" s="25"/>
      <c r="AJ320" s="27"/>
      <c r="AK320" s="158"/>
      <c r="AL320" s="29"/>
      <c r="AO320" s="31"/>
      <c r="AP320" s="160"/>
      <c r="AQ320" s="33"/>
    </row>
    <row r="321" spans="1:43" ht="12.75" customHeight="1" x14ac:dyDescent="0.25">
      <c r="A321" s="144">
        <v>43659</v>
      </c>
      <c r="B321" s="2" t="s">
        <v>324</v>
      </c>
      <c r="C321" s="145">
        <f>MIN($D$6:D431)</f>
        <v>-1</v>
      </c>
      <c r="D321" s="3">
        <v>-1</v>
      </c>
      <c r="E321" s="146">
        <f t="shared" si="18"/>
        <v>1</v>
      </c>
      <c r="F321" s="146">
        <f t="shared" si="17"/>
        <v>3</v>
      </c>
      <c r="G321" s="5">
        <f t="shared" si="19"/>
        <v>-1</v>
      </c>
      <c r="H321" s="148">
        <f t="shared" si="20"/>
        <v>-1</v>
      </c>
      <c r="I321" s="148">
        <f>SUM($G$6:G321)</f>
        <v>152.39999999999995</v>
      </c>
      <c r="J321" s="7"/>
      <c r="K321" s="8"/>
      <c r="L321" s="172"/>
      <c r="M321" s="176"/>
      <c r="P321" s="11"/>
      <c r="Q321" s="150"/>
      <c r="R321" s="13"/>
      <c r="U321" s="15"/>
      <c r="V321" s="152"/>
      <c r="W321" s="17"/>
      <c r="Z321" s="19"/>
      <c r="AA321" s="154"/>
      <c r="AB321" s="21"/>
      <c r="AE321" s="23"/>
      <c r="AF321" s="156"/>
      <c r="AG321" s="25"/>
      <c r="AJ321" s="27"/>
      <c r="AK321" s="158"/>
      <c r="AL321" s="29"/>
      <c r="AO321" s="31"/>
      <c r="AP321" s="160"/>
      <c r="AQ321" s="33"/>
    </row>
    <row r="322" spans="1:43" ht="12.75" customHeight="1" x14ac:dyDescent="0.25">
      <c r="A322" s="144">
        <v>43660</v>
      </c>
      <c r="B322" s="2" t="s">
        <v>325</v>
      </c>
      <c r="C322" s="145">
        <f>MIN($D$6:D431)</f>
        <v>-1</v>
      </c>
      <c r="D322" s="3">
        <v>-1</v>
      </c>
      <c r="E322" s="146">
        <f t="shared" si="18"/>
        <v>2</v>
      </c>
      <c r="F322" s="146">
        <f t="shared" si="17"/>
        <v>0</v>
      </c>
      <c r="G322" s="5">
        <f t="shared" si="19"/>
        <v>-2</v>
      </c>
      <c r="H322" s="148">
        <f t="shared" si="20"/>
        <v>-2</v>
      </c>
      <c r="I322" s="148">
        <f>SUM($G$6:G322)</f>
        <v>150.39999999999995</v>
      </c>
      <c r="J322" s="7"/>
      <c r="K322" s="8"/>
      <c r="L322" s="172"/>
      <c r="M322" s="176"/>
      <c r="P322" s="11"/>
      <c r="Q322" s="150"/>
      <c r="R322" s="13"/>
      <c r="U322" s="15"/>
      <c r="V322" s="152"/>
      <c r="W322" s="17"/>
      <c r="Z322" s="19"/>
      <c r="AA322" s="154"/>
      <c r="AB322" s="21"/>
      <c r="AE322" s="23"/>
      <c r="AF322" s="156"/>
      <c r="AG322" s="25"/>
      <c r="AJ322" s="27"/>
      <c r="AK322" s="158"/>
      <c r="AL322" s="29"/>
      <c r="AO322" s="31"/>
      <c r="AP322" s="160"/>
      <c r="AQ322" s="33"/>
    </row>
    <row r="323" spans="1:43" ht="12.75" customHeight="1" x14ac:dyDescent="0.25">
      <c r="A323" s="144">
        <v>43661</v>
      </c>
      <c r="B323" s="2" t="s">
        <v>326</v>
      </c>
      <c r="C323" s="145">
        <f>MIN($D$6:D431)</f>
        <v>-1</v>
      </c>
      <c r="D323" s="3">
        <v>-1</v>
      </c>
      <c r="E323" s="146">
        <f t="shared" si="18"/>
        <v>1</v>
      </c>
      <c r="F323" s="146">
        <f t="shared" si="17"/>
        <v>3</v>
      </c>
      <c r="G323" s="5">
        <f t="shared" si="19"/>
        <v>-1</v>
      </c>
      <c r="H323" s="148">
        <f t="shared" si="20"/>
        <v>-1</v>
      </c>
      <c r="I323" s="148">
        <f>SUM($G$6:G323)</f>
        <v>149.39999999999995</v>
      </c>
      <c r="J323" s="7"/>
      <c r="K323" s="8"/>
      <c r="L323" s="172"/>
      <c r="M323" s="176"/>
      <c r="P323" s="11"/>
      <c r="Q323" s="150"/>
      <c r="R323" s="13"/>
      <c r="U323" s="15"/>
      <c r="V323" s="152"/>
      <c r="W323" s="17"/>
      <c r="Z323" s="19"/>
      <c r="AA323" s="154"/>
      <c r="AB323" s="21"/>
      <c r="AE323" s="23"/>
      <c r="AF323" s="156"/>
      <c r="AG323" s="25"/>
      <c r="AJ323" s="27"/>
      <c r="AK323" s="158"/>
      <c r="AL323" s="29"/>
      <c r="AO323" s="31"/>
      <c r="AP323" s="160"/>
      <c r="AQ323" s="33"/>
    </row>
    <row r="324" spans="1:43" ht="12.75" customHeight="1" x14ac:dyDescent="0.25">
      <c r="A324" s="144">
        <v>43662</v>
      </c>
      <c r="B324" s="2" t="s">
        <v>327</v>
      </c>
      <c r="C324" s="145">
        <f>MIN($D$6:D431)</f>
        <v>-1</v>
      </c>
      <c r="D324" s="3">
        <v>-1</v>
      </c>
      <c r="E324" s="146">
        <f t="shared" si="18"/>
        <v>2</v>
      </c>
      <c r="F324" s="146">
        <f t="shared" si="17"/>
        <v>0</v>
      </c>
      <c r="G324" s="5">
        <f t="shared" si="19"/>
        <v>-2</v>
      </c>
      <c r="H324" s="148">
        <f t="shared" si="20"/>
        <v>-2</v>
      </c>
      <c r="I324" s="148">
        <f>SUM($G$6:G324)</f>
        <v>147.39999999999995</v>
      </c>
      <c r="J324" s="7"/>
      <c r="K324" s="8"/>
      <c r="L324" s="172"/>
      <c r="M324" s="176"/>
      <c r="P324" s="11"/>
      <c r="Q324" s="150"/>
      <c r="R324" s="13"/>
      <c r="U324" s="15"/>
      <c r="V324" s="152"/>
      <c r="W324" s="17"/>
      <c r="Z324" s="19"/>
      <c r="AA324" s="154"/>
      <c r="AB324" s="21"/>
      <c r="AE324" s="23"/>
      <c r="AF324" s="156"/>
      <c r="AG324" s="25"/>
      <c r="AJ324" s="27"/>
      <c r="AK324" s="158"/>
      <c r="AL324" s="29"/>
      <c r="AO324" s="31"/>
      <c r="AP324" s="160"/>
      <c r="AQ324" s="33"/>
    </row>
    <row r="325" spans="1:43" ht="12.75" customHeight="1" x14ac:dyDescent="0.25">
      <c r="A325" s="144">
        <v>43663</v>
      </c>
      <c r="B325" s="2" t="s">
        <v>328</v>
      </c>
      <c r="C325" s="145">
        <f>MIN($D$6:D431)</f>
        <v>-1</v>
      </c>
      <c r="D325" s="3">
        <v>-1</v>
      </c>
      <c r="E325" s="146">
        <f t="shared" si="18"/>
        <v>1</v>
      </c>
      <c r="F325" s="146">
        <f t="shared" si="17"/>
        <v>3</v>
      </c>
      <c r="G325" s="5">
        <f t="shared" si="19"/>
        <v>-1</v>
      </c>
      <c r="H325" s="148">
        <f t="shared" si="20"/>
        <v>-1</v>
      </c>
      <c r="I325" s="148">
        <f>SUM($G$6:G325)</f>
        <v>146.39999999999995</v>
      </c>
      <c r="J325" s="7"/>
      <c r="K325" s="8"/>
      <c r="L325" s="172"/>
      <c r="M325" s="176"/>
      <c r="P325" s="11"/>
      <c r="Q325" s="150"/>
      <c r="R325" s="13"/>
      <c r="U325" s="15"/>
      <c r="V325" s="152"/>
      <c r="W325" s="17"/>
      <c r="Z325" s="19"/>
      <c r="AA325" s="154"/>
      <c r="AB325" s="21"/>
      <c r="AE325" s="23"/>
      <c r="AF325" s="156"/>
      <c r="AG325" s="25"/>
      <c r="AJ325" s="27"/>
      <c r="AK325" s="158"/>
      <c r="AL325" s="29"/>
      <c r="AO325" s="31"/>
      <c r="AP325" s="160"/>
      <c r="AQ325" s="33"/>
    </row>
    <row r="326" spans="1:43" ht="12.75" customHeight="1" x14ac:dyDescent="0.25">
      <c r="A326" s="144">
        <v>43664</v>
      </c>
      <c r="B326" s="2" t="s">
        <v>329</v>
      </c>
      <c r="C326" s="145">
        <f>MIN($D$6:D431)</f>
        <v>-1</v>
      </c>
      <c r="D326" s="3">
        <v>-1</v>
      </c>
      <c r="E326" s="146">
        <f t="shared" si="18"/>
        <v>2</v>
      </c>
      <c r="F326" s="146">
        <f t="shared" si="17"/>
        <v>0</v>
      </c>
      <c r="G326" s="5">
        <f t="shared" si="19"/>
        <v>-2</v>
      </c>
      <c r="H326" s="148">
        <f t="shared" si="20"/>
        <v>-2</v>
      </c>
      <c r="I326" s="148">
        <f>SUM($G$6:G326)</f>
        <v>144.39999999999995</v>
      </c>
      <c r="J326" s="7"/>
      <c r="K326" s="8"/>
      <c r="L326" s="172"/>
      <c r="M326" s="176"/>
      <c r="P326" s="11"/>
      <c r="Q326" s="150"/>
      <c r="R326" s="13"/>
      <c r="U326" s="15"/>
      <c r="V326" s="152"/>
      <c r="W326" s="17"/>
      <c r="Z326" s="19"/>
      <c r="AA326" s="154"/>
      <c r="AB326" s="21"/>
      <c r="AE326" s="23"/>
      <c r="AF326" s="156"/>
      <c r="AG326" s="25"/>
      <c r="AJ326" s="27"/>
      <c r="AK326" s="158"/>
      <c r="AL326" s="29"/>
      <c r="AO326" s="31"/>
      <c r="AP326" s="160"/>
      <c r="AQ326" s="33"/>
    </row>
    <row r="327" spans="1:43" ht="12.75" customHeight="1" x14ac:dyDescent="0.25">
      <c r="A327" s="144">
        <v>43665</v>
      </c>
      <c r="B327" s="2" t="s">
        <v>330</v>
      </c>
      <c r="C327" s="145">
        <f>MIN($D$6:D431)</f>
        <v>-1</v>
      </c>
      <c r="D327" s="3">
        <v>-1</v>
      </c>
      <c r="E327" s="146">
        <f t="shared" si="18"/>
        <v>1</v>
      </c>
      <c r="F327" s="146">
        <f t="shared" ref="F327:F390" si="21">IF(E326=$J$2,$J$3,0)</f>
        <v>3</v>
      </c>
      <c r="G327" s="5">
        <f t="shared" si="19"/>
        <v>-1</v>
      </c>
      <c r="H327" s="148">
        <f t="shared" si="20"/>
        <v>-1</v>
      </c>
      <c r="I327" s="148">
        <f>SUM($G$6:G327)</f>
        <v>143.39999999999995</v>
      </c>
      <c r="J327" s="7"/>
      <c r="K327" s="8"/>
      <c r="L327" s="172"/>
      <c r="M327" s="176"/>
      <c r="P327" s="11"/>
      <c r="Q327" s="150"/>
      <c r="R327" s="13"/>
      <c r="U327" s="15"/>
      <c r="V327" s="152"/>
      <c r="W327" s="17"/>
      <c r="Z327" s="19"/>
      <c r="AA327" s="154"/>
      <c r="AB327" s="21"/>
      <c r="AE327" s="23"/>
      <c r="AF327" s="156"/>
      <c r="AG327" s="25"/>
      <c r="AJ327" s="27"/>
      <c r="AK327" s="158"/>
      <c r="AL327" s="29"/>
      <c r="AO327" s="31"/>
      <c r="AP327" s="160"/>
      <c r="AQ327" s="33"/>
    </row>
    <row r="328" spans="1:43" ht="12.75" customHeight="1" x14ac:dyDescent="0.25">
      <c r="A328" s="144">
        <v>43666</v>
      </c>
      <c r="B328" s="2" t="s">
        <v>331</v>
      </c>
      <c r="C328" s="145">
        <f>MIN($D$6:D431)</f>
        <v>-1</v>
      </c>
      <c r="D328" s="3">
        <v>-1</v>
      </c>
      <c r="E328" s="146">
        <f t="shared" ref="E328:E391" si="22">IF(E327=$J$2,1,IF(D327=0,E327,IF(D327&lt;0,E327+$B$4,$E$6)))</f>
        <v>2</v>
      </c>
      <c r="F328" s="146">
        <f t="shared" si="21"/>
        <v>0</v>
      </c>
      <c r="G328" s="5">
        <f t="shared" ref="G328:G391" si="23">D328*E328</f>
        <v>-2</v>
      </c>
      <c r="H328" s="148">
        <f t="shared" ref="H328:H391" si="24">IF(D328=0,0,C328*E328)</f>
        <v>-2</v>
      </c>
      <c r="I328" s="148">
        <f>SUM($G$6:G328)</f>
        <v>141.39999999999995</v>
      </c>
      <c r="J328" s="7"/>
      <c r="K328" s="8"/>
      <c r="L328" s="172"/>
      <c r="M328" s="176"/>
      <c r="P328" s="11"/>
      <c r="Q328" s="150"/>
      <c r="R328" s="13"/>
      <c r="U328" s="15"/>
      <c r="V328" s="152"/>
      <c r="W328" s="17"/>
      <c r="Z328" s="19"/>
      <c r="AA328" s="154"/>
      <c r="AB328" s="21"/>
      <c r="AE328" s="23"/>
      <c r="AF328" s="156"/>
      <c r="AG328" s="25"/>
      <c r="AJ328" s="27"/>
      <c r="AK328" s="158"/>
      <c r="AL328" s="29"/>
      <c r="AO328" s="31"/>
      <c r="AP328" s="160"/>
      <c r="AQ328" s="33"/>
    </row>
    <row r="329" spans="1:43" ht="12.75" customHeight="1" x14ac:dyDescent="0.25">
      <c r="A329" s="144">
        <v>43667</v>
      </c>
      <c r="B329" s="2" t="s">
        <v>332</v>
      </c>
      <c r="C329" s="145">
        <f>MIN($D$6:D431)</f>
        <v>-1</v>
      </c>
      <c r="D329" s="3">
        <v>-1</v>
      </c>
      <c r="E329" s="146">
        <f t="shared" si="22"/>
        <v>1</v>
      </c>
      <c r="F329" s="146">
        <f t="shared" si="21"/>
        <v>3</v>
      </c>
      <c r="G329" s="5">
        <f t="shared" si="23"/>
        <v>-1</v>
      </c>
      <c r="H329" s="148">
        <f t="shared" si="24"/>
        <v>-1</v>
      </c>
      <c r="I329" s="148">
        <f>SUM($G$6:G329)</f>
        <v>140.39999999999995</v>
      </c>
      <c r="J329" s="7"/>
      <c r="K329" s="8"/>
      <c r="L329" s="172"/>
      <c r="M329" s="176"/>
      <c r="P329" s="11"/>
      <c r="Q329" s="150"/>
      <c r="R329" s="13"/>
      <c r="U329" s="15"/>
      <c r="V329" s="152"/>
      <c r="W329" s="17"/>
      <c r="Z329" s="19"/>
      <c r="AA329" s="154"/>
      <c r="AB329" s="21"/>
      <c r="AE329" s="23"/>
      <c r="AF329" s="156"/>
      <c r="AG329" s="25"/>
      <c r="AJ329" s="27"/>
      <c r="AK329" s="158"/>
      <c r="AL329" s="29"/>
      <c r="AO329" s="31"/>
      <c r="AP329" s="160"/>
      <c r="AQ329" s="33"/>
    </row>
    <row r="330" spans="1:43" ht="12.75" customHeight="1" x14ac:dyDescent="0.25">
      <c r="A330" s="144">
        <v>43668</v>
      </c>
      <c r="B330" s="2" t="s">
        <v>333</v>
      </c>
      <c r="C330" s="145">
        <f>MIN($D$6:D431)</f>
        <v>-1</v>
      </c>
      <c r="D330" s="3">
        <v>-1</v>
      </c>
      <c r="E330" s="146">
        <f t="shared" si="22"/>
        <v>2</v>
      </c>
      <c r="F330" s="146">
        <f t="shared" si="21"/>
        <v>0</v>
      </c>
      <c r="G330" s="5">
        <f t="shared" si="23"/>
        <v>-2</v>
      </c>
      <c r="H330" s="148">
        <f t="shared" si="24"/>
        <v>-2</v>
      </c>
      <c r="I330" s="148">
        <f>SUM($G$6:G330)</f>
        <v>138.39999999999995</v>
      </c>
      <c r="J330" s="7"/>
      <c r="K330" s="8"/>
      <c r="L330" s="172"/>
      <c r="M330" s="176"/>
      <c r="P330" s="11"/>
      <c r="Q330" s="150"/>
      <c r="R330" s="13"/>
      <c r="U330" s="15"/>
      <c r="V330" s="152"/>
      <c r="W330" s="17"/>
      <c r="Z330" s="19"/>
      <c r="AA330" s="154"/>
      <c r="AB330" s="21"/>
      <c r="AE330" s="23"/>
      <c r="AF330" s="156"/>
      <c r="AG330" s="25"/>
      <c r="AJ330" s="27"/>
      <c r="AK330" s="158"/>
      <c r="AL330" s="29"/>
      <c r="AO330" s="31"/>
      <c r="AP330" s="160"/>
      <c r="AQ330" s="33"/>
    </row>
    <row r="331" spans="1:43" ht="12.75" customHeight="1" x14ac:dyDescent="0.25">
      <c r="A331" s="144">
        <v>43669</v>
      </c>
      <c r="B331" s="2" t="s">
        <v>334</v>
      </c>
      <c r="C331" s="145">
        <f>MIN($D$6:D431)</f>
        <v>-1</v>
      </c>
      <c r="D331" s="3">
        <v>11.9</v>
      </c>
      <c r="E331" s="146">
        <f t="shared" si="22"/>
        <v>1</v>
      </c>
      <c r="F331" s="146">
        <f t="shared" si="21"/>
        <v>3</v>
      </c>
      <c r="G331" s="5">
        <f t="shared" si="23"/>
        <v>11.9</v>
      </c>
      <c r="H331" s="148">
        <f t="shared" si="24"/>
        <v>-1</v>
      </c>
      <c r="I331" s="148">
        <f>SUM($G$6:G331)</f>
        <v>150.29999999999995</v>
      </c>
      <c r="J331" s="7"/>
      <c r="K331" s="8"/>
      <c r="L331" s="172"/>
      <c r="M331" s="176"/>
      <c r="P331" s="11"/>
      <c r="Q331" s="150"/>
      <c r="R331" s="13"/>
      <c r="U331" s="15"/>
      <c r="V331" s="152"/>
      <c r="W331" s="17"/>
      <c r="Z331" s="19"/>
      <c r="AA331" s="154"/>
      <c r="AB331" s="21"/>
      <c r="AE331" s="23"/>
      <c r="AF331" s="156"/>
      <c r="AG331" s="25"/>
      <c r="AJ331" s="27"/>
      <c r="AK331" s="158"/>
      <c r="AL331" s="29"/>
      <c r="AO331" s="31"/>
      <c r="AP331" s="160"/>
      <c r="AQ331" s="33"/>
    </row>
    <row r="332" spans="1:43" ht="12.75" customHeight="1" x14ac:dyDescent="0.25">
      <c r="A332" s="144">
        <v>43670</v>
      </c>
      <c r="B332" s="2" t="s">
        <v>335</v>
      </c>
      <c r="C332" s="145">
        <f>MIN($D$6:D431)</f>
        <v>-1</v>
      </c>
      <c r="D332" s="3">
        <v>-1</v>
      </c>
      <c r="E332" s="146">
        <f t="shared" si="22"/>
        <v>1</v>
      </c>
      <c r="F332" s="146">
        <f t="shared" si="21"/>
        <v>0</v>
      </c>
      <c r="G332" s="5">
        <f t="shared" si="23"/>
        <v>-1</v>
      </c>
      <c r="H332" s="148">
        <f t="shared" si="24"/>
        <v>-1</v>
      </c>
      <c r="I332" s="148">
        <f>SUM($G$6:G332)</f>
        <v>149.29999999999995</v>
      </c>
      <c r="J332" s="7"/>
      <c r="K332" s="8"/>
      <c r="L332" s="172"/>
      <c r="M332" s="176"/>
      <c r="P332" s="11"/>
      <c r="Q332" s="150"/>
      <c r="R332" s="13"/>
      <c r="U332" s="15"/>
      <c r="V332" s="152"/>
      <c r="W332" s="17"/>
      <c r="Z332" s="19"/>
      <c r="AA332" s="154"/>
      <c r="AB332" s="21"/>
      <c r="AE332" s="23"/>
      <c r="AF332" s="156"/>
      <c r="AG332" s="25"/>
      <c r="AJ332" s="27"/>
      <c r="AK332" s="158"/>
      <c r="AL332" s="29"/>
      <c r="AO332" s="31"/>
      <c r="AP332" s="160"/>
      <c r="AQ332" s="33"/>
    </row>
    <row r="333" spans="1:43" ht="12.75" customHeight="1" x14ac:dyDescent="0.25">
      <c r="A333" s="144">
        <v>43671</v>
      </c>
      <c r="B333" s="2" t="s">
        <v>336</v>
      </c>
      <c r="C333" s="145">
        <f>MIN($D$6:D431)</f>
        <v>-1</v>
      </c>
      <c r="D333" s="3">
        <v>8.3000000000000007</v>
      </c>
      <c r="E333" s="146">
        <f t="shared" si="22"/>
        <v>2</v>
      </c>
      <c r="F333" s="146">
        <f t="shared" si="21"/>
        <v>0</v>
      </c>
      <c r="G333" s="5">
        <f t="shared" si="23"/>
        <v>16.600000000000001</v>
      </c>
      <c r="H333" s="148">
        <f t="shared" si="24"/>
        <v>-2</v>
      </c>
      <c r="I333" s="148">
        <f>SUM($G$6:G333)</f>
        <v>165.89999999999995</v>
      </c>
      <c r="J333" s="7"/>
      <c r="K333" s="8"/>
      <c r="L333" s="172"/>
      <c r="M333" s="176"/>
      <c r="P333" s="11"/>
      <c r="Q333" s="150"/>
      <c r="R333" s="13"/>
      <c r="U333" s="15"/>
      <c r="V333" s="152"/>
      <c r="W333" s="17"/>
      <c r="Z333" s="19"/>
      <c r="AA333" s="154"/>
      <c r="AB333" s="21"/>
      <c r="AE333" s="23"/>
      <c r="AF333" s="156"/>
      <c r="AG333" s="25"/>
      <c r="AJ333" s="27"/>
      <c r="AK333" s="158"/>
      <c r="AL333" s="29"/>
      <c r="AO333" s="31"/>
      <c r="AP333" s="160"/>
      <c r="AQ333" s="33"/>
    </row>
    <row r="334" spans="1:43" ht="12.75" customHeight="1" x14ac:dyDescent="0.25">
      <c r="A334" s="144">
        <v>43672</v>
      </c>
      <c r="B334" s="2" t="s">
        <v>337</v>
      </c>
      <c r="C334" s="145">
        <f>MIN($D$6:D431)</f>
        <v>-1</v>
      </c>
      <c r="D334" s="3">
        <v>-1</v>
      </c>
      <c r="E334" s="146">
        <f t="shared" si="22"/>
        <v>1</v>
      </c>
      <c r="F334" s="146">
        <f t="shared" si="21"/>
        <v>3</v>
      </c>
      <c r="G334" s="5">
        <f t="shared" si="23"/>
        <v>-1</v>
      </c>
      <c r="H334" s="148">
        <f t="shared" si="24"/>
        <v>-1</v>
      </c>
      <c r="I334" s="148">
        <f>SUM($G$6:G334)</f>
        <v>164.89999999999995</v>
      </c>
      <c r="J334" s="7"/>
      <c r="K334" s="8"/>
      <c r="L334" s="172"/>
      <c r="M334" s="176"/>
      <c r="P334" s="11"/>
      <c r="Q334" s="150"/>
      <c r="R334" s="13"/>
      <c r="U334" s="15"/>
      <c r="V334" s="152"/>
      <c r="W334" s="17"/>
      <c r="Z334" s="19"/>
      <c r="AA334" s="154"/>
      <c r="AB334" s="21"/>
      <c r="AE334" s="23"/>
      <c r="AF334" s="156"/>
      <c r="AG334" s="25"/>
      <c r="AJ334" s="27"/>
      <c r="AK334" s="158"/>
      <c r="AL334" s="29"/>
      <c r="AO334" s="31"/>
      <c r="AP334" s="160"/>
      <c r="AQ334" s="33"/>
    </row>
    <row r="335" spans="1:43" ht="12.75" customHeight="1" x14ac:dyDescent="0.25">
      <c r="A335" s="144">
        <v>43673</v>
      </c>
      <c r="B335" s="2" t="s">
        <v>338</v>
      </c>
      <c r="C335" s="145">
        <f>MIN($D$6:D431)</f>
        <v>-1</v>
      </c>
      <c r="D335" s="3">
        <v>-1</v>
      </c>
      <c r="E335" s="146">
        <f t="shared" si="22"/>
        <v>2</v>
      </c>
      <c r="F335" s="146">
        <f t="shared" si="21"/>
        <v>0</v>
      </c>
      <c r="G335" s="5">
        <f t="shared" si="23"/>
        <v>-2</v>
      </c>
      <c r="H335" s="148">
        <f t="shared" si="24"/>
        <v>-2</v>
      </c>
      <c r="I335" s="148">
        <f>SUM($G$6:G335)</f>
        <v>162.89999999999995</v>
      </c>
      <c r="J335" s="7"/>
      <c r="K335" s="8"/>
      <c r="L335" s="172"/>
      <c r="M335" s="176"/>
      <c r="P335" s="11"/>
      <c r="Q335" s="150"/>
      <c r="R335" s="13"/>
      <c r="U335" s="15"/>
      <c r="V335" s="152"/>
      <c r="W335" s="17"/>
      <c r="Z335" s="19"/>
      <c r="AA335" s="154"/>
      <c r="AB335" s="21"/>
      <c r="AE335" s="23"/>
      <c r="AF335" s="156"/>
      <c r="AG335" s="25"/>
      <c r="AJ335" s="27"/>
      <c r="AK335" s="158"/>
      <c r="AL335" s="29"/>
      <c r="AO335" s="31"/>
      <c r="AP335" s="160"/>
      <c r="AQ335" s="33"/>
    </row>
    <row r="336" spans="1:43" ht="12.75" customHeight="1" x14ac:dyDescent="0.25">
      <c r="A336" s="144">
        <v>43674</v>
      </c>
      <c r="B336" s="2" t="s">
        <v>339</v>
      </c>
      <c r="C336" s="145">
        <f>MIN($D$6:D431)</f>
        <v>-1</v>
      </c>
      <c r="D336" s="3">
        <v>-1</v>
      </c>
      <c r="E336" s="146">
        <f t="shared" si="22"/>
        <v>1</v>
      </c>
      <c r="F336" s="146">
        <f t="shared" si="21"/>
        <v>3</v>
      </c>
      <c r="G336" s="5">
        <f t="shared" si="23"/>
        <v>-1</v>
      </c>
      <c r="H336" s="148">
        <f t="shared" si="24"/>
        <v>-1</v>
      </c>
      <c r="I336" s="148">
        <f>SUM($G$6:G336)</f>
        <v>161.89999999999995</v>
      </c>
      <c r="J336" s="7"/>
      <c r="K336" s="8"/>
      <c r="L336" s="172"/>
      <c r="M336" s="176"/>
      <c r="P336" s="11"/>
      <c r="Q336" s="150"/>
      <c r="R336" s="13"/>
      <c r="U336" s="15"/>
      <c r="V336" s="152"/>
      <c r="W336" s="17"/>
      <c r="Z336" s="19"/>
      <c r="AA336" s="154"/>
      <c r="AB336" s="21"/>
      <c r="AE336" s="23"/>
      <c r="AF336" s="156"/>
      <c r="AG336" s="25"/>
      <c r="AJ336" s="27"/>
      <c r="AK336" s="158"/>
      <c r="AL336" s="29"/>
      <c r="AO336" s="31"/>
      <c r="AP336" s="160"/>
      <c r="AQ336" s="33"/>
    </row>
    <row r="337" spans="1:43" ht="12.75" customHeight="1" x14ac:dyDescent="0.25">
      <c r="A337" s="144">
        <v>43675</v>
      </c>
      <c r="B337" s="2" t="s">
        <v>340</v>
      </c>
      <c r="C337" s="145">
        <f>MIN($D$6:D431)</f>
        <v>-1</v>
      </c>
      <c r="D337" s="3">
        <v>-1</v>
      </c>
      <c r="E337" s="146">
        <f t="shared" si="22"/>
        <v>2</v>
      </c>
      <c r="F337" s="146">
        <f t="shared" si="21"/>
        <v>0</v>
      </c>
      <c r="G337" s="5">
        <f t="shared" si="23"/>
        <v>-2</v>
      </c>
      <c r="H337" s="148">
        <f t="shared" si="24"/>
        <v>-2</v>
      </c>
      <c r="I337" s="148">
        <f>SUM($G$6:G337)</f>
        <v>159.89999999999995</v>
      </c>
      <c r="J337" s="7"/>
      <c r="K337" s="8"/>
      <c r="L337" s="172"/>
      <c r="M337" s="176"/>
      <c r="P337" s="11"/>
      <c r="Q337" s="150"/>
      <c r="R337" s="13"/>
      <c r="U337" s="15"/>
      <c r="V337" s="152"/>
      <c r="W337" s="17"/>
      <c r="Z337" s="19"/>
      <c r="AA337" s="154"/>
      <c r="AB337" s="21"/>
      <c r="AE337" s="23"/>
      <c r="AF337" s="156"/>
      <c r="AG337" s="25"/>
      <c r="AJ337" s="27"/>
      <c r="AK337" s="158"/>
      <c r="AL337" s="29"/>
      <c r="AO337" s="31"/>
      <c r="AP337" s="160"/>
      <c r="AQ337" s="33"/>
    </row>
    <row r="338" spans="1:43" ht="12.75" customHeight="1" x14ac:dyDescent="0.25">
      <c r="A338" s="144">
        <v>43676</v>
      </c>
      <c r="B338" s="2" t="s">
        <v>341</v>
      </c>
      <c r="C338" s="145">
        <f>MIN($D$6:D431)</f>
        <v>-1</v>
      </c>
      <c r="D338" s="3">
        <v>-1</v>
      </c>
      <c r="E338" s="146">
        <f t="shared" si="22"/>
        <v>1</v>
      </c>
      <c r="F338" s="146">
        <f t="shared" si="21"/>
        <v>3</v>
      </c>
      <c r="G338" s="5">
        <f t="shared" si="23"/>
        <v>-1</v>
      </c>
      <c r="H338" s="148">
        <f t="shared" si="24"/>
        <v>-1</v>
      </c>
      <c r="I338" s="148">
        <f>SUM($G$6:G338)</f>
        <v>158.89999999999995</v>
      </c>
      <c r="J338" s="7"/>
      <c r="K338" s="8"/>
      <c r="L338" s="172"/>
      <c r="M338" s="176"/>
      <c r="P338" s="11"/>
      <c r="Q338" s="150"/>
      <c r="R338" s="13"/>
      <c r="U338" s="15"/>
      <c r="V338" s="152"/>
      <c r="W338" s="17"/>
      <c r="Z338" s="19"/>
      <c r="AA338" s="154"/>
      <c r="AB338" s="21"/>
      <c r="AE338" s="23"/>
      <c r="AF338" s="156"/>
      <c r="AG338" s="25"/>
      <c r="AJ338" s="27"/>
      <c r="AK338" s="158"/>
      <c r="AL338" s="29"/>
      <c r="AO338" s="31"/>
      <c r="AP338" s="160"/>
      <c r="AQ338" s="33"/>
    </row>
    <row r="339" spans="1:43" ht="12.75" customHeight="1" x14ac:dyDescent="0.25">
      <c r="A339" s="144">
        <v>43677</v>
      </c>
      <c r="B339" s="2" t="s">
        <v>342</v>
      </c>
      <c r="C339" s="145">
        <f>MIN($D$6:D431)</f>
        <v>-1</v>
      </c>
      <c r="D339" s="3">
        <v>-1</v>
      </c>
      <c r="E339" s="146">
        <f t="shared" si="22"/>
        <v>2</v>
      </c>
      <c r="F339" s="146">
        <f t="shared" si="21"/>
        <v>0</v>
      </c>
      <c r="G339" s="5">
        <f t="shared" si="23"/>
        <v>-2</v>
      </c>
      <c r="H339" s="148">
        <f t="shared" si="24"/>
        <v>-2</v>
      </c>
      <c r="I339" s="148">
        <f>SUM($G$6:G339)</f>
        <v>156.89999999999995</v>
      </c>
      <c r="J339" s="7"/>
      <c r="K339" s="8"/>
      <c r="L339" s="172"/>
      <c r="M339" s="176"/>
      <c r="P339" s="11"/>
      <c r="Q339" s="150"/>
      <c r="R339" s="13"/>
      <c r="U339" s="15"/>
      <c r="V339" s="152"/>
      <c r="W339" s="17"/>
      <c r="Z339" s="19"/>
      <c r="AA339" s="154"/>
      <c r="AB339" s="21"/>
      <c r="AE339" s="23"/>
      <c r="AF339" s="156"/>
      <c r="AG339" s="25"/>
      <c r="AJ339" s="27"/>
      <c r="AK339" s="158"/>
      <c r="AL339" s="29"/>
      <c r="AO339" s="31"/>
      <c r="AP339" s="160"/>
      <c r="AQ339" s="33"/>
    </row>
    <row r="340" spans="1:43" ht="12.75" customHeight="1" x14ac:dyDescent="0.25">
      <c r="A340" s="144">
        <v>43678</v>
      </c>
      <c r="B340" s="2" t="s">
        <v>343</v>
      </c>
      <c r="C340" s="145">
        <f>MIN($D$6:D431)</f>
        <v>-1</v>
      </c>
      <c r="D340" s="3">
        <v>-1</v>
      </c>
      <c r="E340" s="146">
        <f t="shared" si="22"/>
        <v>1</v>
      </c>
      <c r="F340" s="146">
        <f t="shared" si="21"/>
        <v>3</v>
      </c>
      <c r="G340" s="5">
        <f t="shared" si="23"/>
        <v>-1</v>
      </c>
      <c r="H340" s="148">
        <f t="shared" si="24"/>
        <v>-1</v>
      </c>
      <c r="I340" s="148">
        <f>SUM($G$6:G340)</f>
        <v>155.89999999999995</v>
      </c>
      <c r="J340" s="7"/>
      <c r="K340" s="8"/>
      <c r="L340" s="172"/>
      <c r="M340" s="176"/>
      <c r="P340" s="11"/>
      <c r="Q340" s="150"/>
      <c r="R340" s="13"/>
      <c r="U340" s="15"/>
      <c r="V340" s="152"/>
      <c r="W340" s="17"/>
      <c r="Z340" s="19"/>
      <c r="AA340" s="154"/>
      <c r="AB340" s="21"/>
      <c r="AE340" s="23"/>
      <c r="AF340" s="156"/>
      <c r="AG340" s="25"/>
      <c r="AJ340" s="27"/>
      <c r="AK340" s="158"/>
      <c r="AL340" s="29"/>
      <c r="AO340" s="31"/>
      <c r="AP340" s="160"/>
      <c r="AQ340" s="33"/>
    </row>
    <row r="341" spans="1:43" ht="12.75" customHeight="1" x14ac:dyDescent="0.25">
      <c r="A341" s="144">
        <v>43679</v>
      </c>
      <c r="B341" s="2" t="s">
        <v>344</v>
      </c>
      <c r="C341" s="145">
        <f>MIN($D$6:D431)</f>
        <v>-1</v>
      </c>
      <c r="D341" s="3">
        <v>-1</v>
      </c>
      <c r="E341" s="146">
        <f t="shared" si="22"/>
        <v>2</v>
      </c>
      <c r="F341" s="146">
        <f t="shared" si="21"/>
        <v>0</v>
      </c>
      <c r="G341" s="5">
        <f t="shared" si="23"/>
        <v>-2</v>
      </c>
      <c r="H341" s="148">
        <f t="shared" si="24"/>
        <v>-2</v>
      </c>
      <c r="I341" s="148">
        <f>SUM($G$6:G341)</f>
        <v>153.89999999999995</v>
      </c>
      <c r="J341" s="7"/>
      <c r="K341" s="8"/>
      <c r="L341" s="172"/>
      <c r="M341" s="176"/>
      <c r="P341" s="11"/>
      <c r="Q341" s="150"/>
      <c r="R341" s="13"/>
      <c r="U341" s="15"/>
      <c r="V341" s="152"/>
      <c r="W341" s="17"/>
      <c r="Z341" s="19"/>
      <c r="AA341" s="154"/>
      <c r="AB341" s="21"/>
      <c r="AE341" s="23"/>
      <c r="AF341" s="156"/>
      <c r="AG341" s="25"/>
      <c r="AJ341" s="27"/>
      <c r="AK341" s="158"/>
      <c r="AL341" s="29"/>
      <c r="AO341" s="31"/>
      <c r="AP341" s="160"/>
      <c r="AQ341" s="33"/>
    </row>
    <row r="342" spans="1:43" ht="12.75" customHeight="1" x14ac:dyDescent="0.25">
      <c r="A342" s="144">
        <v>43680</v>
      </c>
      <c r="B342" s="2" t="s">
        <v>345</v>
      </c>
      <c r="C342" s="145">
        <f>MIN($D$6:D431)</f>
        <v>-1</v>
      </c>
      <c r="D342" s="3">
        <v>-1</v>
      </c>
      <c r="E342" s="146">
        <f t="shared" si="22"/>
        <v>1</v>
      </c>
      <c r="F342" s="146">
        <f t="shared" si="21"/>
        <v>3</v>
      </c>
      <c r="G342" s="5">
        <f t="shared" si="23"/>
        <v>-1</v>
      </c>
      <c r="H342" s="148">
        <f t="shared" si="24"/>
        <v>-1</v>
      </c>
      <c r="I342" s="148">
        <f>SUM($G$6:G342)</f>
        <v>152.89999999999995</v>
      </c>
      <c r="J342" s="7"/>
      <c r="K342" s="8"/>
      <c r="L342" s="172"/>
      <c r="M342" s="176"/>
      <c r="P342" s="11"/>
      <c r="Q342" s="150"/>
      <c r="R342" s="13"/>
      <c r="U342" s="15"/>
      <c r="V342" s="152"/>
      <c r="W342" s="17"/>
      <c r="Z342" s="19"/>
      <c r="AA342" s="154"/>
      <c r="AB342" s="21"/>
      <c r="AE342" s="23"/>
      <c r="AF342" s="156"/>
      <c r="AG342" s="25"/>
      <c r="AJ342" s="27"/>
      <c r="AK342" s="158"/>
      <c r="AL342" s="29"/>
      <c r="AO342" s="31"/>
      <c r="AP342" s="160"/>
      <c r="AQ342" s="33"/>
    </row>
    <row r="343" spans="1:43" ht="12.75" customHeight="1" x14ac:dyDescent="0.25">
      <c r="A343" s="144">
        <v>43681</v>
      </c>
      <c r="B343" s="2" t="s">
        <v>346</v>
      </c>
      <c r="C343" s="145">
        <f>MIN($D$6:D431)</f>
        <v>-1</v>
      </c>
      <c r="D343" s="3">
        <v>-1</v>
      </c>
      <c r="E343" s="146">
        <f t="shared" si="22"/>
        <v>2</v>
      </c>
      <c r="F343" s="146">
        <f t="shared" si="21"/>
        <v>0</v>
      </c>
      <c r="G343" s="5">
        <f t="shared" si="23"/>
        <v>-2</v>
      </c>
      <c r="H343" s="148">
        <f t="shared" si="24"/>
        <v>-2</v>
      </c>
      <c r="I343" s="148">
        <f>SUM($G$6:G343)</f>
        <v>150.89999999999995</v>
      </c>
      <c r="J343" s="7"/>
      <c r="K343" s="8"/>
      <c r="L343" s="172"/>
      <c r="M343" s="176"/>
      <c r="P343" s="11"/>
      <c r="Q343" s="150"/>
      <c r="R343" s="13"/>
      <c r="U343" s="15"/>
      <c r="V343" s="152"/>
      <c r="W343" s="17"/>
      <c r="Z343" s="19"/>
      <c r="AA343" s="154"/>
      <c r="AB343" s="21"/>
      <c r="AE343" s="23"/>
      <c r="AF343" s="156"/>
      <c r="AG343" s="25"/>
      <c r="AJ343" s="27"/>
      <c r="AK343" s="158"/>
      <c r="AL343" s="29"/>
      <c r="AO343" s="31"/>
      <c r="AP343" s="160"/>
      <c r="AQ343" s="33"/>
    </row>
    <row r="344" spans="1:43" ht="12.75" customHeight="1" x14ac:dyDescent="0.25">
      <c r="A344" s="144">
        <v>43682</v>
      </c>
      <c r="B344" s="2" t="s">
        <v>347</v>
      </c>
      <c r="C344" s="145">
        <f>MIN($D$6:D431)</f>
        <v>-1</v>
      </c>
      <c r="D344" s="3">
        <v>-1</v>
      </c>
      <c r="E344" s="146">
        <f t="shared" si="22"/>
        <v>1</v>
      </c>
      <c r="F344" s="146">
        <f t="shared" si="21"/>
        <v>3</v>
      </c>
      <c r="G344" s="5">
        <f t="shared" si="23"/>
        <v>-1</v>
      </c>
      <c r="H344" s="148">
        <f t="shared" si="24"/>
        <v>-1</v>
      </c>
      <c r="I344" s="148">
        <f>SUM($G$6:G344)</f>
        <v>149.89999999999995</v>
      </c>
      <c r="J344" s="7"/>
      <c r="K344" s="8"/>
      <c r="L344" s="172"/>
      <c r="M344" s="176"/>
      <c r="P344" s="11"/>
      <c r="Q344" s="150"/>
      <c r="R344" s="13"/>
      <c r="U344" s="15"/>
      <c r="V344" s="152"/>
      <c r="W344" s="17"/>
      <c r="Z344" s="19"/>
      <c r="AA344" s="154"/>
      <c r="AB344" s="21"/>
      <c r="AE344" s="23"/>
      <c r="AF344" s="156"/>
      <c r="AG344" s="25"/>
      <c r="AJ344" s="27"/>
      <c r="AK344" s="158"/>
      <c r="AL344" s="29"/>
      <c r="AO344" s="31"/>
      <c r="AP344" s="160"/>
      <c r="AQ344" s="33"/>
    </row>
    <row r="345" spans="1:43" ht="12.75" customHeight="1" x14ac:dyDescent="0.25">
      <c r="A345" s="144">
        <v>43683</v>
      </c>
      <c r="B345" s="2" t="s">
        <v>348</v>
      </c>
      <c r="C345" s="145">
        <f>MIN($D$6:D431)</f>
        <v>-1</v>
      </c>
      <c r="D345" s="3">
        <v>-1</v>
      </c>
      <c r="E345" s="146">
        <f t="shared" si="22"/>
        <v>2</v>
      </c>
      <c r="F345" s="146">
        <f t="shared" si="21"/>
        <v>0</v>
      </c>
      <c r="G345" s="5">
        <f t="shared" si="23"/>
        <v>-2</v>
      </c>
      <c r="H345" s="148">
        <f t="shared" si="24"/>
        <v>-2</v>
      </c>
      <c r="I345" s="148">
        <f>SUM($G$6:G345)</f>
        <v>147.89999999999995</v>
      </c>
      <c r="J345" s="7"/>
      <c r="K345" s="8"/>
      <c r="L345" s="172"/>
      <c r="M345" s="176"/>
      <c r="P345" s="11"/>
      <c r="Q345" s="150"/>
      <c r="R345" s="13"/>
      <c r="U345" s="15"/>
      <c r="V345" s="152"/>
      <c r="W345" s="17"/>
      <c r="Z345" s="19"/>
      <c r="AA345" s="154"/>
      <c r="AB345" s="21"/>
      <c r="AE345" s="23"/>
      <c r="AF345" s="156"/>
      <c r="AG345" s="25"/>
      <c r="AJ345" s="27"/>
      <c r="AK345" s="158"/>
      <c r="AL345" s="29"/>
      <c r="AO345" s="31"/>
      <c r="AP345" s="160"/>
      <c r="AQ345" s="33"/>
    </row>
    <row r="346" spans="1:43" ht="12.75" customHeight="1" x14ac:dyDescent="0.25">
      <c r="A346" s="144">
        <v>43684</v>
      </c>
      <c r="B346" s="2" t="s">
        <v>349</v>
      </c>
      <c r="C346" s="145">
        <f>MIN($D$6:D431)</f>
        <v>-1</v>
      </c>
      <c r="D346" s="3">
        <v>-1</v>
      </c>
      <c r="E346" s="146">
        <f t="shared" si="22"/>
        <v>1</v>
      </c>
      <c r="F346" s="146">
        <f t="shared" si="21"/>
        <v>3</v>
      </c>
      <c r="G346" s="5">
        <f t="shared" si="23"/>
        <v>-1</v>
      </c>
      <c r="H346" s="148">
        <f t="shared" si="24"/>
        <v>-1</v>
      </c>
      <c r="I346" s="148">
        <f>SUM($G$6:G346)</f>
        <v>146.89999999999995</v>
      </c>
      <c r="J346" s="7"/>
      <c r="K346" s="8"/>
      <c r="L346" s="172"/>
      <c r="M346" s="176"/>
      <c r="P346" s="11"/>
      <c r="Q346" s="150"/>
      <c r="R346" s="13"/>
      <c r="U346" s="15"/>
      <c r="V346" s="152"/>
      <c r="W346" s="17"/>
      <c r="Z346" s="19"/>
      <c r="AA346" s="154"/>
      <c r="AB346" s="21"/>
      <c r="AE346" s="23"/>
      <c r="AF346" s="156"/>
      <c r="AG346" s="25"/>
      <c r="AJ346" s="27"/>
      <c r="AK346" s="158"/>
      <c r="AL346" s="29"/>
      <c r="AO346" s="31"/>
      <c r="AP346" s="160"/>
      <c r="AQ346" s="33"/>
    </row>
    <row r="347" spans="1:43" ht="12.75" customHeight="1" x14ac:dyDescent="0.25">
      <c r="A347" s="144">
        <v>43685</v>
      </c>
      <c r="B347" s="2" t="s">
        <v>350</v>
      </c>
      <c r="C347" s="145">
        <f>MIN($D$6:D431)</f>
        <v>-1</v>
      </c>
      <c r="D347" s="3">
        <v>-1</v>
      </c>
      <c r="E347" s="146">
        <f t="shared" si="22"/>
        <v>2</v>
      </c>
      <c r="F347" s="146">
        <f t="shared" si="21"/>
        <v>0</v>
      </c>
      <c r="G347" s="5">
        <f t="shared" si="23"/>
        <v>-2</v>
      </c>
      <c r="H347" s="148">
        <f t="shared" si="24"/>
        <v>-2</v>
      </c>
      <c r="I347" s="148">
        <f>SUM($G$6:G347)</f>
        <v>144.89999999999995</v>
      </c>
      <c r="J347" s="7"/>
      <c r="K347" s="8"/>
      <c r="L347" s="172"/>
      <c r="M347" s="176"/>
      <c r="P347" s="11"/>
      <c r="Q347" s="150"/>
      <c r="R347" s="13"/>
      <c r="U347" s="15"/>
      <c r="V347" s="152"/>
      <c r="W347" s="17"/>
      <c r="Z347" s="19"/>
      <c r="AA347" s="154"/>
      <c r="AB347" s="21"/>
      <c r="AE347" s="23"/>
      <c r="AF347" s="156"/>
      <c r="AG347" s="25"/>
      <c r="AJ347" s="27"/>
      <c r="AK347" s="158"/>
      <c r="AL347" s="29"/>
      <c r="AO347" s="31"/>
      <c r="AP347" s="160"/>
      <c r="AQ347" s="33"/>
    </row>
    <row r="348" spans="1:43" ht="12.75" customHeight="1" x14ac:dyDescent="0.25">
      <c r="A348" s="144">
        <v>43686</v>
      </c>
      <c r="B348" s="2" t="s">
        <v>351</v>
      </c>
      <c r="C348" s="145">
        <f>MIN($D$6:D431)</f>
        <v>-1</v>
      </c>
      <c r="D348" s="3">
        <v>-1</v>
      </c>
      <c r="E348" s="146">
        <f t="shared" si="22"/>
        <v>1</v>
      </c>
      <c r="F348" s="146">
        <f t="shared" si="21"/>
        <v>3</v>
      </c>
      <c r="G348" s="5">
        <f t="shared" si="23"/>
        <v>-1</v>
      </c>
      <c r="H348" s="148">
        <f t="shared" si="24"/>
        <v>-1</v>
      </c>
      <c r="I348" s="148">
        <f>SUM($G$6:G348)</f>
        <v>143.89999999999995</v>
      </c>
      <c r="J348" s="7"/>
      <c r="K348" s="8"/>
      <c r="L348" s="172"/>
      <c r="M348" s="176"/>
      <c r="P348" s="11"/>
      <c r="Q348" s="150"/>
      <c r="R348" s="13"/>
      <c r="U348" s="15"/>
      <c r="V348" s="152"/>
      <c r="W348" s="17"/>
      <c r="Z348" s="19"/>
      <c r="AA348" s="154"/>
      <c r="AB348" s="21"/>
      <c r="AE348" s="23"/>
      <c r="AF348" s="156"/>
      <c r="AG348" s="25"/>
      <c r="AJ348" s="27"/>
      <c r="AK348" s="158"/>
      <c r="AL348" s="29"/>
      <c r="AO348" s="31"/>
      <c r="AP348" s="160"/>
      <c r="AQ348" s="33"/>
    </row>
    <row r="349" spans="1:43" ht="12.75" customHeight="1" x14ac:dyDescent="0.25">
      <c r="A349" s="144">
        <v>43687</v>
      </c>
      <c r="B349" s="2" t="s">
        <v>352</v>
      </c>
      <c r="C349" s="145">
        <f>MIN($D$6:D431)</f>
        <v>-1</v>
      </c>
      <c r="D349" s="3">
        <v>-1</v>
      </c>
      <c r="E349" s="146">
        <f t="shared" si="22"/>
        <v>2</v>
      </c>
      <c r="F349" s="146">
        <f t="shared" si="21"/>
        <v>0</v>
      </c>
      <c r="G349" s="5">
        <f t="shared" si="23"/>
        <v>-2</v>
      </c>
      <c r="H349" s="148">
        <f t="shared" si="24"/>
        <v>-2</v>
      </c>
      <c r="I349" s="148">
        <f>SUM($G$6:G349)</f>
        <v>141.89999999999995</v>
      </c>
      <c r="J349" s="7"/>
      <c r="K349" s="8"/>
      <c r="L349" s="172"/>
      <c r="M349" s="176"/>
      <c r="P349" s="11"/>
      <c r="Q349" s="150"/>
      <c r="R349" s="13"/>
      <c r="U349" s="15"/>
      <c r="V349" s="152"/>
      <c r="W349" s="17"/>
      <c r="Z349" s="19"/>
      <c r="AA349" s="154"/>
      <c r="AB349" s="21"/>
      <c r="AE349" s="23"/>
      <c r="AF349" s="156"/>
      <c r="AG349" s="25"/>
      <c r="AJ349" s="27"/>
      <c r="AK349" s="158"/>
      <c r="AL349" s="29"/>
      <c r="AO349" s="31"/>
      <c r="AP349" s="160"/>
      <c r="AQ349" s="33"/>
    </row>
    <row r="350" spans="1:43" ht="12.75" customHeight="1" x14ac:dyDescent="0.25">
      <c r="A350" s="144">
        <v>43688</v>
      </c>
      <c r="B350" s="2" t="s">
        <v>353</v>
      </c>
      <c r="C350" s="145">
        <f>MIN($D$6:D431)</f>
        <v>-1</v>
      </c>
      <c r="D350" s="3">
        <v>-1</v>
      </c>
      <c r="E350" s="146">
        <f t="shared" si="22"/>
        <v>1</v>
      </c>
      <c r="F350" s="146">
        <f t="shared" si="21"/>
        <v>3</v>
      </c>
      <c r="G350" s="5">
        <f t="shared" si="23"/>
        <v>-1</v>
      </c>
      <c r="H350" s="148">
        <f t="shared" si="24"/>
        <v>-1</v>
      </c>
      <c r="I350" s="148">
        <f>SUM($G$6:G350)</f>
        <v>140.89999999999995</v>
      </c>
      <c r="J350" s="7"/>
      <c r="K350" s="8"/>
      <c r="L350" s="172"/>
      <c r="M350" s="176"/>
      <c r="P350" s="11"/>
      <c r="Q350" s="150"/>
      <c r="R350" s="13"/>
      <c r="U350" s="15"/>
      <c r="V350" s="152"/>
      <c r="W350" s="17"/>
      <c r="Z350" s="19"/>
      <c r="AA350" s="154"/>
      <c r="AB350" s="21"/>
      <c r="AE350" s="23"/>
      <c r="AF350" s="156"/>
      <c r="AG350" s="25"/>
      <c r="AJ350" s="27"/>
      <c r="AK350" s="158"/>
      <c r="AL350" s="29"/>
      <c r="AO350" s="31"/>
      <c r="AP350" s="160"/>
      <c r="AQ350" s="33"/>
    </row>
    <row r="351" spans="1:43" ht="12.75" customHeight="1" x14ac:dyDescent="0.25">
      <c r="A351" s="144">
        <v>43689</v>
      </c>
      <c r="B351" s="2" t="s">
        <v>354</v>
      </c>
      <c r="C351" s="145">
        <f>MIN($D$6:D431)</f>
        <v>-1</v>
      </c>
      <c r="D351" s="3">
        <v>-1</v>
      </c>
      <c r="E351" s="146">
        <f t="shared" si="22"/>
        <v>2</v>
      </c>
      <c r="F351" s="146">
        <f t="shared" si="21"/>
        <v>0</v>
      </c>
      <c r="G351" s="5">
        <f t="shared" si="23"/>
        <v>-2</v>
      </c>
      <c r="H351" s="148">
        <f t="shared" si="24"/>
        <v>-2</v>
      </c>
      <c r="I351" s="148">
        <f>SUM($G$6:G351)</f>
        <v>138.89999999999995</v>
      </c>
      <c r="J351" s="7"/>
      <c r="K351" s="8"/>
      <c r="L351" s="172"/>
      <c r="M351" s="176"/>
      <c r="P351" s="11"/>
      <c r="Q351" s="150"/>
      <c r="R351" s="13"/>
      <c r="U351" s="15"/>
      <c r="V351" s="152"/>
      <c r="W351" s="17"/>
      <c r="Z351" s="19"/>
      <c r="AA351" s="154"/>
      <c r="AB351" s="21"/>
      <c r="AE351" s="23"/>
      <c r="AF351" s="156"/>
      <c r="AG351" s="25"/>
      <c r="AJ351" s="27"/>
      <c r="AK351" s="158"/>
      <c r="AL351" s="29"/>
      <c r="AO351" s="31"/>
      <c r="AP351" s="160"/>
      <c r="AQ351" s="33"/>
    </row>
    <row r="352" spans="1:43" ht="12.75" customHeight="1" x14ac:dyDescent="0.25">
      <c r="A352" s="144">
        <v>43690</v>
      </c>
      <c r="B352" s="2" t="s">
        <v>355</v>
      </c>
      <c r="C352" s="145">
        <f>MIN($D$6:D431)</f>
        <v>-1</v>
      </c>
      <c r="D352" s="3">
        <v>-1</v>
      </c>
      <c r="E352" s="146">
        <f t="shared" si="22"/>
        <v>1</v>
      </c>
      <c r="F352" s="146">
        <f t="shared" si="21"/>
        <v>3</v>
      </c>
      <c r="G352" s="5">
        <f t="shared" si="23"/>
        <v>-1</v>
      </c>
      <c r="H352" s="148">
        <f t="shared" si="24"/>
        <v>-1</v>
      </c>
      <c r="I352" s="148">
        <f>SUM($G$6:G352)</f>
        <v>137.89999999999995</v>
      </c>
      <c r="J352" s="7"/>
      <c r="K352" s="8"/>
      <c r="L352" s="172"/>
      <c r="M352" s="176"/>
      <c r="P352" s="11"/>
      <c r="Q352" s="150"/>
      <c r="R352" s="13"/>
      <c r="U352" s="15"/>
      <c r="V352" s="152"/>
      <c r="W352" s="17"/>
      <c r="Z352" s="19"/>
      <c r="AA352" s="154"/>
      <c r="AB352" s="21"/>
      <c r="AE352" s="23"/>
      <c r="AF352" s="156"/>
      <c r="AG352" s="25"/>
      <c r="AJ352" s="27"/>
      <c r="AK352" s="158"/>
      <c r="AL352" s="29"/>
      <c r="AO352" s="31"/>
      <c r="AP352" s="160"/>
      <c r="AQ352" s="33"/>
    </row>
    <row r="353" spans="1:43" ht="12.75" customHeight="1" x14ac:dyDescent="0.25">
      <c r="A353" s="144">
        <v>43691</v>
      </c>
      <c r="B353" s="2" t="s">
        <v>356</v>
      </c>
      <c r="C353" s="145">
        <f>MIN($D$6:D431)</f>
        <v>-1</v>
      </c>
      <c r="D353" s="3">
        <v>-1</v>
      </c>
      <c r="E353" s="146">
        <f t="shared" si="22"/>
        <v>2</v>
      </c>
      <c r="F353" s="146">
        <f t="shared" si="21"/>
        <v>0</v>
      </c>
      <c r="G353" s="5">
        <f t="shared" si="23"/>
        <v>-2</v>
      </c>
      <c r="H353" s="148">
        <f t="shared" si="24"/>
        <v>-2</v>
      </c>
      <c r="I353" s="148">
        <f>SUM($G$6:G353)</f>
        <v>135.89999999999995</v>
      </c>
      <c r="J353" s="7"/>
      <c r="K353" s="8"/>
      <c r="L353" s="172"/>
      <c r="M353" s="176"/>
      <c r="P353" s="11"/>
      <c r="Q353" s="150"/>
      <c r="R353" s="13"/>
      <c r="U353" s="15"/>
      <c r="V353" s="152"/>
      <c r="W353" s="17"/>
      <c r="Z353" s="19"/>
      <c r="AA353" s="154"/>
      <c r="AB353" s="21"/>
      <c r="AE353" s="23"/>
      <c r="AF353" s="156"/>
      <c r="AG353" s="25"/>
      <c r="AJ353" s="27"/>
      <c r="AK353" s="158"/>
      <c r="AL353" s="29"/>
      <c r="AO353" s="31"/>
      <c r="AP353" s="160"/>
      <c r="AQ353" s="33"/>
    </row>
    <row r="354" spans="1:43" ht="12.75" customHeight="1" x14ac:dyDescent="0.25">
      <c r="A354" s="144">
        <v>43692</v>
      </c>
      <c r="B354" s="2" t="s">
        <v>357</v>
      </c>
      <c r="C354" s="145">
        <f>MIN($D$6:D431)</f>
        <v>-1</v>
      </c>
      <c r="D354" s="3">
        <v>-1</v>
      </c>
      <c r="E354" s="146">
        <f t="shared" si="22"/>
        <v>1</v>
      </c>
      <c r="F354" s="146">
        <f t="shared" si="21"/>
        <v>3</v>
      </c>
      <c r="G354" s="5">
        <f t="shared" si="23"/>
        <v>-1</v>
      </c>
      <c r="H354" s="148">
        <f t="shared" si="24"/>
        <v>-1</v>
      </c>
      <c r="I354" s="148">
        <f>SUM($G$6:G354)</f>
        <v>134.89999999999995</v>
      </c>
      <c r="J354" s="7"/>
      <c r="K354" s="8"/>
      <c r="L354" s="172"/>
      <c r="M354" s="176"/>
      <c r="P354" s="11"/>
      <c r="Q354" s="150"/>
      <c r="R354" s="13"/>
      <c r="U354" s="15"/>
      <c r="V354" s="152"/>
      <c r="W354" s="17"/>
      <c r="Z354" s="19"/>
      <c r="AA354" s="154"/>
      <c r="AB354" s="21"/>
      <c r="AE354" s="23"/>
      <c r="AF354" s="156"/>
      <c r="AG354" s="25"/>
      <c r="AJ354" s="27"/>
      <c r="AK354" s="158"/>
      <c r="AL354" s="29"/>
      <c r="AO354" s="31"/>
      <c r="AP354" s="160"/>
      <c r="AQ354" s="33"/>
    </row>
    <row r="355" spans="1:43" ht="12.75" customHeight="1" x14ac:dyDescent="0.25">
      <c r="A355" s="144">
        <v>43693</v>
      </c>
      <c r="B355" s="2" t="s">
        <v>358</v>
      </c>
      <c r="C355" s="145">
        <f>MIN($D$6:D431)</f>
        <v>-1</v>
      </c>
      <c r="D355" s="3">
        <v>-1</v>
      </c>
      <c r="E355" s="146">
        <f t="shared" si="22"/>
        <v>2</v>
      </c>
      <c r="F355" s="146">
        <f t="shared" si="21"/>
        <v>0</v>
      </c>
      <c r="G355" s="5">
        <f t="shared" si="23"/>
        <v>-2</v>
      </c>
      <c r="H355" s="148">
        <f t="shared" si="24"/>
        <v>-2</v>
      </c>
      <c r="I355" s="148">
        <f>SUM($G$6:G355)</f>
        <v>132.89999999999995</v>
      </c>
      <c r="J355" s="7"/>
      <c r="K355" s="8"/>
      <c r="L355" s="172"/>
      <c r="M355" s="176"/>
      <c r="P355" s="11"/>
      <c r="Q355" s="150"/>
      <c r="R355" s="13"/>
      <c r="U355" s="15"/>
      <c r="V355" s="152"/>
      <c r="W355" s="17"/>
      <c r="Z355" s="19"/>
      <c r="AA355" s="154"/>
      <c r="AB355" s="21"/>
      <c r="AE355" s="23"/>
      <c r="AF355" s="156"/>
      <c r="AG355" s="25"/>
      <c r="AJ355" s="27"/>
      <c r="AK355" s="158"/>
      <c r="AL355" s="29"/>
      <c r="AO355" s="31"/>
      <c r="AP355" s="160"/>
      <c r="AQ355" s="33"/>
    </row>
    <row r="356" spans="1:43" ht="12.75" customHeight="1" x14ac:dyDescent="0.25">
      <c r="A356" s="144">
        <v>43694</v>
      </c>
      <c r="B356" s="2" t="s">
        <v>359</v>
      </c>
      <c r="C356" s="145">
        <f>MIN($D$6:D431)</f>
        <v>-1</v>
      </c>
      <c r="D356" s="3">
        <v>-1</v>
      </c>
      <c r="E356" s="146">
        <f t="shared" si="22"/>
        <v>1</v>
      </c>
      <c r="F356" s="146">
        <f t="shared" si="21"/>
        <v>3</v>
      </c>
      <c r="G356" s="5">
        <f t="shared" si="23"/>
        <v>-1</v>
      </c>
      <c r="H356" s="148">
        <f t="shared" si="24"/>
        <v>-1</v>
      </c>
      <c r="I356" s="148">
        <f>SUM($G$6:G356)</f>
        <v>131.89999999999995</v>
      </c>
      <c r="J356" s="7"/>
      <c r="K356" s="8"/>
      <c r="L356" s="172"/>
      <c r="M356" s="176"/>
      <c r="P356" s="11"/>
      <c r="Q356" s="150"/>
      <c r="R356" s="13"/>
      <c r="U356" s="15"/>
      <c r="V356" s="152"/>
      <c r="W356" s="17"/>
      <c r="Z356" s="19"/>
      <c r="AA356" s="154"/>
      <c r="AB356" s="21"/>
      <c r="AE356" s="23"/>
      <c r="AF356" s="156"/>
      <c r="AG356" s="25"/>
      <c r="AJ356" s="27"/>
      <c r="AK356" s="158"/>
      <c r="AL356" s="29"/>
      <c r="AO356" s="31"/>
      <c r="AP356" s="160"/>
      <c r="AQ356" s="33"/>
    </row>
    <row r="357" spans="1:43" ht="12.75" customHeight="1" x14ac:dyDescent="0.25">
      <c r="A357" s="144">
        <v>43695</v>
      </c>
      <c r="B357" s="2" t="s">
        <v>360</v>
      </c>
      <c r="C357" s="145">
        <f>MIN($D$6:D431)</f>
        <v>-1</v>
      </c>
      <c r="D357" s="3">
        <v>-1</v>
      </c>
      <c r="E357" s="146">
        <f t="shared" si="22"/>
        <v>2</v>
      </c>
      <c r="F357" s="146">
        <f t="shared" si="21"/>
        <v>0</v>
      </c>
      <c r="G357" s="5">
        <f t="shared" si="23"/>
        <v>-2</v>
      </c>
      <c r="H357" s="148">
        <f t="shared" si="24"/>
        <v>-2</v>
      </c>
      <c r="I357" s="148">
        <f>SUM($G$6:G357)</f>
        <v>129.89999999999995</v>
      </c>
      <c r="J357" s="7"/>
      <c r="K357" s="8"/>
      <c r="L357" s="172"/>
      <c r="M357" s="176"/>
      <c r="P357" s="11"/>
      <c r="Q357" s="150"/>
      <c r="R357" s="13"/>
      <c r="U357" s="15"/>
      <c r="V357" s="152"/>
      <c r="W357" s="17"/>
      <c r="Z357" s="19"/>
      <c r="AA357" s="154"/>
      <c r="AB357" s="21"/>
      <c r="AE357" s="23"/>
      <c r="AF357" s="156"/>
      <c r="AG357" s="25"/>
      <c r="AJ357" s="27"/>
      <c r="AK357" s="158"/>
      <c r="AL357" s="29"/>
      <c r="AO357" s="31"/>
      <c r="AP357" s="160"/>
      <c r="AQ357" s="33"/>
    </row>
    <row r="358" spans="1:43" ht="12.75" customHeight="1" x14ac:dyDescent="0.25">
      <c r="A358" s="144">
        <v>43696</v>
      </c>
      <c r="B358" s="2" t="s">
        <v>361</v>
      </c>
      <c r="C358" s="145">
        <f>MIN($D$6:D431)</f>
        <v>-1</v>
      </c>
      <c r="D358" s="3">
        <v>-1</v>
      </c>
      <c r="E358" s="146">
        <f t="shared" si="22"/>
        <v>1</v>
      </c>
      <c r="F358" s="146">
        <f t="shared" si="21"/>
        <v>3</v>
      </c>
      <c r="G358" s="5">
        <f t="shared" si="23"/>
        <v>-1</v>
      </c>
      <c r="H358" s="148">
        <f t="shared" si="24"/>
        <v>-1</v>
      </c>
      <c r="I358" s="148">
        <f>SUM($G$6:G358)</f>
        <v>128.89999999999995</v>
      </c>
      <c r="J358" s="7"/>
      <c r="K358" s="8"/>
      <c r="L358" s="172"/>
      <c r="M358" s="176"/>
      <c r="P358" s="11"/>
      <c r="Q358" s="150"/>
      <c r="R358" s="13"/>
      <c r="U358" s="15"/>
      <c r="V358" s="152"/>
      <c r="W358" s="17"/>
      <c r="Z358" s="19"/>
      <c r="AA358" s="154"/>
      <c r="AB358" s="21"/>
      <c r="AE358" s="23"/>
      <c r="AF358" s="156"/>
      <c r="AG358" s="25"/>
      <c r="AJ358" s="27"/>
      <c r="AK358" s="158"/>
      <c r="AL358" s="29"/>
      <c r="AO358" s="31"/>
      <c r="AP358" s="160"/>
      <c r="AQ358" s="33"/>
    </row>
    <row r="359" spans="1:43" ht="12.75" customHeight="1" x14ac:dyDescent="0.25">
      <c r="A359" s="144">
        <v>43697</v>
      </c>
      <c r="B359" s="2" t="s">
        <v>362</v>
      </c>
      <c r="C359" s="145">
        <f>MIN($D$6:D431)</f>
        <v>-1</v>
      </c>
      <c r="D359" s="3">
        <v>6.7</v>
      </c>
      <c r="E359" s="146">
        <f t="shared" si="22"/>
        <v>2</v>
      </c>
      <c r="F359" s="146">
        <f t="shared" si="21"/>
        <v>0</v>
      </c>
      <c r="G359" s="5">
        <f t="shared" si="23"/>
        <v>13.4</v>
      </c>
      <c r="H359" s="148">
        <f t="shared" si="24"/>
        <v>-2</v>
      </c>
      <c r="I359" s="148">
        <f>SUM($G$6:G359)</f>
        <v>142.29999999999995</v>
      </c>
      <c r="J359" s="7"/>
      <c r="K359" s="8"/>
      <c r="L359" s="172"/>
      <c r="M359" s="176"/>
      <c r="P359" s="11"/>
      <c r="Q359" s="150"/>
      <c r="R359" s="13"/>
      <c r="U359" s="15"/>
      <c r="V359" s="152"/>
      <c r="W359" s="17"/>
      <c r="Z359" s="19"/>
      <c r="AA359" s="154"/>
      <c r="AB359" s="21"/>
      <c r="AE359" s="23"/>
      <c r="AF359" s="156"/>
      <c r="AG359" s="25"/>
      <c r="AJ359" s="27"/>
      <c r="AK359" s="158"/>
      <c r="AL359" s="29"/>
      <c r="AO359" s="31"/>
      <c r="AP359" s="160"/>
      <c r="AQ359" s="33"/>
    </row>
    <row r="360" spans="1:43" ht="12.75" customHeight="1" x14ac:dyDescent="0.25">
      <c r="A360" s="144">
        <v>43698</v>
      </c>
      <c r="B360" s="2" t="s">
        <v>363</v>
      </c>
      <c r="C360" s="145">
        <f>MIN($D$6:D431)</f>
        <v>-1</v>
      </c>
      <c r="D360" s="3">
        <v>-1</v>
      </c>
      <c r="E360" s="146">
        <f t="shared" si="22"/>
        <v>1</v>
      </c>
      <c r="F360" s="146">
        <f t="shared" si="21"/>
        <v>3</v>
      </c>
      <c r="G360" s="5">
        <f t="shared" si="23"/>
        <v>-1</v>
      </c>
      <c r="H360" s="148">
        <f t="shared" si="24"/>
        <v>-1</v>
      </c>
      <c r="I360" s="148">
        <f>SUM($G$6:G360)</f>
        <v>141.29999999999995</v>
      </c>
      <c r="J360" s="7"/>
      <c r="K360" s="8"/>
      <c r="L360" s="172"/>
      <c r="M360" s="176"/>
      <c r="P360" s="11"/>
      <c r="Q360" s="150"/>
      <c r="R360" s="13"/>
      <c r="U360" s="15"/>
      <c r="V360" s="152"/>
      <c r="W360" s="17"/>
      <c r="Z360" s="19"/>
      <c r="AA360" s="154"/>
      <c r="AB360" s="21"/>
      <c r="AE360" s="23"/>
      <c r="AF360" s="156"/>
      <c r="AG360" s="25"/>
      <c r="AJ360" s="27"/>
      <c r="AK360" s="158"/>
      <c r="AL360" s="29"/>
      <c r="AO360" s="31"/>
      <c r="AP360" s="160"/>
      <c r="AQ360" s="33"/>
    </row>
    <row r="361" spans="1:43" ht="12.75" customHeight="1" x14ac:dyDescent="0.25">
      <c r="A361" s="144">
        <v>43699</v>
      </c>
      <c r="B361" s="2" t="s">
        <v>364</v>
      </c>
      <c r="C361" s="145">
        <f>MIN($D$6:D431)</f>
        <v>-1</v>
      </c>
      <c r="D361" s="3">
        <v>-1</v>
      </c>
      <c r="E361" s="146">
        <f t="shared" si="22"/>
        <v>2</v>
      </c>
      <c r="F361" s="146">
        <f t="shared" si="21"/>
        <v>0</v>
      </c>
      <c r="G361" s="5">
        <f t="shared" si="23"/>
        <v>-2</v>
      </c>
      <c r="H361" s="148">
        <f t="shared" si="24"/>
        <v>-2</v>
      </c>
      <c r="I361" s="148">
        <f>SUM($G$6:G361)</f>
        <v>139.29999999999995</v>
      </c>
      <c r="J361" s="7"/>
      <c r="K361" s="8"/>
      <c r="L361" s="172"/>
      <c r="M361" s="176"/>
      <c r="P361" s="11"/>
      <c r="Q361" s="150"/>
      <c r="R361" s="13"/>
      <c r="U361" s="15"/>
      <c r="V361" s="152"/>
      <c r="W361" s="17"/>
      <c r="Z361" s="19"/>
      <c r="AA361" s="154"/>
      <c r="AB361" s="21"/>
      <c r="AE361" s="23"/>
      <c r="AF361" s="156"/>
      <c r="AG361" s="25"/>
      <c r="AJ361" s="27"/>
      <c r="AK361" s="158"/>
      <c r="AL361" s="29"/>
      <c r="AO361" s="31"/>
      <c r="AP361" s="160"/>
      <c r="AQ361" s="33"/>
    </row>
    <row r="362" spans="1:43" ht="12.75" customHeight="1" x14ac:dyDescent="0.25">
      <c r="A362" s="144">
        <v>43700</v>
      </c>
      <c r="B362" s="2" t="s">
        <v>365</v>
      </c>
      <c r="C362" s="145">
        <f>MIN($D$6:D431)</f>
        <v>-1</v>
      </c>
      <c r="D362" s="3">
        <v>-1</v>
      </c>
      <c r="E362" s="146">
        <f t="shared" si="22"/>
        <v>1</v>
      </c>
      <c r="F362" s="146">
        <f t="shared" si="21"/>
        <v>3</v>
      </c>
      <c r="G362" s="5">
        <f t="shared" si="23"/>
        <v>-1</v>
      </c>
      <c r="H362" s="148">
        <f t="shared" si="24"/>
        <v>-1</v>
      </c>
      <c r="I362" s="148">
        <f>SUM($G$6:G362)</f>
        <v>138.29999999999995</v>
      </c>
      <c r="J362" s="7"/>
      <c r="K362" s="8"/>
      <c r="L362" s="172"/>
      <c r="M362" s="176"/>
      <c r="P362" s="11"/>
      <c r="Q362" s="150"/>
      <c r="R362" s="13"/>
      <c r="U362" s="15"/>
      <c r="V362" s="152"/>
      <c r="W362" s="17"/>
      <c r="Z362" s="19"/>
      <c r="AA362" s="154"/>
      <c r="AB362" s="21"/>
      <c r="AE362" s="23"/>
      <c r="AF362" s="156"/>
      <c r="AG362" s="25"/>
      <c r="AJ362" s="27"/>
      <c r="AK362" s="158"/>
      <c r="AL362" s="29"/>
      <c r="AO362" s="31"/>
      <c r="AP362" s="160"/>
      <c r="AQ362" s="33"/>
    </row>
    <row r="363" spans="1:43" ht="12.75" customHeight="1" x14ac:dyDescent="0.25">
      <c r="A363" s="144">
        <v>43701</v>
      </c>
      <c r="B363" s="2" t="s">
        <v>366</v>
      </c>
      <c r="C363" s="145">
        <f>MIN($D$6:D431)</f>
        <v>-1</v>
      </c>
      <c r="D363" s="3">
        <v>-1</v>
      </c>
      <c r="E363" s="146">
        <f t="shared" si="22"/>
        <v>2</v>
      </c>
      <c r="F363" s="146">
        <f t="shared" si="21"/>
        <v>0</v>
      </c>
      <c r="G363" s="5">
        <f t="shared" si="23"/>
        <v>-2</v>
      </c>
      <c r="H363" s="148">
        <f t="shared" si="24"/>
        <v>-2</v>
      </c>
      <c r="I363" s="148">
        <f>SUM($G$6:G363)</f>
        <v>136.29999999999995</v>
      </c>
      <c r="J363" s="7"/>
      <c r="K363" s="8"/>
      <c r="L363" s="172"/>
      <c r="M363" s="176"/>
      <c r="P363" s="11"/>
      <c r="Q363" s="150"/>
      <c r="R363" s="13"/>
      <c r="U363" s="15"/>
      <c r="V363" s="152"/>
      <c r="W363" s="17"/>
      <c r="Z363" s="19"/>
      <c r="AA363" s="154"/>
      <c r="AB363" s="21"/>
      <c r="AE363" s="23"/>
      <c r="AF363" s="156"/>
      <c r="AG363" s="25"/>
      <c r="AJ363" s="27"/>
      <c r="AK363" s="158"/>
      <c r="AL363" s="29"/>
      <c r="AO363" s="31"/>
      <c r="AP363" s="160"/>
      <c r="AQ363" s="33"/>
    </row>
    <row r="364" spans="1:43" ht="12.75" customHeight="1" x14ac:dyDescent="0.25">
      <c r="A364" s="144">
        <v>43702</v>
      </c>
      <c r="B364" s="2" t="s">
        <v>367</v>
      </c>
      <c r="C364" s="145">
        <f>MIN($D$6:D431)</f>
        <v>-1</v>
      </c>
      <c r="D364" s="3">
        <v>-1</v>
      </c>
      <c r="E364" s="146">
        <f t="shared" si="22"/>
        <v>1</v>
      </c>
      <c r="F364" s="146">
        <f t="shared" si="21"/>
        <v>3</v>
      </c>
      <c r="G364" s="5">
        <f t="shared" si="23"/>
        <v>-1</v>
      </c>
      <c r="H364" s="148">
        <f t="shared" si="24"/>
        <v>-1</v>
      </c>
      <c r="I364" s="148">
        <f>SUM($G$6:G364)</f>
        <v>135.29999999999995</v>
      </c>
      <c r="J364" s="7"/>
      <c r="K364" s="8"/>
      <c r="L364" s="172"/>
      <c r="M364" s="176"/>
      <c r="P364" s="11"/>
      <c r="Q364" s="150"/>
      <c r="R364" s="13"/>
      <c r="U364" s="15"/>
      <c r="V364" s="152"/>
      <c r="W364" s="17"/>
      <c r="Z364" s="19"/>
      <c r="AA364" s="154"/>
      <c r="AB364" s="21"/>
      <c r="AE364" s="23"/>
      <c r="AF364" s="156"/>
      <c r="AG364" s="25"/>
      <c r="AJ364" s="27"/>
      <c r="AK364" s="158"/>
      <c r="AL364" s="29"/>
      <c r="AO364" s="31"/>
      <c r="AP364" s="160"/>
      <c r="AQ364" s="33"/>
    </row>
    <row r="365" spans="1:43" ht="12.75" customHeight="1" x14ac:dyDescent="0.25">
      <c r="A365" s="144">
        <v>43703</v>
      </c>
      <c r="B365" s="2" t="s">
        <v>368</v>
      </c>
      <c r="C365" s="145">
        <f>MIN($D$6:D431)</f>
        <v>-1</v>
      </c>
      <c r="D365" s="3">
        <v>-1</v>
      </c>
      <c r="E365" s="146">
        <f t="shared" si="22"/>
        <v>2</v>
      </c>
      <c r="F365" s="146">
        <f t="shared" si="21"/>
        <v>0</v>
      </c>
      <c r="G365" s="5">
        <f t="shared" si="23"/>
        <v>-2</v>
      </c>
      <c r="H365" s="148">
        <f t="shared" si="24"/>
        <v>-2</v>
      </c>
      <c r="I365" s="148">
        <f>SUM($G$6:G365)</f>
        <v>133.29999999999995</v>
      </c>
      <c r="J365" s="7"/>
      <c r="K365" s="8"/>
      <c r="L365" s="172"/>
      <c r="M365" s="176"/>
      <c r="P365" s="11"/>
      <c r="Q365" s="150"/>
      <c r="R365" s="13"/>
      <c r="U365" s="15"/>
      <c r="V365" s="152"/>
      <c r="W365" s="17"/>
      <c r="Z365" s="19"/>
      <c r="AA365" s="154"/>
      <c r="AB365" s="21"/>
      <c r="AE365" s="23"/>
      <c r="AF365" s="156"/>
      <c r="AG365" s="25"/>
      <c r="AJ365" s="27"/>
      <c r="AK365" s="158"/>
      <c r="AL365" s="29"/>
      <c r="AO365" s="31"/>
      <c r="AP365" s="160"/>
      <c r="AQ365" s="33"/>
    </row>
    <row r="366" spans="1:43" ht="12.75" customHeight="1" x14ac:dyDescent="0.25">
      <c r="A366" s="144">
        <v>43704</v>
      </c>
      <c r="B366" s="2" t="s">
        <v>369</v>
      </c>
      <c r="C366" s="145">
        <f>MIN($D$6:D431)</f>
        <v>-1</v>
      </c>
      <c r="D366" s="3">
        <v>-1</v>
      </c>
      <c r="E366" s="146">
        <f t="shared" si="22"/>
        <v>1</v>
      </c>
      <c r="F366" s="146">
        <f t="shared" si="21"/>
        <v>3</v>
      </c>
      <c r="G366" s="5">
        <f>D366*E366</f>
        <v>-1</v>
      </c>
      <c r="H366" s="148">
        <f>IF(D366=0,0,C366*E366)</f>
        <v>-1</v>
      </c>
      <c r="I366" s="148">
        <f>SUM($G$6:G366)</f>
        <v>132.29999999999995</v>
      </c>
      <c r="J366" s="7"/>
      <c r="K366" s="8"/>
      <c r="L366" s="172"/>
      <c r="M366" s="176"/>
      <c r="P366" s="11"/>
      <c r="Q366" s="150"/>
      <c r="R366" s="13"/>
      <c r="U366" s="15"/>
      <c r="V366" s="152"/>
      <c r="W366" s="17"/>
      <c r="Z366" s="19"/>
      <c r="AA366" s="154"/>
      <c r="AB366" s="21"/>
      <c r="AE366" s="23"/>
      <c r="AF366" s="156"/>
      <c r="AG366" s="25"/>
      <c r="AJ366" s="27"/>
      <c r="AK366" s="158"/>
      <c r="AL366" s="29"/>
      <c r="AO366" s="31"/>
      <c r="AP366" s="160"/>
      <c r="AQ366" s="33"/>
    </row>
    <row r="367" spans="1:43" ht="12.75" customHeight="1" x14ac:dyDescent="0.25">
      <c r="A367" s="144">
        <v>43705</v>
      </c>
      <c r="B367" s="2" t="s">
        <v>370</v>
      </c>
      <c r="C367" s="145">
        <f>MIN($D$6:D431)</f>
        <v>-1</v>
      </c>
      <c r="D367" s="3">
        <v>8.6</v>
      </c>
      <c r="E367" s="146">
        <f t="shared" si="22"/>
        <v>2</v>
      </c>
      <c r="F367" s="146">
        <f t="shared" si="21"/>
        <v>0</v>
      </c>
      <c r="G367" s="5">
        <f t="shared" si="23"/>
        <v>17.2</v>
      </c>
      <c r="H367" s="148">
        <f t="shared" si="24"/>
        <v>-2</v>
      </c>
      <c r="I367" s="148">
        <f>SUM($G$6:G367)</f>
        <v>149.49999999999994</v>
      </c>
      <c r="J367" s="7"/>
      <c r="K367" s="8"/>
      <c r="L367" s="172"/>
      <c r="M367" s="176"/>
      <c r="P367" s="11"/>
      <c r="Q367" s="150"/>
      <c r="R367" s="13"/>
      <c r="U367" s="15"/>
      <c r="V367" s="152"/>
      <c r="W367" s="17"/>
      <c r="Z367" s="19"/>
      <c r="AA367" s="154"/>
      <c r="AB367" s="21"/>
      <c r="AE367" s="23"/>
      <c r="AF367" s="156"/>
      <c r="AG367" s="25"/>
      <c r="AJ367" s="27"/>
      <c r="AK367" s="158"/>
      <c r="AL367" s="29"/>
      <c r="AO367" s="31"/>
      <c r="AP367" s="160"/>
      <c r="AQ367" s="33"/>
    </row>
    <row r="368" spans="1:43" ht="12.75" customHeight="1" x14ac:dyDescent="0.25">
      <c r="A368" s="144">
        <v>43706</v>
      </c>
      <c r="B368" s="2" t="s">
        <v>371</v>
      </c>
      <c r="C368" s="145">
        <f>MIN($D$6:D431)</f>
        <v>-1</v>
      </c>
      <c r="D368" s="3">
        <v>-1</v>
      </c>
      <c r="E368" s="146">
        <f t="shared" si="22"/>
        <v>1</v>
      </c>
      <c r="F368" s="146">
        <f t="shared" si="21"/>
        <v>3</v>
      </c>
      <c r="G368" s="5">
        <f t="shared" si="23"/>
        <v>-1</v>
      </c>
      <c r="H368" s="148">
        <f t="shared" si="24"/>
        <v>-1</v>
      </c>
      <c r="I368" s="148">
        <f>SUM($G$6:G368)</f>
        <v>148.49999999999994</v>
      </c>
      <c r="J368" s="7"/>
      <c r="K368" s="8"/>
      <c r="L368" s="172"/>
      <c r="M368" s="176"/>
      <c r="P368" s="11"/>
      <c r="Q368" s="150"/>
      <c r="R368" s="13"/>
      <c r="U368" s="15"/>
      <c r="V368" s="152"/>
      <c r="W368" s="17"/>
      <c r="Z368" s="19"/>
      <c r="AA368" s="154"/>
      <c r="AB368" s="21"/>
      <c r="AE368" s="23"/>
      <c r="AF368" s="156"/>
      <c r="AG368" s="25"/>
      <c r="AJ368" s="27"/>
      <c r="AK368" s="158"/>
      <c r="AL368" s="29"/>
      <c r="AO368" s="31"/>
      <c r="AP368" s="160"/>
      <c r="AQ368" s="33"/>
    </row>
    <row r="369" spans="1:43" ht="12.75" customHeight="1" x14ac:dyDescent="0.25">
      <c r="A369" s="144">
        <v>43707</v>
      </c>
      <c r="B369" s="2" t="s">
        <v>372</v>
      </c>
      <c r="C369" s="145">
        <f>MIN($D$6:D431)</f>
        <v>-1</v>
      </c>
      <c r="D369" s="3">
        <v>-1</v>
      </c>
      <c r="E369" s="146">
        <f t="shared" si="22"/>
        <v>2</v>
      </c>
      <c r="F369" s="146">
        <f t="shared" si="21"/>
        <v>0</v>
      </c>
      <c r="G369" s="5">
        <f t="shared" si="23"/>
        <v>-2</v>
      </c>
      <c r="H369" s="148">
        <f t="shared" si="24"/>
        <v>-2</v>
      </c>
      <c r="I369" s="148">
        <f>SUM($G$6:G369)</f>
        <v>146.49999999999994</v>
      </c>
      <c r="J369" s="7"/>
      <c r="K369" s="8"/>
      <c r="L369" s="172"/>
      <c r="M369" s="176"/>
      <c r="P369" s="11"/>
      <c r="Q369" s="150"/>
      <c r="R369" s="13"/>
      <c r="U369" s="15"/>
      <c r="V369" s="152"/>
      <c r="W369" s="17"/>
      <c r="Z369" s="19"/>
      <c r="AA369" s="154"/>
      <c r="AB369" s="21"/>
      <c r="AE369" s="23"/>
      <c r="AF369" s="156"/>
      <c r="AG369" s="25"/>
      <c r="AJ369" s="27"/>
      <c r="AK369" s="158"/>
      <c r="AL369" s="29"/>
      <c r="AO369" s="31"/>
      <c r="AP369" s="160"/>
      <c r="AQ369" s="33"/>
    </row>
    <row r="370" spans="1:43" ht="12.75" customHeight="1" x14ac:dyDescent="0.25">
      <c r="A370" s="144">
        <v>43708</v>
      </c>
      <c r="B370" s="2" t="s">
        <v>373</v>
      </c>
      <c r="C370" s="145">
        <f>MIN($D$6:D431)</f>
        <v>-1</v>
      </c>
      <c r="D370" s="3">
        <v>-1</v>
      </c>
      <c r="E370" s="146">
        <f t="shared" si="22"/>
        <v>1</v>
      </c>
      <c r="F370" s="146">
        <f t="shared" si="21"/>
        <v>3</v>
      </c>
      <c r="G370" s="5">
        <f t="shared" si="23"/>
        <v>-1</v>
      </c>
      <c r="H370" s="148">
        <f t="shared" si="24"/>
        <v>-1</v>
      </c>
      <c r="I370" s="148">
        <f>SUM($G$6:G370)</f>
        <v>145.49999999999994</v>
      </c>
      <c r="J370" s="7"/>
      <c r="K370" s="8"/>
      <c r="L370" s="172"/>
      <c r="M370" s="176"/>
      <c r="P370" s="11"/>
      <c r="Q370" s="150"/>
      <c r="R370" s="13"/>
      <c r="U370" s="15"/>
      <c r="V370" s="152"/>
      <c r="W370" s="17"/>
      <c r="Z370" s="19"/>
      <c r="AA370" s="154"/>
      <c r="AB370" s="21"/>
      <c r="AE370" s="23"/>
      <c r="AF370" s="156"/>
      <c r="AG370" s="25"/>
      <c r="AJ370" s="27"/>
      <c r="AK370" s="158"/>
      <c r="AL370" s="29"/>
      <c r="AO370" s="31"/>
      <c r="AP370" s="160"/>
      <c r="AQ370" s="33"/>
    </row>
    <row r="371" spans="1:43" ht="13.5" customHeight="1" x14ac:dyDescent="0.25">
      <c r="A371" s="144">
        <v>43709</v>
      </c>
      <c r="B371" s="2" t="s">
        <v>374</v>
      </c>
      <c r="C371" s="145">
        <f>MIN($D$6:D431)</f>
        <v>-1</v>
      </c>
      <c r="D371" s="3">
        <v>-1</v>
      </c>
      <c r="E371" s="146">
        <f t="shared" si="22"/>
        <v>2</v>
      </c>
      <c r="F371" s="146">
        <f t="shared" si="21"/>
        <v>0</v>
      </c>
      <c r="G371" s="5">
        <f t="shared" si="23"/>
        <v>-2</v>
      </c>
      <c r="H371" s="148">
        <f t="shared" si="24"/>
        <v>-2</v>
      </c>
      <c r="I371" s="148">
        <f>SUM($G$6:G371)</f>
        <v>143.49999999999994</v>
      </c>
      <c r="J371" s="7"/>
      <c r="K371" s="8"/>
      <c r="L371" s="172"/>
      <c r="M371" s="176"/>
      <c r="P371" s="11"/>
      <c r="Q371" s="150"/>
      <c r="R371" s="13"/>
      <c r="U371" s="15"/>
      <c r="V371" s="152"/>
      <c r="W371" s="17"/>
      <c r="Z371" s="19"/>
      <c r="AA371" s="154"/>
      <c r="AB371" s="21"/>
      <c r="AE371" s="23"/>
      <c r="AF371" s="156"/>
      <c r="AG371" s="25"/>
      <c r="AJ371" s="27"/>
      <c r="AK371" s="158"/>
      <c r="AL371" s="29"/>
      <c r="AO371" s="31"/>
      <c r="AP371" s="160"/>
      <c r="AQ371" s="33"/>
    </row>
    <row r="372" spans="1:43" ht="13.5" customHeight="1" x14ac:dyDescent="0.25">
      <c r="A372" s="144">
        <v>43710</v>
      </c>
      <c r="B372" s="2" t="s">
        <v>375</v>
      </c>
      <c r="C372" s="145">
        <f>MIN($D$6:D431)</f>
        <v>-1</v>
      </c>
      <c r="D372" s="3">
        <v>-1</v>
      </c>
      <c r="E372" s="146">
        <f t="shared" si="22"/>
        <v>1</v>
      </c>
      <c r="F372" s="146">
        <f t="shared" si="21"/>
        <v>3</v>
      </c>
      <c r="G372" s="5">
        <f t="shared" si="23"/>
        <v>-1</v>
      </c>
      <c r="H372" s="148">
        <f t="shared" si="24"/>
        <v>-1</v>
      </c>
      <c r="I372" s="148">
        <f>SUM($G$6:G372)</f>
        <v>142.49999999999994</v>
      </c>
      <c r="J372" s="7"/>
      <c r="K372" s="8"/>
      <c r="L372" s="172"/>
      <c r="M372" s="176"/>
      <c r="P372" s="11"/>
      <c r="Q372" s="150"/>
      <c r="R372" s="13"/>
      <c r="U372" s="15"/>
      <c r="V372" s="152"/>
      <c r="W372" s="17"/>
      <c r="Z372" s="19"/>
      <c r="AA372" s="154"/>
      <c r="AB372" s="21"/>
      <c r="AE372" s="23"/>
      <c r="AF372" s="156"/>
      <c r="AG372" s="25"/>
      <c r="AJ372" s="27"/>
      <c r="AK372" s="158"/>
      <c r="AL372" s="29"/>
      <c r="AO372" s="31"/>
      <c r="AP372" s="160"/>
      <c r="AQ372" s="33"/>
    </row>
    <row r="373" spans="1:43" ht="13.5" customHeight="1" x14ac:dyDescent="0.25">
      <c r="A373" s="144">
        <v>43711</v>
      </c>
      <c r="B373" s="2" t="s">
        <v>376</v>
      </c>
      <c r="C373" s="145">
        <f>MIN($D$6:D431)</f>
        <v>-1</v>
      </c>
      <c r="D373" s="3">
        <v>-1</v>
      </c>
      <c r="E373" s="146">
        <f t="shared" si="22"/>
        <v>2</v>
      </c>
      <c r="F373" s="146">
        <f t="shared" si="21"/>
        <v>0</v>
      </c>
      <c r="G373" s="5">
        <f t="shared" si="23"/>
        <v>-2</v>
      </c>
      <c r="H373" s="148">
        <f t="shared" si="24"/>
        <v>-2</v>
      </c>
      <c r="I373" s="148">
        <f>SUM($G$6:G373)</f>
        <v>140.49999999999994</v>
      </c>
      <c r="J373" s="7"/>
      <c r="K373" s="8"/>
      <c r="L373" s="172"/>
      <c r="M373" s="176"/>
      <c r="P373" s="11"/>
      <c r="Q373" s="150"/>
      <c r="R373" s="13"/>
      <c r="U373" s="15"/>
      <c r="V373" s="152"/>
      <c r="W373" s="17"/>
      <c r="Z373" s="19"/>
      <c r="AA373" s="154"/>
      <c r="AB373" s="21"/>
      <c r="AE373" s="23"/>
      <c r="AF373" s="156"/>
      <c r="AG373" s="25"/>
      <c r="AJ373" s="27"/>
      <c r="AK373" s="158"/>
      <c r="AL373" s="29"/>
      <c r="AO373" s="31"/>
      <c r="AP373" s="160"/>
      <c r="AQ373" s="33"/>
    </row>
    <row r="374" spans="1:43" ht="13.5" customHeight="1" x14ac:dyDescent="0.25">
      <c r="A374" s="144">
        <v>43712</v>
      </c>
      <c r="B374" s="2" t="s">
        <v>377</v>
      </c>
      <c r="C374" s="145">
        <f>MIN($D$6:D431)</f>
        <v>-1</v>
      </c>
      <c r="D374" s="3">
        <v>-1</v>
      </c>
      <c r="E374" s="146">
        <f t="shared" si="22"/>
        <v>1</v>
      </c>
      <c r="F374" s="146">
        <f t="shared" si="21"/>
        <v>3</v>
      </c>
      <c r="G374" s="5">
        <f t="shared" si="23"/>
        <v>-1</v>
      </c>
      <c r="H374" s="148">
        <f t="shared" si="24"/>
        <v>-1</v>
      </c>
      <c r="I374" s="148">
        <f>SUM($G$6:G374)</f>
        <v>139.49999999999994</v>
      </c>
      <c r="J374" s="7"/>
      <c r="K374" s="8"/>
      <c r="L374" s="172"/>
      <c r="M374" s="176"/>
      <c r="P374" s="11"/>
      <c r="Q374" s="150"/>
      <c r="R374" s="13"/>
      <c r="U374" s="15"/>
      <c r="V374" s="152"/>
      <c r="W374" s="17"/>
      <c r="Z374" s="19"/>
      <c r="AA374" s="154"/>
      <c r="AB374" s="21"/>
      <c r="AE374" s="23"/>
      <c r="AF374" s="156"/>
      <c r="AG374" s="25"/>
      <c r="AJ374" s="27"/>
      <c r="AK374" s="158"/>
      <c r="AL374" s="29"/>
      <c r="AO374" s="31"/>
      <c r="AP374" s="160"/>
      <c r="AQ374" s="33"/>
    </row>
    <row r="375" spans="1:43" ht="13.5" customHeight="1" x14ac:dyDescent="0.25">
      <c r="A375" s="144">
        <v>43713</v>
      </c>
      <c r="B375" s="2" t="s">
        <v>378</v>
      </c>
      <c r="C375" s="145">
        <f>MIN($D$6:D431)</f>
        <v>-1</v>
      </c>
      <c r="D375" s="3">
        <v>-1</v>
      </c>
      <c r="E375" s="146">
        <f t="shared" si="22"/>
        <v>2</v>
      </c>
      <c r="F375" s="146">
        <f t="shared" si="21"/>
        <v>0</v>
      </c>
      <c r="G375" s="5">
        <f t="shared" si="23"/>
        <v>-2</v>
      </c>
      <c r="H375" s="148">
        <f t="shared" si="24"/>
        <v>-2</v>
      </c>
      <c r="I375" s="148">
        <f>SUM($G$6:G375)</f>
        <v>137.49999999999994</v>
      </c>
      <c r="J375" s="7"/>
      <c r="K375" s="8"/>
      <c r="L375" s="172"/>
      <c r="M375" s="176"/>
      <c r="P375" s="11"/>
      <c r="Q375" s="150"/>
      <c r="R375" s="13"/>
      <c r="U375" s="15"/>
      <c r="V375" s="152"/>
      <c r="W375" s="17"/>
      <c r="Z375" s="19"/>
      <c r="AA375" s="154"/>
      <c r="AB375" s="21"/>
      <c r="AE375" s="23"/>
      <c r="AF375" s="156"/>
      <c r="AG375" s="25"/>
      <c r="AJ375" s="27"/>
      <c r="AK375" s="158"/>
      <c r="AL375" s="29"/>
      <c r="AO375" s="31"/>
      <c r="AP375" s="160"/>
      <c r="AQ375" s="33"/>
    </row>
    <row r="376" spans="1:43" ht="13.5" customHeight="1" x14ac:dyDescent="0.25">
      <c r="A376" s="144">
        <v>43714</v>
      </c>
      <c r="B376" s="2" t="s">
        <v>379</v>
      </c>
      <c r="C376" s="145">
        <f>MIN($D$6:D431)</f>
        <v>-1</v>
      </c>
      <c r="D376" s="3">
        <v>-1</v>
      </c>
      <c r="E376" s="146">
        <f t="shared" si="22"/>
        <v>1</v>
      </c>
      <c r="F376" s="146">
        <f t="shared" si="21"/>
        <v>3</v>
      </c>
      <c r="G376" s="5">
        <f t="shared" si="23"/>
        <v>-1</v>
      </c>
      <c r="H376" s="148">
        <f t="shared" si="24"/>
        <v>-1</v>
      </c>
      <c r="I376" s="148">
        <f>SUM($G$6:G376)</f>
        <v>136.49999999999994</v>
      </c>
      <c r="J376" s="7"/>
      <c r="K376" s="8"/>
      <c r="L376" s="172"/>
      <c r="M376" s="176"/>
      <c r="P376" s="11"/>
      <c r="Q376" s="150"/>
      <c r="R376" s="13"/>
      <c r="U376" s="15"/>
      <c r="V376" s="152"/>
      <c r="W376" s="17"/>
      <c r="Z376" s="19"/>
      <c r="AA376" s="154"/>
      <c r="AB376" s="21"/>
      <c r="AE376" s="23"/>
      <c r="AF376" s="156"/>
      <c r="AG376" s="25"/>
      <c r="AJ376" s="27"/>
      <c r="AK376" s="158"/>
      <c r="AL376" s="29"/>
      <c r="AO376" s="31"/>
      <c r="AP376" s="160"/>
      <c r="AQ376" s="33"/>
    </row>
    <row r="377" spans="1:43" ht="13.5" customHeight="1" x14ac:dyDescent="0.25">
      <c r="A377" s="144">
        <v>43715</v>
      </c>
      <c r="B377" s="2" t="s">
        <v>380</v>
      </c>
      <c r="C377" s="145">
        <f>MIN($D$6:D431)</f>
        <v>-1</v>
      </c>
      <c r="D377" s="3">
        <v>-1</v>
      </c>
      <c r="E377" s="146">
        <f t="shared" si="22"/>
        <v>2</v>
      </c>
      <c r="F377" s="146">
        <f t="shared" si="21"/>
        <v>0</v>
      </c>
      <c r="G377" s="5">
        <f t="shared" si="23"/>
        <v>-2</v>
      </c>
      <c r="H377" s="148">
        <f t="shared" si="24"/>
        <v>-2</v>
      </c>
      <c r="I377" s="148">
        <f>SUM($G$6:G377)</f>
        <v>134.49999999999994</v>
      </c>
      <c r="J377" s="7"/>
      <c r="K377" s="8"/>
      <c r="L377" s="172"/>
      <c r="M377" s="176"/>
      <c r="P377" s="11"/>
      <c r="Q377" s="150"/>
      <c r="R377" s="13"/>
      <c r="U377" s="15"/>
      <c r="V377" s="152"/>
      <c r="W377" s="17"/>
      <c r="Z377" s="19"/>
      <c r="AA377" s="154"/>
      <c r="AB377" s="21"/>
      <c r="AE377" s="23"/>
      <c r="AF377" s="156"/>
      <c r="AG377" s="25"/>
      <c r="AJ377" s="27"/>
      <c r="AK377" s="158"/>
      <c r="AL377" s="29"/>
      <c r="AO377" s="31"/>
      <c r="AP377" s="160"/>
      <c r="AQ377" s="33"/>
    </row>
    <row r="378" spans="1:43" ht="13.5" customHeight="1" x14ac:dyDescent="0.25">
      <c r="A378" s="144">
        <v>43716</v>
      </c>
      <c r="B378" s="2" t="s">
        <v>381</v>
      </c>
      <c r="C378" s="145">
        <f>MIN($D$6:D431)</f>
        <v>-1</v>
      </c>
      <c r="D378" s="3">
        <v>10.199999999999999</v>
      </c>
      <c r="E378" s="146">
        <f t="shared" si="22"/>
        <v>1</v>
      </c>
      <c r="F378" s="146">
        <f t="shared" si="21"/>
        <v>3</v>
      </c>
      <c r="G378" s="5">
        <f t="shared" si="23"/>
        <v>10.199999999999999</v>
      </c>
      <c r="H378" s="148">
        <f t="shared" si="24"/>
        <v>-1</v>
      </c>
      <c r="I378" s="148">
        <f>SUM($G$6:G378)</f>
        <v>144.69999999999993</v>
      </c>
      <c r="J378" s="7"/>
      <c r="K378" s="8"/>
      <c r="L378" s="172"/>
      <c r="M378" s="176"/>
      <c r="P378" s="11"/>
      <c r="Q378" s="150"/>
      <c r="R378" s="13"/>
      <c r="U378" s="15"/>
      <c r="V378" s="152"/>
      <c r="W378" s="17"/>
      <c r="Z378" s="19"/>
      <c r="AA378" s="154"/>
      <c r="AB378" s="21"/>
      <c r="AE378" s="23"/>
      <c r="AF378" s="156"/>
      <c r="AG378" s="25"/>
      <c r="AJ378" s="27"/>
      <c r="AK378" s="158"/>
      <c r="AL378" s="29"/>
      <c r="AO378" s="31"/>
      <c r="AP378" s="160"/>
      <c r="AQ378" s="33"/>
    </row>
    <row r="379" spans="1:43" ht="13.5" customHeight="1" x14ac:dyDescent="0.25">
      <c r="A379" s="144">
        <v>43717</v>
      </c>
      <c r="B379" s="2" t="s">
        <v>382</v>
      </c>
      <c r="C379" s="145">
        <f>MIN($D$6:D431)</f>
        <v>-1</v>
      </c>
      <c r="D379" s="3">
        <v>-1</v>
      </c>
      <c r="E379" s="146">
        <f t="shared" si="22"/>
        <v>1</v>
      </c>
      <c r="F379" s="146">
        <f t="shared" si="21"/>
        <v>0</v>
      </c>
      <c r="G379" s="5">
        <f t="shared" si="23"/>
        <v>-1</v>
      </c>
      <c r="H379" s="148">
        <f t="shared" si="24"/>
        <v>-1</v>
      </c>
      <c r="I379" s="148">
        <f>SUM($G$6:G379)</f>
        <v>143.69999999999993</v>
      </c>
      <c r="J379" s="7"/>
      <c r="K379" s="8"/>
      <c r="L379" s="172"/>
      <c r="M379" s="176"/>
      <c r="P379" s="11"/>
      <c r="Q379" s="150"/>
      <c r="R379" s="13"/>
      <c r="U379" s="15"/>
      <c r="V379" s="152"/>
      <c r="W379" s="17"/>
      <c r="Z379" s="19"/>
      <c r="AA379" s="154"/>
      <c r="AB379" s="21"/>
      <c r="AE379" s="23"/>
      <c r="AF379" s="156"/>
      <c r="AG379" s="25"/>
      <c r="AJ379" s="27"/>
      <c r="AK379" s="158"/>
      <c r="AL379" s="29"/>
      <c r="AO379" s="31"/>
      <c r="AP379" s="160"/>
      <c r="AQ379" s="33"/>
    </row>
    <row r="380" spans="1:43" ht="13.5" customHeight="1" x14ac:dyDescent="0.25">
      <c r="A380" s="144">
        <v>43718</v>
      </c>
      <c r="B380" s="2" t="s">
        <v>383</v>
      </c>
      <c r="C380" s="145">
        <f>MIN($D$6:D431)</f>
        <v>-1</v>
      </c>
      <c r="D380" s="3">
        <v>-1</v>
      </c>
      <c r="E380" s="146">
        <f t="shared" si="22"/>
        <v>2</v>
      </c>
      <c r="F380" s="146">
        <f t="shared" si="21"/>
        <v>0</v>
      </c>
      <c r="G380" s="5">
        <f t="shared" si="23"/>
        <v>-2</v>
      </c>
      <c r="H380" s="148">
        <f t="shared" si="24"/>
        <v>-2</v>
      </c>
      <c r="I380" s="148">
        <f>SUM($G$6:G380)</f>
        <v>141.69999999999993</v>
      </c>
      <c r="J380" s="7"/>
      <c r="K380" s="8"/>
      <c r="L380" s="172"/>
      <c r="M380" s="176"/>
      <c r="P380" s="11"/>
      <c r="Q380" s="150"/>
      <c r="R380" s="13"/>
      <c r="U380" s="15"/>
      <c r="V380" s="152"/>
      <c r="W380" s="17"/>
      <c r="Z380" s="19"/>
      <c r="AA380" s="154"/>
      <c r="AB380" s="21"/>
      <c r="AE380" s="23"/>
      <c r="AF380" s="156"/>
      <c r="AG380" s="25"/>
      <c r="AJ380" s="27"/>
      <c r="AK380" s="158"/>
      <c r="AL380" s="29"/>
      <c r="AO380" s="31"/>
      <c r="AP380" s="160"/>
      <c r="AQ380" s="33"/>
    </row>
    <row r="381" spans="1:43" ht="13.5" customHeight="1" x14ac:dyDescent="0.25">
      <c r="A381" s="144">
        <v>43719</v>
      </c>
      <c r="B381" s="2" t="s">
        <v>384</v>
      </c>
      <c r="C381" s="145">
        <f>MIN($D$6:D431)</f>
        <v>-1</v>
      </c>
      <c r="D381" s="3">
        <v>7.6999999999999993</v>
      </c>
      <c r="E381" s="146">
        <f t="shared" si="22"/>
        <v>1</v>
      </c>
      <c r="F381" s="146">
        <f t="shared" si="21"/>
        <v>3</v>
      </c>
      <c r="G381" s="5">
        <f t="shared" si="23"/>
        <v>7.6999999999999993</v>
      </c>
      <c r="H381" s="148">
        <f t="shared" si="24"/>
        <v>-1</v>
      </c>
      <c r="I381" s="148">
        <f>SUM($G$6:G381)</f>
        <v>149.39999999999992</v>
      </c>
      <c r="J381" s="7"/>
      <c r="K381" s="8"/>
      <c r="L381" s="172"/>
      <c r="M381" s="176"/>
      <c r="P381" s="11"/>
      <c r="Q381" s="150"/>
      <c r="R381" s="13"/>
      <c r="U381" s="15"/>
      <c r="V381" s="152"/>
      <c r="W381" s="17"/>
      <c r="Z381" s="19"/>
      <c r="AA381" s="154"/>
      <c r="AB381" s="21"/>
      <c r="AE381" s="23"/>
      <c r="AF381" s="156"/>
      <c r="AG381" s="25"/>
      <c r="AJ381" s="27"/>
      <c r="AK381" s="158"/>
      <c r="AL381" s="29"/>
      <c r="AO381" s="31"/>
      <c r="AP381" s="160"/>
      <c r="AQ381" s="33"/>
    </row>
    <row r="382" spans="1:43" ht="13.5" customHeight="1" x14ac:dyDescent="0.25">
      <c r="A382" s="144">
        <v>43720</v>
      </c>
      <c r="B382" s="2" t="s">
        <v>385</v>
      </c>
      <c r="C382" s="145">
        <f>MIN($D$6:D431)</f>
        <v>-1</v>
      </c>
      <c r="D382" s="3">
        <v>-1</v>
      </c>
      <c r="E382" s="146">
        <f t="shared" si="22"/>
        <v>1</v>
      </c>
      <c r="F382" s="146">
        <f t="shared" si="21"/>
        <v>0</v>
      </c>
      <c r="G382" s="5">
        <f t="shared" si="23"/>
        <v>-1</v>
      </c>
      <c r="H382" s="148">
        <f t="shared" si="24"/>
        <v>-1</v>
      </c>
      <c r="I382" s="148">
        <f>SUM($G$6:G382)</f>
        <v>148.39999999999992</v>
      </c>
      <c r="J382" s="7"/>
      <c r="K382" s="8"/>
      <c r="L382" s="172"/>
      <c r="M382" s="176"/>
      <c r="P382" s="11"/>
      <c r="Q382" s="150"/>
      <c r="R382" s="13"/>
      <c r="U382" s="15"/>
      <c r="V382" s="152"/>
      <c r="W382" s="17"/>
      <c r="Z382" s="19"/>
      <c r="AA382" s="154"/>
      <c r="AB382" s="21"/>
      <c r="AE382" s="23"/>
      <c r="AF382" s="156"/>
      <c r="AG382" s="25"/>
      <c r="AJ382" s="27"/>
      <c r="AK382" s="158"/>
      <c r="AL382" s="29"/>
      <c r="AO382" s="31"/>
      <c r="AP382" s="160"/>
      <c r="AQ382" s="33"/>
    </row>
    <row r="383" spans="1:43" ht="13.5" customHeight="1" x14ac:dyDescent="0.25">
      <c r="A383" s="144">
        <v>43721</v>
      </c>
      <c r="B383" s="2" t="s">
        <v>386</v>
      </c>
      <c r="C383" s="145">
        <f>MIN($D$6:D431)</f>
        <v>-1</v>
      </c>
      <c r="D383" s="3">
        <v>-1</v>
      </c>
      <c r="E383" s="146">
        <f t="shared" si="22"/>
        <v>2</v>
      </c>
      <c r="F383" s="146">
        <f t="shared" si="21"/>
        <v>0</v>
      </c>
      <c r="G383" s="5">
        <f t="shared" si="23"/>
        <v>-2</v>
      </c>
      <c r="H383" s="148">
        <f t="shared" si="24"/>
        <v>-2</v>
      </c>
      <c r="I383" s="148">
        <f>SUM($G$6:G383)</f>
        <v>146.39999999999992</v>
      </c>
      <c r="J383" s="7"/>
      <c r="K383" s="8"/>
      <c r="L383" s="172"/>
      <c r="M383" s="176"/>
      <c r="P383" s="11"/>
      <c r="Q383" s="150"/>
      <c r="R383" s="13"/>
      <c r="U383" s="15"/>
      <c r="V383" s="152"/>
      <c r="W383" s="17"/>
      <c r="Z383" s="19"/>
      <c r="AA383" s="154"/>
      <c r="AB383" s="21"/>
      <c r="AE383" s="23"/>
      <c r="AF383" s="156"/>
      <c r="AG383" s="25"/>
      <c r="AJ383" s="27"/>
      <c r="AK383" s="158"/>
      <c r="AL383" s="29"/>
      <c r="AO383" s="31"/>
      <c r="AP383" s="160"/>
      <c r="AQ383" s="33"/>
    </row>
    <row r="384" spans="1:43" ht="13.5" customHeight="1" x14ac:dyDescent="0.25">
      <c r="A384" s="144">
        <v>43722</v>
      </c>
      <c r="B384" s="2" t="s">
        <v>387</v>
      </c>
      <c r="C384" s="145">
        <f>MIN($D$6:D431)</f>
        <v>-1</v>
      </c>
      <c r="D384" s="3">
        <v>-1</v>
      </c>
      <c r="E384" s="146">
        <f t="shared" si="22"/>
        <v>1</v>
      </c>
      <c r="F384" s="146">
        <f t="shared" si="21"/>
        <v>3</v>
      </c>
      <c r="G384" s="5">
        <f t="shared" si="23"/>
        <v>-1</v>
      </c>
      <c r="H384" s="148">
        <f t="shared" si="24"/>
        <v>-1</v>
      </c>
      <c r="I384" s="148">
        <f>SUM($G$6:G384)</f>
        <v>145.39999999999992</v>
      </c>
      <c r="J384" s="7"/>
      <c r="K384" s="8"/>
      <c r="L384" s="172"/>
      <c r="M384" s="176"/>
      <c r="P384" s="11"/>
      <c r="Q384" s="150"/>
      <c r="R384" s="13"/>
      <c r="U384" s="15"/>
      <c r="V384" s="152"/>
      <c r="W384" s="17"/>
      <c r="Z384" s="19"/>
      <c r="AA384" s="154"/>
      <c r="AB384" s="21"/>
      <c r="AE384" s="23"/>
      <c r="AF384" s="156"/>
      <c r="AG384" s="25"/>
      <c r="AJ384" s="27"/>
      <c r="AK384" s="158"/>
      <c r="AL384" s="29"/>
      <c r="AO384" s="31"/>
      <c r="AP384" s="160"/>
      <c r="AQ384" s="33"/>
    </row>
    <row r="385" spans="1:43" ht="13.5" customHeight="1" x14ac:dyDescent="0.25">
      <c r="A385" s="144">
        <v>43723</v>
      </c>
      <c r="B385" s="2" t="s">
        <v>388</v>
      </c>
      <c r="C385" s="145">
        <f>MIN($D$6:D431)</f>
        <v>-1</v>
      </c>
      <c r="D385" s="3">
        <v>-1</v>
      </c>
      <c r="E385" s="146">
        <f t="shared" si="22"/>
        <v>2</v>
      </c>
      <c r="F385" s="146">
        <f t="shared" si="21"/>
        <v>0</v>
      </c>
      <c r="G385" s="5">
        <f t="shared" si="23"/>
        <v>-2</v>
      </c>
      <c r="H385" s="148">
        <f t="shared" si="24"/>
        <v>-2</v>
      </c>
      <c r="I385" s="148">
        <f>SUM($G$6:G385)</f>
        <v>143.39999999999992</v>
      </c>
      <c r="J385" s="7"/>
      <c r="K385" s="8"/>
      <c r="L385" s="172"/>
      <c r="M385" s="176"/>
      <c r="P385" s="11"/>
      <c r="Q385" s="150"/>
      <c r="R385" s="13"/>
      <c r="U385" s="15"/>
      <c r="V385" s="152"/>
      <c r="W385" s="17"/>
      <c r="Z385" s="19"/>
      <c r="AA385" s="154"/>
      <c r="AB385" s="21"/>
      <c r="AE385" s="23"/>
      <c r="AF385" s="156"/>
      <c r="AG385" s="25"/>
      <c r="AJ385" s="27"/>
      <c r="AK385" s="158"/>
      <c r="AL385" s="29"/>
      <c r="AO385" s="31"/>
      <c r="AP385" s="160"/>
      <c r="AQ385" s="33"/>
    </row>
    <row r="386" spans="1:43" ht="13.5" customHeight="1" x14ac:dyDescent="0.25">
      <c r="A386" s="144">
        <v>43724</v>
      </c>
      <c r="B386" s="2" t="s">
        <v>389</v>
      </c>
      <c r="C386" s="145">
        <f>MIN($D$6:D431)</f>
        <v>-1</v>
      </c>
      <c r="D386" s="3">
        <v>-1</v>
      </c>
      <c r="E386" s="146">
        <f t="shared" si="22"/>
        <v>1</v>
      </c>
      <c r="F386" s="146">
        <f t="shared" si="21"/>
        <v>3</v>
      </c>
      <c r="G386" s="5">
        <f t="shared" si="23"/>
        <v>-1</v>
      </c>
      <c r="H386" s="148">
        <f t="shared" si="24"/>
        <v>-1</v>
      </c>
      <c r="I386" s="148">
        <f>SUM($G$6:G386)</f>
        <v>142.39999999999992</v>
      </c>
      <c r="J386" s="7"/>
      <c r="K386" s="8"/>
      <c r="L386" s="172"/>
      <c r="M386" s="176"/>
      <c r="P386" s="11"/>
      <c r="Q386" s="150"/>
      <c r="R386" s="13"/>
      <c r="U386" s="15"/>
      <c r="V386" s="152"/>
      <c r="W386" s="17"/>
      <c r="Z386" s="19"/>
      <c r="AA386" s="154"/>
      <c r="AB386" s="21"/>
      <c r="AE386" s="23"/>
      <c r="AF386" s="156"/>
      <c r="AG386" s="25"/>
      <c r="AJ386" s="27"/>
      <c r="AK386" s="158"/>
      <c r="AL386" s="29"/>
      <c r="AO386" s="31"/>
      <c r="AP386" s="160"/>
      <c r="AQ386" s="33"/>
    </row>
    <row r="387" spans="1:43" ht="13.5" customHeight="1" x14ac:dyDescent="0.25">
      <c r="A387" s="144">
        <v>43725</v>
      </c>
      <c r="B387" s="2" t="s">
        <v>390</v>
      </c>
      <c r="C387" s="145">
        <f>MIN($D$6:D431)</f>
        <v>-1</v>
      </c>
      <c r="D387" s="3">
        <v>-1</v>
      </c>
      <c r="E387" s="146">
        <f t="shared" si="22"/>
        <v>2</v>
      </c>
      <c r="F387" s="146">
        <f t="shared" si="21"/>
        <v>0</v>
      </c>
      <c r="G387" s="5">
        <f t="shared" si="23"/>
        <v>-2</v>
      </c>
      <c r="H387" s="148">
        <f t="shared" si="24"/>
        <v>-2</v>
      </c>
      <c r="I387" s="148">
        <f>SUM($G$6:G387)</f>
        <v>140.39999999999992</v>
      </c>
      <c r="J387" s="7"/>
      <c r="K387" s="8"/>
      <c r="L387" s="172"/>
      <c r="M387" s="176"/>
      <c r="P387" s="11"/>
      <c r="Q387" s="150"/>
      <c r="R387" s="13"/>
      <c r="U387" s="15"/>
      <c r="V387" s="152"/>
      <c r="W387" s="17"/>
      <c r="Z387" s="19"/>
      <c r="AA387" s="154"/>
      <c r="AB387" s="21"/>
      <c r="AE387" s="23"/>
      <c r="AF387" s="156"/>
      <c r="AG387" s="25"/>
      <c r="AJ387" s="27"/>
      <c r="AK387" s="158"/>
      <c r="AL387" s="29"/>
      <c r="AO387" s="31"/>
      <c r="AP387" s="160"/>
      <c r="AQ387" s="33"/>
    </row>
    <row r="388" spans="1:43" ht="13.5" customHeight="1" x14ac:dyDescent="0.25">
      <c r="A388" s="144">
        <v>43726</v>
      </c>
      <c r="B388" s="2" t="s">
        <v>391</v>
      </c>
      <c r="C388" s="145">
        <f>MIN($D$6:D431)</f>
        <v>-1</v>
      </c>
      <c r="D388" s="3">
        <v>-1</v>
      </c>
      <c r="E388" s="146">
        <f t="shared" si="22"/>
        <v>1</v>
      </c>
      <c r="F388" s="146">
        <f t="shared" si="21"/>
        <v>3</v>
      </c>
      <c r="G388" s="5">
        <f t="shared" si="23"/>
        <v>-1</v>
      </c>
      <c r="H388" s="148">
        <f t="shared" si="24"/>
        <v>-1</v>
      </c>
      <c r="I388" s="148">
        <f>SUM($G$6:G388)</f>
        <v>139.39999999999992</v>
      </c>
      <c r="J388" s="7"/>
      <c r="K388" s="8"/>
      <c r="L388" s="172"/>
      <c r="M388" s="176"/>
      <c r="P388" s="11"/>
      <c r="Q388" s="150"/>
      <c r="R388" s="13"/>
      <c r="U388" s="15"/>
      <c r="V388" s="152"/>
      <c r="W388" s="17"/>
      <c r="Z388" s="19"/>
      <c r="AA388" s="154"/>
      <c r="AB388" s="21"/>
      <c r="AE388" s="23"/>
      <c r="AF388" s="156"/>
      <c r="AG388" s="25"/>
      <c r="AJ388" s="27"/>
      <c r="AK388" s="158"/>
      <c r="AL388" s="29"/>
      <c r="AO388" s="31"/>
      <c r="AP388" s="160"/>
      <c r="AQ388" s="33"/>
    </row>
    <row r="389" spans="1:43" ht="13.5" customHeight="1" x14ac:dyDescent="0.25">
      <c r="A389" s="144">
        <v>43727</v>
      </c>
      <c r="B389" s="2" t="s">
        <v>392</v>
      </c>
      <c r="C389" s="145">
        <f>MIN($D$6:D431)</f>
        <v>-1</v>
      </c>
      <c r="D389" s="3">
        <v>-1</v>
      </c>
      <c r="E389" s="146">
        <f t="shared" si="22"/>
        <v>2</v>
      </c>
      <c r="F389" s="146">
        <f t="shared" si="21"/>
        <v>0</v>
      </c>
      <c r="G389" s="5">
        <f t="shared" si="23"/>
        <v>-2</v>
      </c>
      <c r="H389" s="148">
        <f t="shared" si="24"/>
        <v>-2</v>
      </c>
      <c r="I389" s="148">
        <f>SUM($G$6:G389)</f>
        <v>137.39999999999992</v>
      </c>
      <c r="J389" s="7"/>
      <c r="K389" s="8"/>
      <c r="L389" s="172"/>
      <c r="M389" s="176"/>
      <c r="P389" s="11"/>
      <c r="Q389" s="150"/>
      <c r="R389" s="13"/>
      <c r="U389" s="15"/>
      <c r="V389" s="152"/>
      <c r="W389" s="17"/>
      <c r="Z389" s="19"/>
      <c r="AA389" s="154"/>
      <c r="AB389" s="21"/>
      <c r="AE389" s="23"/>
      <c r="AF389" s="156"/>
      <c r="AG389" s="25"/>
      <c r="AJ389" s="27"/>
      <c r="AK389" s="158"/>
      <c r="AL389" s="29"/>
      <c r="AO389" s="31"/>
      <c r="AP389" s="160"/>
      <c r="AQ389" s="33"/>
    </row>
    <row r="390" spans="1:43" ht="13.5" customHeight="1" x14ac:dyDescent="0.25">
      <c r="A390" s="144">
        <v>43728</v>
      </c>
      <c r="B390" s="2" t="s">
        <v>393</v>
      </c>
      <c r="C390" s="145">
        <f>MIN($D$6:D431)</f>
        <v>-1</v>
      </c>
      <c r="D390" s="3">
        <v>-1</v>
      </c>
      <c r="E390" s="146">
        <f t="shared" si="22"/>
        <v>1</v>
      </c>
      <c r="F390" s="146">
        <f t="shared" si="21"/>
        <v>3</v>
      </c>
      <c r="G390" s="5">
        <f t="shared" si="23"/>
        <v>-1</v>
      </c>
      <c r="H390" s="148">
        <f t="shared" si="24"/>
        <v>-1</v>
      </c>
      <c r="I390" s="148">
        <f>SUM($G$6:G390)</f>
        <v>136.39999999999992</v>
      </c>
      <c r="J390" s="7"/>
      <c r="K390" s="8"/>
      <c r="L390" s="172"/>
      <c r="M390" s="176"/>
      <c r="P390" s="11"/>
      <c r="Q390" s="150"/>
      <c r="R390" s="13"/>
      <c r="U390" s="15"/>
      <c r="V390" s="152"/>
      <c r="W390" s="17"/>
      <c r="Z390" s="19"/>
      <c r="AA390" s="154"/>
      <c r="AB390" s="21"/>
      <c r="AE390" s="23"/>
      <c r="AF390" s="156"/>
      <c r="AG390" s="25"/>
      <c r="AJ390" s="27"/>
      <c r="AK390" s="158"/>
      <c r="AL390" s="29"/>
      <c r="AO390" s="31"/>
      <c r="AP390" s="160"/>
      <c r="AQ390" s="33"/>
    </row>
    <row r="391" spans="1:43" ht="13.5" customHeight="1" x14ac:dyDescent="0.25">
      <c r="A391" s="144">
        <v>43729</v>
      </c>
      <c r="B391" s="2" t="s">
        <v>394</v>
      </c>
      <c r="C391" s="145">
        <f>MIN($D$6:D431)</f>
        <v>-1</v>
      </c>
      <c r="D391" s="3">
        <v>-1</v>
      </c>
      <c r="E391" s="146">
        <f t="shared" si="22"/>
        <v>2</v>
      </c>
      <c r="F391" s="146">
        <f t="shared" ref="F391:F454" si="25">IF(E390=$J$2,$J$3,0)</f>
        <v>0</v>
      </c>
      <c r="G391" s="5">
        <f t="shared" si="23"/>
        <v>-2</v>
      </c>
      <c r="H391" s="148">
        <f t="shared" si="24"/>
        <v>-2</v>
      </c>
      <c r="I391" s="148">
        <f>SUM($G$6:G391)</f>
        <v>134.39999999999992</v>
      </c>
      <c r="J391" s="7"/>
      <c r="K391" s="8"/>
      <c r="L391" s="172"/>
      <c r="M391" s="176"/>
      <c r="P391" s="11"/>
      <c r="Q391" s="150"/>
      <c r="R391" s="13"/>
      <c r="U391" s="15"/>
      <c r="V391" s="152"/>
      <c r="W391" s="17"/>
      <c r="Z391" s="19"/>
      <c r="AA391" s="154"/>
      <c r="AB391" s="21"/>
      <c r="AE391" s="23"/>
      <c r="AF391" s="156"/>
      <c r="AG391" s="25"/>
      <c r="AJ391" s="27"/>
      <c r="AK391" s="158"/>
      <c r="AL391" s="29"/>
      <c r="AO391" s="31"/>
      <c r="AP391" s="160"/>
      <c r="AQ391" s="33"/>
    </row>
    <row r="392" spans="1:43" ht="13.5" customHeight="1" x14ac:dyDescent="0.25">
      <c r="A392" s="144">
        <v>43730</v>
      </c>
      <c r="B392" s="2" t="s">
        <v>395</v>
      </c>
      <c r="C392" s="145">
        <f>MIN($D$6:D431)</f>
        <v>-1</v>
      </c>
      <c r="D392" s="3">
        <v>-1</v>
      </c>
      <c r="E392" s="146">
        <f t="shared" ref="E392:E455" si="26">IF(E391=$J$2,1,IF(D391=0,E391,IF(D391&lt;0,E391+$B$4,$E$6)))</f>
        <v>1</v>
      </c>
      <c r="F392" s="146">
        <f t="shared" si="25"/>
        <v>3</v>
      </c>
      <c r="G392" s="5">
        <f t="shared" ref="G392:G455" si="27">D392*E392</f>
        <v>-1</v>
      </c>
      <c r="H392" s="148">
        <f t="shared" ref="H392:H455" si="28">IF(D392=0,0,C392*E392)</f>
        <v>-1</v>
      </c>
      <c r="I392" s="148">
        <f>SUM($G$6:G392)</f>
        <v>133.39999999999992</v>
      </c>
      <c r="J392" s="7"/>
      <c r="K392" s="8"/>
      <c r="L392" s="172"/>
      <c r="M392" s="176"/>
      <c r="P392" s="11"/>
      <c r="Q392" s="150"/>
      <c r="R392" s="13"/>
      <c r="U392" s="15"/>
      <c r="V392" s="152"/>
      <c r="W392" s="17"/>
      <c r="Z392" s="19"/>
      <c r="AA392" s="154"/>
      <c r="AB392" s="21"/>
      <c r="AE392" s="23"/>
      <c r="AF392" s="156"/>
      <c r="AG392" s="25"/>
      <c r="AJ392" s="27"/>
      <c r="AK392" s="158"/>
      <c r="AL392" s="29"/>
      <c r="AO392" s="31"/>
      <c r="AP392" s="160"/>
      <c r="AQ392" s="33"/>
    </row>
    <row r="393" spans="1:43" ht="13.5" customHeight="1" x14ac:dyDescent="0.25">
      <c r="A393" s="144">
        <v>43731</v>
      </c>
      <c r="B393" s="2" t="s">
        <v>396</v>
      </c>
      <c r="C393" s="145">
        <f>MIN($D$6:D431)</f>
        <v>-1</v>
      </c>
      <c r="D393" s="3">
        <v>5.8</v>
      </c>
      <c r="E393" s="146">
        <f t="shared" si="26"/>
        <v>2</v>
      </c>
      <c r="F393" s="146">
        <f t="shared" si="25"/>
        <v>0</v>
      </c>
      <c r="G393" s="5">
        <f t="shared" si="27"/>
        <v>11.6</v>
      </c>
      <c r="H393" s="148">
        <f t="shared" si="28"/>
        <v>-2</v>
      </c>
      <c r="I393" s="148">
        <f>SUM($G$6:G393)</f>
        <v>144.99999999999991</v>
      </c>
      <c r="J393" s="7"/>
      <c r="K393" s="8"/>
      <c r="L393" s="172"/>
      <c r="M393" s="176"/>
      <c r="P393" s="11"/>
      <c r="Q393" s="150"/>
      <c r="R393" s="13"/>
      <c r="U393" s="15"/>
      <c r="V393" s="152"/>
      <c r="W393" s="17"/>
      <c r="Z393" s="19"/>
      <c r="AA393" s="154"/>
      <c r="AB393" s="21"/>
      <c r="AE393" s="23"/>
      <c r="AF393" s="156"/>
      <c r="AG393" s="25"/>
      <c r="AJ393" s="27"/>
      <c r="AK393" s="158"/>
      <c r="AL393" s="29"/>
      <c r="AO393" s="31"/>
      <c r="AP393" s="160"/>
      <c r="AQ393" s="33"/>
    </row>
    <row r="394" spans="1:43" ht="13.5" customHeight="1" x14ac:dyDescent="0.25">
      <c r="A394" s="144">
        <v>43732</v>
      </c>
      <c r="B394" s="2" t="s">
        <v>397</v>
      </c>
      <c r="C394" s="145">
        <f>MIN($D$6:D431)</f>
        <v>-1</v>
      </c>
      <c r="D394" s="3">
        <v>-1</v>
      </c>
      <c r="E394" s="146">
        <f t="shared" si="26"/>
        <v>1</v>
      </c>
      <c r="F394" s="146">
        <f t="shared" si="25"/>
        <v>3</v>
      </c>
      <c r="G394" s="5">
        <f t="shared" si="27"/>
        <v>-1</v>
      </c>
      <c r="H394" s="148">
        <f t="shared" si="28"/>
        <v>-1</v>
      </c>
      <c r="I394" s="148">
        <f>SUM($G$6:G394)</f>
        <v>143.99999999999991</v>
      </c>
      <c r="J394" s="7"/>
      <c r="K394" s="8"/>
      <c r="L394" s="172"/>
      <c r="M394" s="176"/>
      <c r="P394" s="11"/>
      <c r="Q394" s="150"/>
      <c r="R394" s="13"/>
      <c r="U394" s="15"/>
      <c r="V394" s="152"/>
      <c r="W394" s="17"/>
      <c r="Z394" s="19"/>
      <c r="AA394" s="154"/>
      <c r="AB394" s="21"/>
      <c r="AE394" s="23"/>
      <c r="AF394" s="156"/>
      <c r="AG394" s="25"/>
      <c r="AJ394" s="27"/>
      <c r="AK394" s="158"/>
      <c r="AL394" s="29"/>
      <c r="AO394" s="31"/>
      <c r="AP394" s="160"/>
      <c r="AQ394" s="33"/>
    </row>
    <row r="395" spans="1:43" ht="13.5" customHeight="1" x14ac:dyDescent="0.25">
      <c r="A395" s="144">
        <v>43733</v>
      </c>
      <c r="B395" s="2" t="s">
        <v>398</v>
      </c>
      <c r="C395" s="145">
        <f>MIN($D$6:D431)</f>
        <v>-1</v>
      </c>
      <c r="D395" s="3">
        <v>-1</v>
      </c>
      <c r="E395" s="146">
        <f t="shared" si="26"/>
        <v>2</v>
      </c>
      <c r="F395" s="146">
        <f t="shared" si="25"/>
        <v>0</v>
      </c>
      <c r="G395" s="5">
        <f t="shared" si="27"/>
        <v>-2</v>
      </c>
      <c r="H395" s="148">
        <f t="shared" si="28"/>
        <v>-2</v>
      </c>
      <c r="I395" s="148">
        <f>SUM($G$6:G395)</f>
        <v>141.99999999999991</v>
      </c>
      <c r="J395" s="7"/>
      <c r="K395" s="8"/>
      <c r="L395" s="172"/>
      <c r="M395" s="176"/>
      <c r="P395" s="11"/>
      <c r="Q395" s="150"/>
      <c r="R395" s="13"/>
      <c r="U395" s="15"/>
      <c r="V395" s="152"/>
      <c r="W395" s="17"/>
      <c r="Z395" s="19"/>
      <c r="AA395" s="154"/>
      <c r="AB395" s="21"/>
      <c r="AE395" s="23"/>
      <c r="AF395" s="156"/>
      <c r="AG395" s="25"/>
      <c r="AJ395" s="27"/>
      <c r="AK395" s="158"/>
      <c r="AL395" s="29"/>
      <c r="AO395" s="31"/>
      <c r="AP395" s="160"/>
      <c r="AQ395" s="33"/>
    </row>
    <row r="396" spans="1:43" ht="13.5" customHeight="1" x14ac:dyDescent="0.25">
      <c r="A396" s="144">
        <v>43734</v>
      </c>
      <c r="B396" s="2" t="s">
        <v>399</v>
      </c>
      <c r="C396" s="145">
        <f>MIN($D$6:D431)</f>
        <v>-1</v>
      </c>
      <c r="D396" s="3">
        <v>6.1</v>
      </c>
      <c r="E396" s="146">
        <f t="shared" si="26"/>
        <v>1</v>
      </c>
      <c r="F396" s="146">
        <f t="shared" si="25"/>
        <v>3</v>
      </c>
      <c r="G396" s="5">
        <f t="shared" si="27"/>
        <v>6.1</v>
      </c>
      <c r="H396" s="148">
        <f t="shared" si="28"/>
        <v>-1</v>
      </c>
      <c r="I396" s="148">
        <f>SUM($G$6:G396)</f>
        <v>148.09999999999991</v>
      </c>
      <c r="J396" s="7"/>
      <c r="K396" s="8"/>
      <c r="L396" s="172"/>
      <c r="M396" s="176"/>
      <c r="P396" s="11"/>
      <c r="Q396" s="150"/>
      <c r="R396" s="13"/>
      <c r="U396" s="15"/>
      <c r="V396" s="152"/>
      <c r="W396" s="17"/>
      <c r="Z396" s="19"/>
      <c r="AA396" s="154"/>
      <c r="AB396" s="21"/>
      <c r="AE396" s="23"/>
      <c r="AF396" s="156"/>
      <c r="AG396" s="25"/>
      <c r="AJ396" s="27"/>
      <c r="AK396" s="158"/>
      <c r="AL396" s="29"/>
      <c r="AO396" s="31"/>
      <c r="AP396" s="160"/>
      <c r="AQ396" s="33"/>
    </row>
    <row r="397" spans="1:43" ht="13.5" customHeight="1" x14ac:dyDescent="0.25">
      <c r="A397" s="144">
        <v>43735</v>
      </c>
      <c r="B397" s="2" t="s">
        <v>400</v>
      </c>
      <c r="C397" s="145">
        <f>MIN($D$6:D431)</f>
        <v>-1</v>
      </c>
      <c r="D397" s="3">
        <v>-1</v>
      </c>
      <c r="E397" s="146">
        <f t="shared" si="26"/>
        <v>1</v>
      </c>
      <c r="F397" s="146">
        <f t="shared" si="25"/>
        <v>0</v>
      </c>
      <c r="G397" s="5">
        <f t="shared" si="27"/>
        <v>-1</v>
      </c>
      <c r="H397" s="148">
        <f t="shared" si="28"/>
        <v>-1</v>
      </c>
      <c r="I397" s="148">
        <f>SUM($G$6:G397)</f>
        <v>147.09999999999991</v>
      </c>
      <c r="J397" s="7"/>
      <c r="K397" s="8"/>
      <c r="L397" s="172"/>
      <c r="M397" s="176"/>
      <c r="P397" s="11"/>
      <c r="Q397" s="150"/>
      <c r="R397" s="13"/>
      <c r="U397" s="15"/>
      <c r="V397" s="152"/>
      <c r="W397" s="17"/>
      <c r="Z397" s="19"/>
      <c r="AA397" s="154"/>
      <c r="AB397" s="21"/>
      <c r="AE397" s="23"/>
      <c r="AF397" s="156"/>
      <c r="AG397" s="25"/>
      <c r="AJ397" s="27"/>
      <c r="AK397" s="158"/>
      <c r="AL397" s="29"/>
      <c r="AO397" s="31"/>
      <c r="AP397" s="160"/>
      <c r="AQ397" s="33"/>
    </row>
    <row r="398" spans="1:43" ht="13.5" customHeight="1" x14ac:dyDescent="0.25">
      <c r="A398" s="144">
        <v>43736</v>
      </c>
      <c r="B398" s="2" t="s">
        <v>401</v>
      </c>
      <c r="C398" s="145">
        <f>MIN($D$6:D431)</f>
        <v>-1</v>
      </c>
      <c r="D398" s="3">
        <v>-1</v>
      </c>
      <c r="E398" s="146">
        <f t="shared" si="26"/>
        <v>2</v>
      </c>
      <c r="F398" s="146">
        <f t="shared" si="25"/>
        <v>0</v>
      </c>
      <c r="G398" s="5">
        <f t="shared" si="27"/>
        <v>-2</v>
      </c>
      <c r="H398" s="148">
        <f t="shared" si="28"/>
        <v>-2</v>
      </c>
      <c r="I398" s="148">
        <f>SUM($G$6:G398)</f>
        <v>145.09999999999991</v>
      </c>
      <c r="J398" s="7"/>
      <c r="K398" s="8"/>
      <c r="L398" s="172"/>
      <c r="M398" s="176"/>
      <c r="P398" s="11"/>
      <c r="Q398" s="150"/>
      <c r="R398" s="13"/>
      <c r="U398" s="15"/>
      <c r="V398" s="152"/>
      <c r="W398" s="17"/>
      <c r="Z398" s="19"/>
      <c r="AA398" s="154"/>
      <c r="AB398" s="21"/>
      <c r="AE398" s="23"/>
      <c r="AF398" s="156"/>
      <c r="AG398" s="25"/>
      <c r="AJ398" s="27"/>
      <c r="AK398" s="158"/>
      <c r="AL398" s="29"/>
      <c r="AO398" s="31"/>
      <c r="AP398" s="160"/>
      <c r="AQ398" s="33"/>
    </row>
    <row r="399" spans="1:43" ht="13.5" customHeight="1" x14ac:dyDescent="0.25">
      <c r="A399" s="144">
        <v>43737</v>
      </c>
      <c r="B399" s="2" t="s">
        <v>402</v>
      </c>
      <c r="C399" s="145">
        <f>MIN($D$6:D431)</f>
        <v>-1</v>
      </c>
      <c r="D399" s="3">
        <v>-1</v>
      </c>
      <c r="E399" s="146">
        <f t="shared" si="26"/>
        <v>1</v>
      </c>
      <c r="F399" s="146">
        <f t="shared" si="25"/>
        <v>3</v>
      </c>
      <c r="G399" s="5">
        <f t="shared" si="27"/>
        <v>-1</v>
      </c>
      <c r="H399" s="148">
        <f t="shared" si="28"/>
        <v>-1</v>
      </c>
      <c r="I399" s="148">
        <f>SUM($G$6:G399)</f>
        <v>144.09999999999991</v>
      </c>
      <c r="J399" s="7"/>
      <c r="K399" s="8"/>
      <c r="L399" s="172"/>
      <c r="M399" s="176"/>
      <c r="P399" s="11"/>
      <c r="Q399" s="150"/>
      <c r="R399" s="13"/>
      <c r="U399" s="15"/>
      <c r="V399" s="152"/>
      <c r="W399" s="17"/>
      <c r="Z399" s="19"/>
      <c r="AA399" s="154"/>
      <c r="AB399" s="21"/>
      <c r="AE399" s="23"/>
      <c r="AF399" s="156"/>
      <c r="AG399" s="25"/>
      <c r="AJ399" s="27"/>
      <c r="AK399" s="158"/>
      <c r="AL399" s="29"/>
      <c r="AO399" s="31"/>
      <c r="AP399" s="160"/>
      <c r="AQ399" s="33"/>
    </row>
    <row r="400" spans="1:43" ht="13.5" customHeight="1" x14ac:dyDescent="0.25">
      <c r="A400" s="144">
        <v>43738</v>
      </c>
      <c r="B400" s="2" t="s">
        <v>403</v>
      </c>
      <c r="C400" s="145">
        <f>MIN($D$6:D431)</f>
        <v>-1</v>
      </c>
      <c r="D400" s="3">
        <v>-1</v>
      </c>
      <c r="E400" s="146">
        <f t="shared" si="26"/>
        <v>2</v>
      </c>
      <c r="F400" s="146">
        <f t="shared" si="25"/>
        <v>0</v>
      </c>
      <c r="G400" s="5">
        <f t="shared" si="27"/>
        <v>-2</v>
      </c>
      <c r="H400" s="148">
        <f t="shared" si="28"/>
        <v>-2</v>
      </c>
      <c r="I400" s="148">
        <f>SUM($G$6:G400)</f>
        <v>142.09999999999991</v>
      </c>
      <c r="J400" s="7"/>
      <c r="K400" s="8"/>
      <c r="L400" s="172"/>
      <c r="M400" s="176"/>
      <c r="P400" s="11"/>
      <c r="Q400" s="150"/>
      <c r="R400" s="13"/>
      <c r="U400" s="15"/>
      <c r="V400" s="152"/>
      <c r="W400" s="17"/>
      <c r="Z400" s="19"/>
      <c r="AA400" s="154"/>
      <c r="AB400" s="21"/>
      <c r="AE400" s="23"/>
      <c r="AF400" s="156"/>
      <c r="AG400" s="25"/>
      <c r="AJ400" s="27"/>
      <c r="AK400" s="158"/>
      <c r="AL400" s="29"/>
      <c r="AO400" s="31"/>
      <c r="AP400" s="160"/>
      <c r="AQ400" s="33"/>
    </row>
    <row r="401" spans="1:43" ht="13.5" customHeight="1" x14ac:dyDescent="0.25">
      <c r="A401" s="144">
        <v>43739</v>
      </c>
      <c r="B401" s="2" t="s">
        <v>404</v>
      </c>
      <c r="C401" s="145">
        <f>MIN($D$6:D431)</f>
        <v>-1</v>
      </c>
      <c r="D401" s="3">
        <v>-1</v>
      </c>
      <c r="E401" s="146">
        <f t="shared" si="26"/>
        <v>1</v>
      </c>
      <c r="F401" s="146">
        <f t="shared" si="25"/>
        <v>3</v>
      </c>
      <c r="G401" s="5">
        <f t="shared" si="27"/>
        <v>-1</v>
      </c>
      <c r="H401" s="148">
        <f t="shared" si="28"/>
        <v>-1</v>
      </c>
      <c r="I401" s="148">
        <f>SUM($G$6:G401)</f>
        <v>141.09999999999991</v>
      </c>
      <c r="J401" s="7"/>
      <c r="K401" s="8"/>
      <c r="L401" s="172"/>
      <c r="M401" s="176"/>
      <c r="P401" s="11"/>
      <c r="Q401" s="150"/>
      <c r="R401" s="13"/>
      <c r="U401" s="15"/>
      <c r="V401" s="152"/>
      <c r="W401" s="17"/>
      <c r="Z401" s="19"/>
      <c r="AA401" s="154"/>
      <c r="AB401" s="21"/>
      <c r="AE401" s="23"/>
      <c r="AF401" s="156"/>
      <c r="AG401" s="25"/>
      <c r="AJ401" s="27"/>
      <c r="AK401" s="158"/>
      <c r="AL401" s="29"/>
      <c r="AO401" s="31"/>
      <c r="AP401" s="160"/>
      <c r="AQ401" s="33"/>
    </row>
    <row r="402" spans="1:43" ht="13.5" customHeight="1" x14ac:dyDescent="0.25">
      <c r="A402" s="144">
        <v>43740</v>
      </c>
      <c r="B402" s="2" t="s">
        <v>405</v>
      </c>
      <c r="C402" s="145">
        <f>MIN($D$6:D431)</f>
        <v>-1</v>
      </c>
      <c r="D402" s="3">
        <v>-1</v>
      </c>
      <c r="E402" s="146">
        <f t="shared" si="26"/>
        <v>2</v>
      </c>
      <c r="F402" s="146">
        <f t="shared" si="25"/>
        <v>0</v>
      </c>
      <c r="G402" s="5">
        <f t="shared" si="27"/>
        <v>-2</v>
      </c>
      <c r="H402" s="148">
        <f t="shared" si="28"/>
        <v>-2</v>
      </c>
      <c r="I402" s="148">
        <f>SUM($G$6:G402)</f>
        <v>139.09999999999991</v>
      </c>
      <c r="J402" s="7"/>
      <c r="K402" s="8"/>
      <c r="L402" s="172"/>
      <c r="M402" s="176"/>
      <c r="P402" s="11"/>
      <c r="Q402" s="150"/>
      <c r="R402" s="13"/>
      <c r="U402" s="15"/>
      <c r="V402" s="152"/>
      <c r="W402" s="17"/>
      <c r="Z402" s="19"/>
      <c r="AA402" s="154"/>
      <c r="AB402" s="21"/>
      <c r="AE402" s="23"/>
      <c r="AF402" s="156"/>
      <c r="AG402" s="25"/>
      <c r="AJ402" s="27"/>
      <c r="AK402" s="158"/>
      <c r="AL402" s="29"/>
      <c r="AO402" s="31"/>
      <c r="AP402" s="160"/>
      <c r="AQ402" s="33"/>
    </row>
    <row r="403" spans="1:43" ht="13.5" customHeight="1" x14ac:dyDescent="0.25">
      <c r="A403" s="144">
        <v>43741</v>
      </c>
      <c r="B403" s="2" t="s">
        <v>406</v>
      </c>
      <c r="C403" s="145">
        <f>MIN($D$6:D431)</f>
        <v>-1</v>
      </c>
      <c r="D403" s="3">
        <v>23.8</v>
      </c>
      <c r="E403" s="146">
        <f t="shared" si="26"/>
        <v>1</v>
      </c>
      <c r="F403" s="146">
        <f t="shared" si="25"/>
        <v>3</v>
      </c>
      <c r="G403" s="5">
        <f t="shared" si="27"/>
        <v>23.8</v>
      </c>
      <c r="H403" s="148">
        <f t="shared" si="28"/>
        <v>-1</v>
      </c>
      <c r="I403" s="148">
        <f>SUM($G$6:G403)</f>
        <v>162.89999999999992</v>
      </c>
      <c r="J403" s="7"/>
      <c r="K403" s="8"/>
      <c r="L403" s="172"/>
      <c r="M403" s="176"/>
      <c r="P403" s="11"/>
      <c r="Q403" s="150"/>
      <c r="R403" s="13"/>
      <c r="U403" s="15"/>
      <c r="V403" s="152"/>
      <c r="W403" s="17"/>
      <c r="Z403" s="19"/>
      <c r="AA403" s="154"/>
      <c r="AB403" s="21"/>
      <c r="AE403" s="23"/>
      <c r="AF403" s="156"/>
      <c r="AG403" s="25"/>
      <c r="AJ403" s="27"/>
      <c r="AK403" s="158"/>
      <c r="AL403" s="29"/>
      <c r="AO403" s="31"/>
      <c r="AP403" s="160"/>
      <c r="AQ403" s="33"/>
    </row>
    <row r="404" spans="1:43" ht="13.5" customHeight="1" x14ac:dyDescent="0.25">
      <c r="A404" s="144">
        <v>43742</v>
      </c>
      <c r="B404" s="2" t="s">
        <v>407</v>
      </c>
      <c r="C404" s="145">
        <f>MIN($D$6:D431)</f>
        <v>-1</v>
      </c>
      <c r="D404" s="3">
        <v>-1</v>
      </c>
      <c r="E404" s="146">
        <f t="shared" si="26"/>
        <v>1</v>
      </c>
      <c r="F404" s="146">
        <f t="shared" si="25"/>
        <v>0</v>
      </c>
      <c r="G404" s="5">
        <f t="shared" si="27"/>
        <v>-1</v>
      </c>
      <c r="H404" s="148">
        <f t="shared" si="28"/>
        <v>-1</v>
      </c>
      <c r="I404" s="148">
        <f>SUM($G$6:G404)</f>
        <v>161.89999999999992</v>
      </c>
      <c r="J404" s="7"/>
      <c r="K404" s="8"/>
      <c r="L404" s="172"/>
      <c r="M404" s="176"/>
      <c r="P404" s="11"/>
      <c r="Q404" s="150"/>
      <c r="R404" s="13"/>
      <c r="U404" s="15"/>
      <c r="V404" s="152"/>
      <c r="W404" s="17"/>
      <c r="Z404" s="19"/>
      <c r="AA404" s="154"/>
      <c r="AB404" s="21"/>
      <c r="AE404" s="23"/>
      <c r="AF404" s="156"/>
      <c r="AG404" s="25"/>
      <c r="AJ404" s="27"/>
      <c r="AK404" s="158"/>
      <c r="AL404" s="29"/>
      <c r="AO404" s="31"/>
      <c r="AP404" s="160"/>
      <c r="AQ404" s="33"/>
    </row>
    <row r="405" spans="1:43" ht="13.5" customHeight="1" x14ac:dyDescent="0.25">
      <c r="A405" s="144">
        <v>43743</v>
      </c>
      <c r="B405" s="2" t="s">
        <v>408</v>
      </c>
      <c r="C405" s="145">
        <f>MIN($D$6:D431)</f>
        <v>-1</v>
      </c>
      <c r="D405" s="3">
        <v>-1</v>
      </c>
      <c r="E405" s="146">
        <f t="shared" si="26"/>
        <v>2</v>
      </c>
      <c r="F405" s="146">
        <f t="shared" si="25"/>
        <v>0</v>
      </c>
      <c r="G405" s="5">
        <f t="shared" si="27"/>
        <v>-2</v>
      </c>
      <c r="H405" s="148">
        <f t="shared" si="28"/>
        <v>-2</v>
      </c>
      <c r="I405" s="148">
        <f>SUM($G$6:G405)</f>
        <v>159.89999999999992</v>
      </c>
      <c r="J405" s="7"/>
      <c r="K405" s="8"/>
      <c r="L405" s="172"/>
      <c r="M405" s="176"/>
      <c r="P405" s="11"/>
      <c r="Q405" s="150"/>
      <c r="R405" s="13"/>
      <c r="U405" s="15"/>
      <c r="V405" s="152"/>
      <c r="W405" s="17"/>
      <c r="Z405" s="19"/>
      <c r="AA405" s="154"/>
      <c r="AB405" s="21"/>
      <c r="AE405" s="23"/>
      <c r="AF405" s="156"/>
      <c r="AG405" s="25"/>
      <c r="AJ405" s="27"/>
      <c r="AK405" s="158"/>
      <c r="AL405" s="29"/>
      <c r="AO405" s="31"/>
      <c r="AP405" s="160"/>
      <c r="AQ405" s="33"/>
    </row>
    <row r="406" spans="1:43" ht="13.5" customHeight="1" x14ac:dyDescent="0.25">
      <c r="A406" s="144">
        <v>43744</v>
      </c>
      <c r="B406" s="2" t="s">
        <v>409</v>
      </c>
      <c r="C406" s="145">
        <f>MIN($D$6:D431)</f>
        <v>-1</v>
      </c>
      <c r="D406" s="3">
        <v>-1</v>
      </c>
      <c r="E406" s="146">
        <f t="shared" si="26"/>
        <v>1</v>
      </c>
      <c r="F406" s="146">
        <f t="shared" si="25"/>
        <v>3</v>
      </c>
      <c r="G406" s="5">
        <f t="shared" si="27"/>
        <v>-1</v>
      </c>
      <c r="H406" s="148">
        <f t="shared" si="28"/>
        <v>-1</v>
      </c>
      <c r="I406" s="148">
        <f>SUM($G$6:G406)</f>
        <v>158.89999999999992</v>
      </c>
      <c r="J406" s="7"/>
      <c r="K406" s="8"/>
      <c r="L406" s="172"/>
      <c r="M406" s="176"/>
      <c r="P406" s="11"/>
      <c r="Q406" s="150"/>
      <c r="R406" s="13"/>
      <c r="U406" s="15"/>
      <c r="V406" s="152"/>
      <c r="W406" s="17"/>
      <c r="Z406" s="19"/>
      <c r="AA406" s="154"/>
      <c r="AB406" s="21"/>
      <c r="AE406" s="23"/>
      <c r="AF406" s="156"/>
      <c r="AG406" s="25"/>
      <c r="AJ406" s="27"/>
      <c r="AK406" s="158"/>
      <c r="AL406" s="29"/>
      <c r="AO406" s="31"/>
      <c r="AP406" s="160"/>
      <c r="AQ406" s="33"/>
    </row>
    <row r="407" spans="1:43" ht="13.5" customHeight="1" x14ac:dyDescent="0.25">
      <c r="A407" s="144">
        <v>43745</v>
      </c>
      <c r="B407" s="2" t="s">
        <v>410</v>
      </c>
      <c r="C407" s="145">
        <f>MIN($D$6:D431)</f>
        <v>-1</v>
      </c>
      <c r="D407" s="3">
        <v>-1</v>
      </c>
      <c r="E407" s="146">
        <f t="shared" si="26"/>
        <v>2</v>
      </c>
      <c r="F407" s="146">
        <f t="shared" si="25"/>
        <v>0</v>
      </c>
      <c r="G407" s="5">
        <f t="shared" si="27"/>
        <v>-2</v>
      </c>
      <c r="H407" s="148">
        <f t="shared" si="28"/>
        <v>-2</v>
      </c>
      <c r="I407" s="148">
        <f>SUM($G$6:G407)</f>
        <v>156.89999999999992</v>
      </c>
      <c r="J407" s="7"/>
      <c r="K407" s="8"/>
      <c r="L407" s="172"/>
      <c r="M407" s="176"/>
      <c r="P407" s="11"/>
      <c r="Q407" s="150"/>
      <c r="R407" s="13"/>
      <c r="U407" s="15"/>
      <c r="V407" s="152"/>
      <c r="W407" s="17"/>
      <c r="Z407" s="19"/>
      <c r="AA407" s="154"/>
      <c r="AB407" s="21"/>
      <c r="AE407" s="23"/>
      <c r="AF407" s="156"/>
      <c r="AG407" s="25"/>
      <c r="AJ407" s="27"/>
      <c r="AK407" s="158"/>
      <c r="AL407" s="29"/>
      <c r="AO407" s="31"/>
      <c r="AP407" s="160"/>
      <c r="AQ407" s="33"/>
    </row>
    <row r="408" spans="1:43" ht="13.5" customHeight="1" x14ac:dyDescent="0.25">
      <c r="A408" s="144">
        <v>43746</v>
      </c>
      <c r="B408" s="2" t="s">
        <v>411</v>
      </c>
      <c r="C408" s="145">
        <f>MIN($D$6:D431)</f>
        <v>-1</v>
      </c>
      <c r="D408" s="3">
        <v>-1</v>
      </c>
      <c r="E408" s="146">
        <f t="shared" si="26"/>
        <v>1</v>
      </c>
      <c r="F408" s="146">
        <f t="shared" si="25"/>
        <v>3</v>
      </c>
      <c r="G408" s="5">
        <f t="shared" si="27"/>
        <v>-1</v>
      </c>
      <c r="H408" s="148">
        <f t="shared" si="28"/>
        <v>-1</v>
      </c>
      <c r="I408" s="148">
        <f>SUM($G$6:G408)</f>
        <v>155.89999999999992</v>
      </c>
      <c r="J408" s="7"/>
      <c r="K408" s="8"/>
      <c r="L408" s="172"/>
      <c r="M408" s="176"/>
      <c r="P408" s="11"/>
      <c r="Q408" s="150"/>
      <c r="R408" s="13"/>
      <c r="U408" s="15"/>
      <c r="V408" s="152"/>
      <c r="W408" s="17"/>
      <c r="Z408" s="19"/>
      <c r="AA408" s="154"/>
      <c r="AB408" s="21"/>
      <c r="AE408" s="23"/>
      <c r="AF408" s="156"/>
      <c r="AG408" s="25"/>
      <c r="AJ408" s="27"/>
      <c r="AK408" s="158"/>
      <c r="AL408" s="29"/>
      <c r="AO408" s="31"/>
      <c r="AP408" s="160"/>
      <c r="AQ408" s="33"/>
    </row>
    <row r="409" spans="1:43" ht="13.5" customHeight="1" x14ac:dyDescent="0.25">
      <c r="A409" s="144">
        <v>43747</v>
      </c>
      <c r="B409" s="2" t="s">
        <v>412</v>
      </c>
      <c r="C409" s="145">
        <f>MIN($D$6:D431)</f>
        <v>-1</v>
      </c>
      <c r="D409" s="3">
        <v>-1</v>
      </c>
      <c r="E409" s="146">
        <f t="shared" si="26"/>
        <v>2</v>
      </c>
      <c r="F409" s="146">
        <f t="shared" si="25"/>
        <v>0</v>
      </c>
      <c r="G409" s="5">
        <f t="shared" si="27"/>
        <v>-2</v>
      </c>
      <c r="H409" s="148">
        <f t="shared" si="28"/>
        <v>-2</v>
      </c>
      <c r="I409" s="148">
        <f>SUM($G$6:G409)</f>
        <v>153.89999999999992</v>
      </c>
      <c r="J409" s="7"/>
      <c r="K409" s="8"/>
      <c r="L409" s="172"/>
      <c r="M409" s="176"/>
      <c r="P409" s="11"/>
      <c r="Q409" s="150"/>
      <c r="R409" s="13"/>
      <c r="U409" s="15"/>
      <c r="V409" s="152"/>
      <c r="W409" s="17"/>
      <c r="Z409" s="19"/>
      <c r="AA409" s="154"/>
      <c r="AB409" s="21"/>
      <c r="AE409" s="23"/>
      <c r="AF409" s="156"/>
      <c r="AG409" s="25"/>
      <c r="AJ409" s="27"/>
      <c r="AK409" s="158"/>
      <c r="AL409" s="29"/>
      <c r="AO409" s="31"/>
      <c r="AP409" s="160"/>
      <c r="AQ409" s="33"/>
    </row>
    <row r="410" spans="1:43" ht="13.5" customHeight="1" x14ac:dyDescent="0.25">
      <c r="A410" s="144">
        <v>43748</v>
      </c>
      <c r="B410" s="2" t="s">
        <v>413</v>
      </c>
      <c r="C410" s="145">
        <f>MIN($D$6:D431)</f>
        <v>-1</v>
      </c>
      <c r="D410" s="3">
        <v>-1</v>
      </c>
      <c r="E410" s="146">
        <f t="shared" si="26"/>
        <v>1</v>
      </c>
      <c r="F410" s="146">
        <f t="shared" si="25"/>
        <v>3</v>
      </c>
      <c r="G410" s="5">
        <f t="shared" si="27"/>
        <v>-1</v>
      </c>
      <c r="H410" s="148">
        <f t="shared" si="28"/>
        <v>-1</v>
      </c>
      <c r="I410" s="148">
        <f>SUM($G$6:G410)</f>
        <v>152.89999999999992</v>
      </c>
      <c r="J410" s="7"/>
      <c r="K410" s="8"/>
      <c r="L410" s="172"/>
      <c r="M410" s="176"/>
      <c r="P410" s="11"/>
      <c r="Q410" s="150"/>
      <c r="R410" s="13"/>
      <c r="U410" s="15"/>
      <c r="V410" s="152"/>
      <c r="W410" s="17"/>
      <c r="Z410" s="19"/>
      <c r="AA410" s="154"/>
      <c r="AB410" s="21"/>
      <c r="AE410" s="23"/>
      <c r="AF410" s="156"/>
      <c r="AG410" s="25"/>
      <c r="AJ410" s="27"/>
      <c r="AK410" s="158"/>
      <c r="AL410" s="29"/>
      <c r="AO410" s="31"/>
      <c r="AP410" s="160"/>
      <c r="AQ410" s="33"/>
    </row>
    <row r="411" spans="1:43" ht="13.5" customHeight="1" x14ac:dyDescent="0.25">
      <c r="A411" s="144">
        <v>43749</v>
      </c>
      <c r="B411" s="2" t="s">
        <v>414</v>
      </c>
      <c r="C411" s="145">
        <f>MIN($D$6:D431)</f>
        <v>-1</v>
      </c>
      <c r="D411" s="3">
        <v>-1</v>
      </c>
      <c r="E411" s="146">
        <f t="shared" si="26"/>
        <v>2</v>
      </c>
      <c r="F411" s="146">
        <f t="shared" si="25"/>
        <v>0</v>
      </c>
      <c r="G411" s="5">
        <f t="shared" si="27"/>
        <v>-2</v>
      </c>
      <c r="H411" s="148">
        <f t="shared" si="28"/>
        <v>-2</v>
      </c>
      <c r="I411" s="148">
        <f>SUM($G$6:G411)</f>
        <v>150.89999999999992</v>
      </c>
      <c r="J411" s="7"/>
      <c r="K411" s="8"/>
      <c r="L411" s="172"/>
      <c r="M411" s="176"/>
      <c r="P411" s="11"/>
      <c r="Q411" s="150"/>
      <c r="R411" s="13"/>
      <c r="U411" s="15"/>
      <c r="V411" s="152"/>
      <c r="W411" s="17"/>
      <c r="Z411" s="19"/>
      <c r="AA411" s="154"/>
      <c r="AB411" s="21"/>
      <c r="AE411" s="23"/>
      <c r="AF411" s="156"/>
      <c r="AG411" s="25"/>
      <c r="AJ411" s="27"/>
      <c r="AK411" s="158"/>
      <c r="AL411" s="29"/>
      <c r="AO411" s="31"/>
      <c r="AP411" s="160"/>
      <c r="AQ411" s="33"/>
    </row>
    <row r="412" spans="1:43" ht="13.5" customHeight="1" x14ac:dyDescent="0.25">
      <c r="A412" s="144">
        <v>43750</v>
      </c>
      <c r="B412" s="2" t="s">
        <v>415</v>
      </c>
      <c r="C412" s="145">
        <f>MIN($D$6:D431)</f>
        <v>-1</v>
      </c>
      <c r="D412" s="3">
        <v>4.4000000000000004</v>
      </c>
      <c r="E412" s="146">
        <f t="shared" si="26"/>
        <v>1</v>
      </c>
      <c r="F412" s="146">
        <f t="shared" si="25"/>
        <v>3</v>
      </c>
      <c r="G412" s="5">
        <f t="shared" si="27"/>
        <v>4.4000000000000004</v>
      </c>
      <c r="H412" s="148">
        <f t="shared" si="28"/>
        <v>-1</v>
      </c>
      <c r="I412" s="148">
        <f>SUM($G$6:G412)</f>
        <v>155.29999999999993</v>
      </c>
      <c r="J412" s="7"/>
      <c r="K412" s="8"/>
      <c r="L412" s="172"/>
      <c r="M412" s="176"/>
      <c r="P412" s="11"/>
      <c r="Q412" s="150"/>
      <c r="R412" s="13"/>
      <c r="U412" s="15"/>
      <c r="V412" s="152"/>
      <c r="W412" s="17"/>
      <c r="Z412" s="19"/>
      <c r="AA412" s="154"/>
      <c r="AB412" s="21"/>
      <c r="AE412" s="23"/>
      <c r="AF412" s="156"/>
      <c r="AG412" s="25"/>
      <c r="AJ412" s="27"/>
      <c r="AK412" s="158"/>
      <c r="AL412" s="29"/>
      <c r="AO412" s="31"/>
      <c r="AP412" s="160"/>
      <c r="AQ412" s="33"/>
    </row>
    <row r="413" spans="1:43" ht="13.5" customHeight="1" x14ac:dyDescent="0.25">
      <c r="A413" s="144">
        <v>43751</v>
      </c>
      <c r="B413" s="2" t="s">
        <v>416</v>
      </c>
      <c r="C413" s="145">
        <f>MIN($D$6:D431)</f>
        <v>-1</v>
      </c>
      <c r="D413" s="3">
        <v>-1</v>
      </c>
      <c r="E413" s="146">
        <f t="shared" si="26"/>
        <v>1</v>
      </c>
      <c r="F413" s="146">
        <f t="shared" si="25"/>
        <v>0</v>
      </c>
      <c r="G413" s="5">
        <f t="shared" si="27"/>
        <v>-1</v>
      </c>
      <c r="H413" s="148">
        <f t="shared" si="28"/>
        <v>-1</v>
      </c>
      <c r="I413" s="148">
        <f>SUM($G$6:G413)</f>
        <v>154.29999999999993</v>
      </c>
      <c r="J413" s="7"/>
      <c r="K413" s="8"/>
      <c r="L413" s="172"/>
      <c r="M413" s="176"/>
      <c r="P413" s="11"/>
      <c r="Q413" s="150"/>
      <c r="R413" s="13"/>
      <c r="U413" s="15"/>
      <c r="V413" s="152"/>
      <c r="W413" s="17"/>
      <c r="Z413" s="19"/>
      <c r="AA413" s="154"/>
      <c r="AB413" s="21"/>
      <c r="AE413" s="23"/>
      <c r="AF413" s="156"/>
      <c r="AG413" s="25"/>
      <c r="AJ413" s="27"/>
      <c r="AK413" s="158"/>
      <c r="AL413" s="29"/>
      <c r="AO413" s="31"/>
      <c r="AP413" s="160"/>
      <c r="AQ413" s="33"/>
    </row>
    <row r="414" spans="1:43" ht="13.5" customHeight="1" x14ac:dyDescent="0.25">
      <c r="A414" s="144">
        <v>43752</v>
      </c>
      <c r="B414" s="2" t="s">
        <v>417</v>
      </c>
      <c r="C414" s="145">
        <f>MIN($D$6:D431)</f>
        <v>-1</v>
      </c>
      <c r="D414" s="3">
        <v>8.3000000000000007</v>
      </c>
      <c r="E414" s="146">
        <f t="shared" si="26"/>
        <v>2</v>
      </c>
      <c r="F414" s="146">
        <f t="shared" si="25"/>
        <v>0</v>
      </c>
      <c r="G414" s="5">
        <f t="shared" si="27"/>
        <v>16.600000000000001</v>
      </c>
      <c r="H414" s="148">
        <f t="shared" si="28"/>
        <v>-2</v>
      </c>
      <c r="I414" s="148">
        <f>SUM($G$6:G414)</f>
        <v>170.89999999999992</v>
      </c>
      <c r="J414" s="7"/>
      <c r="K414" s="8"/>
      <c r="L414" s="172"/>
      <c r="M414" s="176"/>
      <c r="P414" s="11"/>
      <c r="Q414" s="150"/>
      <c r="R414" s="13"/>
      <c r="U414" s="15"/>
      <c r="V414" s="152"/>
      <c r="W414" s="17"/>
      <c r="Z414" s="19"/>
      <c r="AA414" s="154"/>
      <c r="AB414" s="21"/>
      <c r="AE414" s="23"/>
      <c r="AF414" s="156"/>
      <c r="AG414" s="25"/>
      <c r="AJ414" s="27"/>
      <c r="AK414" s="158"/>
      <c r="AL414" s="29"/>
      <c r="AO414" s="31"/>
      <c r="AP414" s="160"/>
      <c r="AQ414" s="33"/>
    </row>
    <row r="415" spans="1:43" ht="13.5" customHeight="1" x14ac:dyDescent="0.25">
      <c r="A415" s="144">
        <v>43753</v>
      </c>
      <c r="B415" s="2" t="s">
        <v>418</v>
      </c>
      <c r="C415" s="145">
        <f>MIN($D$6:D431)</f>
        <v>-1</v>
      </c>
      <c r="D415" s="3">
        <v>-1</v>
      </c>
      <c r="E415" s="146">
        <f t="shared" si="26"/>
        <v>1</v>
      </c>
      <c r="F415" s="146">
        <f t="shared" si="25"/>
        <v>3</v>
      </c>
      <c r="G415" s="5">
        <f t="shared" si="27"/>
        <v>-1</v>
      </c>
      <c r="H415" s="148">
        <f t="shared" si="28"/>
        <v>-1</v>
      </c>
      <c r="I415" s="148">
        <f>SUM($G$6:G415)</f>
        <v>169.89999999999992</v>
      </c>
      <c r="J415" s="7"/>
      <c r="K415" s="8"/>
      <c r="L415" s="172"/>
      <c r="M415" s="176"/>
      <c r="P415" s="11"/>
      <c r="Q415" s="150"/>
      <c r="R415" s="13"/>
      <c r="U415" s="15"/>
      <c r="V415" s="152"/>
      <c r="W415" s="17"/>
      <c r="Z415" s="19"/>
      <c r="AA415" s="154"/>
      <c r="AB415" s="21"/>
      <c r="AE415" s="23"/>
      <c r="AF415" s="156"/>
      <c r="AG415" s="25"/>
      <c r="AJ415" s="27"/>
      <c r="AK415" s="158"/>
      <c r="AL415" s="29"/>
      <c r="AO415" s="31"/>
      <c r="AP415" s="160"/>
      <c r="AQ415" s="33"/>
    </row>
    <row r="416" spans="1:43" ht="13.5" customHeight="1" x14ac:dyDescent="0.25">
      <c r="A416" s="144">
        <v>43754</v>
      </c>
      <c r="B416" s="2" t="s">
        <v>419</v>
      </c>
      <c r="C416" s="145">
        <f>MIN($D$6:D431)</f>
        <v>-1</v>
      </c>
      <c r="D416" s="3">
        <v>-1</v>
      </c>
      <c r="E416" s="146">
        <f t="shared" si="26"/>
        <v>2</v>
      </c>
      <c r="F416" s="146">
        <f t="shared" si="25"/>
        <v>0</v>
      </c>
      <c r="G416" s="5">
        <f t="shared" si="27"/>
        <v>-2</v>
      </c>
      <c r="H416" s="148">
        <f t="shared" si="28"/>
        <v>-2</v>
      </c>
      <c r="I416" s="148">
        <f>SUM($G$6:G416)</f>
        <v>167.89999999999992</v>
      </c>
      <c r="J416" s="7"/>
      <c r="K416" s="8"/>
      <c r="L416" s="172"/>
      <c r="M416" s="176"/>
      <c r="P416" s="11"/>
      <c r="Q416" s="150"/>
      <c r="R416" s="13"/>
      <c r="U416" s="15"/>
      <c r="V416" s="152"/>
      <c r="W416" s="17"/>
      <c r="Z416" s="19"/>
      <c r="AA416" s="154"/>
      <c r="AB416" s="21"/>
      <c r="AE416" s="23"/>
      <c r="AF416" s="156"/>
      <c r="AG416" s="25"/>
      <c r="AJ416" s="27"/>
      <c r="AK416" s="158"/>
      <c r="AL416" s="29"/>
      <c r="AO416" s="31"/>
      <c r="AP416" s="160"/>
      <c r="AQ416" s="33"/>
    </row>
    <row r="417" spans="1:43" ht="13.5" customHeight="1" x14ac:dyDescent="0.25">
      <c r="A417" s="144">
        <v>43755</v>
      </c>
      <c r="B417" s="2" t="s">
        <v>420</v>
      </c>
      <c r="C417" s="145">
        <f>MIN($D$6:D431)</f>
        <v>-1</v>
      </c>
      <c r="D417" s="3">
        <v>-1</v>
      </c>
      <c r="E417" s="146">
        <f t="shared" si="26"/>
        <v>1</v>
      </c>
      <c r="F417" s="146">
        <f t="shared" si="25"/>
        <v>3</v>
      </c>
      <c r="G417" s="5">
        <f t="shared" si="27"/>
        <v>-1</v>
      </c>
      <c r="H417" s="148">
        <f t="shared" si="28"/>
        <v>-1</v>
      </c>
      <c r="I417" s="148">
        <f>SUM($G$6:G417)</f>
        <v>166.89999999999992</v>
      </c>
      <c r="J417" s="7"/>
      <c r="K417" s="8"/>
      <c r="L417" s="172"/>
      <c r="M417" s="176"/>
      <c r="P417" s="11"/>
      <c r="Q417" s="150"/>
      <c r="R417" s="13"/>
      <c r="U417" s="15"/>
      <c r="V417" s="152"/>
      <c r="W417" s="17"/>
      <c r="Z417" s="19"/>
      <c r="AA417" s="154"/>
      <c r="AB417" s="21"/>
      <c r="AE417" s="23"/>
      <c r="AF417" s="156"/>
      <c r="AG417" s="25"/>
      <c r="AJ417" s="27"/>
      <c r="AK417" s="158"/>
      <c r="AL417" s="29"/>
      <c r="AO417" s="31"/>
      <c r="AP417" s="160"/>
      <c r="AQ417" s="33"/>
    </row>
    <row r="418" spans="1:43" ht="13.5" customHeight="1" x14ac:dyDescent="0.25">
      <c r="A418" s="144">
        <v>43756</v>
      </c>
      <c r="B418" s="2" t="s">
        <v>421</v>
      </c>
      <c r="C418" s="145">
        <f>MIN($D$6:D431)</f>
        <v>-1</v>
      </c>
      <c r="D418" s="3">
        <v>-1</v>
      </c>
      <c r="E418" s="146">
        <f t="shared" si="26"/>
        <v>2</v>
      </c>
      <c r="F418" s="146">
        <f t="shared" si="25"/>
        <v>0</v>
      </c>
      <c r="G418" s="5">
        <f t="shared" si="27"/>
        <v>-2</v>
      </c>
      <c r="H418" s="148">
        <f t="shared" si="28"/>
        <v>-2</v>
      </c>
      <c r="I418" s="148">
        <f>SUM($G$6:G418)</f>
        <v>164.89999999999992</v>
      </c>
      <c r="J418" s="7"/>
      <c r="K418" s="8"/>
      <c r="L418" s="172"/>
      <c r="M418" s="176"/>
      <c r="P418" s="11"/>
      <c r="Q418" s="150"/>
      <c r="R418" s="13"/>
      <c r="U418" s="15"/>
      <c r="V418" s="152"/>
      <c r="W418" s="17"/>
      <c r="Z418" s="19"/>
      <c r="AA418" s="154"/>
      <c r="AB418" s="21"/>
      <c r="AE418" s="23"/>
      <c r="AF418" s="156"/>
      <c r="AG418" s="25"/>
      <c r="AJ418" s="27"/>
      <c r="AK418" s="158"/>
      <c r="AL418" s="29"/>
      <c r="AO418" s="31"/>
      <c r="AP418" s="160"/>
      <c r="AQ418" s="33"/>
    </row>
    <row r="419" spans="1:43" ht="13.5" customHeight="1" x14ac:dyDescent="0.25">
      <c r="A419" s="144">
        <v>43757</v>
      </c>
      <c r="B419" s="2" t="s">
        <v>422</v>
      </c>
      <c r="C419" s="145">
        <f>MIN($D$6:D431)</f>
        <v>-1</v>
      </c>
      <c r="D419" s="3">
        <v>-1</v>
      </c>
      <c r="E419" s="146">
        <f t="shared" si="26"/>
        <v>1</v>
      </c>
      <c r="F419" s="146">
        <f t="shared" si="25"/>
        <v>3</v>
      </c>
      <c r="G419" s="5">
        <f t="shared" si="27"/>
        <v>-1</v>
      </c>
      <c r="H419" s="148">
        <f t="shared" si="28"/>
        <v>-1</v>
      </c>
      <c r="I419" s="148">
        <f>SUM($G$6:G419)</f>
        <v>163.89999999999992</v>
      </c>
      <c r="J419" s="7"/>
      <c r="K419" s="8"/>
      <c r="L419" s="172"/>
      <c r="M419" s="176"/>
      <c r="P419" s="11"/>
      <c r="Q419" s="150"/>
      <c r="R419" s="13"/>
      <c r="U419" s="15"/>
      <c r="V419" s="152"/>
      <c r="W419" s="17"/>
      <c r="Z419" s="19"/>
      <c r="AA419" s="154"/>
      <c r="AB419" s="21"/>
      <c r="AE419" s="23"/>
      <c r="AF419" s="156"/>
      <c r="AG419" s="25"/>
      <c r="AJ419" s="27"/>
      <c r="AK419" s="158"/>
      <c r="AL419" s="29"/>
      <c r="AO419" s="31"/>
      <c r="AP419" s="160"/>
      <c r="AQ419" s="33"/>
    </row>
    <row r="420" spans="1:43" ht="13.5" customHeight="1" x14ac:dyDescent="0.25">
      <c r="A420" s="144">
        <v>43758</v>
      </c>
      <c r="B420" s="2" t="s">
        <v>423</v>
      </c>
      <c r="C420" s="145">
        <f>MIN($D$6:D431)</f>
        <v>-1</v>
      </c>
      <c r="D420" s="3">
        <v>-1</v>
      </c>
      <c r="E420" s="146">
        <f t="shared" si="26"/>
        <v>2</v>
      </c>
      <c r="F420" s="146">
        <f t="shared" si="25"/>
        <v>0</v>
      </c>
      <c r="G420" s="5">
        <f t="shared" si="27"/>
        <v>-2</v>
      </c>
      <c r="H420" s="148">
        <f t="shared" si="28"/>
        <v>-2</v>
      </c>
      <c r="I420" s="148">
        <f>SUM($G$6:G420)</f>
        <v>161.89999999999992</v>
      </c>
      <c r="J420" s="7"/>
      <c r="K420" s="8"/>
      <c r="L420" s="172"/>
      <c r="M420" s="176"/>
      <c r="P420" s="11"/>
      <c r="Q420" s="150"/>
      <c r="R420" s="13"/>
      <c r="U420" s="15"/>
      <c r="V420" s="152"/>
      <c r="W420" s="17"/>
      <c r="Z420" s="19"/>
      <c r="AA420" s="154"/>
      <c r="AB420" s="21"/>
      <c r="AE420" s="23"/>
      <c r="AF420" s="156"/>
      <c r="AG420" s="25"/>
      <c r="AJ420" s="27"/>
      <c r="AK420" s="158"/>
      <c r="AL420" s="29"/>
      <c r="AO420" s="31"/>
      <c r="AP420" s="160"/>
      <c r="AQ420" s="33"/>
    </row>
    <row r="421" spans="1:43" ht="13.5" customHeight="1" x14ac:dyDescent="0.25">
      <c r="A421" s="144">
        <v>43759</v>
      </c>
      <c r="B421" s="2" t="s">
        <v>424</v>
      </c>
      <c r="C421" s="145">
        <f>MIN($D$6:D431)</f>
        <v>-1</v>
      </c>
      <c r="D421" s="3">
        <v>-1</v>
      </c>
      <c r="E421" s="146">
        <f t="shared" si="26"/>
        <v>1</v>
      </c>
      <c r="F421" s="146">
        <f t="shared" si="25"/>
        <v>3</v>
      </c>
      <c r="G421" s="5">
        <f t="shared" si="27"/>
        <v>-1</v>
      </c>
      <c r="H421" s="148">
        <f t="shared" si="28"/>
        <v>-1</v>
      </c>
      <c r="I421" s="148">
        <f>SUM($G$6:G421)</f>
        <v>160.89999999999992</v>
      </c>
      <c r="J421" s="7"/>
      <c r="K421" s="8"/>
      <c r="L421" s="172"/>
      <c r="M421" s="176"/>
      <c r="P421" s="11"/>
      <c r="Q421" s="150"/>
      <c r="R421" s="13"/>
      <c r="U421" s="15"/>
      <c r="V421" s="152"/>
      <c r="W421" s="17"/>
      <c r="Z421" s="19"/>
      <c r="AA421" s="154"/>
      <c r="AB421" s="21"/>
      <c r="AE421" s="23"/>
      <c r="AF421" s="156"/>
      <c r="AG421" s="25"/>
      <c r="AJ421" s="27"/>
      <c r="AK421" s="158"/>
      <c r="AL421" s="29"/>
      <c r="AO421" s="31"/>
      <c r="AP421" s="160"/>
      <c r="AQ421" s="33"/>
    </row>
    <row r="422" spans="1:43" ht="13.5" customHeight="1" x14ac:dyDescent="0.25">
      <c r="A422" s="144">
        <v>43760</v>
      </c>
      <c r="B422" s="2" t="s">
        <v>425</v>
      </c>
      <c r="C422" s="145">
        <f>MIN($D$6:D431)</f>
        <v>-1</v>
      </c>
      <c r="D422" s="3">
        <v>4.4000000000000004</v>
      </c>
      <c r="E422" s="146">
        <f t="shared" si="26"/>
        <v>2</v>
      </c>
      <c r="F422" s="146">
        <f t="shared" si="25"/>
        <v>0</v>
      </c>
      <c r="G422" s="5">
        <f t="shared" si="27"/>
        <v>8.8000000000000007</v>
      </c>
      <c r="H422" s="148">
        <f t="shared" si="28"/>
        <v>-2</v>
      </c>
      <c r="I422" s="148">
        <f>SUM($G$6:G422)</f>
        <v>169.69999999999993</v>
      </c>
      <c r="J422" s="7"/>
      <c r="K422" s="8"/>
      <c r="L422" s="172"/>
      <c r="M422" s="176"/>
      <c r="P422" s="11"/>
      <c r="Q422" s="150"/>
      <c r="R422" s="13"/>
      <c r="U422" s="15"/>
      <c r="V422" s="152"/>
      <c r="W422" s="17"/>
      <c r="Z422" s="19"/>
      <c r="AA422" s="154"/>
      <c r="AB422" s="21"/>
      <c r="AE422" s="23"/>
      <c r="AF422" s="156"/>
      <c r="AG422" s="25"/>
      <c r="AJ422" s="27"/>
      <c r="AK422" s="158"/>
      <c r="AL422" s="29"/>
      <c r="AO422" s="31"/>
      <c r="AP422" s="160"/>
      <c r="AQ422" s="33"/>
    </row>
    <row r="423" spans="1:43" ht="13.5" customHeight="1" x14ac:dyDescent="0.25">
      <c r="A423" s="144">
        <v>43761</v>
      </c>
      <c r="B423" s="2" t="s">
        <v>426</v>
      </c>
      <c r="C423" s="145">
        <f>MIN($D$6:D431)</f>
        <v>-1</v>
      </c>
      <c r="D423" s="3">
        <v>-1</v>
      </c>
      <c r="E423" s="146">
        <f t="shared" si="26"/>
        <v>1</v>
      </c>
      <c r="F423" s="146">
        <f t="shared" si="25"/>
        <v>3</v>
      </c>
      <c r="G423" s="5">
        <f t="shared" si="27"/>
        <v>-1</v>
      </c>
      <c r="H423" s="148">
        <f t="shared" si="28"/>
        <v>-1</v>
      </c>
      <c r="I423" s="148">
        <f>SUM($G$6:G423)</f>
        <v>168.69999999999993</v>
      </c>
      <c r="J423" s="7"/>
      <c r="K423" s="8"/>
      <c r="L423" s="172"/>
      <c r="M423" s="176"/>
      <c r="P423" s="11"/>
      <c r="Q423" s="150"/>
      <c r="R423" s="13"/>
      <c r="U423" s="15"/>
      <c r="V423" s="152"/>
      <c r="W423" s="17"/>
      <c r="Z423" s="19"/>
      <c r="AA423" s="154"/>
      <c r="AB423" s="21"/>
      <c r="AE423" s="23"/>
      <c r="AF423" s="156"/>
      <c r="AG423" s="25"/>
      <c r="AJ423" s="27"/>
      <c r="AK423" s="158"/>
      <c r="AL423" s="29"/>
      <c r="AO423" s="31"/>
      <c r="AP423" s="160"/>
      <c r="AQ423" s="33"/>
    </row>
    <row r="424" spans="1:43" ht="13.5" customHeight="1" x14ac:dyDescent="0.25">
      <c r="A424" s="144">
        <v>43762</v>
      </c>
      <c r="B424" s="2" t="s">
        <v>427</v>
      </c>
      <c r="C424" s="145">
        <f>MIN($D$6:D431)</f>
        <v>-1</v>
      </c>
      <c r="D424" s="3">
        <v>-1</v>
      </c>
      <c r="E424" s="146">
        <f t="shared" si="26"/>
        <v>2</v>
      </c>
      <c r="F424" s="146">
        <f t="shared" si="25"/>
        <v>0</v>
      </c>
      <c r="G424" s="5">
        <f t="shared" si="27"/>
        <v>-2</v>
      </c>
      <c r="H424" s="148">
        <f t="shared" si="28"/>
        <v>-2</v>
      </c>
      <c r="I424" s="148">
        <f>SUM($G$6:G424)</f>
        <v>166.69999999999993</v>
      </c>
      <c r="J424" s="7"/>
      <c r="K424" s="8"/>
      <c r="L424" s="172"/>
      <c r="M424" s="176"/>
      <c r="P424" s="11"/>
      <c r="Q424" s="150"/>
      <c r="R424" s="13"/>
      <c r="U424" s="15"/>
      <c r="V424" s="152"/>
      <c r="W424" s="17"/>
      <c r="Z424" s="19"/>
      <c r="AA424" s="154"/>
      <c r="AB424" s="21"/>
      <c r="AE424" s="23"/>
      <c r="AF424" s="156"/>
      <c r="AG424" s="25"/>
      <c r="AJ424" s="27"/>
      <c r="AK424" s="158"/>
      <c r="AL424" s="29"/>
      <c r="AO424" s="31"/>
      <c r="AP424" s="160"/>
      <c r="AQ424" s="33"/>
    </row>
    <row r="425" spans="1:43" ht="13.5" customHeight="1" x14ac:dyDescent="0.25">
      <c r="A425" s="144">
        <v>43763</v>
      </c>
      <c r="B425" s="2" t="s">
        <v>428</v>
      </c>
      <c r="C425" s="145">
        <f>MIN($D$6:D431)</f>
        <v>-1</v>
      </c>
      <c r="D425" s="3">
        <v>-1</v>
      </c>
      <c r="E425" s="146">
        <f t="shared" si="26"/>
        <v>1</v>
      </c>
      <c r="F425" s="146">
        <f t="shared" si="25"/>
        <v>3</v>
      </c>
      <c r="G425" s="5">
        <f t="shared" si="27"/>
        <v>-1</v>
      </c>
      <c r="H425" s="148">
        <f t="shared" si="28"/>
        <v>-1</v>
      </c>
      <c r="I425" s="148">
        <f>SUM($G$6:G425)</f>
        <v>165.69999999999993</v>
      </c>
      <c r="J425" s="7"/>
      <c r="K425" s="8"/>
      <c r="L425" s="172"/>
      <c r="M425" s="176"/>
      <c r="P425" s="11"/>
      <c r="Q425" s="150"/>
      <c r="R425" s="13"/>
      <c r="U425" s="15"/>
      <c r="V425" s="152"/>
      <c r="W425" s="17"/>
      <c r="Z425" s="19"/>
      <c r="AA425" s="154"/>
      <c r="AB425" s="21"/>
      <c r="AE425" s="23"/>
      <c r="AF425" s="156"/>
      <c r="AG425" s="25"/>
      <c r="AJ425" s="27"/>
      <c r="AK425" s="158"/>
      <c r="AL425" s="29"/>
      <c r="AO425" s="31"/>
      <c r="AP425" s="160"/>
      <c r="AQ425" s="33"/>
    </row>
    <row r="426" spans="1:43" ht="13.5" customHeight="1" x14ac:dyDescent="0.25">
      <c r="A426" s="144">
        <v>43764</v>
      </c>
      <c r="B426" s="2" t="s">
        <v>429</v>
      </c>
      <c r="C426" s="145">
        <f>MIN($D$6:D431)</f>
        <v>-1</v>
      </c>
      <c r="D426" s="3">
        <v>-1</v>
      </c>
      <c r="E426" s="146">
        <f t="shared" si="26"/>
        <v>2</v>
      </c>
      <c r="F426" s="146">
        <f t="shared" si="25"/>
        <v>0</v>
      </c>
      <c r="G426" s="5">
        <f t="shared" si="27"/>
        <v>-2</v>
      </c>
      <c r="H426" s="148">
        <f t="shared" si="28"/>
        <v>-2</v>
      </c>
      <c r="I426" s="148">
        <f>SUM($G$6:G426)</f>
        <v>163.69999999999993</v>
      </c>
      <c r="J426" s="7"/>
      <c r="K426" s="8"/>
      <c r="L426" s="172"/>
      <c r="M426" s="176"/>
      <c r="P426" s="11"/>
      <c r="Q426" s="150"/>
      <c r="R426" s="13"/>
      <c r="U426" s="15"/>
      <c r="V426" s="152"/>
      <c r="W426" s="17"/>
      <c r="Z426" s="19"/>
      <c r="AA426" s="154"/>
      <c r="AB426" s="21"/>
      <c r="AE426" s="23"/>
      <c r="AF426" s="156"/>
      <c r="AG426" s="25"/>
      <c r="AJ426" s="27"/>
      <c r="AK426" s="158"/>
      <c r="AL426" s="29"/>
      <c r="AO426" s="31"/>
      <c r="AP426" s="160"/>
      <c r="AQ426" s="33"/>
    </row>
    <row r="427" spans="1:43" ht="13.5" customHeight="1" x14ac:dyDescent="0.25">
      <c r="A427" s="144">
        <v>43765</v>
      </c>
      <c r="B427" s="2" t="s">
        <v>430</v>
      </c>
      <c r="C427" s="145">
        <f>MIN($D$6:D431)</f>
        <v>-1</v>
      </c>
      <c r="D427" s="3">
        <v>9.6999999999999993</v>
      </c>
      <c r="E427" s="146">
        <f t="shared" si="26"/>
        <v>1</v>
      </c>
      <c r="F427" s="146">
        <f t="shared" si="25"/>
        <v>3</v>
      </c>
      <c r="G427" s="5">
        <f t="shared" si="27"/>
        <v>9.6999999999999993</v>
      </c>
      <c r="H427" s="148">
        <f t="shared" si="28"/>
        <v>-1</v>
      </c>
      <c r="I427" s="148">
        <f>SUM($G$6:G427)</f>
        <v>173.39999999999992</v>
      </c>
      <c r="J427" s="7"/>
      <c r="K427" s="8"/>
      <c r="L427" s="172"/>
      <c r="M427" s="176"/>
      <c r="P427" s="11"/>
      <c r="Q427" s="150"/>
      <c r="R427" s="13"/>
      <c r="U427" s="15"/>
      <c r="V427" s="152"/>
      <c r="W427" s="17"/>
      <c r="Z427" s="19"/>
      <c r="AA427" s="154"/>
      <c r="AB427" s="21"/>
      <c r="AE427" s="23"/>
      <c r="AF427" s="156"/>
      <c r="AG427" s="25"/>
      <c r="AJ427" s="27"/>
      <c r="AK427" s="158"/>
      <c r="AL427" s="29"/>
      <c r="AO427" s="31"/>
      <c r="AP427" s="160"/>
      <c r="AQ427" s="33"/>
    </row>
    <row r="428" spans="1:43" ht="13.5" customHeight="1" x14ac:dyDescent="0.25">
      <c r="A428" s="144">
        <v>43766</v>
      </c>
      <c r="B428" s="2" t="s">
        <v>431</v>
      </c>
      <c r="C428" s="145">
        <f>MIN($D$6:D431)</f>
        <v>-1</v>
      </c>
      <c r="D428" s="3">
        <v>-1</v>
      </c>
      <c r="E428" s="146">
        <f t="shared" si="26"/>
        <v>1</v>
      </c>
      <c r="F428" s="146">
        <f t="shared" si="25"/>
        <v>0</v>
      </c>
      <c r="G428" s="5">
        <f t="shared" si="27"/>
        <v>-1</v>
      </c>
      <c r="H428" s="148">
        <f t="shared" si="28"/>
        <v>-1</v>
      </c>
      <c r="I428" s="148">
        <f>SUM($G$6:G428)</f>
        <v>172.39999999999992</v>
      </c>
      <c r="J428" s="7"/>
      <c r="K428" s="8"/>
      <c r="L428" s="172"/>
      <c r="M428" s="176"/>
      <c r="P428" s="11"/>
      <c r="Q428" s="150"/>
      <c r="R428" s="13"/>
      <c r="U428" s="15"/>
      <c r="V428" s="152"/>
      <c r="W428" s="17"/>
      <c r="Z428" s="19"/>
      <c r="AA428" s="154"/>
      <c r="AB428" s="21"/>
      <c r="AE428" s="23"/>
      <c r="AF428" s="156"/>
      <c r="AG428" s="25"/>
      <c r="AJ428" s="27"/>
      <c r="AK428" s="158"/>
      <c r="AL428" s="29"/>
      <c r="AO428" s="31"/>
      <c r="AP428" s="160"/>
      <c r="AQ428" s="33"/>
    </row>
    <row r="429" spans="1:43" ht="13.5" customHeight="1" x14ac:dyDescent="0.25">
      <c r="A429" s="144">
        <v>43767</v>
      </c>
      <c r="B429" s="2" t="s">
        <v>432</v>
      </c>
      <c r="C429" s="145">
        <f>MIN($D$6:D431)</f>
        <v>-1</v>
      </c>
      <c r="D429" s="3">
        <v>-1</v>
      </c>
      <c r="E429" s="146">
        <f t="shared" si="26"/>
        <v>2</v>
      </c>
      <c r="F429" s="146">
        <f t="shared" si="25"/>
        <v>0</v>
      </c>
      <c r="G429" s="5">
        <f t="shared" si="27"/>
        <v>-2</v>
      </c>
      <c r="H429" s="148">
        <f t="shared" si="28"/>
        <v>-2</v>
      </c>
      <c r="I429" s="148">
        <f>SUM($G$6:G429)</f>
        <v>170.39999999999992</v>
      </c>
      <c r="J429" s="7"/>
      <c r="K429" s="8"/>
      <c r="L429" s="172"/>
      <c r="M429" s="176"/>
      <c r="P429" s="11"/>
      <c r="Q429" s="150"/>
      <c r="R429" s="13"/>
      <c r="U429" s="15"/>
      <c r="V429" s="152"/>
      <c r="W429" s="17"/>
      <c r="Z429" s="19"/>
      <c r="AA429" s="154"/>
      <c r="AB429" s="21"/>
      <c r="AE429" s="23"/>
      <c r="AF429" s="156"/>
      <c r="AG429" s="25"/>
      <c r="AJ429" s="27"/>
      <c r="AK429" s="158"/>
      <c r="AL429" s="29"/>
      <c r="AO429" s="31"/>
      <c r="AP429" s="160"/>
      <c r="AQ429" s="33"/>
    </row>
    <row r="430" spans="1:43" ht="13.5" customHeight="1" x14ac:dyDescent="0.25">
      <c r="A430" s="144">
        <v>43768</v>
      </c>
      <c r="B430" s="2" t="s">
        <v>433</v>
      </c>
      <c r="C430" s="145">
        <f>MIN($D$6:D431)</f>
        <v>-1</v>
      </c>
      <c r="D430" s="3">
        <v>-1</v>
      </c>
      <c r="E430" s="146">
        <f t="shared" si="26"/>
        <v>1</v>
      </c>
      <c r="F430" s="146">
        <f t="shared" si="25"/>
        <v>3</v>
      </c>
      <c r="G430" s="5">
        <f t="shared" si="27"/>
        <v>-1</v>
      </c>
      <c r="H430" s="148">
        <f t="shared" si="28"/>
        <v>-1</v>
      </c>
      <c r="I430" s="148">
        <f>SUM($G$6:G430)</f>
        <v>169.39999999999992</v>
      </c>
      <c r="J430" s="7"/>
      <c r="K430" s="8"/>
      <c r="L430" s="172"/>
      <c r="M430" s="176"/>
      <c r="P430" s="11"/>
      <c r="Q430" s="150"/>
      <c r="R430" s="13"/>
      <c r="U430" s="15"/>
      <c r="V430" s="152"/>
      <c r="W430" s="17"/>
      <c r="Z430" s="19"/>
      <c r="AA430" s="154"/>
      <c r="AB430" s="21"/>
      <c r="AE430" s="23"/>
      <c r="AF430" s="156"/>
      <c r="AG430" s="25"/>
      <c r="AJ430" s="27"/>
      <c r="AK430" s="158"/>
      <c r="AL430" s="29"/>
      <c r="AO430" s="31"/>
      <c r="AP430" s="160"/>
      <c r="AQ430" s="33"/>
    </row>
    <row r="431" spans="1:43" ht="13.5" customHeight="1" x14ac:dyDescent="0.25">
      <c r="A431" s="144">
        <v>43769</v>
      </c>
      <c r="B431" s="2" t="s">
        <v>434</v>
      </c>
      <c r="C431" s="145">
        <f>MIN($D$6:D431)</f>
        <v>-1</v>
      </c>
      <c r="D431" s="3">
        <v>-1</v>
      </c>
      <c r="E431" s="146">
        <f t="shared" si="26"/>
        <v>2</v>
      </c>
      <c r="F431" s="146">
        <f t="shared" si="25"/>
        <v>0</v>
      </c>
      <c r="G431" s="5">
        <f t="shared" si="27"/>
        <v>-2</v>
      </c>
      <c r="H431" s="148">
        <f t="shared" si="28"/>
        <v>-2</v>
      </c>
      <c r="I431" s="148">
        <f>SUM($G$6:G431)</f>
        <v>167.39999999999992</v>
      </c>
      <c r="J431" s="7"/>
      <c r="K431" s="8"/>
      <c r="L431" s="172"/>
      <c r="M431" s="176"/>
      <c r="P431" s="11"/>
      <c r="Q431" s="150"/>
      <c r="R431" s="13"/>
      <c r="U431" s="15"/>
      <c r="V431" s="152"/>
      <c r="W431" s="17"/>
      <c r="Z431" s="19"/>
      <c r="AA431" s="154"/>
      <c r="AB431" s="21"/>
      <c r="AE431" s="23"/>
      <c r="AF431" s="156"/>
      <c r="AG431" s="25"/>
      <c r="AJ431" s="27"/>
      <c r="AK431" s="158"/>
      <c r="AL431" s="29"/>
      <c r="AO431" s="31"/>
      <c r="AP431" s="160"/>
      <c r="AQ431" s="33"/>
    </row>
    <row r="432" spans="1:43" ht="12.75" customHeight="1" x14ac:dyDescent="0.25">
      <c r="A432" s="144">
        <v>43831</v>
      </c>
      <c r="B432" s="2" t="s">
        <v>435</v>
      </c>
      <c r="C432" s="145">
        <f>MIN($D$6:D432)</f>
        <v>-1</v>
      </c>
      <c r="D432" s="2">
        <v>-1</v>
      </c>
      <c r="E432" s="146">
        <f t="shared" si="26"/>
        <v>1</v>
      </c>
      <c r="F432" s="146">
        <f t="shared" si="25"/>
        <v>3</v>
      </c>
      <c r="G432" s="5">
        <f t="shared" si="27"/>
        <v>-1</v>
      </c>
      <c r="H432" s="148">
        <f t="shared" si="28"/>
        <v>-1</v>
      </c>
      <c r="I432" s="148">
        <f>SUM($G$6:G432)</f>
        <v>166.39999999999992</v>
      </c>
    </row>
    <row r="433" spans="1:9" ht="12.75" customHeight="1" x14ac:dyDescent="0.25">
      <c r="A433" s="144">
        <v>43832</v>
      </c>
      <c r="B433" s="2" t="s">
        <v>436</v>
      </c>
      <c r="C433" s="145">
        <f>MIN($D$6:D433)</f>
        <v>-1</v>
      </c>
      <c r="D433" s="2">
        <v>9.6</v>
      </c>
      <c r="E433" s="146">
        <f t="shared" si="26"/>
        <v>2</v>
      </c>
      <c r="F433" s="146">
        <f t="shared" si="25"/>
        <v>0</v>
      </c>
      <c r="G433" s="5">
        <f t="shared" si="27"/>
        <v>19.2</v>
      </c>
      <c r="H433" s="148">
        <f t="shared" si="28"/>
        <v>-2</v>
      </c>
      <c r="I433" s="148">
        <f>SUM($G$6:G433)</f>
        <v>185.59999999999991</v>
      </c>
    </row>
    <row r="434" spans="1:9" ht="12.75" customHeight="1" x14ac:dyDescent="0.25">
      <c r="A434" s="144">
        <v>43833</v>
      </c>
      <c r="B434" s="2" t="s">
        <v>437</v>
      </c>
      <c r="C434" s="145">
        <f>MIN($D$6:D434)</f>
        <v>-1</v>
      </c>
      <c r="D434" s="2">
        <v>-1</v>
      </c>
      <c r="E434" s="146">
        <f t="shared" si="26"/>
        <v>1</v>
      </c>
      <c r="F434" s="146">
        <f t="shared" si="25"/>
        <v>3</v>
      </c>
      <c r="G434" s="5">
        <f t="shared" si="27"/>
        <v>-1</v>
      </c>
      <c r="H434" s="148">
        <f t="shared" si="28"/>
        <v>-1</v>
      </c>
      <c r="I434" s="148">
        <f>SUM($G$6:G434)</f>
        <v>184.59999999999991</v>
      </c>
    </row>
    <row r="435" spans="1:9" ht="12.75" customHeight="1" x14ac:dyDescent="0.25">
      <c r="A435" s="144">
        <v>43834</v>
      </c>
      <c r="B435" s="2" t="s">
        <v>438</v>
      </c>
      <c r="C435" s="145">
        <f>MIN($D$6:D435)</f>
        <v>-1</v>
      </c>
      <c r="D435" s="169">
        <v>-1</v>
      </c>
      <c r="E435" s="146">
        <f t="shared" si="26"/>
        <v>2</v>
      </c>
      <c r="F435" s="146">
        <f t="shared" si="25"/>
        <v>0</v>
      </c>
      <c r="G435" s="5">
        <f t="shared" si="27"/>
        <v>-2</v>
      </c>
      <c r="H435" s="148">
        <f t="shared" si="28"/>
        <v>-2</v>
      </c>
      <c r="I435" s="148">
        <f>SUM($G$6:G435)</f>
        <v>182.59999999999991</v>
      </c>
    </row>
    <row r="436" spans="1:9" ht="12.75" customHeight="1" x14ac:dyDescent="0.25">
      <c r="A436" s="144">
        <v>43835</v>
      </c>
      <c r="B436" s="2" t="s">
        <v>439</v>
      </c>
      <c r="C436" s="145">
        <f>MIN($D$6:D436)</f>
        <v>-1</v>
      </c>
      <c r="D436" s="169">
        <v>-1</v>
      </c>
      <c r="E436" s="146">
        <f t="shared" si="26"/>
        <v>1</v>
      </c>
      <c r="F436" s="146">
        <f t="shared" si="25"/>
        <v>3</v>
      </c>
      <c r="G436" s="5">
        <f t="shared" si="27"/>
        <v>-1</v>
      </c>
      <c r="H436" s="148">
        <f t="shared" si="28"/>
        <v>-1</v>
      </c>
      <c r="I436" s="148">
        <f>SUM($G$6:G436)</f>
        <v>181.59999999999991</v>
      </c>
    </row>
    <row r="437" spans="1:9" ht="12.75" customHeight="1" x14ac:dyDescent="0.25">
      <c r="A437" s="144">
        <v>43836</v>
      </c>
      <c r="B437" s="2" t="s">
        <v>440</v>
      </c>
      <c r="C437" s="145">
        <f>MIN($D$6:D437)</f>
        <v>-1</v>
      </c>
      <c r="D437" s="169">
        <v>-1</v>
      </c>
      <c r="E437" s="146">
        <f t="shared" si="26"/>
        <v>2</v>
      </c>
      <c r="F437" s="146">
        <f t="shared" si="25"/>
        <v>0</v>
      </c>
      <c r="G437" s="5">
        <f t="shared" si="27"/>
        <v>-2</v>
      </c>
      <c r="H437" s="148">
        <f t="shared" si="28"/>
        <v>-2</v>
      </c>
      <c r="I437" s="148">
        <f>SUM($G$6:G437)</f>
        <v>179.59999999999991</v>
      </c>
    </row>
    <row r="438" spans="1:9" ht="12.75" customHeight="1" x14ac:dyDescent="0.25">
      <c r="A438" s="144">
        <v>43837</v>
      </c>
      <c r="B438" s="2" t="s">
        <v>441</v>
      </c>
      <c r="C438" s="145">
        <f>MIN($D$6:D438)</f>
        <v>-1</v>
      </c>
      <c r="D438" s="170">
        <v>-1</v>
      </c>
      <c r="E438" s="146">
        <f t="shared" si="26"/>
        <v>1</v>
      </c>
      <c r="F438" s="146">
        <f t="shared" si="25"/>
        <v>3</v>
      </c>
      <c r="G438" s="5">
        <f t="shared" si="27"/>
        <v>-1</v>
      </c>
      <c r="H438" s="148">
        <f t="shared" si="28"/>
        <v>-1</v>
      </c>
      <c r="I438" s="148">
        <f>SUM($G$6:G438)</f>
        <v>178.59999999999991</v>
      </c>
    </row>
    <row r="439" spans="1:9" ht="12.75" customHeight="1" x14ac:dyDescent="0.25">
      <c r="A439" s="144">
        <v>43838</v>
      </c>
      <c r="B439" s="2" t="s">
        <v>442</v>
      </c>
      <c r="C439" s="145">
        <f>MIN($D$6:D439)</f>
        <v>-1</v>
      </c>
      <c r="D439" s="148">
        <v>-1</v>
      </c>
      <c r="E439" s="146">
        <f t="shared" si="26"/>
        <v>2</v>
      </c>
      <c r="F439" s="146">
        <f t="shared" si="25"/>
        <v>0</v>
      </c>
      <c r="G439" s="5">
        <f t="shared" si="27"/>
        <v>-2</v>
      </c>
      <c r="H439" s="148">
        <f t="shared" si="28"/>
        <v>-2</v>
      </c>
      <c r="I439" s="148">
        <f>SUM($G$6:G439)</f>
        <v>176.59999999999991</v>
      </c>
    </row>
    <row r="440" spans="1:9" ht="12.75" customHeight="1" x14ac:dyDescent="0.25">
      <c r="A440" s="144">
        <v>43839</v>
      </c>
      <c r="B440" s="2" t="s">
        <v>443</v>
      </c>
      <c r="C440" s="145">
        <f>MIN($D$6:D440)</f>
        <v>-1</v>
      </c>
      <c r="D440" s="148">
        <v>-1</v>
      </c>
      <c r="E440" s="146">
        <f t="shared" si="26"/>
        <v>1</v>
      </c>
      <c r="F440" s="146">
        <f t="shared" si="25"/>
        <v>3</v>
      </c>
      <c r="G440" s="5">
        <f t="shared" si="27"/>
        <v>-1</v>
      </c>
      <c r="H440" s="148">
        <f t="shared" si="28"/>
        <v>-1</v>
      </c>
      <c r="I440" s="148">
        <f>SUM($G$6:G440)</f>
        <v>175.59999999999991</v>
      </c>
    </row>
    <row r="441" spans="1:9" ht="12.75" customHeight="1" x14ac:dyDescent="0.25">
      <c r="A441" s="144">
        <v>43840</v>
      </c>
      <c r="B441" s="2" t="s">
        <v>444</v>
      </c>
      <c r="C441" s="145">
        <f>MIN($D$6:D441)</f>
        <v>-1</v>
      </c>
      <c r="D441" s="149">
        <v>-1</v>
      </c>
      <c r="E441" s="146">
        <f t="shared" si="26"/>
        <v>2</v>
      </c>
      <c r="F441" s="146">
        <f t="shared" si="25"/>
        <v>0</v>
      </c>
      <c r="G441" s="5">
        <f t="shared" si="27"/>
        <v>-2</v>
      </c>
      <c r="H441" s="148">
        <f t="shared" si="28"/>
        <v>-2</v>
      </c>
      <c r="I441" s="148">
        <f>SUM($G$6:G441)</f>
        <v>173.59999999999991</v>
      </c>
    </row>
    <row r="442" spans="1:9" ht="12.75" customHeight="1" x14ac:dyDescent="0.25">
      <c r="A442" s="144">
        <v>43841</v>
      </c>
      <c r="B442" s="2" t="s">
        <v>445</v>
      </c>
      <c r="C442" s="145">
        <f>MIN($D$6:D442)</f>
        <v>-1</v>
      </c>
      <c r="D442" s="83">
        <v>-1</v>
      </c>
      <c r="E442" s="146">
        <f t="shared" si="26"/>
        <v>1</v>
      </c>
      <c r="F442" s="146">
        <f t="shared" si="25"/>
        <v>3</v>
      </c>
      <c r="G442" s="5">
        <f t="shared" si="27"/>
        <v>-1</v>
      </c>
      <c r="H442" s="148">
        <f t="shared" si="28"/>
        <v>-1</v>
      </c>
      <c r="I442" s="148">
        <f>SUM($G$6:G442)</f>
        <v>172.59999999999991</v>
      </c>
    </row>
    <row r="443" spans="1:9" ht="12.75" customHeight="1" x14ac:dyDescent="0.25">
      <c r="A443" s="144">
        <v>43842</v>
      </c>
      <c r="B443" s="2" t="s">
        <v>446</v>
      </c>
      <c r="C443" s="145">
        <f>MIN($D$6:D443)</f>
        <v>-1</v>
      </c>
      <c r="D443" s="9">
        <v>-1</v>
      </c>
      <c r="E443" s="146">
        <f t="shared" si="26"/>
        <v>2</v>
      </c>
      <c r="F443" s="146">
        <f t="shared" si="25"/>
        <v>0</v>
      </c>
      <c r="G443" s="5">
        <f t="shared" si="27"/>
        <v>-2</v>
      </c>
      <c r="H443" s="148">
        <f t="shared" si="28"/>
        <v>-2</v>
      </c>
      <c r="I443" s="148">
        <f>SUM($G$6:G443)</f>
        <v>170.59999999999991</v>
      </c>
    </row>
    <row r="444" spans="1:9" ht="12.75" customHeight="1" x14ac:dyDescent="0.25">
      <c r="A444" s="144">
        <v>43843</v>
      </c>
      <c r="B444" s="2" t="s">
        <v>447</v>
      </c>
      <c r="C444" s="145">
        <f>MIN($D$6:D444)</f>
        <v>-1</v>
      </c>
      <c r="D444" s="162">
        <v>-1</v>
      </c>
      <c r="E444" s="146">
        <f t="shared" si="26"/>
        <v>1</v>
      </c>
      <c r="F444" s="146">
        <f t="shared" si="25"/>
        <v>3</v>
      </c>
      <c r="G444" s="5">
        <f t="shared" si="27"/>
        <v>-1</v>
      </c>
      <c r="H444" s="148">
        <f t="shared" si="28"/>
        <v>-1</v>
      </c>
      <c r="I444" s="148">
        <f>SUM($G$6:G444)</f>
        <v>169.59999999999991</v>
      </c>
    </row>
    <row r="445" spans="1:9" ht="12.75" customHeight="1" x14ac:dyDescent="0.25">
      <c r="A445" s="144">
        <v>43844</v>
      </c>
      <c r="B445" s="2" t="s">
        <v>448</v>
      </c>
      <c r="C445" s="145">
        <f>MIN($D$6:D445)</f>
        <v>-1</v>
      </c>
      <c r="D445" s="9">
        <v>-1</v>
      </c>
      <c r="E445" s="146">
        <f t="shared" si="26"/>
        <v>2</v>
      </c>
      <c r="F445" s="146">
        <f t="shared" si="25"/>
        <v>0</v>
      </c>
      <c r="G445" s="5">
        <f t="shared" si="27"/>
        <v>-2</v>
      </c>
      <c r="H445" s="148">
        <f t="shared" si="28"/>
        <v>-2</v>
      </c>
      <c r="I445" s="148">
        <f>SUM($G$6:G445)</f>
        <v>167.59999999999991</v>
      </c>
    </row>
    <row r="446" spans="1:9" ht="12.75" customHeight="1" x14ac:dyDescent="0.25">
      <c r="A446" s="144">
        <v>43845</v>
      </c>
      <c r="B446" s="2" t="s">
        <v>449</v>
      </c>
      <c r="C446" s="145">
        <f>MIN($D$6:D446)</f>
        <v>-1</v>
      </c>
      <c r="D446" s="149">
        <v>-1</v>
      </c>
      <c r="E446" s="146">
        <f t="shared" si="26"/>
        <v>1</v>
      </c>
      <c r="F446" s="146">
        <f t="shared" si="25"/>
        <v>3</v>
      </c>
      <c r="G446" s="5">
        <f t="shared" si="27"/>
        <v>-1</v>
      </c>
      <c r="H446" s="148">
        <f t="shared" si="28"/>
        <v>-1</v>
      </c>
      <c r="I446" s="148">
        <f>SUM($G$6:G446)</f>
        <v>166.59999999999991</v>
      </c>
    </row>
    <row r="447" spans="1:9" ht="12.75" customHeight="1" x14ac:dyDescent="0.25">
      <c r="A447" s="144">
        <v>43846</v>
      </c>
      <c r="B447" s="2" t="s">
        <v>450</v>
      </c>
      <c r="C447" s="145">
        <f>MIN($D$6:D447)</f>
        <v>-1</v>
      </c>
      <c r="D447" s="151">
        <v>-1</v>
      </c>
      <c r="E447" s="146">
        <f t="shared" si="26"/>
        <v>2</v>
      </c>
      <c r="F447" s="146">
        <f t="shared" si="25"/>
        <v>0</v>
      </c>
      <c r="G447" s="5">
        <f t="shared" si="27"/>
        <v>-2</v>
      </c>
      <c r="H447" s="148">
        <f t="shared" si="28"/>
        <v>-2</v>
      </c>
      <c r="I447" s="148">
        <f>SUM($G$6:G447)</f>
        <v>164.59999999999991</v>
      </c>
    </row>
    <row r="448" spans="1:9" ht="12.75" customHeight="1" x14ac:dyDescent="0.25">
      <c r="A448" s="144">
        <v>43847</v>
      </c>
      <c r="B448" s="2" t="s">
        <v>451</v>
      </c>
      <c r="C448" s="145">
        <f>MIN($D$6:D448)</f>
        <v>-1</v>
      </c>
      <c r="D448" s="151">
        <v>7.8000000000000007</v>
      </c>
      <c r="E448" s="146">
        <f t="shared" si="26"/>
        <v>1</v>
      </c>
      <c r="F448" s="146">
        <f t="shared" si="25"/>
        <v>3</v>
      </c>
      <c r="G448" s="5">
        <f t="shared" si="27"/>
        <v>7.8000000000000007</v>
      </c>
      <c r="H448" s="148">
        <f t="shared" si="28"/>
        <v>-1</v>
      </c>
      <c r="I448" s="148">
        <f>SUM($G$6:G448)</f>
        <v>172.39999999999992</v>
      </c>
    </row>
    <row r="449" spans="1:9" ht="12.75" customHeight="1" x14ac:dyDescent="0.25">
      <c r="A449" s="144">
        <v>43848</v>
      </c>
      <c r="B449" s="2" t="s">
        <v>452</v>
      </c>
      <c r="C449" s="145">
        <f>MIN($D$6:D449)</f>
        <v>-1</v>
      </c>
      <c r="D449" s="163">
        <v>-1</v>
      </c>
      <c r="E449" s="146">
        <f t="shared" si="26"/>
        <v>1</v>
      </c>
      <c r="F449" s="146">
        <f t="shared" si="25"/>
        <v>0</v>
      </c>
      <c r="G449" s="5">
        <f t="shared" si="27"/>
        <v>-1</v>
      </c>
      <c r="H449" s="148">
        <f t="shared" si="28"/>
        <v>-1</v>
      </c>
      <c r="I449" s="148">
        <f>SUM($G$6:G449)</f>
        <v>171.39999999999992</v>
      </c>
    </row>
    <row r="450" spans="1:9" ht="12.75" customHeight="1" x14ac:dyDescent="0.25">
      <c r="A450" s="144">
        <v>43849</v>
      </c>
      <c r="B450" s="2" t="s">
        <v>453</v>
      </c>
      <c r="C450" s="145">
        <f>MIN($D$6:D450)</f>
        <v>-1</v>
      </c>
      <c r="D450" s="151">
        <v>-1</v>
      </c>
      <c r="E450" s="146">
        <f t="shared" si="26"/>
        <v>2</v>
      </c>
      <c r="F450" s="146">
        <f t="shared" si="25"/>
        <v>0</v>
      </c>
      <c r="G450" s="5">
        <f t="shared" si="27"/>
        <v>-2</v>
      </c>
      <c r="H450" s="148">
        <f t="shared" si="28"/>
        <v>-2</v>
      </c>
      <c r="I450" s="148">
        <f>SUM($G$6:G450)</f>
        <v>169.39999999999992</v>
      </c>
    </row>
    <row r="451" spans="1:9" ht="12.75" customHeight="1" x14ac:dyDescent="0.25">
      <c r="A451" s="144">
        <v>43850</v>
      </c>
      <c r="B451" s="2" t="s">
        <v>454</v>
      </c>
      <c r="C451" s="145">
        <f>MIN($D$6:D451)</f>
        <v>-1</v>
      </c>
      <c r="D451" s="151">
        <v>-1</v>
      </c>
      <c r="E451" s="146">
        <f t="shared" si="26"/>
        <v>1</v>
      </c>
      <c r="F451" s="146">
        <f t="shared" si="25"/>
        <v>3</v>
      </c>
      <c r="G451" s="5">
        <f t="shared" si="27"/>
        <v>-1</v>
      </c>
      <c r="H451" s="148">
        <f t="shared" si="28"/>
        <v>-1</v>
      </c>
      <c r="I451" s="148">
        <f>SUM($G$6:G451)</f>
        <v>168.39999999999992</v>
      </c>
    </row>
    <row r="452" spans="1:9" ht="12.75" customHeight="1" x14ac:dyDescent="0.25">
      <c r="A452" s="144">
        <v>43851</v>
      </c>
      <c r="B452" s="2" t="s">
        <v>455</v>
      </c>
      <c r="C452" s="145">
        <f>MIN($D$6:D452)</f>
        <v>-1</v>
      </c>
      <c r="D452" s="153">
        <v>-1</v>
      </c>
      <c r="E452" s="146">
        <f t="shared" si="26"/>
        <v>2</v>
      </c>
      <c r="F452" s="146">
        <f t="shared" si="25"/>
        <v>0</v>
      </c>
      <c r="G452" s="5">
        <f t="shared" si="27"/>
        <v>-2</v>
      </c>
      <c r="H452" s="148">
        <f t="shared" si="28"/>
        <v>-2</v>
      </c>
      <c r="I452" s="148">
        <f>SUM($G$6:G452)</f>
        <v>166.39999999999992</v>
      </c>
    </row>
    <row r="453" spans="1:9" ht="12.75" customHeight="1" x14ac:dyDescent="0.25">
      <c r="A453" s="144">
        <v>43852</v>
      </c>
      <c r="B453" s="2" t="s">
        <v>456</v>
      </c>
      <c r="C453" s="145">
        <f>MIN($D$6:D453)</f>
        <v>-1</v>
      </c>
      <c r="D453" s="153">
        <v>-1</v>
      </c>
      <c r="E453" s="146">
        <f t="shared" si="26"/>
        <v>1</v>
      </c>
      <c r="F453" s="146">
        <f t="shared" si="25"/>
        <v>3</v>
      </c>
      <c r="G453" s="5">
        <f t="shared" si="27"/>
        <v>-1</v>
      </c>
      <c r="H453" s="148">
        <f t="shared" si="28"/>
        <v>-1</v>
      </c>
      <c r="I453" s="148">
        <f>SUM($G$6:G453)</f>
        <v>165.39999999999992</v>
      </c>
    </row>
    <row r="454" spans="1:9" ht="12.75" customHeight="1" x14ac:dyDescent="0.25">
      <c r="A454" s="144">
        <v>43853</v>
      </c>
      <c r="B454" s="2" t="s">
        <v>457</v>
      </c>
      <c r="C454" s="145">
        <f>MIN($D$6:D454)</f>
        <v>-1</v>
      </c>
      <c r="D454" s="164">
        <v>-1</v>
      </c>
      <c r="E454" s="146">
        <f t="shared" si="26"/>
        <v>2</v>
      </c>
      <c r="F454" s="146">
        <f t="shared" si="25"/>
        <v>0</v>
      </c>
      <c r="G454" s="5">
        <f t="shared" si="27"/>
        <v>-2</v>
      </c>
      <c r="H454" s="148">
        <f t="shared" si="28"/>
        <v>-2</v>
      </c>
      <c r="I454" s="148">
        <f>SUM($G$6:G454)</f>
        <v>163.39999999999992</v>
      </c>
    </row>
    <row r="455" spans="1:9" ht="12.75" customHeight="1" x14ac:dyDescent="0.25">
      <c r="A455" s="144">
        <v>43854</v>
      </c>
      <c r="B455" s="2" t="s">
        <v>458</v>
      </c>
      <c r="C455" s="145">
        <f>MIN($D$6:D455)</f>
        <v>-1</v>
      </c>
      <c r="D455" s="153">
        <v>-1</v>
      </c>
      <c r="E455" s="146">
        <f t="shared" si="26"/>
        <v>1</v>
      </c>
      <c r="F455" s="146">
        <f t="shared" ref="F455:F491" si="29">IF(E454=$J$2,$J$3,0)</f>
        <v>3</v>
      </c>
      <c r="G455" s="5">
        <f t="shared" si="27"/>
        <v>-1</v>
      </c>
      <c r="H455" s="148">
        <f t="shared" si="28"/>
        <v>-1</v>
      </c>
      <c r="I455" s="148">
        <f>SUM($G$6:G455)</f>
        <v>162.39999999999992</v>
      </c>
    </row>
    <row r="456" spans="1:9" ht="12.75" customHeight="1" x14ac:dyDescent="0.25">
      <c r="A456" s="144">
        <v>43855</v>
      </c>
      <c r="B456" s="2" t="s">
        <v>459</v>
      </c>
      <c r="C456" s="145">
        <f>MIN($D$6:D456)</f>
        <v>-1</v>
      </c>
      <c r="D456" s="153">
        <v>-1</v>
      </c>
      <c r="E456" s="146">
        <f t="shared" ref="E456:E491" si="30">IF(E455=$J$2,1,IF(D455=0,E455,IF(D455&lt;0,E455+$B$4,$E$6)))</f>
        <v>2</v>
      </c>
      <c r="F456" s="146">
        <f t="shared" si="29"/>
        <v>0</v>
      </c>
      <c r="G456" s="5">
        <f t="shared" ref="G456:G491" si="31">D456*E456</f>
        <v>-2</v>
      </c>
      <c r="H456" s="148">
        <f t="shared" ref="H456:H491" si="32">IF(D456=0,0,C456*E456)</f>
        <v>-2</v>
      </c>
      <c r="I456" s="148">
        <f>SUM($G$6:G456)</f>
        <v>160.39999999999992</v>
      </c>
    </row>
    <row r="457" spans="1:9" ht="12.75" customHeight="1" x14ac:dyDescent="0.25">
      <c r="A457" s="144">
        <v>43856</v>
      </c>
      <c r="B457" s="2" t="s">
        <v>460</v>
      </c>
      <c r="C457" s="145">
        <f>MIN($D$6:D457)</f>
        <v>-1</v>
      </c>
      <c r="D457" s="155">
        <v>-1</v>
      </c>
      <c r="E457" s="146">
        <f t="shared" si="30"/>
        <v>1</v>
      </c>
      <c r="F457" s="146">
        <f t="shared" si="29"/>
        <v>3</v>
      </c>
      <c r="G457" s="5">
        <f t="shared" si="31"/>
        <v>-1</v>
      </c>
      <c r="H457" s="148">
        <f t="shared" si="32"/>
        <v>-1</v>
      </c>
      <c r="I457" s="148">
        <f>SUM($G$6:G457)</f>
        <v>159.39999999999992</v>
      </c>
    </row>
    <row r="458" spans="1:9" ht="12.75" customHeight="1" x14ac:dyDescent="0.25">
      <c r="A458" s="144">
        <v>43857</v>
      </c>
      <c r="B458" s="2" t="s">
        <v>461</v>
      </c>
      <c r="C458" s="145">
        <f>MIN($D$6:D458)</f>
        <v>-1</v>
      </c>
      <c r="D458" s="155">
        <v>-1</v>
      </c>
      <c r="E458" s="146">
        <f t="shared" si="30"/>
        <v>2</v>
      </c>
      <c r="F458" s="146">
        <f t="shared" si="29"/>
        <v>0</v>
      </c>
      <c r="G458" s="5">
        <f t="shared" si="31"/>
        <v>-2</v>
      </c>
      <c r="H458" s="148">
        <f t="shared" si="32"/>
        <v>-2</v>
      </c>
      <c r="I458" s="148">
        <f>SUM($G$6:G458)</f>
        <v>157.39999999999992</v>
      </c>
    </row>
    <row r="459" spans="1:9" ht="12.75" customHeight="1" x14ac:dyDescent="0.25">
      <c r="A459" s="144">
        <v>43858</v>
      </c>
      <c r="B459" s="2" t="s">
        <v>462</v>
      </c>
      <c r="C459" s="145">
        <f>MIN($D$6:D459)</f>
        <v>-1</v>
      </c>
      <c r="D459" s="165">
        <v>-1</v>
      </c>
      <c r="E459" s="146">
        <f t="shared" si="30"/>
        <v>1</v>
      </c>
      <c r="F459" s="146">
        <f t="shared" si="29"/>
        <v>3</v>
      </c>
      <c r="G459" s="5">
        <f t="shared" si="31"/>
        <v>-1</v>
      </c>
      <c r="H459" s="148">
        <f t="shared" si="32"/>
        <v>-1</v>
      </c>
      <c r="I459" s="148">
        <f>SUM($G$6:G459)</f>
        <v>156.39999999999992</v>
      </c>
    </row>
    <row r="460" spans="1:9" ht="12.75" customHeight="1" x14ac:dyDescent="0.25">
      <c r="A460" s="144">
        <v>43859</v>
      </c>
      <c r="B460" s="2" t="s">
        <v>463</v>
      </c>
      <c r="C460" s="145">
        <f>MIN($D$6:D460)</f>
        <v>-1</v>
      </c>
      <c r="D460" s="155">
        <v>-1</v>
      </c>
      <c r="E460" s="146">
        <f t="shared" si="30"/>
        <v>2</v>
      </c>
      <c r="F460" s="146">
        <f t="shared" si="29"/>
        <v>0</v>
      </c>
      <c r="G460" s="5">
        <f t="shared" si="31"/>
        <v>-2</v>
      </c>
      <c r="H460" s="148">
        <f t="shared" si="32"/>
        <v>-2</v>
      </c>
      <c r="I460" s="148">
        <f>SUM($G$6:G460)</f>
        <v>154.39999999999992</v>
      </c>
    </row>
    <row r="461" spans="1:9" ht="12.75" customHeight="1" x14ac:dyDescent="0.25">
      <c r="A461" s="144">
        <v>43860</v>
      </c>
      <c r="B461" s="2" t="s">
        <v>464</v>
      </c>
      <c r="C461" s="145">
        <f>MIN($D$6:D461)</f>
        <v>-1</v>
      </c>
      <c r="D461" s="155">
        <v>11.7</v>
      </c>
      <c r="E461" s="146">
        <f t="shared" si="30"/>
        <v>1</v>
      </c>
      <c r="F461" s="146">
        <f t="shared" si="29"/>
        <v>3</v>
      </c>
      <c r="G461" s="5">
        <f t="shared" si="31"/>
        <v>11.7</v>
      </c>
      <c r="H461" s="148">
        <f t="shared" si="32"/>
        <v>-1</v>
      </c>
      <c r="I461" s="148">
        <f>SUM($G$6:G461)</f>
        <v>166.09999999999991</v>
      </c>
    </row>
    <row r="462" spans="1:9" ht="12.75" customHeight="1" x14ac:dyDescent="0.25">
      <c r="A462" s="144">
        <v>43861</v>
      </c>
      <c r="B462" s="2" t="s">
        <v>465</v>
      </c>
      <c r="C462" s="145">
        <f>MIN($D$6:D462)</f>
        <v>-1</v>
      </c>
      <c r="D462" s="157">
        <v>-1</v>
      </c>
      <c r="E462" s="146">
        <f t="shared" si="30"/>
        <v>1</v>
      </c>
      <c r="F462" s="146">
        <f t="shared" si="29"/>
        <v>0</v>
      </c>
      <c r="G462" s="5">
        <f t="shared" si="31"/>
        <v>-1</v>
      </c>
      <c r="H462" s="148">
        <f t="shared" si="32"/>
        <v>-1</v>
      </c>
      <c r="I462" s="148">
        <f>SUM($G$6:G462)</f>
        <v>165.09999999999991</v>
      </c>
    </row>
    <row r="463" spans="1:9" ht="12.75" customHeight="1" x14ac:dyDescent="0.25">
      <c r="A463" s="144">
        <v>43862</v>
      </c>
      <c r="B463" s="2" t="s">
        <v>466</v>
      </c>
      <c r="C463" s="145">
        <f>MIN($D$6:D463)</f>
        <v>-1</v>
      </c>
      <c r="D463" s="157">
        <v>14</v>
      </c>
      <c r="E463" s="146">
        <f t="shared" si="30"/>
        <v>2</v>
      </c>
      <c r="F463" s="146">
        <f t="shared" si="29"/>
        <v>0</v>
      </c>
      <c r="G463" s="5">
        <f t="shared" si="31"/>
        <v>28</v>
      </c>
      <c r="H463" s="148">
        <f t="shared" si="32"/>
        <v>-2</v>
      </c>
      <c r="I463" s="148">
        <f>SUM($G$6:G463)</f>
        <v>193.09999999999991</v>
      </c>
    </row>
    <row r="464" spans="1:9" ht="12.75" customHeight="1" x14ac:dyDescent="0.25">
      <c r="A464" s="144">
        <v>43863</v>
      </c>
      <c r="B464" s="2" t="s">
        <v>467</v>
      </c>
      <c r="C464" s="145">
        <f>MIN($D$6:D464)</f>
        <v>-1</v>
      </c>
      <c r="D464" s="166">
        <v>-1</v>
      </c>
      <c r="E464" s="146">
        <f t="shared" si="30"/>
        <v>1</v>
      </c>
      <c r="F464" s="146">
        <f t="shared" si="29"/>
        <v>3</v>
      </c>
      <c r="G464" s="5">
        <f t="shared" si="31"/>
        <v>-1</v>
      </c>
      <c r="H464" s="148">
        <f t="shared" si="32"/>
        <v>-1</v>
      </c>
      <c r="I464" s="148">
        <f>SUM($G$6:G464)</f>
        <v>192.09999999999991</v>
      </c>
    </row>
    <row r="465" spans="1:9" ht="12.75" customHeight="1" x14ac:dyDescent="0.25">
      <c r="A465" s="144">
        <v>43864</v>
      </c>
      <c r="B465" s="2" t="s">
        <v>468</v>
      </c>
      <c r="C465" s="145">
        <f>MIN($D$6:D465)</f>
        <v>-1</v>
      </c>
      <c r="D465" s="157">
        <v>-1</v>
      </c>
      <c r="E465" s="146">
        <f t="shared" si="30"/>
        <v>2</v>
      </c>
      <c r="F465" s="146">
        <f t="shared" si="29"/>
        <v>0</v>
      </c>
      <c r="G465" s="5">
        <f t="shared" si="31"/>
        <v>-2</v>
      </c>
      <c r="H465" s="148">
        <f t="shared" si="32"/>
        <v>-2</v>
      </c>
      <c r="I465" s="148">
        <f>SUM($G$6:G465)</f>
        <v>190.09999999999991</v>
      </c>
    </row>
    <row r="466" spans="1:9" ht="12.75" customHeight="1" x14ac:dyDescent="0.25">
      <c r="A466" s="144">
        <v>43865</v>
      </c>
      <c r="B466" s="2" t="s">
        <v>469</v>
      </c>
      <c r="C466" s="145">
        <f>MIN($D$6:D466)</f>
        <v>-1</v>
      </c>
      <c r="D466" s="157">
        <v>-1</v>
      </c>
      <c r="E466" s="146">
        <f t="shared" si="30"/>
        <v>1</v>
      </c>
      <c r="F466" s="146">
        <f t="shared" si="29"/>
        <v>3</v>
      </c>
      <c r="G466" s="5">
        <f t="shared" si="31"/>
        <v>-1</v>
      </c>
      <c r="H466" s="148">
        <f t="shared" si="32"/>
        <v>-1</v>
      </c>
      <c r="I466" s="148">
        <f>SUM($G$6:G466)</f>
        <v>189.09999999999991</v>
      </c>
    </row>
    <row r="467" spans="1:9" ht="12.75" customHeight="1" x14ac:dyDescent="0.25">
      <c r="A467" s="144">
        <v>43866</v>
      </c>
      <c r="B467" s="2" t="s">
        <v>470</v>
      </c>
      <c r="C467" s="145">
        <f>MIN($D$6:D467)</f>
        <v>-1</v>
      </c>
      <c r="D467" s="159">
        <v>-1</v>
      </c>
      <c r="E467" s="146">
        <f t="shared" si="30"/>
        <v>2</v>
      </c>
      <c r="F467" s="146">
        <f t="shared" si="29"/>
        <v>0</v>
      </c>
      <c r="G467" s="5">
        <f t="shared" si="31"/>
        <v>-2</v>
      </c>
      <c r="H467" s="148">
        <f t="shared" si="32"/>
        <v>-2</v>
      </c>
      <c r="I467" s="148">
        <f>SUM($G$6:G467)</f>
        <v>187.09999999999991</v>
      </c>
    </row>
    <row r="468" spans="1:9" ht="12.75" customHeight="1" x14ac:dyDescent="0.25">
      <c r="A468" s="144">
        <v>43867</v>
      </c>
      <c r="B468" s="2" t="s">
        <v>471</v>
      </c>
      <c r="C468" s="145">
        <f>MIN($D$6:D468)</f>
        <v>-1</v>
      </c>
      <c r="D468" s="159">
        <v>-1</v>
      </c>
      <c r="E468" s="146">
        <f t="shared" si="30"/>
        <v>1</v>
      </c>
      <c r="F468" s="146">
        <f t="shared" si="29"/>
        <v>3</v>
      </c>
      <c r="G468" s="5">
        <f t="shared" si="31"/>
        <v>-1</v>
      </c>
      <c r="H468" s="148">
        <f t="shared" si="32"/>
        <v>-1</v>
      </c>
      <c r="I468" s="148">
        <f>SUM($G$6:G468)</f>
        <v>186.09999999999991</v>
      </c>
    </row>
    <row r="469" spans="1:9" ht="12.75" customHeight="1" x14ac:dyDescent="0.25">
      <c r="A469" s="144">
        <v>43868</v>
      </c>
      <c r="B469" s="2" t="s">
        <v>472</v>
      </c>
      <c r="C469" s="145">
        <f>MIN($D$6:D469)</f>
        <v>-1</v>
      </c>
      <c r="D469" s="167">
        <v>-1</v>
      </c>
      <c r="E469" s="146">
        <f t="shared" si="30"/>
        <v>2</v>
      </c>
      <c r="F469" s="146">
        <f t="shared" si="29"/>
        <v>0</v>
      </c>
      <c r="G469" s="5">
        <f t="shared" si="31"/>
        <v>-2</v>
      </c>
      <c r="H469" s="148">
        <f t="shared" si="32"/>
        <v>-2</v>
      </c>
      <c r="I469" s="148">
        <f>SUM($G$6:G469)</f>
        <v>184.09999999999991</v>
      </c>
    </row>
    <row r="470" spans="1:9" ht="12.75" customHeight="1" x14ac:dyDescent="0.25">
      <c r="A470" s="144">
        <v>43869</v>
      </c>
      <c r="B470" s="2" t="s">
        <v>473</v>
      </c>
      <c r="C470" s="145">
        <f>MIN($D$6:D470)</f>
        <v>-1</v>
      </c>
      <c r="D470" s="159">
        <v>-1</v>
      </c>
      <c r="E470" s="146">
        <f t="shared" si="30"/>
        <v>1</v>
      </c>
      <c r="F470" s="146">
        <f t="shared" si="29"/>
        <v>3</v>
      </c>
      <c r="G470" s="5">
        <f t="shared" si="31"/>
        <v>-1</v>
      </c>
      <c r="H470" s="148">
        <f t="shared" si="32"/>
        <v>-1</v>
      </c>
      <c r="I470" s="148">
        <f>SUM($G$6:G470)</f>
        <v>183.09999999999991</v>
      </c>
    </row>
    <row r="471" spans="1:9" ht="12.75" customHeight="1" x14ac:dyDescent="0.25">
      <c r="A471" s="144">
        <v>43870</v>
      </c>
      <c r="B471" s="2" t="s">
        <v>474</v>
      </c>
      <c r="C471" s="145">
        <f>MIN($D$6:D471)</f>
        <v>-1</v>
      </c>
      <c r="D471" s="159">
        <v>-1</v>
      </c>
      <c r="E471" s="146">
        <f t="shared" si="30"/>
        <v>2</v>
      </c>
      <c r="F471" s="146">
        <f t="shared" si="29"/>
        <v>0</v>
      </c>
      <c r="G471" s="5">
        <f t="shared" si="31"/>
        <v>-2</v>
      </c>
      <c r="H471" s="148">
        <f t="shared" si="32"/>
        <v>-2</v>
      </c>
      <c r="I471" s="148">
        <f>SUM($G$6:G471)</f>
        <v>181.09999999999991</v>
      </c>
    </row>
    <row r="472" spans="1:9" ht="12.75" customHeight="1" x14ac:dyDescent="0.25">
      <c r="A472" s="144">
        <v>43871</v>
      </c>
      <c r="B472" s="2" t="s">
        <v>475</v>
      </c>
      <c r="C472" s="145">
        <f>MIN($D$6:D472)</f>
        <v>-1</v>
      </c>
      <c r="D472" s="161">
        <v>-1</v>
      </c>
      <c r="E472" s="146">
        <f t="shared" si="30"/>
        <v>1</v>
      </c>
      <c r="F472" s="146">
        <f t="shared" si="29"/>
        <v>3</v>
      </c>
      <c r="G472" s="5">
        <f t="shared" si="31"/>
        <v>-1</v>
      </c>
      <c r="H472" s="148">
        <f t="shared" si="32"/>
        <v>-1</v>
      </c>
      <c r="I472" s="148">
        <f>SUM($G$6:G472)</f>
        <v>180.09999999999991</v>
      </c>
    </row>
    <row r="473" spans="1:9" ht="12.75" customHeight="1" x14ac:dyDescent="0.25">
      <c r="A473" s="144">
        <v>43872</v>
      </c>
      <c r="B473" s="2" t="s">
        <v>476</v>
      </c>
      <c r="C473" s="145">
        <f>MIN($D$6:D473)</f>
        <v>-1</v>
      </c>
      <c r="D473" s="161">
        <v>-1</v>
      </c>
      <c r="E473" s="146">
        <f t="shared" si="30"/>
        <v>2</v>
      </c>
      <c r="F473" s="146">
        <f t="shared" si="29"/>
        <v>0</v>
      </c>
      <c r="G473" s="5">
        <f t="shared" si="31"/>
        <v>-2</v>
      </c>
      <c r="H473" s="148">
        <f t="shared" si="32"/>
        <v>-2</v>
      </c>
      <c r="I473" s="148">
        <f>SUM($G$6:G473)</f>
        <v>178.09999999999991</v>
      </c>
    </row>
    <row r="474" spans="1:9" ht="12.75" customHeight="1" x14ac:dyDescent="0.25">
      <c r="A474" s="144">
        <v>43873</v>
      </c>
      <c r="B474" s="2" t="s">
        <v>477</v>
      </c>
      <c r="C474" s="145">
        <f>MIN($D$6:D474)</f>
        <v>-1</v>
      </c>
      <c r="D474" s="168">
        <v>-1</v>
      </c>
      <c r="E474" s="146">
        <f t="shared" si="30"/>
        <v>1</v>
      </c>
      <c r="F474" s="146">
        <f t="shared" si="29"/>
        <v>3</v>
      </c>
      <c r="G474" s="5">
        <f t="shared" si="31"/>
        <v>-1</v>
      </c>
      <c r="H474" s="148">
        <f t="shared" si="32"/>
        <v>-1</v>
      </c>
      <c r="I474" s="148">
        <f>SUM($G$6:G474)</f>
        <v>177.09999999999991</v>
      </c>
    </row>
    <row r="475" spans="1:9" ht="12.75" customHeight="1" x14ac:dyDescent="0.25">
      <c r="A475" s="144">
        <v>43874</v>
      </c>
      <c r="B475" s="2" t="s">
        <v>478</v>
      </c>
      <c r="C475" s="145">
        <f>MIN($D$6:D475)</f>
        <v>-1</v>
      </c>
      <c r="D475" s="161">
        <v>-1</v>
      </c>
      <c r="E475" s="146">
        <f t="shared" si="30"/>
        <v>2</v>
      </c>
      <c r="F475" s="146">
        <f t="shared" si="29"/>
        <v>0</v>
      </c>
      <c r="G475" s="5">
        <f t="shared" si="31"/>
        <v>-2</v>
      </c>
      <c r="H475" s="148">
        <f t="shared" si="32"/>
        <v>-2</v>
      </c>
      <c r="I475" s="148">
        <f>SUM($G$6:G475)</f>
        <v>175.09999999999991</v>
      </c>
    </row>
    <row r="476" spans="1:9" ht="12.75" customHeight="1" x14ac:dyDescent="0.25">
      <c r="A476" s="144">
        <v>43875</v>
      </c>
      <c r="B476" s="2" t="s">
        <v>479</v>
      </c>
      <c r="C476" s="145">
        <f>MIN($D$6:D476)</f>
        <v>-1</v>
      </c>
      <c r="D476" s="161">
        <v>-1</v>
      </c>
      <c r="E476" s="146">
        <f t="shared" si="30"/>
        <v>1</v>
      </c>
      <c r="F476" s="146">
        <f t="shared" si="29"/>
        <v>3</v>
      </c>
      <c r="G476" s="5">
        <f t="shared" si="31"/>
        <v>-1</v>
      </c>
      <c r="H476" s="148">
        <f t="shared" si="32"/>
        <v>-1</v>
      </c>
      <c r="I476" s="148">
        <f>SUM($G$6:G476)</f>
        <v>174.09999999999991</v>
      </c>
    </row>
    <row r="477" spans="1:9" ht="12.75" customHeight="1" x14ac:dyDescent="0.25">
      <c r="A477" s="144">
        <v>43876</v>
      </c>
      <c r="B477" s="2" t="s">
        <v>480</v>
      </c>
      <c r="C477" s="145">
        <f>MIN($D$6:D477)</f>
        <v>-1</v>
      </c>
      <c r="D477" s="2">
        <v>-1</v>
      </c>
      <c r="E477" s="146">
        <f t="shared" si="30"/>
        <v>2</v>
      </c>
      <c r="F477" s="146">
        <f t="shared" si="29"/>
        <v>0</v>
      </c>
      <c r="G477" s="5">
        <f t="shared" si="31"/>
        <v>-2</v>
      </c>
      <c r="H477" s="148">
        <f t="shared" si="32"/>
        <v>-2</v>
      </c>
      <c r="I477" s="148">
        <f>SUM($G$6:G477)</f>
        <v>172.09999999999991</v>
      </c>
    </row>
    <row r="478" spans="1:9" ht="12.75" customHeight="1" x14ac:dyDescent="0.25">
      <c r="A478" s="144">
        <v>43877</v>
      </c>
      <c r="B478" s="2" t="s">
        <v>481</v>
      </c>
      <c r="C478" s="145">
        <f>MIN($D$6:D478)</f>
        <v>-1</v>
      </c>
      <c r="D478" s="35">
        <v>-1</v>
      </c>
      <c r="E478" s="146">
        <f t="shared" si="30"/>
        <v>1</v>
      </c>
      <c r="F478" s="146">
        <f t="shared" si="29"/>
        <v>3</v>
      </c>
      <c r="G478" s="5">
        <f t="shared" si="31"/>
        <v>-1</v>
      </c>
      <c r="H478" s="148">
        <f t="shared" si="32"/>
        <v>-1</v>
      </c>
      <c r="I478" s="148">
        <f>SUM($G$6:G478)</f>
        <v>171.09999999999991</v>
      </c>
    </row>
    <row r="479" spans="1:9" ht="12.75" customHeight="1" x14ac:dyDescent="0.25">
      <c r="A479" s="144">
        <v>43878</v>
      </c>
      <c r="B479" s="2" t="s">
        <v>482</v>
      </c>
      <c r="C479" s="145">
        <f>MIN($D$6:D479)</f>
        <v>-1</v>
      </c>
      <c r="D479" s="35">
        <v>-1</v>
      </c>
      <c r="E479" s="146">
        <f t="shared" si="30"/>
        <v>2</v>
      </c>
      <c r="F479" s="146">
        <f t="shared" si="29"/>
        <v>0</v>
      </c>
      <c r="G479" s="5">
        <f t="shared" si="31"/>
        <v>-2</v>
      </c>
      <c r="H479" s="148">
        <f t="shared" si="32"/>
        <v>-2</v>
      </c>
      <c r="I479" s="148">
        <f>SUM($G$6:G479)</f>
        <v>169.09999999999991</v>
      </c>
    </row>
    <row r="480" spans="1:9" ht="12.75" customHeight="1" x14ac:dyDescent="0.25">
      <c r="A480" s="144">
        <v>43879</v>
      </c>
      <c r="B480" s="2" t="s">
        <v>483</v>
      </c>
      <c r="C480" s="145">
        <f>MIN($D$6:D480)</f>
        <v>-1</v>
      </c>
      <c r="D480" s="35">
        <v>-1</v>
      </c>
      <c r="E480" s="146">
        <f t="shared" si="30"/>
        <v>1</v>
      </c>
      <c r="F480" s="146">
        <f t="shared" si="29"/>
        <v>3</v>
      </c>
      <c r="G480" s="5">
        <f t="shared" si="31"/>
        <v>-1</v>
      </c>
      <c r="H480" s="148">
        <f t="shared" si="32"/>
        <v>-1</v>
      </c>
      <c r="I480" s="148">
        <f>SUM($G$6:G480)</f>
        <v>168.09999999999991</v>
      </c>
    </row>
    <row r="481" spans="1:9" ht="12.75" customHeight="1" x14ac:dyDescent="0.25">
      <c r="A481" s="144">
        <v>43880</v>
      </c>
      <c r="B481" s="2" t="s">
        <v>484</v>
      </c>
      <c r="C481" s="145">
        <f>MIN($D$6:D481)</f>
        <v>-1</v>
      </c>
      <c r="D481" s="35">
        <v>-1</v>
      </c>
      <c r="E481" s="146">
        <f t="shared" si="30"/>
        <v>2</v>
      </c>
      <c r="F481" s="146">
        <f t="shared" si="29"/>
        <v>0</v>
      </c>
      <c r="G481" s="5">
        <f t="shared" si="31"/>
        <v>-2</v>
      </c>
      <c r="H481" s="148">
        <f t="shared" si="32"/>
        <v>-2</v>
      </c>
      <c r="I481" s="148">
        <f>SUM($G$6:G481)</f>
        <v>166.09999999999991</v>
      </c>
    </row>
    <row r="482" spans="1:9" ht="12.75" customHeight="1" x14ac:dyDescent="0.25">
      <c r="A482" s="144">
        <v>43881</v>
      </c>
      <c r="B482" s="2" t="s">
        <v>485</v>
      </c>
      <c r="C482" s="145">
        <f>MIN($D$6:D482)</f>
        <v>-1</v>
      </c>
      <c r="D482" s="35">
        <v>-1</v>
      </c>
      <c r="E482" s="146">
        <f t="shared" si="30"/>
        <v>1</v>
      </c>
      <c r="F482" s="146">
        <f t="shared" si="29"/>
        <v>3</v>
      </c>
      <c r="G482" s="5">
        <f t="shared" si="31"/>
        <v>-1</v>
      </c>
      <c r="H482" s="148">
        <f t="shared" si="32"/>
        <v>-1</v>
      </c>
      <c r="I482" s="148">
        <f>SUM($G$6:G482)</f>
        <v>165.09999999999991</v>
      </c>
    </row>
    <row r="483" spans="1:9" ht="12.75" customHeight="1" x14ac:dyDescent="0.25">
      <c r="A483" s="144">
        <v>43882</v>
      </c>
      <c r="B483" s="2" t="s">
        <v>486</v>
      </c>
      <c r="C483" s="145">
        <f>MIN($D$6:D483)</f>
        <v>-1</v>
      </c>
      <c r="D483" s="35">
        <v>-1</v>
      </c>
      <c r="E483" s="146">
        <f t="shared" si="30"/>
        <v>2</v>
      </c>
      <c r="F483" s="146">
        <f t="shared" si="29"/>
        <v>0</v>
      </c>
      <c r="G483" s="5">
        <f t="shared" si="31"/>
        <v>-2</v>
      </c>
      <c r="H483" s="148">
        <f t="shared" si="32"/>
        <v>-2</v>
      </c>
      <c r="I483" s="148">
        <f>SUM($G$6:G483)</f>
        <v>163.09999999999991</v>
      </c>
    </row>
    <row r="484" spans="1:9" ht="12.75" customHeight="1" x14ac:dyDescent="0.25">
      <c r="A484" s="144">
        <v>43883</v>
      </c>
      <c r="B484" s="2" t="s">
        <v>487</v>
      </c>
      <c r="C484" s="145">
        <f>MIN($D$6:D484)</f>
        <v>-1</v>
      </c>
      <c r="D484" s="35">
        <v>-1</v>
      </c>
      <c r="E484" s="146">
        <f t="shared" si="30"/>
        <v>1</v>
      </c>
      <c r="F484" s="146">
        <f t="shared" si="29"/>
        <v>3</v>
      </c>
      <c r="G484" s="5">
        <f t="shared" si="31"/>
        <v>-1</v>
      </c>
      <c r="H484" s="148">
        <f t="shared" si="32"/>
        <v>-1</v>
      </c>
      <c r="I484" s="148">
        <f>SUM($G$6:G484)</f>
        <v>162.09999999999991</v>
      </c>
    </row>
    <row r="485" spans="1:9" ht="12.75" customHeight="1" x14ac:dyDescent="0.25">
      <c r="A485" s="144">
        <v>43884</v>
      </c>
      <c r="B485" s="2" t="s">
        <v>488</v>
      </c>
      <c r="C485" s="145">
        <f>MIN($D$6:D485)</f>
        <v>-1</v>
      </c>
      <c r="D485" s="35">
        <v>-1</v>
      </c>
      <c r="E485" s="146">
        <f t="shared" si="30"/>
        <v>2</v>
      </c>
      <c r="F485" s="146">
        <f t="shared" si="29"/>
        <v>0</v>
      </c>
      <c r="G485" s="5">
        <f t="shared" si="31"/>
        <v>-2</v>
      </c>
      <c r="H485" s="148">
        <f t="shared" si="32"/>
        <v>-2</v>
      </c>
      <c r="I485" s="148">
        <f>SUM($G$6:G485)</f>
        <v>160.09999999999991</v>
      </c>
    </row>
    <row r="486" spans="1:9" ht="12.75" customHeight="1" x14ac:dyDescent="0.25">
      <c r="A486" s="144">
        <v>43885</v>
      </c>
      <c r="B486" s="2" t="s">
        <v>489</v>
      </c>
      <c r="C486" s="145">
        <f>MIN($D$6:D486)</f>
        <v>-1</v>
      </c>
      <c r="D486" s="35">
        <v>-1</v>
      </c>
      <c r="E486" s="146">
        <f t="shared" si="30"/>
        <v>1</v>
      </c>
      <c r="F486" s="146">
        <f t="shared" si="29"/>
        <v>3</v>
      </c>
      <c r="G486" s="5">
        <f t="shared" si="31"/>
        <v>-1</v>
      </c>
      <c r="H486" s="148">
        <f t="shared" si="32"/>
        <v>-1</v>
      </c>
      <c r="I486" s="148">
        <f>SUM($G$6:G486)</f>
        <v>159.09999999999991</v>
      </c>
    </row>
    <row r="487" spans="1:9" ht="12.75" customHeight="1" x14ac:dyDescent="0.25">
      <c r="A487" s="144">
        <v>43886</v>
      </c>
      <c r="B487" s="2" t="s">
        <v>490</v>
      </c>
      <c r="C487" s="145">
        <f>MIN($D$6:D487)</f>
        <v>-1</v>
      </c>
      <c r="D487" s="35">
        <v>-1</v>
      </c>
      <c r="E487" s="146">
        <f t="shared" si="30"/>
        <v>2</v>
      </c>
      <c r="F487" s="146">
        <f t="shared" si="29"/>
        <v>0</v>
      </c>
      <c r="G487" s="5">
        <f t="shared" si="31"/>
        <v>-2</v>
      </c>
      <c r="H487" s="148">
        <f t="shared" si="32"/>
        <v>-2</v>
      </c>
      <c r="I487" s="148">
        <f>SUM($G$6:G487)</f>
        <v>157.09999999999991</v>
      </c>
    </row>
    <row r="488" spans="1:9" ht="12.75" customHeight="1" x14ac:dyDescent="0.25">
      <c r="A488" s="144">
        <v>43887</v>
      </c>
      <c r="B488" s="2" t="s">
        <v>491</v>
      </c>
      <c r="C488" s="145">
        <f>MIN($D$6:D488)</f>
        <v>-1</v>
      </c>
      <c r="D488" s="35">
        <v>-1</v>
      </c>
      <c r="E488" s="146">
        <f t="shared" si="30"/>
        <v>1</v>
      </c>
      <c r="F488" s="146">
        <f t="shared" si="29"/>
        <v>3</v>
      </c>
      <c r="G488" s="5">
        <f t="shared" si="31"/>
        <v>-1</v>
      </c>
      <c r="H488" s="148">
        <f t="shared" si="32"/>
        <v>-1</v>
      </c>
      <c r="I488" s="148">
        <f>SUM($G$6:G488)</f>
        <v>156.09999999999991</v>
      </c>
    </row>
    <row r="489" spans="1:9" ht="12.75" customHeight="1" x14ac:dyDescent="0.25">
      <c r="A489" s="144">
        <v>43888</v>
      </c>
      <c r="B489" s="2" t="s">
        <v>492</v>
      </c>
      <c r="C489" s="145">
        <f>MIN($D$6:D489)</f>
        <v>-1</v>
      </c>
      <c r="D489" s="35">
        <v>-1</v>
      </c>
      <c r="E489" s="146">
        <f t="shared" si="30"/>
        <v>2</v>
      </c>
      <c r="F489" s="146">
        <f t="shared" si="29"/>
        <v>0</v>
      </c>
      <c r="G489" s="5">
        <f t="shared" si="31"/>
        <v>-2</v>
      </c>
      <c r="H489" s="148">
        <f t="shared" si="32"/>
        <v>-2</v>
      </c>
      <c r="I489" s="148">
        <f>SUM($G$6:G489)</f>
        <v>154.09999999999991</v>
      </c>
    </row>
    <row r="490" spans="1:9" ht="12.75" customHeight="1" x14ac:dyDescent="0.25">
      <c r="A490" s="144">
        <v>43889</v>
      </c>
      <c r="B490" s="2" t="s">
        <v>493</v>
      </c>
      <c r="C490" s="145">
        <f>MIN($D$6:D490)</f>
        <v>-1</v>
      </c>
      <c r="D490" s="35">
        <v>-1</v>
      </c>
      <c r="E490" s="146">
        <f t="shared" si="30"/>
        <v>1</v>
      </c>
      <c r="F490" s="146">
        <f t="shared" si="29"/>
        <v>3</v>
      </c>
      <c r="G490" s="5">
        <f t="shared" si="31"/>
        <v>-1</v>
      </c>
      <c r="H490" s="148">
        <f t="shared" si="32"/>
        <v>-1</v>
      </c>
      <c r="I490" s="148">
        <f>SUM($G$6:G490)</f>
        <v>153.09999999999991</v>
      </c>
    </row>
    <row r="491" spans="1:9" ht="12.75" customHeight="1" x14ac:dyDescent="0.25">
      <c r="A491" s="144">
        <v>43890</v>
      </c>
      <c r="B491" s="2" t="s">
        <v>494</v>
      </c>
      <c r="C491" s="145">
        <f>MIN($D$6:D491)</f>
        <v>-1</v>
      </c>
      <c r="D491" s="35">
        <v>-1</v>
      </c>
      <c r="E491" s="146">
        <f t="shared" si="30"/>
        <v>2</v>
      </c>
      <c r="F491" s="146">
        <f t="shared" si="29"/>
        <v>0</v>
      </c>
      <c r="G491" s="5">
        <f t="shared" si="31"/>
        <v>-2</v>
      </c>
      <c r="H491" s="148">
        <f t="shared" si="32"/>
        <v>-2</v>
      </c>
      <c r="I491" s="148">
        <f>SUM($G$6:G491)</f>
        <v>151.09999999999991</v>
      </c>
    </row>
    <row r="492" spans="1:9" ht="12.75" customHeight="1" x14ac:dyDescent="0.25"/>
    <row r="493" spans="1:9" ht="12.75" customHeight="1" x14ac:dyDescent="0.25"/>
    <row r="494" spans="1:9" ht="12.75" customHeight="1" x14ac:dyDescent="0.25"/>
    <row r="495" spans="1:9" ht="12.75" customHeight="1" x14ac:dyDescent="0.25"/>
    <row r="496" spans="1:9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  <row r="1001" ht="12.75" customHeight="1" x14ac:dyDescent="0.25"/>
  </sheetData>
  <conditionalFormatting sqref="G5 R5 W5 AB5 AG5 AL5 AQ5">
    <cfRule type="top10" dxfId="0" priority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2020-03-05T13:19:35Z</dcterms:modified>
</cp:coreProperties>
</file>