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1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RICHER\Desktop\"/>
    </mc:Choice>
  </mc:AlternateContent>
  <xr:revisionPtr revIDLastSave="0" documentId="8_{C3F5C833-4AE5-4976-9258-0D356ABE4C64}" xr6:coauthVersionLast="37" xr6:coauthVersionMax="37" xr10:uidLastSave="{00000000-0000-0000-0000-000000000000}"/>
  <bookViews>
    <workbookView xWindow="0" yWindow="0" windowWidth="20490" windowHeight="6855" xr2:uid="{14EF1F45-84B5-4D0E-AA35-C7BC15602D80}"/>
  </bookViews>
  <sheets>
    <sheet name="Feuil1" sheetId="1" r:id="rId1"/>
  </sheets>
  <externalReferences>
    <externalReference r:id="rId2"/>
  </externalReferences>
  <definedNames>
    <definedName name="_xlchart.v1.0" hidden="1">'[1]devenir_moyenne autr param'!$A$15:$A$21</definedName>
    <definedName name="_xlchart.v1.1" hidden="1">'[1]devenir_moyenne autr param'!$B$15:$B$21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B10" i="1"/>
  <c r="C10" i="1"/>
  <c r="D10" i="1"/>
  <c r="E10" i="1"/>
  <c r="B12" i="1"/>
  <c r="C12" i="1"/>
  <c r="D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LRICHER</author>
  </authors>
  <commentList>
    <comment ref="B10" authorId="0" shapeId="0" xr:uid="{62FF099B-33EB-4CB3-8977-AFCE195AE992}">
      <text>
        <r>
          <rPr>
            <b/>
            <sz val="9"/>
            <color indexed="81"/>
            <rFont val="Tahoma"/>
            <family val="2"/>
          </rPr>
          <t>LRICHER:</t>
        </r>
        <r>
          <rPr>
            <sz val="9"/>
            <color indexed="81"/>
            <rFont val="Tahoma"/>
            <family val="2"/>
          </rPr>
          <t xml:space="preserve">
les sans emplois passent de 32,30% à 32,25% en vue d'obtenir un total de 100%   !!!!</t>
        </r>
      </text>
    </comment>
    <comment ref="J32" authorId="0" shapeId="0" xr:uid="{0D07CF0B-D51C-4F50-B77C-300715BEEEE1}">
      <text>
        <r>
          <rPr>
            <b/>
            <sz val="9"/>
            <color indexed="81"/>
            <rFont val="Tahoma"/>
            <family val="2"/>
          </rPr>
          <t>LRICHER:</t>
        </r>
        <r>
          <rPr>
            <sz val="9"/>
            <color indexed="81"/>
            <rFont val="Tahoma"/>
            <family val="2"/>
          </rPr>
          <t xml:space="preserve">
Sur 18 régions académiques la Martique avait en 2015, 2016 ezt 2017, respectivement, les 16ème, 13ème et 12ème rangs concernant le taux de réussite au BAC PRO AG</t>
        </r>
      </text>
    </comment>
  </commentList>
</comments>
</file>

<file path=xl/sharedStrings.xml><?xml version="1.0" encoding="utf-8"?>
<sst xmlns="http://schemas.openxmlformats.org/spreadsheetml/2006/main" count="74" uniqueCount="44">
  <si>
    <t>Situation au 1er février</t>
  </si>
  <si>
    <t>IVA 2016</t>
  </si>
  <si>
    <t>IVA 2017*</t>
  </si>
  <si>
    <t>IVA 2018</t>
  </si>
  <si>
    <t xml:space="preserve">moyenne des résultats IVA </t>
  </si>
  <si>
    <t>Répartition des interrogés en fonction de leur situation</t>
  </si>
  <si>
    <t xml:space="preserve">Poursuite d’études </t>
  </si>
  <si>
    <t>Apprenti</t>
  </si>
  <si>
    <t>En service civique ou volontariat</t>
  </si>
  <si>
    <t>En stage de formation professionnelle</t>
  </si>
  <si>
    <t>En emploi</t>
  </si>
  <si>
    <t>Sans emploi et à la recherche d’un emploi</t>
  </si>
  <si>
    <t>Sans emploi et sans recherche d’emploi</t>
  </si>
  <si>
    <t>Toutes situations des « sortants « interrogés</t>
  </si>
  <si>
    <t>nombre de sortants se déclarant en emploi / l’ensemble des interrogés n’étant pas en poursuite d’études ou en apprentissage</t>
  </si>
  <si>
    <t>TAUX DE REUSSITE AU BAC PRO PAR REGIONS</t>
  </si>
  <si>
    <t>session 2015</t>
  </si>
  <si>
    <t>session 2016</t>
  </si>
  <si>
    <t>session 2017</t>
  </si>
  <si>
    <t>Région académique</t>
  </si>
  <si>
    <t>Nombre de présents</t>
  </si>
  <si>
    <t>Taux de réussite (%)</t>
  </si>
  <si>
    <t>Taux de réussite en 2015</t>
  </si>
  <si>
    <t>Taux de réussite en 2016</t>
  </si>
  <si>
    <t>Taux de réussite en 2017</t>
  </si>
  <si>
    <t>GUYANE</t>
  </si>
  <si>
    <t>GUADELOUPE</t>
  </si>
  <si>
    <t>LA-REUNION</t>
  </si>
  <si>
    <t>BRETAGNE</t>
  </si>
  <si>
    <t>ILE-DE-FRANCE</t>
  </si>
  <si>
    <t>PAYS-DE-LA-LOIRE</t>
  </si>
  <si>
    <t>CORSE</t>
  </si>
  <si>
    <t>MAYOTTE</t>
  </si>
  <si>
    <t>BOURGOGNE-ET-FRANCHE-COMTE</t>
  </si>
  <si>
    <t>MARTINIQUE</t>
  </si>
  <si>
    <t>AUVERGNE-ET-RHONE-ALPES</t>
  </si>
  <si>
    <t>HAUTS-DE-FRANCE</t>
  </si>
  <si>
    <t>GRAND-EST</t>
  </si>
  <si>
    <t>NORMANDIE</t>
  </si>
  <si>
    <t>NOUVELLE-AQUITAINE</t>
  </si>
  <si>
    <t>OCCITANIE</t>
  </si>
  <si>
    <t>PROVENCE-ALPES-COTE-D'AZUR</t>
  </si>
  <si>
    <t>CENTRE-VAL-DE-LOIRE</t>
  </si>
  <si>
    <t>Total général (national hors TOM)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</si>
</sst>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10"/>
      <color theme="1"/>
      <name val="Calibri"/>
      <family val="2"/>
      <scheme val="minor"/>
    </font>
    <font>
      <b/>
      <sz val="9"/>
      <color rgb="FFC00000"/>
      <name val="Arial"/>
      <family val="2"/>
    </font>
    <font>
      <b/>
      <sz val="9"/>
      <color rgb="FF0070C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10" fontId="4" fillId="0" borderId="8" xfId="0" applyNumberFormat="1" applyFont="1" applyBorder="1" applyAlignment="1">
      <alignment horizontal="center" vertical="center"/>
    </xf>
    <xf numFmtId="10" fontId="0" fillId="0" borderId="0" xfId="0" applyNumberFormat="1"/>
    <xf numFmtId="0" fontId="4" fillId="0" borderId="9" xfId="0" applyFont="1" applyBorder="1" applyAlignment="1">
      <alignment vertical="center"/>
    </xf>
    <xf numFmtId="10" fontId="4" fillId="0" borderId="10" xfId="0" applyNumberFormat="1" applyFont="1" applyBorder="1" applyAlignment="1">
      <alignment horizontal="center" vertical="center"/>
    </xf>
    <xf numFmtId="0" fontId="5" fillId="0" borderId="0" xfId="0" applyFont="1" applyAlignment="1">
      <alignment wrapText="1"/>
    </xf>
    <xf numFmtId="10" fontId="3" fillId="0" borderId="8" xfId="0" applyNumberFormat="1" applyFont="1" applyBorder="1" applyAlignment="1">
      <alignment horizontal="center" vertical="center"/>
    </xf>
    <xf numFmtId="10" fontId="0" fillId="0" borderId="0" xfId="2" applyNumberFormat="1" applyFont="1"/>
    <xf numFmtId="0" fontId="2" fillId="0" borderId="0" xfId="0" applyFont="1" applyAlignment="1">
      <alignment horizontal="center" vertical="center"/>
    </xf>
    <xf numFmtId="0" fontId="6" fillId="0" borderId="11" xfId="0" applyFont="1" applyBorder="1"/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7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0" fontId="4" fillId="2" borderId="7" xfId="0" applyFont="1" applyFill="1" applyBorder="1" applyAlignment="1">
      <alignment vertical="center"/>
    </xf>
    <xf numFmtId="0" fontId="4" fillId="2" borderId="8" xfId="0" applyFont="1" applyFill="1" applyBorder="1" applyAlignment="1">
      <alignment horizontal="center" vertical="center"/>
    </xf>
    <xf numFmtId="10" fontId="4" fillId="2" borderId="8" xfId="0" applyNumberFormat="1" applyFont="1" applyFill="1" applyBorder="1" applyAlignment="1">
      <alignment horizontal="center" vertical="center"/>
    </xf>
    <xf numFmtId="43" fontId="4" fillId="0" borderId="0" xfId="1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7" fillId="2" borderId="7" xfId="0" applyFont="1" applyFill="1" applyBorder="1" applyAlignment="1">
      <alignment vertical="center"/>
    </xf>
    <xf numFmtId="0" fontId="7" fillId="2" borderId="8" xfId="0" applyFont="1" applyFill="1" applyBorder="1" applyAlignment="1">
      <alignment horizontal="center" vertical="center"/>
    </xf>
    <xf numFmtId="10" fontId="7" fillId="2" borderId="8" xfId="0" applyNumberFormat="1" applyFont="1" applyFill="1" applyBorder="1" applyAlignment="1">
      <alignment horizontal="center" vertical="center"/>
    </xf>
    <xf numFmtId="10" fontId="4" fillId="0" borderId="0" xfId="0" applyNumberFormat="1" applyFont="1" applyFill="1" applyBorder="1" applyAlignment="1">
      <alignment horizontal="center" vertical="center"/>
    </xf>
    <xf numFmtId="0" fontId="8" fillId="0" borderId="7" xfId="0" applyFont="1" applyBorder="1" applyAlignment="1">
      <alignment vertical="center"/>
    </xf>
    <xf numFmtId="0" fontId="8" fillId="0" borderId="8" xfId="0" applyFont="1" applyBorder="1" applyAlignment="1">
      <alignment horizontal="center" vertical="center"/>
    </xf>
    <xf numFmtId="10" fontId="8" fillId="0" borderId="8" xfId="0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'[1]devenir_moyenne autr param'!$K$32</c:f>
              <c:strCache>
                <c:ptCount val="1"/>
                <c:pt idx="0">
                  <c:v>Taux de réussite en 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'[1]devenir_moyenne autr param'!$J$33:$J$50</c:f>
              <c:strCache>
                <c:ptCount val="18"/>
                <c:pt idx="0">
                  <c:v>GUADELOUPE</c:v>
                </c:pt>
                <c:pt idx="1">
                  <c:v>BRETAGNE</c:v>
                </c:pt>
                <c:pt idx="2">
                  <c:v>PAYS-DE-LA-LOIRE</c:v>
                </c:pt>
                <c:pt idx="3">
                  <c:v>CORSE</c:v>
                </c:pt>
                <c:pt idx="4">
                  <c:v>BOURGOGNE-ET-FRANCHE-COMTE</c:v>
                </c:pt>
                <c:pt idx="5">
                  <c:v>AUVERGNE-ET-RHONE-ALPES</c:v>
                </c:pt>
                <c:pt idx="6">
                  <c:v>LA-REUNION</c:v>
                </c:pt>
                <c:pt idx="7">
                  <c:v>GRAND-EST</c:v>
                </c:pt>
                <c:pt idx="8">
                  <c:v>HAUTS-DE-FRANCE</c:v>
                </c:pt>
                <c:pt idx="9">
                  <c:v>OCCITANIE</c:v>
                </c:pt>
                <c:pt idx="10">
                  <c:v>NOUVELLE-AQUITAINE</c:v>
                </c:pt>
                <c:pt idx="11">
                  <c:v>MARTINIQUE</c:v>
                </c:pt>
                <c:pt idx="12">
                  <c:v>PROVENCE-ALPES-COTE-D'AZUR</c:v>
                </c:pt>
                <c:pt idx="13">
                  <c:v>CENTRE-VAL-DE-LOIRE</c:v>
                </c:pt>
                <c:pt idx="14">
                  <c:v>NORMANDIE</c:v>
                </c:pt>
                <c:pt idx="15">
                  <c:v>MAYOTTE</c:v>
                </c:pt>
                <c:pt idx="16">
                  <c:v>ILE-DE-FRANCE</c:v>
                </c:pt>
                <c:pt idx="17">
                  <c:v>GUYANE</c:v>
                </c:pt>
              </c:strCache>
            </c:strRef>
          </c:cat>
          <c:val>
            <c:numRef>
              <c:f>'[1]devenir_moyenne autr param'!$K$33:$K$50</c:f>
              <c:numCache>
                <c:formatCode>0.00%</c:formatCode>
                <c:ptCount val="18"/>
                <c:pt idx="0">
                  <c:v>0.72199999999999998</c:v>
                </c:pt>
                <c:pt idx="1">
                  <c:v>0.875</c:v>
                </c:pt>
                <c:pt idx="2">
                  <c:v>0.86799999999999999</c:v>
                </c:pt>
                <c:pt idx="3">
                  <c:v>0.72399999999999998</c:v>
                </c:pt>
                <c:pt idx="4">
                  <c:v>0.75700000000000001</c:v>
                </c:pt>
                <c:pt idx="5">
                  <c:v>0.79600000000000004</c:v>
                </c:pt>
                <c:pt idx="6">
                  <c:v>0.71799999999999997</c:v>
                </c:pt>
                <c:pt idx="7">
                  <c:v>0.76600000000000001</c:v>
                </c:pt>
                <c:pt idx="8">
                  <c:v>0.74299999999999999</c:v>
                </c:pt>
                <c:pt idx="9">
                  <c:v>0.78</c:v>
                </c:pt>
                <c:pt idx="10">
                  <c:v>0.77300000000000002</c:v>
                </c:pt>
                <c:pt idx="11">
                  <c:v>0.69599999999999995</c:v>
                </c:pt>
                <c:pt idx="12">
                  <c:v>0.753</c:v>
                </c:pt>
                <c:pt idx="13">
                  <c:v>0.83</c:v>
                </c:pt>
                <c:pt idx="14">
                  <c:v>0.754</c:v>
                </c:pt>
                <c:pt idx="15">
                  <c:v>0.67100000000000004</c:v>
                </c:pt>
                <c:pt idx="16">
                  <c:v>0.66900000000000004</c:v>
                </c:pt>
                <c:pt idx="17">
                  <c:v>0.71399999999999997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8F-4A7D-86F8-62B25D47AFD0}"/>
            </c:ext>
          </c:extLst>
        </c:ser>
        <c:ser>
          <c:idx val="1"/>
          <c:order val="1"/>
          <c:tx>
            <c:strRef>
              <c:f>'[1]devenir_moyenne autr param'!$L$32</c:f>
              <c:strCache>
                <c:ptCount val="1"/>
                <c:pt idx="0">
                  <c:v>Taux de réussite en 2016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'[1]devenir_moyenne autr param'!$J$33:$J$50</c:f>
              <c:strCache>
                <c:ptCount val="18"/>
                <c:pt idx="0">
                  <c:v>GUADELOUPE</c:v>
                </c:pt>
                <c:pt idx="1">
                  <c:v>BRETAGNE</c:v>
                </c:pt>
                <c:pt idx="2">
                  <c:v>PAYS-DE-LA-LOIRE</c:v>
                </c:pt>
                <c:pt idx="3">
                  <c:v>CORSE</c:v>
                </c:pt>
                <c:pt idx="4">
                  <c:v>BOURGOGNE-ET-FRANCHE-COMTE</c:v>
                </c:pt>
                <c:pt idx="5">
                  <c:v>AUVERGNE-ET-RHONE-ALPES</c:v>
                </c:pt>
                <c:pt idx="6">
                  <c:v>LA-REUNION</c:v>
                </c:pt>
                <c:pt idx="7">
                  <c:v>GRAND-EST</c:v>
                </c:pt>
                <c:pt idx="8">
                  <c:v>HAUTS-DE-FRANCE</c:v>
                </c:pt>
                <c:pt idx="9">
                  <c:v>OCCITANIE</c:v>
                </c:pt>
                <c:pt idx="10">
                  <c:v>NOUVELLE-AQUITAINE</c:v>
                </c:pt>
                <c:pt idx="11">
                  <c:v>MARTINIQUE</c:v>
                </c:pt>
                <c:pt idx="12">
                  <c:v>PROVENCE-ALPES-COTE-D'AZUR</c:v>
                </c:pt>
                <c:pt idx="13">
                  <c:v>CENTRE-VAL-DE-LOIRE</c:v>
                </c:pt>
                <c:pt idx="14">
                  <c:v>NORMANDIE</c:v>
                </c:pt>
                <c:pt idx="15">
                  <c:v>MAYOTTE</c:v>
                </c:pt>
                <c:pt idx="16">
                  <c:v>ILE-DE-FRANCE</c:v>
                </c:pt>
                <c:pt idx="17">
                  <c:v>GUYANE</c:v>
                </c:pt>
              </c:strCache>
            </c:strRef>
          </c:cat>
          <c:val>
            <c:numRef>
              <c:f>'[1]devenir_moyenne autr param'!$L$33:$L$50</c:f>
              <c:numCache>
                <c:formatCode>0.00%</c:formatCode>
                <c:ptCount val="18"/>
                <c:pt idx="0">
                  <c:v>0.84</c:v>
                </c:pt>
                <c:pt idx="1">
                  <c:v>0.874</c:v>
                </c:pt>
                <c:pt idx="2">
                  <c:v>0.85699999999999998</c:v>
                </c:pt>
                <c:pt idx="3">
                  <c:v>0.76100000000000001</c:v>
                </c:pt>
                <c:pt idx="4">
                  <c:v>0.79300000000000004</c:v>
                </c:pt>
                <c:pt idx="5">
                  <c:v>0.82699999999999996</c:v>
                </c:pt>
                <c:pt idx="6">
                  <c:v>0.72</c:v>
                </c:pt>
                <c:pt idx="7">
                  <c:v>0.81499999999999995</c:v>
                </c:pt>
                <c:pt idx="8">
                  <c:v>0.77600000000000002</c:v>
                </c:pt>
                <c:pt idx="9">
                  <c:v>0.81100000000000005</c:v>
                </c:pt>
                <c:pt idx="10">
                  <c:v>0.80100000000000005</c:v>
                </c:pt>
                <c:pt idx="11">
                  <c:v>0.77300000000000002</c:v>
                </c:pt>
                <c:pt idx="12">
                  <c:v>0.80400000000000005</c:v>
                </c:pt>
                <c:pt idx="13">
                  <c:v>0.81799999999999995</c:v>
                </c:pt>
                <c:pt idx="14">
                  <c:v>0.79900000000000004</c:v>
                </c:pt>
                <c:pt idx="15">
                  <c:v>0.76400000000000001</c:v>
                </c:pt>
                <c:pt idx="16">
                  <c:v>0.73799999999999999</c:v>
                </c:pt>
                <c:pt idx="17">
                  <c:v>0.64300000000000002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8F-4A7D-86F8-62B25D47AFD0}"/>
            </c:ext>
          </c:extLst>
        </c:ser>
        <c:ser>
          <c:idx val="2"/>
          <c:order val="2"/>
          <c:tx>
            <c:strRef>
              <c:f>'[1]devenir_moyenne autr param'!$M$32</c:f>
              <c:strCache>
                <c:ptCount val="1"/>
                <c:pt idx="0">
                  <c:v>Taux de réussite en 2017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'[1]devenir_moyenne autr param'!$J$33:$J$50</c:f>
              <c:strCache>
                <c:ptCount val="18"/>
                <c:pt idx="0">
                  <c:v>GUADELOUPE</c:v>
                </c:pt>
                <c:pt idx="1">
                  <c:v>BRETAGNE</c:v>
                </c:pt>
                <c:pt idx="2">
                  <c:v>PAYS-DE-LA-LOIRE</c:v>
                </c:pt>
                <c:pt idx="3">
                  <c:v>CORSE</c:v>
                </c:pt>
                <c:pt idx="4">
                  <c:v>BOURGOGNE-ET-FRANCHE-COMTE</c:v>
                </c:pt>
                <c:pt idx="5">
                  <c:v>AUVERGNE-ET-RHONE-ALPES</c:v>
                </c:pt>
                <c:pt idx="6">
                  <c:v>LA-REUNION</c:v>
                </c:pt>
                <c:pt idx="7">
                  <c:v>GRAND-EST</c:v>
                </c:pt>
                <c:pt idx="8">
                  <c:v>HAUTS-DE-FRANCE</c:v>
                </c:pt>
                <c:pt idx="9">
                  <c:v>OCCITANIE</c:v>
                </c:pt>
                <c:pt idx="10">
                  <c:v>NOUVELLE-AQUITAINE</c:v>
                </c:pt>
                <c:pt idx="11">
                  <c:v>MARTINIQUE</c:v>
                </c:pt>
                <c:pt idx="12">
                  <c:v>PROVENCE-ALPES-COTE-D'AZUR</c:v>
                </c:pt>
                <c:pt idx="13">
                  <c:v>CENTRE-VAL-DE-LOIRE</c:v>
                </c:pt>
                <c:pt idx="14">
                  <c:v>NORMANDIE</c:v>
                </c:pt>
                <c:pt idx="15">
                  <c:v>MAYOTTE</c:v>
                </c:pt>
                <c:pt idx="16">
                  <c:v>ILE-DE-FRANCE</c:v>
                </c:pt>
                <c:pt idx="17">
                  <c:v>GUYANE</c:v>
                </c:pt>
              </c:strCache>
            </c:strRef>
          </c:cat>
          <c:val>
            <c:numRef>
              <c:f>'[1]devenir_moyenne autr param'!$M$33:$M$50</c:f>
              <c:numCache>
                <c:formatCode>0.00%</c:formatCode>
                <c:ptCount val="18"/>
                <c:pt idx="0">
                  <c:v>0.89200000000000002</c:v>
                </c:pt>
                <c:pt idx="1">
                  <c:v>0.84699999999999998</c:v>
                </c:pt>
                <c:pt idx="2">
                  <c:v>0.84499999999999997</c:v>
                </c:pt>
                <c:pt idx="3">
                  <c:v>0.81699999999999995</c:v>
                </c:pt>
                <c:pt idx="4">
                  <c:v>0.80600000000000005</c:v>
                </c:pt>
                <c:pt idx="5">
                  <c:v>0.79900000000000004</c:v>
                </c:pt>
                <c:pt idx="6">
                  <c:v>0.79300000000000004</c:v>
                </c:pt>
                <c:pt idx="7">
                  <c:v>0.78500000000000003</c:v>
                </c:pt>
                <c:pt idx="8">
                  <c:v>0.78</c:v>
                </c:pt>
                <c:pt idx="9">
                  <c:v>0.77700000000000002</c:v>
                </c:pt>
                <c:pt idx="10">
                  <c:v>0.77700000000000002</c:v>
                </c:pt>
                <c:pt idx="11">
                  <c:v>0.77200000000000002</c:v>
                </c:pt>
                <c:pt idx="12">
                  <c:v>0.76100000000000001</c:v>
                </c:pt>
                <c:pt idx="13">
                  <c:v>0.755</c:v>
                </c:pt>
                <c:pt idx="14">
                  <c:v>0.74099999999999999</c:v>
                </c:pt>
                <c:pt idx="15">
                  <c:v>0.72</c:v>
                </c:pt>
                <c:pt idx="16">
                  <c:v>0.71699999999999997</c:v>
                </c:pt>
                <c:pt idx="17">
                  <c:v>0.68899999999999995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18F-4A7D-86F8-62B25D47AF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756888064"/>
        <c:axId val="756887736"/>
      </c:barChart>
      <c:catAx>
        <c:axId val="7568880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6887736"/>
        <c:crosses val="autoZero"/>
        <c:auto val="1"/>
        <c:lblAlgn val="ctr"/>
        <c:lblOffset val="100"/>
        <c:noMultiLvlLbl val="0"/>
      </c:catAx>
      <c:valAx>
        <c:axId val="756887736"/>
        <c:scaling>
          <c:orientation val="minMax"/>
          <c:min val="0.60000000000000009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6888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size">
        <cx:f>_xlchart.v1.1</cx:f>
      </cx:numDim>
    </cx:data>
  </cx:chartData>
  <cx:chart>
    <cx:title pos="t" align="ctr" overlay="0">
      <cx:tx>
        <cx:txData>
          <cx:v>Comparatif des taux de moyens sur 3 ans des situation des répondants 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Comparatif des taux de moyens sur 3 ans des situation des répondants </a:t>
          </a:r>
        </a:p>
      </cx:txPr>
    </cx:title>
    <cx:plotArea>
      <cx:plotAreaRegion>
        <cx:series layoutId="treemap" uniqueId="{670BC772-6EC2-44E5-B2C2-9EAABBA05BA1}">
          <cx:dataPt idx="1">
            <cx:spPr>
              <a:solidFill>
                <a:srgbClr val="70AD47">
                  <a:lumMod val="60000"/>
                  <a:lumOff val="40000"/>
                </a:srgbClr>
              </a:solidFill>
            </cx:spPr>
          </cx:dataPt>
          <cx:dataPt idx="2">
            <cx:spPr>
              <a:solidFill>
                <a:srgbClr val="70AD47">
                  <a:lumMod val="40000"/>
                  <a:lumOff val="60000"/>
                </a:srgbClr>
              </a:solidFill>
            </cx:spPr>
          </cx:dataPt>
          <cx:dataPt idx="3">
            <cx:spPr>
              <a:solidFill>
                <a:srgbClr val="A5A5A5">
                  <a:lumMod val="60000"/>
                  <a:lumOff val="40000"/>
                </a:srgbClr>
              </a:solidFill>
            </cx:spPr>
          </cx:dataPt>
          <cx:dataPt idx="4">
            <cx:spPr>
              <a:solidFill>
                <a:srgbClr val="00B050"/>
              </a:solidFill>
            </cx:spPr>
          </cx:dataPt>
          <cx:dataPt idx="5">
            <cx:spPr>
              <a:solidFill>
                <a:srgbClr val="FFC000"/>
              </a:solidFill>
            </cx:spPr>
          </cx:dataPt>
          <cx:dataPt idx="6">
            <cx:spPr>
              <a:solidFill>
                <a:srgbClr val="FF0000"/>
              </a:solidFill>
            </cx:spPr>
          </cx:dataPt>
          <cx:dataLabels pos="inEnd"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  <cx:legend pos="t" align="ctr" overlay="0"/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10">
  <cs:axisTitle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bg1">
          <a:lumMod val="65000"/>
        </a:schemeClr>
      </a:solidFill>
      <a:ln w="19050">
        <a:solidFill>
          <a:schemeClr val="bg1"/>
        </a:solidFill>
      </a:ln>
    </cs:spPr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9</xdr:row>
      <xdr:rowOff>14286</xdr:rowOff>
    </xdr:from>
    <xdr:to>
      <xdr:col>11</xdr:col>
      <xdr:colOff>190500</xdr:colOff>
      <xdr:row>23</xdr:row>
      <xdr:rowOff>142874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Graphique 1">
              <a:extLst>
                <a:ext uri="{FF2B5EF4-FFF2-40B4-BE49-F238E27FC236}">
                  <a16:creationId xmlns:a16="http://schemas.microsoft.com/office/drawing/2014/main" id="{2FAE2A3C-07B9-4C16-9611-CD96B7B3AB5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33875" y="2119311"/>
              <a:ext cx="7686675" cy="383381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0</xdr:col>
      <xdr:colOff>9525</xdr:colOff>
      <xdr:row>27</xdr:row>
      <xdr:rowOff>119061</xdr:rowOff>
    </xdr:from>
    <xdr:to>
      <xdr:col>6</xdr:col>
      <xdr:colOff>552450</xdr:colOff>
      <xdr:row>58</xdr:row>
      <xdr:rowOff>85724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B721FE9-7D36-4AE1-B85D-2BED86DDA54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RICHER/Documents/.VERS%20UN%20POSTE%20A%20LA%20DAFPIC/METHODO%20PROJET/ETUDE%20GA%202012-%202017/etude%20comparative%20filiere%20GA%202012-2017-%20ASSE%20MELEC%20S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rtographie EPLE BP GA "/>
      <sheetName val="effectifs BacPro 2017"/>
      <sheetName val="taux passage redoublmt par an"/>
      <sheetName val="suivi cohortes 2012 et 2014"/>
      <sheetName val="Devenir après BAC PRO GA"/>
      <sheetName val="devenir_moyenne autr param"/>
    </sheetNames>
    <sheetDataSet>
      <sheetData sheetId="0"/>
      <sheetData sheetId="1"/>
      <sheetData sheetId="2"/>
      <sheetData sheetId="3"/>
      <sheetData sheetId="4"/>
      <sheetData sheetId="5"/>
      <sheetData sheetId="6">
        <row r="15">
          <cell r="A15" t="str">
            <v xml:space="preserve">Poursuite d’études </v>
          </cell>
          <cell r="B15">
            <v>0.32900000000000001</v>
          </cell>
        </row>
        <row r="16">
          <cell r="A16" t="str">
            <v>Apprenti</v>
          </cell>
          <cell r="B16">
            <v>2.5999999999999999E-2</v>
          </cell>
        </row>
        <row r="17">
          <cell r="A17" t="str">
            <v>En service civique ou volontariat</v>
          </cell>
          <cell r="B17">
            <v>5.3999999999999992E-2</v>
          </cell>
        </row>
        <row r="18">
          <cell r="A18" t="str">
            <v>En stage de formation professionnelle</v>
          </cell>
          <cell r="B18">
            <v>0.106</v>
          </cell>
        </row>
        <row r="19">
          <cell r="A19" t="str">
            <v>En emploi</v>
          </cell>
          <cell r="B19">
            <v>7.1999999999999995E-2</v>
          </cell>
        </row>
        <row r="20">
          <cell r="A20" t="str">
            <v>Sans emploi et à la recherche d’un emploi</v>
          </cell>
          <cell r="B20">
            <v>0.21583333333333332</v>
          </cell>
        </row>
        <row r="21">
          <cell r="A21" t="str">
            <v>Sans emploi et sans recherche d’emploi</v>
          </cell>
          <cell r="B21">
            <v>0.19716666666666668</v>
          </cell>
        </row>
        <row r="32">
          <cell r="K32" t="str">
            <v>Taux de réussite en 2015</v>
          </cell>
          <cell r="L32" t="str">
            <v>Taux de réussite en 2016</v>
          </cell>
          <cell r="M32" t="str">
            <v>Taux de réussite en 2017</v>
          </cell>
        </row>
        <row r="33">
          <cell r="J33" t="str">
            <v>GUADELOUPE</v>
          </cell>
          <cell r="K33">
            <v>0.72199999999999998</v>
          </cell>
          <cell r="L33">
            <v>0.84</v>
          </cell>
          <cell r="M33">
            <v>0.89200000000000002</v>
          </cell>
        </row>
        <row r="34">
          <cell r="J34" t="str">
            <v>BRETAGNE</v>
          </cell>
          <cell r="K34">
            <v>0.875</v>
          </cell>
          <cell r="L34">
            <v>0.874</v>
          </cell>
          <cell r="M34">
            <v>0.84699999999999998</v>
          </cell>
        </row>
        <row r="35">
          <cell r="J35" t="str">
            <v>PAYS-DE-LA-LOIRE</v>
          </cell>
          <cell r="K35">
            <v>0.86799999999999999</v>
          </cell>
          <cell r="L35">
            <v>0.85699999999999998</v>
          </cell>
          <cell r="M35">
            <v>0.84499999999999997</v>
          </cell>
        </row>
        <row r="36">
          <cell r="J36" t="str">
            <v>CORSE</v>
          </cell>
          <cell r="K36">
            <v>0.72399999999999998</v>
          </cell>
          <cell r="L36">
            <v>0.76100000000000001</v>
          </cell>
          <cell r="M36">
            <v>0.81699999999999995</v>
          </cell>
        </row>
        <row r="37">
          <cell r="J37" t="str">
            <v>BOURGOGNE-ET-FRANCHE-COMTE</v>
          </cell>
          <cell r="K37">
            <v>0.75700000000000001</v>
          </cell>
          <cell r="L37">
            <v>0.79300000000000004</v>
          </cell>
          <cell r="M37">
            <v>0.80600000000000005</v>
          </cell>
        </row>
        <row r="38">
          <cell r="J38" t="str">
            <v>AUVERGNE-ET-RHONE-ALPES</v>
          </cell>
          <cell r="K38">
            <v>0.79600000000000004</v>
          </cell>
          <cell r="L38">
            <v>0.82699999999999996</v>
          </cell>
          <cell r="M38">
            <v>0.79900000000000004</v>
          </cell>
        </row>
        <row r="39">
          <cell r="J39" t="str">
            <v>LA-REUNION</v>
          </cell>
          <cell r="K39">
            <v>0.71799999999999997</v>
          </cell>
          <cell r="L39">
            <v>0.72</v>
          </cell>
          <cell r="M39">
            <v>0.79300000000000004</v>
          </cell>
        </row>
        <row r="40">
          <cell r="J40" t="str">
            <v>GRAND-EST</v>
          </cell>
          <cell r="K40">
            <v>0.76600000000000001</v>
          </cell>
          <cell r="L40">
            <v>0.81499999999999995</v>
          </cell>
          <cell r="M40">
            <v>0.78500000000000003</v>
          </cell>
        </row>
        <row r="41">
          <cell r="J41" t="str">
            <v>HAUTS-DE-FRANCE</v>
          </cell>
          <cell r="K41">
            <v>0.74299999999999999</v>
          </cell>
          <cell r="L41">
            <v>0.77600000000000002</v>
          </cell>
          <cell r="M41">
            <v>0.78</v>
          </cell>
        </row>
        <row r="42">
          <cell r="J42" t="str">
            <v>OCCITANIE</v>
          </cell>
          <cell r="K42">
            <v>0.78</v>
          </cell>
          <cell r="L42">
            <v>0.81100000000000005</v>
          </cell>
          <cell r="M42">
            <v>0.77700000000000002</v>
          </cell>
        </row>
        <row r="43">
          <cell r="J43" t="str">
            <v>NOUVELLE-AQUITAINE</v>
          </cell>
          <cell r="K43">
            <v>0.77300000000000002</v>
          </cell>
          <cell r="L43">
            <v>0.80100000000000005</v>
          </cell>
          <cell r="M43">
            <v>0.77700000000000002</v>
          </cell>
        </row>
        <row r="44">
          <cell r="J44" t="str">
            <v>MARTINIQUE</v>
          </cell>
          <cell r="K44">
            <v>0.69599999999999995</v>
          </cell>
          <cell r="L44">
            <v>0.77300000000000002</v>
          </cell>
          <cell r="M44">
            <v>0.77200000000000002</v>
          </cell>
        </row>
        <row r="45">
          <cell r="J45" t="str">
            <v>PROVENCE-ALPES-COTE-D'AZUR</v>
          </cell>
          <cell r="K45">
            <v>0.753</v>
          </cell>
          <cell r="L45">
            <v>0.80400000000000005</v>
          </cell>
          <cell r="M45">
            <v>0.76100000000000001</v>
          </cell>
        </row>
        <row r="46">
          <cell r="J46" t="str">
            <v>CENTRE-VAL-DE-LOIRE</v>
          </cell>
          <cell r="K46">
            <v>0.83</v>
          </cell>
          <cell r="L46">
            <v>0.81799999999999995</v>
          </cell>
          <cell r="M46">
            <v>0.755</v>
          </cell>
        </row>
        <row r="47">
          <cell r="J47" t="str">
            <v>NORMANDIE</v>
          </cell>
          <cell r="K47">
            <v>0.754</v>
          </cell>
          <cell r="L47">
            <v>0.79900000000000004</v>
          </cell>
          <cell r="M47">
            <v>0.74099999999999999</v>
          </cell>
        </row>
        <row r="48">
          <cell r="J48" t="str">
            <v>MAYOTTE</v>
          </cell>
          <cell r="K48">
            <v>0.67100000000000004</v>
          </cell>
          <cell r="L48">
            <v>0.76400000000000001</v>
          </cell>
          <cell r="M48">
            <v>0.72</v>
          </cell>
        </row>
        <row r="49">
          <cell r="J49" t="str">
            <v>ILE-DE-FRANCE</v>
          </cell>
          <cell r="K49">
            <v>0.66900000000000004</v>
          </cell>
          <cell r="L49">
            <v>0.73799999999999999</v>
          </cell>
          <cell r="M49">
            <v>0.71699999999999997</v>
          </cell>
        </row>
        <row r="50">
          <cell r="J50" t="str">
            <v>GUYANE</v>
          </cell>
          <cell r="K50">
            <v>0.71399999999999997</v>
          </cell>
          <cell r="L50">
            <v>0.64300000000000002</v>
          </cell>
          <cell r="M50">
            <v>0.68899999999999995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FA1B2-AD41-404A-B4AA-74FEBD0A5FC3}">
  <dimension ref="A1:P52"/>
  <sheetViews>
    <sheetView tabSelected="1" topLeftCell="A4" workbookViewId="0">
      <selection activeCell="M20" sqref="M20"/>
    </sheetView>
  </sheetViews>
  <sheetFormatPr baseColWidth="10" defaultRowHeight="15" x14ac:dyDescent="0.25"/>
  <sheetData>
    <row r="1" spans="1:5" ht="36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ht="16.5" thickTop="1" thickBot="1" x14ac:dyDescent="0.3">
      <c r="A2" s="4" t="s">
        <v>5</v>
      </c>
      <c r="B2" s="5"/>
      <c r="C2" s="5"/>
      <c r="D2" s="6"/>
    </row>
    <row r="3" spans="1:5" ht="15.75" thickBot="1" x14ac:dyDescent="0.3">
      <c r="A3" s="7" t="s">
        <v>6</v>
      </c>
      <c r="B3" s="8">
        <v>0.32300000000000001</v>
      </c>
      <c r="C3" s="8">
        <v>0.34</v>
      </c>
      <c r="D3" s="8">
        <v>0.32400000000000001</v>
      </c>
      <c r="E3" s="9">
        <f>AVERAGE(B3:D3)</f>
        <v>0.32900000000000001</v>
      </c>
    </row>
    <row r="4" spans="1:5" ht="15.75" thickBot="1" x14ac:dyDescent="0.3">
      <c r="A4" s="7" t="s">
        <v>7</v>
      </c>
      <c r="B4" s="8">
        <v>0</v>
      </c>
      <c r="C4" s="8">
        <v>6.4000000000000001E-2</v>
      </c>
      <c r="D4" s="8">
        <v>1.4E-2</v>
      </c>
      <c r="E4" s="9">
        <f t="shared" ref="E4:E9" si="0">AVERAGE(B4:D4)</f>
        <v>2.5999999999999999E-2</v>
      </c>
    </row>
    <row r="5" spans="1:5" ht="15.75" thickBot="1" x14ac:dyDescent="0.3">
      <c r="A5" s="7" t="s">
        <v>8</v>
      </c>
      <c r="B5" s="8">
        <v>0</v>
      </c>
      <c r="C5" s="8">
        <v>2.1000000000000001E-2</v>
      </c>
      <c r="D5" s="8">
        <v>0.14099999999999999</v>
      </c>
      <c r="E5" s="9">
        <f t="shared" si="0"/>
        <v>5.3999999999999992E-2</v>
      </c>
    </row>
    <row r="6" spans="1:5" ht="15.75" thickBot="1" x14ac:dyDescent="0.3">
      <c r="A6" s="7" t="s">
        <v>9</v>
      </c>
      <c r="B6" s="8">
        <v>0</v>
      </c>
      <c r="C6" s="8">
        <v>0.191</v>
      </c>
      <c r="D6" s="8">
        <v>0.127</v>
      </c>
      <c r="E6" s="9">
        <f t="shared" si="0"/>
        <v>0.106</v>
      </c>
    </row>
    <row r="7" spans="1:5" ht="15.75" thickBot="1" x14ac:dyDescent="0.3">
      <c r="A7" s="7" t="s">
        <v>10</v>
      </c>
      <c r="B7" s="8">
        <v>3.2000000000000001E-2</v>
      </c>
      <c r="C7" s="8">
        <v>0.128</v>
      </c>
      <c r="D7" s="8">
        <v>5.6000000000000001E-2</v>
      </c>
      <c r="E7" s="9">
        <f t="shared" si="0"/>
        <v>7.1999999999999995E-2</v>
      </c>
    </row>
    <row r="8" spans="1:5" ht="15.75" thickBot="1" x14ac:dyDescent="0.3">
      <c r="A8" s="7" t="s">
        <v>11</v>
      </c>
      <c r="B8" s="8">
        <v>0.32250000000000001</v>
      </c>
      <c r="C8" s="8">
        <v>0.128</v>
      </c>
      <c r="D8" s="8">
        <v>0.19700000000000001</v>
      </c>
      <c r="E8" s="9">
        <f t="shared" si="0"/>
        <v>0.21583333333333332</v>
      </c>
    </row>
    <row r="9" spans="1:5" ht="15.75" thickBot="1" x14ac:dyDescent="0.3">
      <c r="A9" s="7" t="s">
        <v>12</v>
      </c>
      <c r="B9" s="8">
        <v>0.32250000000000001</v>
      </c>
      <c r="C9" s="8">
        <v>0.128</v>
      </c>
      <c r="D9" s="8">
        <v>0.14099999999999999</v>
      </c>
      <c r="E9" s="9">
        <f t="shared" si="0"/>
        <v>0.19716666666666668</v>
      </c>
    </row>
    <row r="10" spans="1:5" ht="15.75" thickBot="1" x14ac:dyDescent="0.3">
      <c r="A10" s="10" t="s">
        <v>13</v>
      </c>
      <c r="B10" s="11">
        <f>SUM(B3:B9)</f>
        <v>1</v>
      </c>
      <c r="C10" s="11">
        <f t="shared" ref="C10:D10" si="1">SUM(C3:C9)</f>
        <v>1</v>
      </c>
      <c r="D10" s="11">
        <f t="shared" si="1"/>
        <v>1</v>
      </c>
      <c r="E10" s="9">
        <f>SUM(E3:E9)</f>
        <v>1</v>
      </c>
    </row>
    <row r="11" spans="1:5" ht="158.25" thickTop="1" thickBot="1" x14ac:dyDescent="0.3">
      <c r="A11" s="12" t="s">
        <v>14</v>
      </c>
      <c r="B11" s="13">
        <v>4.8000000000000001E-2</v>
      </c>
      <c r="C11" s="13">
        <v>0.222</v>
      </c>
      <c r="D11" s="13">
        <v>0.108</v>
      </c>
    </row>
    <row r="12" spans="1:5" x14ac:dyDescent="0.25">
      <c r="B12" s="9">
        <f>B7/SUM(B5:B6,B8:B9)</f>
        <v>4.9612403100775193E-2</v>
      </c>
      <c r="C12" s="9">
        <f t="shared" ref="C12:D12" si="2">C7/SUM(C5:C6,C8:C9)</f>
        <v>0.27350427350427353</v>
      </c>
      <c r="D12" s="9">
        <f t="shared" si="2"/>
        <v>9.2409240924092417E-2</v>
      </c>
    </row>
    <row r="15" spans="1:5" ht="15.75" thickBot="1" x14ac:dyDescent="0.3">
      <c r="A15" s="7" t="s">
        <v>6</v>
      </c>
      <c r="B15" s="14">
        <v>0.32900000000000001</v>
      </c>
    </row>
    <row r="16" spans="1:5" ht="15.75" thickBot="1" x14ac:dyDescent="0.3">
      <c r="A16" s="7" t="s">
        <v>7</v>
      </c>
      <c r="B16" s="14">
        <v>2.5999999999999999E-2</v>
      </c>
    </row>
    <row r="17" spans="1:13" ht="15.75" thickBot="1" x14ac:dyDescent="0.3">
      <c r="A17" s="7" t="s">
        <v>8</v>
      </c>
      <c r="B17" s="14">
        <v>5.3999999999999992E-2</v>
      </c>
    </row>
    <row r="18" spans="1:13" ht="15.75" thickBot="1" x14ac:dyDescent="0.3">
      <c r="A18" s="7" t="s">
        <v>9</v>
      </c>
      <c r="B18" s="14">
        <v>0.106</v>
      </c>
    </row>
    <row r="19" spans="1:13" ht="15.75" thickBot="1" x14ac:dyDescent="0.3">
      <c r="A19" s="7" t="s">
        <v>10</v>
      </c>
      <c r="B19" s="14">
        <v>7.1999999999999995E-2</v>
      </c>
    </row>
    <row r="20" spans="1:13" ht="15.75" thickBot="1" x14ac:dyDescent="0.3">
      <c r="A20" s="7" t="s">
        <v>11</v>
      </c>
      <c r="B20" s="14">
        <v>0.21583333333333332</v>
      </c>
    </row>
    <row r="21" spans="1:13" ht="15.75" thickBot="1" x14ac:dyDescent="0.3">
      <c r="A21" s="7" t="s">
        <v>12</v>
      </c>
      <c r="B21" s="14">
        <v>0.19716666666666668</v>
      </c>
    </row>
    <row r="29" spans="1:13" x14ac:dyDescent="0.25">
      <c r="B29" s="15" t="s">
        <v>15</v>
      </c>
      <c r="C29" s="15"/>
      <c r="D29" s="15"/>
      <c r="E29" s="15"/>
      <c r="F29" s="15"/>
      <c r="G29" s="15"/>
      <c r="H29" s="15"/>
    </row>
    <row r="30" spans="1:13" ht="15.75" thickBot="1" x14ac:dyDescent="0.3"/>
    <row r="31" spans="1:13" ht="15.75" thickBot="1" x14ac:dyDescent="0.3">
      <c r="B31" s="16"/>
      <c r="C31" s="17" t="s">
        <v>16</v>
      </c>
      <c r="D31" s="18"/>
      <c r="E31" s="17" t="s">
        <v>17</v>
      </c>
      <c r="F31" s="18"/>
      <c r="G31" s="17" t="s">
        <v>18</v>
      </c>
      <c r="H31" s="18"/>
      <c r="J31" s="16"/>
    </row>
    <row r="32" spans="1:13" ht="36.75" thickBot="1" x14ac:dyDescent="0.3">
      <c r="B32" s="19" t="s">
        <v>19</v>
      </c>
      <c r="C32" s="20" t="s">
        <v>20</v>
      </c>
      <c r="D32" s="20" t="s">
        <v>21</v>
      </c>
      <c r="E32" s="20" t="s">
        <v>20</v>
      </c>
      <c r="F32" s="20" t="s">
        <v>21</v>
      </c>
      <c r="G32" s="20" t="s">
        <v>20</v>
      </c>
      <c r="H32" s="20" t="s">
        <v>21</v>
      </c>
      <c r="J32" s="19" t="s">
        <v>19</v>
      </c>
      <c r="K32" s="20" t="s">
        <v>22</v>
      </c>
      <c r="L32" s="20" t="s">
        <v>23</v>
      </c>
      <c r="M32" s="20" t="s">
        <v>24</v>
      </c>
    </row>
    <row r="33" spans="2:16" ht="15.75" thickBot="1" x14ac:dyDescent="0.3">
      <c r="B33" s="21" t="s">
        <v>25</v>
      </c>
      <c r="C33" s="22">
        <v>287</v>
      </c>
      <c r="D33" s="23">
        <v>0.71399999999999997</v>
      </c>
      <c r="E33" s="22">
        <v>280</v>
      </c>
      <c r="F33" s="23">
        <v>0.64300000000000002</v>
      </c>
      <c r="G33" s="22">
        <v>283</v>
      </c>
      <c r="H33" s="23">
        <v>0.68899999999999995</v>
      </c>
      <c r="J33" s="21" t="s">
        <v>26</v>
      </c>
      <c r="K33" s="23">
        <v>0.72199999999999998</v>
      </c>
      <c r="L33" s="23">
        <v>0.84</v>
      </c>
      <c r="M33" s="23">
        <v>0.89200000000000002</v>
      </c>
      <c r="O33" s="24">
        <v>1</v>
      </c>
    </row>
    <row r="34" spans="2:16" ht="15.75" thickBot="1" x14ac:dyDescent="0.3">
      <c r="B34" s="21" t="s">
        <v>27</v>
      </c>
      <c r="C34" s="22">
        <v>937</v>
      </c>
      <c r="D34" s="23">
        <v>0.71799999999999997</v>
      </c>
      <c r="E34" s="22">
        <v>869</v>
      </c>
      <c r="F34" s="23">
        <v>0.72</v>
      </c>
      <c r="G34" s="22">
        <v>871</v>
      </c>
      <c r="H34" s="23">
        <v>0.79300000000000004</v>
      </c>
      <c r="J34" s="7" t="s">
        <v>28</v>
      </c>
      <c r="K34" s="8">
        <v>0.875</v>
      </c>
      <c r="L34" s="8">
        <v>0.874</v>
      </c>
      <c r="M34" s="8">
        <v>0.84699999999999998</v>
      </c>
      <c r="O34" s="24">
        <v>2</v>
      </c>
    </row>
    <row r="35" spans="2:16" ht="15.75" thickBot="1" x14ac:dyDescent="0.3">
      <c r="B35" s="7" t="s">
        <v>29</v>
      </c>
      <c r="C35" s="25">
        <v>6443</v>
      </c>
      <c r="D35" s="8">
        <v>0.66900000000000004</v>
      </c>
      <c r="E35" s="25">
        <v>6659</v>
      </c>
      <c r="F35" s="8">
        <v>0.73799999999999999</v>
      </c>
      <c r="G35" s="25">
        <v>6570</v>
      </c>
      <c r="H35" s="8">
        <v>0.71699999999999997</v>
      </c>
      <c r="J35" s="7" t="s">
        <v>30</v>
      </c>
      <c r="K35" s="8">
        <v>0.86799999999999999</v>
      </c>
      <c r="L35" s="8">
        <v>0.85699999999999998</v>
      </c>
      <c r="M35" s="8">
        <v>0.84499999999999997</v>
      </c>
      <c r="O35" s="24">
        <v>3</v>
      </c>
    </row>
    <row r="36" spans="2:16" ht="15.75" thickBot="1" x14ac:dyDescent="0.3">
      <c r="B36" s="7" t="s">
        <v>31</v>
      </c>
      <c r="C36" s="25">
        <v>116</v>
      </c>
      <c r="D36" s="8">
        <v>0.72399999999999998</v>
      </c>
      <c r="E36" s="25">
        <v>113</v>
      </c>
      <c r="F36" s="8">
        <v>0.76100000000000001</v>
      </c>
      <c r="G36" s="25">
        <v>115</v>
      </c>
      <c r="H36" s="8">
        <v>0.81699999999999995</v>
      </c>
      <c r="J36" s="7" t="s">
        <v>31</v>
      </c>
      <c r="K36" s="8">
        <v>0.72399999999999998</v>
      </c>
      <c r="L36" s="8">
        <v>0.76100000000000001</v>
      </c>
      <c r="M36" s="8">
        <v>0.81699999999999995</v>
      </c>
      <c r="O36" s="24">
        <v>4</v>
      </c>
    </row>
    <row r="37" spans="2:16" ht="15.75" thickBot="1" x14ac:dyDescent="0.3">
      <c r="B37" s="7" t="s">
        <v>32</v>
      </c>
      <c r="C37" s="25">
        <v>219</v>
      </c>
      <c r="D37" s="8">
        <v>0.67100000000000004</v>
      </c>
      <c r="E37" s="25">
        <v>195</v>
      </c>
      <c r="F37" s="8">
        <v>0.76400000000000001</v>
      </c>
      <c r="G37" s="25">
        <v>150</v>
      </c>
      <c r="H37" s="8">
        <v>0.72</v>
      </c>
      <c r="J37" s="7" t="s">
        <v>33</v>
      </c>
      <c r="K37" s="8">
        <v>0.75700000000000001</v>
      </c>
      <c r="L37" s="8">
        <v>0.79300000000000004</v>
      </c>
      <c r="M37" s="8">
        <v>0.80600000000000005</v>
      </c>
      <c r="O37" s="24">
        <v>5</v>
      </c>
    </row>
    <row r="38" spans="2:16" ht="15.75" thickBot="1" x14ac:dyDescent="0.3">
      <c r="B38" s="26" t="s">
        <v>34</v>
      </c>
      <c r="C38" s="27">
        <v>181</v>
      </c>
      <c r="D38" s="28">
        <v>0.69599999999999995</v>
      </c>
      <c r="E38" s="27">
        <v>185</v>
      </c>
      <c r="F38" s="28">
        <v>0.77300000000000002</v>
      </c>
      <c r="G38" s="27">
        <v>189</v>
      </c>
      <c r="H38" s="28">
        <v>0.77200000000000002</v>
      </c>
      <c r="J38" s="7" t="s">
        <v>35</v>
      </c>
      <c r="K38" s="8">
        <v>0.79600000000000004</v>
      </c>
      <c r="L38" s="8">
        <v>0.82699999999999996</v>
      </c>
      <c r="M38" s="8">
        <v>0.79900000000000004</v>
      </c>
      <c r="O38" s="24">
        <v>6</v>
      </c>
    </row>
    <row r="39" spans="2:16" ht="15.75" thickBot="1" x14ac:dyDescent="0.3">
      <c r="B39" s="7" t="s">
        <v>36</v>
      </c>
      <c r="C39" s="25">
        <v>2361</v>
      </c>
      <c r="D39" s="8">
        <v>0.74299999999999999</v>
      </c>
      <c r="E39" s="25">
        <v>2556</v>
      </c>
      <c r="F39" s="8">
        <v>0.77600000000000002</v>
      </c>
      <c r="G39" s="25">
        <v>2401</v>
      </c>
      <c r="H39" s="8">
        <v>0.78</v>
      </c>
      <c r="J39" s="21" t="s">
        <v>27</v>
      </c>
      <c r="K39" s="23">
        <v>0.71799999999999997</v>
      </c>
      <c r="L39" s="23">
        <v>0.72</v>
      </c>
      <c r="M39" s="23">
        <v>0.79300000000000004</v>
      </c>
      <c r="O39" s="24">
        <v>7</v>
      </c>
    </row>
    <row r="40" spans="2:16" ht="15.75" thickBot="1" x14ac:dyDescent="0.3">
      <c r="B40" s="7" t="s">
        <v>33</v>
      </c>
      <c r="C40" s="25">
        <v>874</v>
      </c>
      <c r="D40" s="8">
        <v>0.75700000000000001</v>
      </c>
      <c r="E40" s="25">
        <v>888</v>
      </c>
      <c r="F40" s="8">
        <v>0.79300000000000004</v>
      </c>
      <c r="G40" s="25">
        <v>859</v>
      </c>
      <c r="H40" s="8">
        <v>0.80600000000000005</v>
      </c>
      <c r="J40" s="7" t="s">
        <v>37</v>
      </c>
      <c r="K40" s="8">
        <v>0.76600000000000001</v>
      </c>
      <c r="L40" s="8">
        <v>0.81499999999999995</v>
      </c>
      <c r="M40" s="8">
        <v>0.78500000000000003</v>
      </c>
      <c r="O40" s="24">
        <v>8</v>
      </c>
    </row>
    <row r="41" spans="2:16" ht="15.75" thickBot="1" x14ac:dyDescent="0.3">
      <c r="B41" s="7" t="s">
        <v>38</v>
      </c>
      <c r="C41" s="25">
        <v>1397</v>
      </c>
      <c r="D41" s="8">
        <v>0.754</v>
      </c>
      <c r="E41" s="25">
        <v>1438</v>
      </c>
      <c r="F41" s="8">
        <v>0.79900000000000004</v>
      </c>
      <c r="G41" s="25">
        <v>1500</v>
      </c>
      <c r="H41" s="8">
        <v>0.74099999999999999</v>
      </c>
      <c r="J41" s="7" t="s">
        <v>36</v>
      </c>
      <c r="K41" s="8">
        <v>0.74299999999999999</v>
      </c>
      <c r="L41" s="8">
        <v>0.77600000000000002</v>
      </c>
      <c r="M41" s="8">
        <v>0.78</v>
      </c>
      <c r="O41" s="24">
        <v>9</v>
      </c>
    </row>
    <row r="42" spans="2:16" ht="15.75" thickBot="1" x14ac:dyDescent="0.3">
      <c r="B42" s="7" t="s">
        <v>39</v>
      </c>
      <c r="C42" s="25">
        <v>1543</v>
      </c>
      <c r="D42" s="8">
        <v>0.77300000000000002</v>
      </c>
      <c r="E42" s="25">
        <v>1568</v>
      </c>
      <c r="F42" s="8">
        <v>0.80100000000000005</v>
      </c>
      <c r="G42" s="25">
        <v>1594</v>
      </c>
      <c r="H42" s="8">
        <v>0.77700000000000002</v>
      </c>
      <c r="J42" s="7" t="s">
        <v>40</v>
      </c>
      <c r="K42" s="8">
        <v>0.78</v>
      </c>
      <c r="L42" s="8">
        <v>0.81100000000000005</v>
      </c>
      <c r="M42" s="8">
        <v>0.77700000000000002</v>
      </c>
      <c r="O42" s="24">
        <v>10</v>
      </c>
    </row>
    <row r="43" spans="2:16" ht="15.75" thickBot="1" x14ac:dyDescent="0.3">
      <c r="B43" s="7" t="s">
        <v>41</v>
      </c>
      <c r="C43" s="25">
        <v>2453</v>
      </c>
      <c r="D43" s="8">
        <v>0.753</v>
      </c>
      <c r="E43" s="25">
        <v>2426</v>
      </c>
      <c r="F43" s="8">
        <v>0.80400000000000005</v>
      </c>
      <c r="G43" s="25">
        <v>2332</v>
      </c>
      <c r="H43" s="8">
        <v>0.76100000000000001</v>
      </c>
      <c r="J43" s="7" t="s">
        <v>39</v>
      </c>
      <c r="K43" s="8">
        <v>0.77300000000000002</v>
      </c>
      <c r="L43" s="8">
        <v>0.80100000000000005</v>
      </c>
      <c r="M43" s="8">
        <v>0.77700000000000002</v>
      </c>
      <c r="O43" s="24">
        <v>11</v>
      </c>
    </row>
    <row r="44" spans="2:16" ht="15.75" thickBot="1" x14ac:dyDescent="0.3">
      <c r="B44" s="7" t="s">
        <v>40</v>
      </c>
      <c r="C44" s="25">
        <v>1967</v>
      </c>
      <c r="D44" s="8">
        <v>0.78</v>
      </c>
      <c r="E44" s="25">
        <v>1867</v>
      </c>
      <c r="F44" s="8">
        <v>0.81100000000000005</v>
      </c>
      <c r="G44" s="25">
        <v>1907</v>
      </c>
      <c r="H44" s="8">
        <v>0.77700000000000002</v>
      </c>
      <c r="J44" s="26" t="s">
        <v>34</v>
      </c>
      <c r="K44" s="28">
        <v>0.69599999999999995</v>
      </c>
      <c r="L44" s="28">
        <v>0.77300000000000002</v>
      </c>
      <c r="M44" s="28">
        <v>0.77200000000000002</v>
      </c>
      <c r="O44" s="24">
        <v>12</v>
      </c>
    </row>
    <row r="45" spans="2:16" ht="15.75" thickBot="1" x14ac:dyDescent="0.3">
      <c r="B45" s="7" t="s">
        <v>37</v>
      </c>
      <c r="C45" s="25">
        <v>2216</v>
      </c>
      <c r="D45" s="8">
        <v>0.76600000000000001</v>
      </c>
      <c r="E45" s="25">
        <v>2319</v>
      </c>
      <c r="F45" s="8">
        <v>0.81499999999999995</v>
      </c>
      <c r="G45" s="25">
        <v>2201</v>
      </c>
      <c r="H45" s="8">
        <v>0.78500000000000003</v>
      </c>
      <c r="J45" s="7" t="s">
        <v>41</v>
      </c>
      <c r="K45" s="8">
        <v>0.753</v>
      </c>
      <c r="L45" s="8">
        <v>0.80400000000000005</v>
      </c>
      <c r="M45" s="8">
        <v>0.76100000000000001</v>
      </c>
      <c r="O45" s="24">
        <v>13</v>
      </c>
    </row>
    <row r="46" spans="2:16" ht="15.75" thickBot="1" x14ac:dyDescent="0.3">
      <c r="B46" s="7" t="s">
        <v>42</v>
      </c>
      <c r="C46" s="25">
        <v>760</v>
      </c>
      <c r="D46" s="8">
        <v>0.83</v>
      </c>
      <c r="E46" s="25">
        <v>763</v>
      </c>
      <c r="F46" s="8">
        <v>0.81799999999999995</v>
      </c>
      <c r="G46" s="25">
        <v>738</v>
      </c>
      <c r="H46" s="8">
        <v>0.755</v>
      </c>
      <c r="J46" s="7" t="s">
        <v>42</v>
      </c>
      <c r="K46" s="8">
        <v>0.83</v>
      </c>
      <c r="L46" s="8">
        <v>0.81799999999999995</v>
      </c>
      <c r="M46" s="8">
        <v>0.755</v>
      </c>
      <c r="O46" s="24">
        <v>14</v>
      </c>
      <c r="P46" s="29"/>
    </row>
    <row r="47" spans="2:16" ht="15.75" thickBot="1" x14ac:dyDescent="0.3">
      <c r="B47" s="7" t="s">
        <v>35</v>
      </c>
      <c r="C47" s="25">
        <v>2673</v>
      </c>
      <c r="D47" s="8">
        <v>0.79600000000000004</v>
      </c>
      <c r="E47" s="25">
        <v>2782</v>
      </c>
      <c r="F47" s="8">
        <v>0.82699999999999996</v>
      </c>
      <c r="G47" s="25">
        <v>2809</v>
      </c>
      <c r="H47" s="8">
        <v>0.79900000000000004</v>
      </c>
      <c r="J47" s="7" t="s">
        <v>38</v>
      </c>
      <c r="K47" s="8">
        <v>0.754</v>
      </c>
      <c r="L47" s="8">
        <v>0.79900000000000004</v>
      </c>
      <c r="M47" s="8">
        <v>0.74099999999999999</v>
      </c>
      <c r="O47" s="24">
        <v>15</v>
      </c>
    </row>
    <row r="48" spans="2:16" ht="15.75" thickBot="1" x14ac:dyDescent="0.3">
      <c r="B48" s="21" t="s">
        <v>26</v>
      </c>
      <c r="C48" s="22">
        <v>395</v>
      </c>
      <c r="D48" s="23">
        <v>0.72199999999999998</v>
      </c>
      <c r="E48" s="22">
        <v>388</v>
      </c>
      <c r="F48" s="23">
        <v>0.84</v>
      </c>
      <c r="G48" s="22">
        <v>323</v>
      </c>
      <c r="H48" s="23">
        <v>0.89200000000000002</v>
      </c>
      <c r="J48" s="7" t="s">
        <v>32</v>
      </c>
      <c r="K48" s="8">
        <v>0.67100000000000004</v>
      </c>
      <c r="L48" s="8">
        <v>0.76400000000000001</v>
      </c>
      <c r="M48" s="8">
        <v>0.72</v>
      </c>
      <c r="O48" s="24">
        <v>16</v>
      </c>
    </row>
    <row r="49" spans="2:15" ht="15.75" thickBot="1" x14ac:dyDescent="0.3">
      <c r="B49" s="7" t="s">
        <v>30</v>
      </c>
      <c r="C49" s="25">
        <v>969</v>
      </c>
      <c r="D49" s="8">
        <v>0.86799999999999999</v>
      </c>
      <c r="E49" s="25">
        <v>953</v>
      </c>
      <c r="F49" s="8">
        <v>0.85699999999999998</v>
      </c>
      <c r="G49" s="25">
        <v>974</v>
      </c>
      <c r="H49" s="8">
        <v>0.84499999999999997</v>
      </c>
      <c r="J49" s="7" t="s">
        <v>29</v>
      </c>
      <c r="K49" s="8">
        <v>0.66900000000000004</v>
      </c>
      <c r="L49" s="8">
        <v>0.73799999999999999</v>
      </c>
      <c r="M49" s="8">
        <v>0.71699999999999997</v>
      </c>
      <c r="O49" s="24">
        <v>17</v>
      </c>
    </row>
    <row r="50" spans="2:15" ht="15.75" thickBot="1" x14ac:dyDescent="0.3">
      <c r="B50" s="7" t="s">
        <v>28</v>
      </c>
      <c r="C50" s="25">
        <v>679</v>
      </c>
      <c r="D50" s="8">
        <v>0.875</v>
      </c>
      <c r="E50" s="25">
        <v>674</v>
      </c>
      <c r="F50" s="8">
        <v>0.874</v>
      </c>
      <c r="G50" s="25">
        <v>686</v>
      </c>
      <c r="H50" s="8">
        <v>0.84699999999999998</v>
      </c>
      <c r="J50" s="21" t="s">
        <v>25</v>
      </c>
      <c r="K50" s="23">
        <v>0.71399999999999997</v>
      </c>
      <c r="L50" s="23">
        <v>0.64300000000000002</v>
      </c>
      <c r="M50" s="23">
        <v>0.68899999999999995</v>
      </c>
      <c r="O50" s="24">
        <v>18</v>
      </c>
    </row>
    <row r="52" spans="2:15" ht="15.75" thickBot="1" x14ac:dyDescent="0.3">
      <c r="B52" s="30" t="s">
        <v>43</v>
      </c>
      <c r="C52" s="31">
        <v>26470</v>
      </c>
      <c r="D52" s="32">
        <v>0.747</v>
      </c>
      <c r="E52" s="31">
        <v>26923</v>
      </c>
      <c r="F52" s="32">
        <v>0.78800000000000003</v>
      </c>
      <c r="G52" s="31">
        <v>26502</v>
      </c>
      <c r="H52" s="32">
        <v>0.76700000000000002</v>
      </c>
    </row>
  </sheetData>
  <mergeCells count="5">
    <mergeCell ref="A2:D2"/>
    <mergeCell ref="B29:H29"/>
    <mergeCell ref="C31:D31"/>
    <mergeCell ref="E31:F31"/>
    <mergeCell ref="G31:H3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LRICHER</dc:creator>
  <cp:lastModifiedBy>LRICHER</cp:lastModifiedBy>
  <dcterms:created xsi:type="dcterms:W3CDTF">2018-10-24T14:59:36Z</dcterms:created>
  <dcterms:modified xsi:type="dcterms:W3CDTF">2018-10-24T15:06:25Z</dcterms:modified>
</cp:coreProperties>
</file>