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39B69412-704A-4F6F-9454-BF3D3034B01F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ates">Feuil1!$C$19:$C$1048576</definedName>
    <definedName name="littres">Feuil1!$F$19:$F$1048576</definedName>
    <definedName name="Prix">Feuil1!$G$19:$G$1048576</definedName>
    <definedName name="PrixL">Feuil1!$E$19:$E$1048576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21" i="1"/>
  <c r="B24" i="1"/>
  <c r="B23" i="1" l="1"/>
  <c r="B20" i="1"/>
  <c r="B19" i="1" l="1"/>
</calcChain>
</file>

<file path=xl/sharedStrings.xml><?xml version="1.0" encoding="utf-8"?>
<sst xmlns="http://schemas.openxmlformats.org/spreadsheetml/2006/main" count="41" uniqueCount="28">
  <si>
    <t>DATES</t>
  </si>
  <si>
    <t>STATIONS</t>
  </si>
  <si>
    <t>PRIX /L</t>
  </si>
  <si>
    <t>LITTRES</t>
  </si>
  <si>
    <t>PRIX TOTAL</t>
  </si>
  <si>
    <t>KLM</t>
  </si>
  <si>
    <t>PRIX</t>
  </si>
  <si>
    <t>PASSAGES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</si>
  <si>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</si>
  <si>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</si>
  <si>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</si>
  <si>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</si>
  <si>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</si>
  <si>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</si>
  <si>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</si>
  <si>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</si>
  <si>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</si>
  <si>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</si>
  <si>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</si>
  <si>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</si>
  <si>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</si>
  <si>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Unité</t>
  </si>
  <si>
    <t>Klm</t>
  </si>
  <si>
    <t>KLM fait avec le plein</t>
  </si>
  <si>
    <t>Total depense 
mensuel</t>
  </si>
  <si>
    <t>Conso Moyenne
 au L/100</t>
  </si>
  <si>
    <t>littres mensuel</t>
  </si>
  <si>
    <t>passages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</si>
</sst>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#,##0.000\ &quot;€&quot;"/>
    <numFmt numFmtId="166" formatCode="#,##0.00\ &quot;€&quot;"/>
    <numFmt numFmtId="167" formatCode="[$-40C]d\-mmm\-yyyy;@"/>
    <numFmt numFmtId="168" formatCode="[$-F800]dddd\ dd\,\ mmmm\ \,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scheme val="minor"/>
    </font>
    <font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0" fillId="0" borderId="0" xfId="0" applyAlignment="1">
      <alignment horizontal="left" indent="2"/>
    </xf>
    <xf numFmtId="0" fontId="4" fillId="0" borderId="0" xfId="0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44" fontId="5" fillId="0" borderId="0" xfId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left" indent="2"/>
    </xf>
    <xf numFmtId="1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7" fontId="6" fillId="0" borderId="0" xfId="0" applyNumberFormat="1" applyFont="1" applyAlignment="1">
      <alignment horizontal="left" vertical="center"/>
    </xf>
    <xf numFmtId="167" fontId="8" fillId="0" borderId="0" xfId="0" applyNumberFormat="1" applyFont="1" applyAlignment="1">
      <alignment horizontal="left" vertical="top" indent="1"/>
    </xf>
    <xf numFmtId="167" fontId="6" fillId="0" borderId="0" xfId="0" applyNumberFormat="1" applyFont="1" applyAlignment="1">
      <alignment horizontal="left" vertical="top" indent="1"/>
    </xf>
    <xf numFmtId="164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left" vertical="top" indent="4"/>
    </xf>
    <xf numFmtId="0" fontId="10" fillId="0" borderId="0" xfId="0" applyNumberFormat="1" applyFont="1" applyAlignment="1">
      <alignment horizontal="center" vertical="center"/>
    </xf>
    <xf numFmtId="8" fontId="10" fillId="0" borderId="0" xfId="1" applyNumberFormat="1" applyFon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Fill="1"/>
    <xf numFmtId="0" fontId="9" fillId="0" borderId="0" xfId="0" applyFont="1" applyFill="1"/>
    <xf numFmtId="0" fontId="12" fillId="0" borderId="0" xfId="0" applyFont="1" applyAlignment="1">
      <alignment vertical="center" wrapText="1"/>
    </xf>
    <xf numFmtId="166" fontId="13" fillId="0" borderId="0" xfId="0" applyNumberFormat="1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/>
    </xf>
    <xf numFmtId="44" fontId="9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/>
    </xf>
    <xf numFmtId="2" fontId="9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65" fontId="14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7" formatCode="[$-40C]d\-mmm\-yyyy;@"/>
      <alignment horizontal="left" vertical="top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1400737</xdr:colOff>
      <xdr:row>9</xdr:row>
      <xdr:rowOff>89646</xdr:rowOff>
    </xdr:from>
    <xdr:to>
      <xdr:col>4</xdr:col>
      <xdr:colOff>1042147</xdr:colOff>
      <xdr:row>13</xdr:row>
      <xdr:rowOff>56028</xdr:rowOff>
    </xdr:to>
    <xdr:sp macro="[0]!Formulaire_click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073590" y="2196352"/>
          <a:ext cx="1961028" cy="72838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8:I19" totalsRowShown="0" headerRowDxfId="1" dataDxfId="13">
  <autoFilter ref="C18:I19" xr:uid="{00000000-0009-0000-0100-000001000000}"/>
  <tableColumns count="7">
    <tableColumn id="1" xr3:uid="{00000000-0010-0000-0000-000001000000}" name="DATES" dataDxfId="12"/>
    <tableColumn id="2" xr3:uid="{00000000-0010-0000-0000-000002000000}" name="STATIONS" dataDxfId="11"/>
    <tableColumn id="3" xr3:uid="{00000000-0010-0000-0000-000003000000}" name="PRIX /L" dataDxfId="10" dataCellStyle="Monétaire"/>
    <tableColumn id="4" xr3:uid="{00000000-0010-0000-0000-000004000000}" name="LITTRES" dataDxfId="9"/>
    <tableColumn id="5" xr3:uid="{00000000-0010-0000-0000-000005000000}" name="PRIX TOTAL" dataDxfId="8" dataCellStyle="Monétaire"/>
    <tableColumn id="6" xr3:uid="{00000000-0010-0000-0000-000006000000}" name="KLM" dataDxfId="7"/>
    <tableColumn id="7" xr3:uid="{085960EF-AEFE-462F-B39D-2CC60831E983}" name="KLM fait avec le plein" dataDxfId="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M18:O30" totalsRowShown="0" headerRowDxfId="0" dataDxfId="5">
  <autoFilter ref="M18:O30" xr:uid="{00000000-0009-0000-0100-000002000000}"/>
  <tableColumns count="3">
    <tableColumn id="1" xr3:uid="{00000000-0010-0000-0100-000001000000}" name="MOIS" dataDxfId="4"/>
    <tableColumn id="2" xr3:uid="{00000000-0010-0000-0100-000002000000}" name="KLM" dataDxfId="3"/>
    <tableColumn id="3" xr3:uid="{00000000-0010-0000-0100-000003000000}" name="Unité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4"/>
  <sheetViews>
    <sheetView showGridLines="0" tabSelected="1" zoomScale="85" zoomScaleNormal="85" workbookViewId="0">
      <selection activeCell="F25" sqref="F25"/>
    </sheetView>
  </sheetViews>
  <sheetFormatPr baseColWidth="10" defaultRowHeight="20.100000000000001" customHeight="1" x14ac:dyDescent="0.25"/>
  <cols>
    <col min="1" max="1" width="19.140625" customWidth="1"/>
    <col min="2" max="2" width="14.42578125" customWidth="1"/>
    <col min="3" max="3" width="36.42578125" style="4" customWidth="1"/>
    <col min="4" max="4" width="34.85546875" style="7" customWidth="1"/>
    <col min="5" max="5" width="29.5703125" style="33" customWidth="1"/>
    <col min="6" max="6" width="19.28515625" style="7" customWidth="1"/>
    <col min="7" max="7" width="19" style="7" customWidth="1"/>
    <col min="8" max="9" width="22" style="7" customWidth="1"/>
    <col min="10" max="10" width="1.85546875" customWidth="1"/>
    <col min="11" max="11" width="16.28515625" customWidth="1"/>
    <col min="12" max="12" width="2.140625" customWidth="1"/>
    <col min="13" max="13" width="17.5703125" customWidth="1"/>
    <col min="14" max="14" width="18.5703125" customWidth="1"/>
    <col min="15" max="15" width="8.42578125" customWidth="1"/>
    <col min="16" max="16" width="7.5703125" customWidth="1"/>
  </cols>
  <sheetData>
    <row r="1" spans="1:22" ht="15" customHeight="1" x14ac:dyDescent="0.25">
      <c r="A1" s="34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R1" s="2"/>
      <c r="S1" s="2"/>
      <c r="T1" s="2"/>
      <c r="U1" s="2"/>
      <c r="V1" s="2"/>
    </row>
    <row r="2" spans="1:22" ht="45.7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18"/>
      <c r="R2" s="2"/>
      <c r="S2" s="2"/>
      <c r="T2" s="2"/>
      <c r="U2" s="2"/>
      <c r="V2" s="2"/>
    </row>
    <row r="3" spans="1:22" ht="1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R3" s="2"/>
      <c r="S3" s="2"/>
      <c r="T3" s="2"/>
      <c r="U3" s="2"/>
      <c r="V3" s="2"/>
    </row>
    <row r="4" spans="1:22" ht="1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17"/>
      <c r="R4" s="2"/>
      <c r="S4" s="2"/>
      <c r="T4" s="2"/>
      <c r="U4" s="2"/>
      <c r="V4" s="2"/>
    </row>
    <row r="5" spans="1:22" ht="15" customHeigh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17"/>
      <c r="R5" s="2"/>
      <c r="S5" s="2"/>
      <c r="T5" s="2"/>
      <c r="U5" s="2"/>
      <c r="V5" s="2"/>
    </row>
    <row r="6" spans="1:22" ht="15" customHeigh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17"/>
      <c r="R6" s="2"/>
      <c r="S6" s="2"/>
      <c r="T6" s="2"/>
      <c r="U6" s="2"/>
      <c r="V6" s="2"/>
    </row>
    <row r="7" spans="1:22" ht="15" customHeight="1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17"/>
      <c r="R7" s="2"/>
      <c r="S7" s="2"/>
      <c r="T7" s="2"/>
      <c r="U7" s="2"/>
      <c r="V7" s="2"/>
    </row>
    <row r="8" spans="1:22" ht="15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2"/>
      <c r="R8" s="2"/>
      <c r="S8" s="2"/>
      <c r="T8" s="2"/>
      <c r="U8" s="2"/>
      <c r="V8" s="2"/>
    </row>
    <row r="9" spans="1:22" ht="15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2"/>
      <c r="R9" s="2"/>
      <c r="S9" s="2"/>
      <c r="T9" s="2"/>
      <c r="U9" s="2"/>
      <c r="V9" s="2"/>
    </row>
    <row r="10" spans="1:22" ht="15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2"/>
      <c r="R10" s="2"/>
      <c r="S10" s="2"/>
      <c r="T10" s="2"/>
      <c r="U10" s="2"/>
      <c r="V10" s="2"/>
    </row>
    <row r="11" spans="1:22" ht="15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2"/>
      <c r="R11" s="2"/>
      <c r="S11" s="2"/>
      <c r="T11" s="2"/>
      <c r="U11" s="2"/>
      <c r="V11" s="2"/>
    </row>
    <row r="12" spans="1:22" ht="15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2"/>
      <c r="R12" s="2"/>
      <c r="S12" s="2"/>
      <c r="T12" s="2"/>
      <c r="U12" s="2"/>
      <c r="V12" s="2"/>
    </row>
    <row r="13" spans="1:22" ht="15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2"/>
      <c r="R13" s="2"/>
      <c r="S13" s="2"/>
      <c r="T13" s="2"/>
      <c r="U13" s="2"/>
      <c r="V13" s="2"/>
    </row>
    <row r="14" spans="1:22" ht="15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2"/>
      <c r="R14" s="2"/>
      <c r="S14" s="2"/>
      <c r="T14" s="2"/>
      <c r="U14" s="2"/>
      <c r="V14" s="2"/>
    </row>
    <row r="15" spans="1:22" ht="15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2"/>
      <c r="R15" s="2"/>
      <c r="S15" s="2"/>
      <c r="T15" s="2"/>
      <c r="U15" s="2"/>
      <c r="V15" s="2"/>
    </row>
    <row r="16" spans="1:22" ht="15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2"/>
      <c r="R16" s="2"/>
      <c r="S16" s="2"/>
      <c r="T16" s="2"/>
      <c r="U16" s="2"/>
      <c r="V16" s="2"/>
    </row>
    <row r="17" spans="1:22" ht="15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2"/>
      <c r="R17" s="2"/>
      <c r="S17" s="2"/>
      <c r="T17" s="2"/>
      <c r="U17" s="2"/>
      <c r="V17" s="2"/>
    </row>
    <row r="18" spans="1:22" ht="57" customHeight="1" x14ac:dyDescent="0.25">
      <c r="A18" s="36"/>
      <c r="B18" s="36"/>
      <c r="C18" s="49" t="s">
        <v>0</v>
      </c>
      <c r="D18" s="49" t="s">
        <v>1</v>
      </c>
      <c r="E18" s="50" t="s">
        <v>2</v>
      </c>
      <c r="F18" s="49" t="s">
        <v>3</v>
      </c>
      <c r="G18" s="49" t="s">
        <v>4</v>
      </c>
      <c r="H18" s="49" t="s">
        <v>5</v>
      </c>
      <c r="I18" s="49" t="s">
        <v>23</v>
      </c>
      <c r="J18" s="1"/>
      <c r="K18" s="51" t="s">
        <v>25</v>
      </c>
      <c r="M18" s="49" t="s">
        <v>8</v>
      </c>
      <c r="N18" s="49" t="s">
        <v>5</v>
      </c>
      <c r="O18" s="49" t="s">
        <v>21</v>
      </c>
    </row>
    <row r="19" spans="1:22" s="3" customFormat="1" ht="20.100000000000001" customHeight="1" x14ac:dyDescent="0.25">
      <c r="A19" s="37" t="s">
        <v>3</v>
      </c>
      <c r="B19" s="47">
        <f>SUM(littres)</f>
        <v>21.92</v>
      </c>
      <c r="C19" s="20">
        <v>43474</v>
      </c>
      <c r="D19" s="9"/>
      <c r="E19" s="10">
        <v>1.369</v>
      </c>
      <c r="F19" s="9">
        <v>21.92</v>
      </c>
      <c r="G19" s="12">
        <v>30.008480000000002</v>
      </c>
      <c r="H19" s="9">
        <v>35838</v>
      </c>
      <c r="I19" s="5"/>
      <c r="K19" s="25"/>
      <c r="M19" s="3" t="s">
        <v>9</v>
      </c>
      <c r="N19" s="16"/>
      <c r="O19" s="3" t="s">
        <v>22</v>
      </c>
    </row>
    <row r="20" spans="1:22" ht="20.100000000000001" customHeight="1" x14ac:dyDescent="0.25">
      <c r="A20" s="38" t="s">
        <v>6</v>
      </c>
      <c r="B20" s="43">
        <f>SUM(Prix)</f>
        <v>30.008480000000002</v>
      </c>
      <c r="C20" s="21"/>
      <c r="D20" s="5"/>
      <c r="E20" s="6"/>
      <c r="F20" s="5"/>
      <c r="G20" s="13"/>
      <c r="H20" s="5"/>
      <c r="I20" s="5"/>
      <c r="K20" s="26"/>
      <c r="M20" s="3" t="s">
        <v>10</v>
      </c>
      <c r="N20" s="3"/>
      <c r="O20" s="3" t="s">
        <v>22</v>
      </c>
    </row>
    <row r="21" spans="1:22" ht="20.100000000000001" customHeight="1" x14ac:dyDescent="0.25">
      <c r="A21" s="38" t="s">
        <v>7</v>
      </c>
      <c r="B21" s="44">
        <f>COUNTA(Tableau1[DATES])</f>
        <v>1</v>
      </c>
      <c r="C21" s="21"/>
      <c r="D21" s="5"/>
      <c r="E21" s="6"/>
      <c r="F21" s="5"/>
      <c r="G21" s="13"/>
      <c r="H21" s="5"/>
      <c r="I21" s="5"/>
      <c r="K21" s="26"/>
      <c r="M21" s="3" t="s">
        <v>11</v>
      </c>
      <c r="N21" s="3"/>
      <c r="O21" s="3" t="s">
        <v>22</v>
      </c>
    </row>
    <row r="22" spans="1:22" ht="20.100000000000001" customHeight="1" x14ac:dyDescent="0.25">
      <c r="A22" s="38"/>
      <c r="B22" s="45"/>
      <c r="C22" s="21"/>
      <c r="D22" s="5"/>
      <c r="E22" s="6"/>
      <c r="F22" s="5"/>
      <c r="G22" s="13"/>
      <c r="H22" s="5"/>
      <c r="I22" s="5"/>
      <c r="M22" s="3" t="s">
        <v>12</v>
      </c>
      <c r="N22" s="3"/>
      <c r="O22" s="3" t="s">
        <v>22</v>
      </c>
    </row>
    <row r="23" spans="1:22" ht="20.100000000000001" customHeight="1" x14ac:dyDescent="0.25">
      <c r="A23" s="39" t="s">
        <v>24</v>
      </c>
      <c r="B23" s="40">
        <f xml:space="preserve"> SUBTOTAL(9,Prix)</f>
        <v>30.008480000000002</v>
      </c>
      <c r="C23" s="21"/>
      <c r="D23" s="5"/>
      <c r="E23" s="10"/>
      <c r="F23" s="9"/>
      <c r="G23" s="12"/>
      <c r="H23" s="9"/>
      <c r="I23" s="5"/>
      <c r="M23" s="3" t="s">
        <v>13</v>
      </c>
      <c r="N23" s="3"/>
      <c r="O23" s="3" t="s">
        <v>22</v>
      </c>
    </row>
    <row r="24" spans="1:22" ht="20.100000000000001" customHeight="1" x14ac:dyDescent="0.25">
      <c r="A24" s="38" t="s">
        <v>26</v>
      </c>
      <c r="B24" s="46">
        <f>SUBTOTAL(9,Tableau1[LITTRES])</f>
        <v>21.92</v>
      </c>
      <c r="C24" s="21"/>
      <c r="D24" s="5"/>
      <c r="E24" s="10"/>
      <c r="F24" s="9"/>
      <c r="G24" s="12"/>
      <c r="H24" s="9"/>
      <c r="I24" s="5"/>
      <c r="M24" s="3" t="s">
        <v>14</v>
      </c>
      <c r="N24" s="3"/>
      <c r="O24" s="3" t="s">
        <v>22</v>
      </c>
    </row>
    <row r="25" spans="1:22" ht="20.100000000000001" customHeight="1" x14ac:dyDescent="0.25">
      <c r="A25" s="41" t="s">
        <v>27</v>
      </c>
      <c r="B25" s="48">
        <f>COUNTA(Tableau1[DATES])</f>
        <v>1</v>
      </c>
      <c r="C25" s="21"/>
      <c r="D25" s="5"/>
      <c r="E25" s="10"/>
      <c r="F25" s="9"/>
      <c r="G25" s="12"/>
      <c r="H25" s="9"/>
      <c r="I25" s="5"/>
      <c r="M25" s="3" t="s">
        <v>15</v>
      </c>
      <c r="N25" s="3"/>
      <c r="O25" s="3" t="s">
        <v>22</v>
      </c>
    </row>
    <row r="26" spans="1:22" ht="20.100000000000001" customHeight="1" x14ac:dyDescent="0.25">
      <c r="A26" s="41"/>
      <c r="B26" s="42"/>
      <c r="C26" s="21"/>
      <c r="D26" s="5"/>
      <c r="E26" s="6"/>
      <c r="F26" s="5"/>
      <c r="G26" s="13"/>
      <c r="H26" s="5"/>
      <c r="I26" s="5"/>
      <c r="M26" s="3" t="s">
        <v>16</v>
      </c>
      <c r="N26" s="3"/>
      <c r="O26" s="3" t="s">
        <v>22</v>
      </c>
    </row>
    <row r="27" spans="1:22" ht="20.100000000000001" customHeight="1" x14ac:dyDescent="0.25">
      <c r="A27" s="41"/>
      <c r="B27" s="41"/>
      <c r="C27" s="21"/>
      <c r="D27" s="5"/>
      <c r="E27" s="6"/>
      <c r="F27" s="5"/>
      <c r="G27" s="13"/>
      <c r="H27" s="5"/>
      <c r="I27" s="5"/>
      <c r="M27" s="3" t="s">
        <v>17</v>
      </c>
      <c r="N27" s="3"/>
      <c r="O27" s="3" t="s">
        <v>22</v>
      </c>
    </row>
    <row r="28" spans="1:22" ht="20.100000000000001" customHeight="1" x14ac:dyDescent="0.25">
      <c r="A28" s="41"/>
      <c r="B28" s="41"/>
      <c r="C28" s="29"/>
      <c r="D28" s="23"/>
      <c r="E28" s="24"/>
      <c r="F28" s="30"/>
      <c r="G28" s="31"/>
      <c r="H28" s="23"/>
      <c r="I28" s="23"/>
      <c r="M28" s="3" t="s">
        <v>18</v>
      </c>
      <c r="N28" s="3"/>
      <c r="O28" s="3" t="s">
        <v>22</v>
      </c>
    </row>
    <row r="29" spans="1:22" ht="20.100000000000001" customHeight="1" x14ac:dyDescent="0.25">
      <c r="C29" s="19"/>
      <c r="D29" s="9"/>
      <c r="E29" s="10"/>
      <c r="F29" s="9"/>
      <c r="G29" s="12"/>
      <c r="H29" s="15"/>
      <c r="I29" s="28"/>
      <c r="M29" s="3" t="s">
        <v>19</v>
      </c>
      <c r="N29" s="3"/>
      <c r="O29" s="3" t="s">
        <v>22</v>
      </c>
    </row>
    <row r="30" spans="1:22" ht="20.100000000000001" customHeight="1" x14ac:dyDescent="0.25">
      <c r="C30"/>
      <c r="D30"/>
      <c r="E30" s="32"/>
      <c r="F30"/>
      <c r="G30"/>
      <c r="H30"/>
      <c r="I30"/>
      <c r="M30" s="3" t="s">
        <v>20</v>
      </c>
      <c r="N30" s="3"/>
      <c r="O30" s="3" t="s">
        <v>22</v>
      </c>
    </row>
    <row r="31" spans="1:22" ht="20.100000000000001" customHeight="1" x14ac:dyDescent="0.25">
      <c r="C31" s="8"/>
      <c r="D31" s="9"/>
      <c r="E31" s="10"/>
      <c r="F31" s="9"/>
      <c r="G31" s="11"/>
      <c r="H31" s="9"/>
      <c r="I31" s="9"/>
    </row>
    <row r="32" spans="1:22" ht="20.100000000000001" customHeight="1" x14ac:dyDescent="0.25">
      <c r="C32" s="14">
        <v>43515</v>
      </c>
      <c r="D32" s="22"/>
    </row>
    <row r="33" spans="3:7" ht="20.100000000000001" customHeight="1" x14ac:dyDescent="0.25">
      <c r="G33" s="27"/>
    </row>
    <row r="34" spans="3:7" ht="20.100000000000001" customHeight="1" x14ac:dyDescent="0.25">
      <c r="C34" s="14"/>
    </row>
  </sheetData>
  <mergeCells count="2">
    <mergeCell ref="A1:P17"/>
    <mergeCell ref="A18:B18"/>
  </mergeCells>
  <conditionalFormatting sqref="E1:E29 E31:E104857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:K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Dates</vt:lpstr>
      <vt:lpstr>littres</vt:lpstr>
      <vt:lpstr>Prix</vt:lpstr>
      <vt:lpstr>PrixL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Action6Tem</cp:lastModifiedBy>
  <dcterms:created xsi:type="dcterms:W3CDTF">2019-01-31T16:34:03Z</dcterms:created>
  <dcterms:modified xsi:type="dcterms:W3CDTF">2019-02-24T13:39:34Z</dcterms:modified>
</cp:coreProperties>
</file>