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cbailleux6\Desktop\"/>
    </mc:Choice>
  </mc:AlternateContent>
  <bookViews>
    <workbookView xWindow="0" yWindow="0" windowWidth="28800" windowHeight="12300"/>
  </bookViews>
  <sheets>
    <sheet name="Feuil1" sheetId="1" r:id="rId1"/>
    <sheet name="Liste" sheetId="2" r:id="rId2"/>
  </sheets>
  <definedNames>
    <definedName name="DonnéesExternes_1" localSheetId="0" hidden="1">Feuil1!$L$2:$N$22</definedName>
    <definedName name="L_Type">Tableau3[[#All],[TYPE]]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8" i="1" l="1"/>
  <c r="C18" i="1" s="1"/>
  <c r="A16" i="1"/>
  <c r="C16" i="1" s="1"/>
  <c r="N23" i="1"/>
  <c r="A17" i="1" l="1"/>
  <c r="C17" i="1" s="1"/>
  <c r="C19" i="1" l="1"/>
</calcChain>
</file>

<file path=xl/connections.xml><?xml version="1.0" encoding="utf-8"?>
<connections xmlns="http://schemas.openxmlformats.org/spreadsheetml/2006/main">
  <connection id="1" keepAlive="1" name="Requête - Tableau1" description="Connexion à la requête « Tableau1 » dans le classeur." type="5" refreshedVersion="6" background="1" saveData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<sst xmlns="http://schemas.openxmlformats.org/spreadsheetml/2006/main" count="71" uniqueCount="20">
  <si>
    <t>CODE</t>
  </si>
  <si>
    <t>TYPE 1</t>
  </si>
  <si>
    <t>TYPE 2</t>
  </si>
  <si>
    <t xml:space="preserve">TYPE 3 </t>
  </si>
  <si>
    <t>TYPE 4</t>
  </si>
  <si>
    <t>AB</t>
  </si>
  <si>
    <t>AC</t>
  </si>
  <si>
    <t>AD</t>
  </si>
  <si>
    <t>AE</t>
  </si>
  <si>
    <t>TYPE</t>
  </si>
  <si>
    <t>MONTANT</t>
  </si>
  <si>
    <t>Tableau 1</t>
  </si>
  <si>
    <t>Tableau 2</t>
  </si>
  <si>
    <t>Total</t>
  </si>
  <si>
    <t>Type</t>
  </si>
  <si>
    <t>Montant</t>
  </si>
  <si>
    <t>AF</t>
  </si>
  <si>
    <t>NOM</t>
  </si>
  <si>
    <t>DUPONT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</si>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</sst>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5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</cellStyleXfs>
  <cellXfs count="4">
    <xf numFmtId="0" fontId="0" fillId="0" borderId="0" xfId="0"/>
    <xf numFmtId="0" fontId="1" fillId="2" borderId="0" xfId="1"/>
    <xf numFmtId="0" fontId="1" fillId="3" borderId="0" xfId="2"/>
    <xf numFmtId="0" fontId="0" fillId="0" borderId="0" xfId="0" applyNumberFormat="1"/>
  </cellXfs>
  <cellStyles count="3">
    <cellStyle name="Accent1" xfId="1" builtinId="29"/>
    <cellStyle name="Accent2" xfId="2" builtinId="33"/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687705</xdr:colOff>
      <xdr:row>2</xdr:row>
      <xdr:rowOff>95250</xdr:rowOff>
    </xdr:from>
    <xdr:to>
      <xdr:col>9</xdr:col>
      <xdr:colOff>66675</xdr:colOff>
      <xdr:row>10</xdr:row>
      <xdr:rowOff>87630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4516755" y="476250"/>
          <a:ext cx="2426970" cy="15163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Comment</a:t>
          </a:r>
          <a:r>
            <a:rPr lang="fr-FR" sz="1100" baseline="0"/>
            <a:t> insérer une ligne du code AB pour chacun des types, puis passer à la ligne AC sans sauter de lignes du tableau 1 ?</a:t>
          </a:r>
        </a:p>
        <a:p>
          <a:r>
            <a:rPr lang="fr-FR" sz="1100" baseline="0"/>
            <a:t>Actuellement de procède par un ctrl+, mais les lignes du tableau 1 passent de 1 à 4 en fonction du nombre de lignes insérérées avec le code AB</a:t>
          </a:r>
        </a:p>
        <a:p>
          <a:endParaRPr lang="fr-FR" sz="1100" baseline="0"/>
        </a:p>
        <a:p>
          <a:r>
            <a:rPr lang="fr-FR" sz="1100" baseline="0"/>
            <a:t>... de préférence sans macro (recommandation de ma DSI pour des raisons de sécurité)...</a:t>
          </a:r>
        </a:p>
        <a:p>
          <a:endParaRPr lang="fr-FR" sz="1100" baseline="0"/>
        </a:p>
        <a:p>
          <a:r>
            <a:rPr lang="fr-FR" sz="1100" baseline="0"/>
            <a:t>MERKI !!</a:t>
          </a:r>
          <a:endParaRPr lang="fr-FR" sz="1100"/>
        </a:p>
      </xdr:txBody>
    </xdr:sp>
    <xdr:clientData/>
  </xdr:twoCellAnchor>
  <xdr:twoCellAnchor>
    <xdr:from>
      <xdr:col>4</xdr:col>
      <xdr:colOff>638175</xdr:colOff>
      <xdr:row>14</xdr:row>
      <xdr:rowOff>123825</xdr:rowOff>
    </xdr:from>
    <xdr:to>
      <xdr:col>6</xdr:col>
      <xdr:colOff>285750</xdr:colOff>
      <xdr:row>18</xdr:row>
      <xdr:rowOff>38100</xdr:rowOff>
    </xdr:to>
    <xdr:sp macro="" textlink="">
      <xdr:nvSpPr>
        <xdr:cNvPr id="3" name="ZoneTexte 2"/>
        <xdr:cNvSpPr txBox="1"/>
      </xdr:nvSpPr>
      <xdr:spPr>
        <a:xfrm>
          <a:off x="3705225" y="2790825"/>
          <a:ext cx="1171575" cy="6762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Ici il manque la ligne AC du tableau 1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CODE" tableColumnId="1"/>
      <queryTableField id="2" name="Type" tableColumnId="2"/>
      <queryTableField id="3" name="Montant" tableColumnId="3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1" displayName="Tableau1" ref="A2:E7" totalsRowShown="0">
  <autoFilter ref="A2:E7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name="CODE"/>
    <tableColumn id="2" name="TYPE 1"/>
    <tableColumn id="3" name="TYPE 2"/>
    <tableColumn id="4" name="TYPE 3 "/>
    <tableColumn id="5" name="TYPE 4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5:D19" totalsRowCount="1">
  <tableColumns count="4">
    <tableColumn id="1" name="CODE" totalsRowLabel="Total">
      <calculatedColumnFormula>VLOOKUP(A3,Tableau1[],1,FALSE)</calculatedColumnFormula>
    </tableColumn>
    <tableColumn id="2" name="TYPE"/>
    <tableColumn id="3" name="MONTANT" totalsRowFunction="sum">
      <calculatedColumnFormula>INDEX(Tableau1[],MATCH(Tableau2[[#This Row],[CODE]],Tableau1[CODE],0),MATCH(Tableau2[[#This Row],[TYPE]],Tableau1[#Headers],0))</calculatedColumnFormula>
    </tableColumn>
    <tableColumn id="4" name="NOM"/>
  </tableColumns>
  <tableStyleInfo name="TableStyleLight3" showFirstColumn="0" showLastColumn="0" showRowStripes="1" showColumnStripes="0"/>
</table>
</file>

<file path=xl/tables/table3.xml><?xml version="1.0" encoding="utf-8"?>
<table xmlns="http://schemas.openxmlformats.org/spreadsheetml/2006/main" id="4" name="Tableau1_2" displayName="Tableau1_2" ref="L2:N23" tableType="queryTable" totalsRowCount="1">
  <autoFilter ref="L2:N22"/>
  <tableColumns count="3">
    <tableColumn id="1" uniqueName="1" name="CODE" totalsRowLabel="Total" queryTableFieldId="1"/>
    <tableColumn id="2" uniqueName="2" name="Type" queryTableFieldId="2" dataDxfId="0"/>
    <tableColumn id="3" uniqueName="3" name="Montant" totalsRowFunction="sum" queryTableField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3" name="Tableau3" displayName="Tableau3" ref="A1:A5" totalsRowShown="0">
  <autoFilter ref="A1:A5"/>
  <tableColumns count="1">
    <tableColumn id="1" name="TYP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H21" sqref="H21"/>
    </sheetView>
  </sheetViews>
  <sheetFormatPr baseColWidth="10" defaultRowHeight="15" x14ac:dyDescent="0.25"/>
  <cols>
    <col min="3" max="3" width="11.7109375" customWidth="1"/>
    <col min="12" max="12" width="8.140625" customWidth="1"/>
    <col min="13" max="13" width="7.5703125" customWidth="1"/>
    <col min="14" max="14" width="11" customWidth="1"/>
  </cols>
  <sheetData>
    <row r="1" spans="1:14" x14ac:dyDescent="0.25">
      <c r="A1" s="1" t="s">
        <v>11</v>
      </c>
    </row>
    <row r="2" spans="1:14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L2" t="s">
        <v>0</v>
      </c>
      <c r="M2" t="s">
        <v>14</v>
      </c>
      <c r="N2" t="s">
        <v>15</v>
      </c>
    </row>
    <row r="3" spans="1:14" x14ac:dyDescent="0.25">
      <c r="A3" t="s">
        <v>5</v>
      </c>
      <c r="B3">
        <v>5000</v>
      </c>
      <c r="C3">
        <v>3000</v>
      </c>
      <c r="D3">
        <v>0</v>
      </c>
      <c r="E3">
        <v>0</v>
      </c>
      <c r="L3" t="s">
        <v>5</v>
      </c>
      <c r="M3" s="3" t="s">
        <v>1</v>
      </c>
      <c r="N3">
        <v>5000</v>
      </c>
    </row>
    <row r="4" spans="1:14" x14ac:dyDescent="0.25">
      <c r="A4" t="s">
        <v>6</v>
      </c>
      <c r="B4">
        <v>300</v>
      </c>
      <c r="C4">
        <v>200</v>
      </c>
      <c r="D4">
        <v>200</v>
      </c>
      <c r="E4">
        <v>400</v>
      </c>
      <c r="L4" t="s">
        <v>5</v>
      </c>
      <c r="M4" s="3" t="s">
        <v>2</v>
      </c>
      <c r="N4">
        <v>3000</v>
      </c>
    </row>
    <row r="5" spans="1:14" x14ac:dyDescent="0.25">
      <c r="A5" t="s">
        <v>7</v>
      </c>
      <c r="B5">
        <v>500</v>
      </c>
      <c r="C5">
        <v>100</v>
      </c>
      <c r="D5">
        <v>50</v>
      </c>
      <c r="E5">
        <v>0</v>
      </c>
      <c r="L5" t="s">
        <v>5</v>
      </c>
      <c r="M5" s="3" t="s">
        <v>3</v>
      </c>
      <c r="N5">
        <v>0</v>
      </c>
    </row>
    <row r="6" spans="1:14" x14ac:dyDescent="0.25">
      <c r="A6" t="s">
        <v>8</v>
      </c>
      <c r="B6">
        <v>100</v>
      </c>
      <c r="C6">
        <v>50</v>
      </c>
      <c r="D6">
        <v>30</v>
      </c>
      <c r="E6">
        <v>30</v>
      </c>
      <c r="L6" t="s">
        <v>5</v>
      </c>
      <c r="M6" s="3" t="s">
        <v>4</v>
      </c>
      <c r="N6">
        <v>0</v>
      </c>
    </row>
    <row r="7" spans="1:14" x14ac:dyDescent="0.25">
      <c r="A7" t="s">
        <v>16</v>
      </c>
      <c r="B7">
        <v>40</v>
      </c>
      <c r="C7">
        <v>20</v>
      </c>
      <c r="D7">
        <v>20</v>
      </c>
      <c r="E7">
        <v>0</v>
      </c>
      <c r="L7" t="s">
        <v>6</v>
      </c>
      <c r="M7" s="3" t="s">
        <v>1</v>
      </c>
      <c r="N7">
        <v>300</v>
      </c>
    </row>
    <row r="8" spans="1:14" x14ac:dyDescent="0.25">
      <c r="L8" t="s">
        <v>6</v>
      </c>
      <c r="M8" s="3" t="s">
        <v>2</v>
      </c>
      <c r="N8">
        <v>200</v>
      </c>
    </row>
    <row r="9" spans="1:14" x14ac:dyDescent="0.25">
      <c r="L9" t="s">
        <v>6</v>
      </c>
      <c r="M9" s="3" t="s">
        <v>3</v>
      </c>
      <c r="N9">
        <v>200</v>
      </c>
    </row>
    <row r="10" spans="1:14" x14ac:dyDescent="0.25">
      <c r="L10" t="s">
        <v>6</v>
      </c>
      <c r="M10" s="3" t="s">
        <v>4</v>
      </c>
      <c r="N10">
        <v>400</v>
      </c>
    </row>
    <row r="11" spans="1:14" x14ac:dyDescent="0.25">
      <c r="L11" t="s">
        <v>7</v>
      </c>
      <c r="M11" s="3" t="s">
        <v>1</v>
      </c>
      <c r="N11">
        <v>500</v>
      </c>
    </row>
    <row r="12" spans="1:14" x14ac:dyDescent="0.25">
      <c r="L12" t="s">
        <v>7</v>
      </c>
      <c r="M12" s="3" t="s">
        <v>2</v>
      </c>
      <c r="N12">
        <v>100</v>
      </c>
    </row>
    <row r="13" spans="1:14" x14ac:dyDescent="0.25">
      <c r="L13" t="s">
        <v>7</v>
      </c>
      <c r="M13" s="3" t="s">
        <v>3</v>
      </c>
      <c r="N13">
        <v>50</v>
      </c>
    </row>
    <row r="14" spans="1:14" x14ac:dyDescent="0.25">
      <c r="A14" s="2" t="s">
        <v>12</v>
      </c>
      <c r="L14" t="s">
        <v>7</v>
      </c>
      <c r="M14" s="3" t="s">
        <v>4</v>
      </c>
      <c r="N14">
        <v>0</v>
      </c>
    </row>
    <row r="15" spans="1:14" x14ac:dyDescent="0.25">
      <c r="A15" t="s">
        <v>0</v>
      </c>
      <c r="B15" t="s">
        <v>9</v>
      </c>
      <c r="C15" t="s">
        <v>10</v>
      </c>
      <c r="D15" t="s">
        <v>17</v>
      </c>
      <c r="L15" t="s">
        <v>8</v>
      </c>
      <c r="M15" s="3" t="s">
        <v>1</v>
      </c>
      <c r="N15">
        <v>100</v>
      </c>
    </row>
    <row r="16" spans="1:14" x14ac:dyDescent="0.25">
      <c r="A16" t="str">
        <f>VLOOKUP(A3,Tableau1[],1,FALSE)</f>
        <v>AB</v>
      </c>
      <c r="B16" t="s">
        <v>2</v>
      </c>
      <c r="C16">
        <f>INDEX(Tableau1[],MATCH(Tableau2[[#This Row],[CODE]],Tableau1[CODE],0),MATCH(Tableau2[[#This Row],[TYPE]],Tableau1[#Headers],0))</f>
        <v>3000</v>
      </c>
      <c r="D16" t="s">
        <v>19</v>
      </c>
      <c r="L16" t="s">
        <v>8</v>
      </c>
      <c r="M16" s="3" t="s">
        <v>2</v>
      </c>
      <c r="N16">
        <v>50</v>
      </c>
    </row>
    <row r="17" spans="1:14" x14ac:dyDescent="0.25">
      <c r="A17" t="str">
        <f>VLOOKUP(A3,Tableau1[],1,FALSE)</f>
        <v>AB</v>
      </c>
      <c r="B17" t="s">
        <v>1</v>
      </c>
      <c r="C17">
        <f>INDEX(Tableau1[],MATCH(Tableau2[[#This Row],[CODE]],Tableau1[CODE],0),MATCH(Tableau2[[#This Row],[TYPE]],Tableau1[#Headers],0))</f>
        <v>5000</v>
      </c>
      <c r="D17" t="s">
        <v>18</v>
      </c>
      <c r="L17" t="s">
        <v>8</v>
      </c>
      <c r="M17" s="3" t="s">
        <v>3</v>
      </c>
      <c r="N17">
        <v>30</v>
      </c>
    </row>
    <row r="18" spans="1:14" x14ac:dyDescent="0.25">
      <c r="A18" t="str">
        <f>VLOOKUP(A5,Tableau1[],1,FALSE)</f>
        <v>AD</v>
      </c>
      <c r="B18" t="s">
        <v>1</v>
      </c>
      <c r="C18">
        <f>INDEX(Tableau1[],MATCH(Tableau2[[#This Row],[CODE]],Tableau1[CODE],0),MATCH(Tableau2[[#This Row],[TYPE]],Tableau1[#Headers],0))</f>
        <v>500</v>
      </c>
      <c r="L18" t="s">
        <v>8</v>
      </c>
      <c r="M18" s="3" t="s">
        <v>4</v>
      </c>
      <c r="N18">
        <v>30</v>
      </c>
    </row>
    <row r="19" spans="1:14" x14ac:dyDescent="0.25">
      <c r="A19" t="s">
        <v>13</v>
      </c>
      <c r="C19">
        <f>SUBTOTAL(109,Tableau2[MONTANT])</f>
        <v>8500</v>
      </c>
      <c r="L19" t="s">
        <v>16</v>
      </c>
      <c r="M19" s="3" t="s">
        <v>1</v>
      </c>
      <c r="N19">
        <v>40</v>
      </c>
    </row>
    <row r="20" spans="1:14" x14ac:dyDescent="0.25">
      <c r="L20" t="s">
        <v>16</v>
      </c>
      <c r="M20" s="3" t="s">
        <v>2</v>
      </c>
      <c r="N20">
        <v>20</v>
      </c>
    </row>
    <row r="21" spans="1:14" x14ac:dyDescent="0.25">
      <c r="L21" t="s">
        <v>16</v>
      </c>
      <c r="M21" s="3" t="s">
        <v>3</v>
      </c>
      <c r="N21">
        <v>20</v>
      </c>
    </row>
    <row r="22" spans="1:14" x14ac:dyDescent="0.25">
      <c r="L22" t="s">
        <v>16</v>
      </c>
      <c r="M22" s="3" t="s">
        <v>4</v>
      </c>
      <c r="N22">
        <v>0</v>
      </c>
    </row>
    <row r="23" spans="1:14" x14ac:dyDescent="0.25">
      <c r="L23" t="s">
        <v>13</v>
      </c>
      <c r="M23" s="3"/>
      <c r="N23">
        <f>SUBTOTAL(109,Tableau1_2[Montant])</f>
        <v>10040</v>
      </c>
    </row>
  </sheetData>
  <dataValidations count="1">
    <dataValidation type="list" allowBlank="1" showInputMessage="1" showErrorMessage="1" sqref="B16:B18">
      <formula1>L_Type</formula1>
    </dataValidation>
  </dataValidations>
  <pageMargins left="0.7" right="0.7" top="0.75" bottom="0.75" header="0.3" footer="0.3"/>
  <drawing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9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1EA7535-E001-42DE-9200-F90E21C595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Liste</vt:lpstr>
      <vt:lpstr>L_Type</vt:lpstr>
    </vt:vector>
  </TitlesOfParts>
  <Company>Académie de Lille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Bailleux</dc:creator>
  <cp:lastModifiedBy>Christelle Bailleux</cp:lastModifiedBy>
  <dcterms:created xsi:type="dcterms:W3CDTF">2023-03-27T11:58:54Z</dcterms:created>
  <dcterms:modified xsi:type="dcterms:W3CDTF">2023-03-29T09:07:22Z</dcterms:modified>
</cp:coreProperties>
</file>