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frhnus0A11.ad001.siemens.net\Pool\R&amp;D\07.Commun\99.Données_SGD\G_Teams\PI3 Maintenance\E_ETO\Documents Loïc\Decision Matrix\"/>
    </mc:Choice>
  </mc:AlternateContent>
  <xr:revisionPtr revIDLastSave="0" documentId="13_ncr:1_{634C2293-1AA6-4A2A-AED2-C7CCC7AF98DB}" xr6:coauthVersionLast="36" xr6:coauthVersionMax="36" xr10:uidLastSave="{00000000-0000-0000-0000-000000000000}"/>
  <bookViews>
    <workbookView xWindow="0" yWindow="0" windowWidth="23040" windowHeight="9072" activeTab="2" xr2:uid="{1961B18C-7843-4257-B2B4-79185EF58703}"/>
  </bookViews>
  <sheets>
    <sheet name="Feuil1" sheetId="1" r:id="rId1"/>
    <sheet name="Feuil2" sheetId="2" r:id="rId2"/>
    <sheet name="Feuil3" sheetId="3" r:id="rId3"/>
  </sheets>
  <definedNames>
    <definedName name="Choix_principal">Feuil2!$A$4:$A$7</definedName>
    <definedName name="Colonne">Feuil3!$A$1:$B$8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3" l="1"/>
  <c r="G7" i="3" l="1"/>
  <c r="D2" i="3"/>
  <c r="D3" i="3" s="1"/>
  <c r="E4" i="3" s="1"/>
  <c r="F6" i="3"/>
  <c r="D7" i="3"/>
  <c r="D6" i="3"/>
  <c r="G6" i="3" l="1"/>
  <c r="E7" i="3"/>
  <c r="H7" i="3" s="1"/>
  <c r="E6" i="3"/>
  <c r="D4" i="3"/>
  <c r="F2" i="3"/>
  <c r="F3" i="3" s="1"/>
  <c r="H6" i="3" l="1"/>
  <c r="F4" i="3"/>
  <c r="G4" i="3"/>
</calcChain>
</file>

<file path=xl/sharedStrings.xml><?xml version="1.0" encoding="utf-8"?>
<sst xmlns="http://schemas.openxmlformats.org/spreadsheetml/2006/main" count="72" uniqueCount="51">
  <si>
    <t>K</t>
  </si>
  <si>
    <t>L</t>
  </si>
  <si>
    <t>M</t>
  </si>
  <si>
    <t>N</t>
  </si>
  <si>
    <t>Choix principal</t>
  </si>
  <si>
    <t>Choix 1</t>
  </si>
  <si>
    <t>Choix 2</t>
  </si>
  <si>
    <t>Choix 3</t>
  </si>
  <si>
    <t>Choix 4</t>
  </si>
  <si>
    <t>Choix secondaire 1</t>
  </si>
  <si>
    <t>Choix secondaire 2</t>
  </si>
  <si>
    <t>Sous-choix 1</t>
  </si>
  <si>
    <t>Sous-choix 2</t>
  </si>
  <si>
    <t>11A</t>
  </si>
  <si>
    <t>11B</t>
  </si>
  <si>
    <t>11C</t>
  </si>
  <si>
    <t>11D</t>
  </si>
  <si>
    <t>12A</t>
  </si>
  <si>
    <t>12B</t>
  </si>
  <si>
    <t>12C</t>
  </si>
  <si>
    <t>12D</t>
  </si>
  <si>
    <t>12E</t>
  </si>
  <si>
    <t>Fin</t>
  </si>
  <si>
    <t>21A</t>
  </si>
  <si>
    <t>21B</t>
  </si>
  <si>
    <t>21C</t>
  </si>
  <si>
    <t>21D</t>
  </si>
  <si>
    <t>21E</t>
  </si>
  <si>
    <t>21F</t>
  </si>
  <si>
    <t>21G</t>
  </si>
  <si>
    <t>21H</t>
  </si>
  <si>
    <t>31A</t>
  </si>
  <si>
    <t>31B</t>
  </si>
  <si>
    <t>31C</t>
  </si>
  <si>
    <t>31D</t>
  </si>
  <si>
    <t>31E</t>
  </si>
  <si>
    <t>41A</t>
  </si>
  <si>
    <t>41B</t>
  </si>
  <si>
    <t>41C</t>
  </si>
  <si>
    <t>41D</t>
  </si>
  <si>
    <t>41E</t>
  </si>
  <si>
    <t>41F</t>
  </si>
  <si>
    <t>41G</t>
  </si>
  <si>
    <t>41H</t>
  </si>
  <si>
    <t>41I</t>
  </si>
  <si>
    <t>41J</t>
  </si>
  <si>
    <t>42A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</si>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</sst>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83EB4-E756-400C-A443-C92CEB910FA7}">
  <dimension ref="A1:C8"/>
  <sheetViews>
    <sheetView workbookViewId="0">
      <selection activeCell="C7" sqref="C7"/>
    </sheetView>
  </sheetViews>
  <sheetFormatPr baseColWidth="10" defaultRowHeight="14.4" x14ac:dyDescent="0.3"/>
  <cols>
    <col min="2" max="2" width="16.44140625" bestFit="1" customWidth="1"/>
  </cols>
  <sheetData>
    <row r="1" spans="1:3" x14ac:dyDescent="0.3">
      <c r="B1" s="1"/>
      <c r="C1" s="1"/>
    </row>
    <row r="2" spans="1:3" x14ac:dyDescent="0.3">
      <c r="B2" s="1"/>
      <c r="C2" s="2"/>
    </row>
    <row r="3" spans="1:3" x14ac:dyDescent="0.3">
      <c r="B3" s="1"/>
      <c r="C3" s="2"/>
    </row>
    <row r="4" spans="1:3" x14ac:dyDescent="0.3">
      <c r="B4" s="1"/>
      <c r="C4" s="2"/>
    </row>
    <row r="5" spans="1:3" x14ac:dyDescent="0.3">
      <c r="B5" t="s">
        <v>4</v>
      </c>
      <c r="C5" t="s">
        <v>6</v>
      </c>
    </row>
    <row r="6" spans="1:3" x14ac:dyDescent="0.3">
      <c r="A6">
        <v>1</v>
      </c>
      <c r="B6" t="s">
        <v>9</v>
      </c>
    </row>
    <row r="7" spans="1:3" x14ac:dyDescent="0.3">
      <c r="A7">
        <v>2</v>
      </c>
      <c r="B7" t="s">
        <v>10</v>
      </c>
    </row>
    <row r="8" spans="1:3" x14ac:dyDescent="0.3">
      <c r="A8">
        <v>3</v>
      </c>
      <c r="B8" t="s">
        <v>22</v>
      </c>
    </row>
  </sheetData>
  <dataValidations count="1">
    <dataValidation type="list" allowBlank="1" showInputMessage="1" showErrorMessage="1" sqref="C5" xr:uid="{6CBE1779-DAE1-43C1-BD19-A0AF33722517}">
      <formula1>Choix_principal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A6425E7-4C82-4BD6-A0AC-847B6825E853}">
          <x14:formula1>
            <xm:f>INDIRECT(Feuil3!$H$6)</xm:f>
          </x14:formula1>
          <xm:sqref>C6</xm:sqref>
        </x14:dataValidation>
        <x14:dataValidation type="list" allowBlank="1" showInputMessage="1" showErrorMessage="1" xr:uid="{5A956ADD-C2FF-4BDA-B555-106F9FA5C898}">
          <x14:formula1>
            <xm:f>INDIRECT(Feuil3!$H$7)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2F0AB-EAF7-4CD8-A7AA-D3F7D75A29BD}">
  <dimension ref="A3:A7"/>
  <sheetViews>
    <sheetView workbookViewId="0">
      <selection activeCell="H11" sqref="H11"/>
    </sheetView>
  </sheetViews>
  <sheetFormatPr baseColWidth="10" defaultRowHeight="14.4" x14ac:dyDescent="0.3"/>
  <sheetData>
    <row r="3" spans="1:1" x14ac:dyDescent="0.3">
      <c r="A3" t="s">
        <v>4</v>
      </c>
    </row>
    <row r="4" spans="1:1" x14ac:dyDescent="0.3">
      <c r="A4" t="s">
        <v>5</v>
      </c>
    </row>
    <row r="5" spans="1:1" x14ac:dyDescent="0.3">
      <c r="A5" t="s">
        <v>6</v>
      </c>
    </row>
    <row r="6" spans="1:1" x14ac:dyDescent="0.3">
      <c r="A6" t="s">
        <v>7</v>
      </c>
    </row>
    <row r="7" spans="1:1" x14ac:dyDescent="0.3">
      <c r="A7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78197-1D10-42EA-8393-02952AD3AAF0}">
  <dimension ref="A1:R20"/>
  <sheetViews>
    <sheetView tabSelected="1" workbookViewId="0">
      <selection activeCell="F14" sqref="F14"/>
    </sheetView>
  </sheetViews>
  <sheetFormatPr baseColWidth="10" defaultRowHeight="14.4" x14ac:dyDescent="0.3"/>
  <sheetData>
    <row r="1" spans="1:18" x14ac:dyDescent="0.3">
      <c r="A1" s="1">
        <v>0</v>
      </c>
      <c r="B1" s="1" t="s">
        <v>0</v>
      </c>
      <c r="L1" t="s">
        <v>5</v>
      </c>
      <c r="N1" t="s">
        <v>6</v>
      </c>
      <c r="P1" t="s">
        <v>7</v>
      </c>
      <c r="R1" t="s">
        <v>8</v>
      </c>
    </row>
    <row r="2" spans="1:18" x14ac:dyDescent="0.3">
      <c r="A2" s="1">
        <v>1</v>
      </c>
      <c r="B2" s="2" t="s">
        <v>1</v>
      </c>
      <c r="D2">
        <f>MATCH("*"&amp;Feuil1!C5,L1:R1,0)</f>
        <v>3</v>
      </c>
      <c r="F2">
        <f>D2-1</f>
        <v>2</v>
      </c>
    </row>
    <row r="3" spans="1:18" x14ac:dyDescent="0.3">
      <c r="A3" s="1">
        <v>2</v>
      </c>
      <c r="B3" s="2" t="s">
        <v>2</v>
      </c>
      <c r="D3" t="str">
        <f>VLOOKUP(D2,Colonne,2,FALSE)</f>
        <v>N</v>
      </c>
      <c r="F3" t="str">
        <f>VLOOKUP(F2,Colonne,2,FALSE)</f>
        <v>M</v>
      </c>
      <c r="G3">
        <v>1000</v>
      </c>
      <c r="K3">
        <v>1</v>
      </c>
      <c r="L3" t="s">
        <v>11</v>
      </c>
      <c r="M3">
        <v>1</v>
      </c>
      <c r="N3" t="s">
        <v>11</v>
      </c>
      <c r="O3">
        <v>1</v>
      </c>
      <c r="P3" t="s">
        <v>11</v>
      </c>
      <c r="Q3">
        <v>1</v>
      </c>
      <c r="R3" t="s">
        <v>11</v>
      </c>
    </row>
    <row r="4" spans="1:18" x14ac:dyDescent="0.3">
      <c r="A4" s="1">
        <v>3</v>
      </c>
      <c r="B4" s="2" t="s">
        <v>3</v>
      </c>
      <c r="D4" t="str">
        <f>D3&amp;1</f>
        <v>N1</v>
      </c>
      <c r="E4" t="str">
        <f>D3&amp;G3</f>
        <v>N1000</v>
      </c>
      <c r="F4" t="str">
        <f>F3&amp;1</f>
        <v>M1</v>
      </c>
      <c r="G4" t="str">
        <f>F3&amp;1000</f>
        <v>M1000</v>
      </c>
    </row>
    <row r="5" spans="1:18" x14ac:dyDescent="0.3">
      <c r="A5" s="1">
        <v>4</v>
      </c>
      <c r="B5" s="2" t="s">
        <v>47</v>
      </c>
      <c r="L5" t="s">
        <v>13</v>
      </c>
      <c r="N5" t="s">
        <v>23</v>
      </c>
      <c r="P5" t="s">
        <v>31</v>
      </c>
      <c r="R5" t="s">
        <v>36</v>
      </c>
    </row>
    <row r="6" spans="1:18" x14ac:dyDescent="0.3">
      <c r="A6" s="1">
        <v>5</v>
      </c>
      <c r="B6" s="2" t="s">
        <v>48</v>
      </c>
      <c r="D6">
        <f ca="1">ROW(INDEX(INDIRECT($D$4):INDIRECT($E$4),MATCH(Feuil1!A6,INDIRECT($F$4):INDIRECT($G$4))))+2</f>
        <v>5</v>
      </c>
      <c r="E6" t="str">
        <f ca="1">$D$3&amp;D6</f>
        <v>N5</v>
      </c>
      <c r="F6">
        <f ca="1">ROW(INDEX(INDIRECT($D$4):INDIRECT($E$4),MATCH(Feuil1!A7,INDIRECT($F$4):INDIRECT($G$4))))-2</f>
        <v>12</v>
      </c>
      <c r="G6" t="str">
        <f ca="1">$D$3&amp;F6</f>
        <v>N12</v>
      </c>
      <c r="H6" t="str">
        <f ca="1">(E6&amp;":"&amp;G6)</f>
        <v>N5:N12</v>
      </c>
      <c r="L6" t="s">
        <v>14</v>
      </c>
      <c r="N6" t="s">
        <v>24</v>
      </c>
      <c r="P6" t="s">
        <v>32</v>
      </c>
      <c r="R6" t="s">
        <v>37</v>
      </c>
    </row>
    <row r="7" spans="1:18" x14ac:dyDescent="0.3">
      <c r="A7" s="1">
        <v>6</v>
      </c>
      <c r="B7" s="2" t="s">
        <v>49</v>
      </c>
      <c r="D7">
        <f ca="1">ROW(INDEX(INDIRECT($D$4):INDIRECT($E$4),MATCH(Feuil1!A7,INDIRECT($F$4):INDIRECT($G$4))))+2</f>
        <v>16</v>
      </c>
      <c r="E7" t="str">
        <f ca="1">$D$3&amp;D7</f>
        <v>N16</v>
      </c>
      <c r="F7">
        <f ca="1">ROW(INDEX(INDIRECT($D$4):INDIRECT($E$4),MATCH(Feuil1!A8,INDIRECT($F$4):INDIRECT($G$4))))-2</f>
        <v>17</v>
      </c>
      <c r="G7" t="str">
        <f ca="1">$D$3&amp;F7</f>
        <v>N17</v>
      </c>
      <c r="H7" t="str">
        <f ca="1">(E7&amp;":"&amp;G7)</f>
        <v>N16:N17</v>
      </c>
      <c r="L7" t="s">
        <v>15</v>
      </c>
      <c r="N7" t="s">
        <v>25</v>
      </c>
      <c r="P7" t="s">
        <v>33</v>
      </c>
      <c r="R7" t="s">
        <v>38</v>
      </c>
    </row>
    <row r="8" spans="1:18" x14ac:dyDescent="0.3">
      <c r="A8" s="1">
        <v>7</v>
      </c>
      <c r="B8" s="2" t="s">
        <v>50</v>
      </c>
      <c r="L8" t="s">
        <v>16</v>
      </c>
      <c r="N8" t="s">
        <v>26</v>
      </c>
      <c r="R8" t="s">
        <v>39</v>
      </c>
    </row>
    <row r="9" spans="1:18" x14ac:dyDescent="0.3">
      <c r="N9" t="s">
        <v>27</v>
      </c>
      <c r="O9">
        <v>2</v>
      </c>
      <c r="P9" t="s">
        <v>12</v>
      </c>
      <c r="R9" t="s">
        <v>40</v>
      </c>
    </row>
    <row r="10" spans="1:18" x14ac:dyDescent="0.3">
      <c r="K10">
        <v>2</v>
      </c>
      <c r="L10" t="s">
        <v>12</v>
      </c>
      <c r="N10" t="s">
        <v>28</v>
      </c>
      <c r="R10" t="s">
        <v>41</v>
      </c>
    </row>
    <row r="11" spans="1:18" x14ac:dyDescent="0.3">
      <c r="N11" t="s">
        <v>29</v>
      </c>
      <c r="P11" t="s">
        <v>31</v>
      </c>
      <c r="R11" t="s">
        <v>42</v>
      </c>
    </row>
    <row r="12" spans="1:18" x14ac:dyDescent="0.3">
      <c r="L12" t="s">
        <v>17</v>
      </c>
      <c r="N12" t="s">
        <v>30</v>
      </c>
      <c r="P12" t="s">
        <v>32</v>
      </c>
      <c r="R12" t="s">
        <v>43</v>
      </c>
    </row>
    <row r="13" spans="1:18" x14ac:dyDescent="0.3">
      <c r="L13" t="s">
        <v>18</v>
      </c>
      <c r="P13" t="s">
        <v>33</v>
      </c>
      <c r="R13" t="s">
        <v>44</v>
      </c>
    </row>
    <row r="14" spans="1:18" x14ac:dyDescent="0.3">
      <c r="L14" t="s">
        <v>19</v>
      </c>
      <c r="M14">
        <v>2</v>
      </c>
      <c r="N14" t="s">
        <v>12</v>
      </c>
      <c r="P14" t="s">
        <v>34</v>
      </c>
      <c r="R14" t="s">
        <v>45</v>
      </c>
    </row>
    <row r="15" spans="1:18" x14ac:dyDescent="0.3">
      <c r="L15" t="s">
        <v>20</v>
      </c>
      <c r="P15" t="s">
        <v>35</v>
      </c>
    </row>
    <row r="16" spans="1:18" x14ac:dyDescent="0.3">
      <c r="L16" t="s">
        <v>21</v>
      </c>
      <c r="N16" t="s">
        <v>23</v>
      </c>
      <c r="Q16">
        <v>2</v>
      </c>
      <c r="R16" t="s">
        <v>12</v>
      </c>
    </row>
    <row r="17" spans="11:18" x14ac:dyDescent="0.3">
      <c r="N17" t="s">
        <v>24</v>
      </c>
      <c r="O17">
        <v>3</v>
      </c>
      <c r="P17" t="s">
        <v>22</v>
      </c>
    </row>
    <row r="18" spans="11:18" x14ac:dyDescent="0.3">
      <c r="K18">
        <v>3</v>
      </c>
      <c r="L18" t="s">
        <v>22</v>
      </c>
      <c r="R18" t="s">
        <v>46</v>
      </c>
    </row>
    <row r="19" spans="11:18" x14ac:dyDescent="0.3">
      <c r="M19">
        <v>3</v>
      </c>
      <c r="N19" t="s">
        <v>22</v>
      </c>
    </row>
    <row r="20" spans="11:18" x14ac:dyDescent="0.3">
      <c r="Q20">
        <v>3</v>
      </c>
      <c r="R20" t="s">
        <v>22</v>
      </c>
    </row>
  </sheetData>
  <dataValidations count="2">
    <dataValidation type="list" allowBlank="1" showInputMessage="1" showErrorMessage="1" sqref="I6" xr:uid="{D4B5D4B4-995B-4097-9B3A-E1B2D152F06E}">
      <formula1>INDIRECT($H$6)</formula1>
    </dataValidation>
    <dataValidation type="list" allowBlank="1" showInputMessage="1" showErrorMessage="1" sqref="I7" xr:uid="{4E3BD36D-DD72-4CD8-AF39-55DA5D0E2876}">
      <formula1>INDIRECT($H$7)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Choix_principal</vt:lpstr>
      <vt:lpstr>Colonne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Willig, Loic_willigl (ext)</dc:creator>
  <cp:lastModifiedBy>Willig, Loic_willigl (ext)</cp:lastModifiedBy>
  <dcterms:created xsi:type="dcterms:W3CDTF">2018-10-11T11:25:20Z</dcterms:created>
  <dcterms:modified xsi:type="dcterms:W3CDTF">2018-10-11T12:02:35Z</dcterms:modified>
</cp:coreProperties>
</file>