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laouiy\Desktop\"/>
    </mc:Choice>
  </mc:AlternateContent>
  <bookViews>
    <workbookView xWindow="0" yWindow="0" windowWidth="28800" windowHeight="11700"/>
  </bookViews>
  <sheets>
    <sheet name="pieces" sheetId="1" r:id="rId1"/>
  </sheets>
  <calcPr calcId="162913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2" i="1"/>
  <c r="I116" i="1" l="1"/>
  <c r="I468" i="1" l="1"/>
  <c r="I483" i="1"/>
  <c r="I312" i="1"/>
  <c r="I327" i="1"/>
  <c r="I339" i="1"/>
  <c r="I365" i="1"/>
  <c r="I404" i="1"/>
  <c r="I296" i="1"/>
  <c r="I302" i="1"/>
  <c r="I308" i="1"/>
  <c r="I370" i="1"/>
  <c r="I249" i="1"/>
  <c r="I396" i="1"/>
  <c r="I371" i="1"/>
  <c r="I348" i="1"/>
  <c r="I427" i="1"/>
  <c r="I374" i="1"/>
  <c r="I391" i="1"/>
  <c r="I465" i="1"/>
  <c r="I498" i="1"/>
  <c r="I378" i="1"/>
  <c r="I394" i="1"/>
  <c r="I434" i="1"/>
  <c r="I429" i="1"/>
  <c r="I426" i="1"/>
  <c r="I440" i="1"/>
  <c r="I451" i="1"/>
  <c r="I409" i="1"/>
  <c r="I504" i="1"/>
  <c r="I315" i="1"/>
  <c r="I251" i="1"/>
  <c r="I320" i="1"/>
  <c r="I422" i="1"/>
  <c r="I271" i="1"/>
  <c r="I520" i="1"/>
  <c r="I482" i="1"/>
  <c r="I457" i="1"/>
  <c r="I479" i="1"/>
  <c r="I275" i="1"/>
  <c r="I292" i="1"/>
  <c r="I272" i="1"/>
  <c r="I466" i="1"/>
  <c r="I338" i="1"/>
  <c r="I240" i="1"/>
  <c r="I351" i="1"/>
  <c r="I363" i="1"/>
  <c r="I190" i="1"/>
  <c r="I329" i="1"/>
  <c r="I289" i="1"/>
  <c r="I279" i="1"/>
  <c r="I349" i="1"/>
  <c r="I325" i="1"/>
  <c r="I257" i="1"/>
  <c r="I405" i="1"/>
  <c r="I509" i="1"/>
  <c r="I316" i="1"/>
  <c r="I364" i="1"/>
  <c r="I372" i="1"/>
  <c r="I446" i="1"/>
  <c r="I53" i="1"/>
  <c r="I402" i="1"/>
  <c r="I213" i="1"/>
  <c r="I322" i="1"/>
  <c r="I189" i="1"/>
  <c r="I216" i="1"/>
  <c r="I182" i="1"/>
  <c r="I387" i="1"/>
  <c r="I248" i="1"/>
  <c r="I335" i="1"/>
  <c r="I218" i="1"/>
  <c r="I285" i="1"/>
  <c r="I326" i="1"/>
  <c r="I443" i="1"/>
  <c r="I288" i="1"/>
  <c r="I274" i="1"/>
  <c r="I381" i="1"/>
  <c r="I331" i="1"/>
  <c r="I497" i="1"/>
  <c r="I386" i="1"/>
  <c r="I227" i="1"/>
  <c r="I241" i="1"/>
  <c r="I120" i="1"/>
  <c r="I232" i="1"/>
  <c r="I21" i="1"/>
  <c r="I22" i="1"/>
  <c r="I180" i="1"/>
  <c r="I630" i="1"/>
  <c r="I631" i="1"/>
  <c r="I632" i="1"/>
  <c r="I45" i="1"/>
  <c r="I46" i="1"/>
  <c r="I6" i="1"/>
  <c r="I10" i="1"/>
  <c r="I16" i="1"/>
  <c r="I66" i="1"/>
  <c r="I551" i="1"/>
  <c r="I90" i="1"/>
  <c r="I373" i="1"/>
  <c r="I163" i="1"/>
  <c r="I162" i="1"/>
  <c r="I171" i="1"/>
  <c r="I35" i="1"/>
  <c r="I49" i="1"/>
  <c r="I47" i="1"/>
  <c r="I48" i="1"/>
  <c r="I629" i="1"/>
  <c r="I247" i="1"/>
  <c r="I564" i="1"/>
  <c r="I436" i="1"/>
  <c r="I138" i="1"/>
  <c r="I142" i="1"/>
  <c r="I23" i="1"/>
  <c r="I32" i="1"/>
  <c r="I511" i="1"/>
  <c r="I29" i="1"/>
  <c r="I41" i="1"/>
  <c r="I165" i="1"/>
  <c r="I164" i="1"/>
  <c r="I44" i="1"/>
  <c r="I74" i="1"/>
  <c r="I627" i="1"/>
  <c r="I359" i="1"/>
  <c r="I602" i="1"/>
  <c r="I243" i="1"/>
  <c r="I250" i="1"/>
  <c r="I400" i="1"/>
  <c r="I412" i="1"/>
  <c r="I63" i="1"/>
  <c r="I343" i="1"/>
  <c r="I476" i="1"/>
  <c r="I128" i="1"/>
  <c r="I107" i="1"/>
  <c r="I24" i="1"/>
  <c r="I5" i="1"/>
  <c r="I143" i="1"/>
  <c r="I25" i="1"/>
  <c r="I11" i="1"/>
  <c r="I628" i="1"/>
  <c r="I26" i="1"/>
  <c r="I172" i="1"/>
  <c r="I169" i="1"/>
  <c r="I170" i="1"/>
  <c r="I166" i="1"/>
  <c r="I167" i="1"/>
  <c r="I168" i="1"/>
  <c r="I214" i="1"/>
  <c r="I284" i="1"/>
  <c r="I17" i="1"/>
  <c r="I18" i="1"/>
  <c r="I401" i="1"/>
  <c r="I19" i="1"/>
  <c r="I27" i="1"/>
  <c r="I246" i="1"/>
  <c r="I14" i="1"/>
  <c r="I56" i="1"/>
  <c r="I64" i="1"/>
  <c r="I70" i="1"/>
  <c r="I7" i="1"/>
  <c r="I54" i="1"/>
  <c r="I9" i="1"/>
  <c r="I304" i="1"/>
  <c r="I352" i="1"/>
  <c r="I505" i="1"/>
  <c r="I39" i="1"/>
  <c r="I20" i="1"/>
  <c r="I57" i="1"/>
  <c r="I62" i="1"/>
  <c r="I397" i="1"/>
  <c r="I377" i="1"/>
  <c r="I420" i="1"/>
  <c r="I40" i="1"/>
  <c r="I28" i="1"/>
  <c r="I59" i="1"/>
  <c r="I15" i="1"/>
  <c r="I60" i="1"/>
  <c r="I139" i="1"/>
  <c r="I13" i="1"/>
  <c r="I61" i="1"/>
  <c r="I34" i="1"/>
  <c r="I71" i="1"/>
  <c r="I69" i="1"/>
  <c r="I72" i="1"/>
  <c r="I2" i="1"/>
  <c r="I65" i="1"/>
  <c r="I12" i="1"/>
  <c r="I68" i="1"/>
  <c r="I522" i="1"/>
  <c r="I523" i="1"/>
  <c r="I297" i="1"/>
  <c r="I491" i="1"/>
  <c r="I183" i="1"/>
  <c r="I140" i="1"/>
  <c r="I150" i="1"/>
  <c r="I375" i="1"/>
  <c r="I337" i="1"/>
  <c r="I428" i="1"/>
  <c r="I585" i="1"/>
  <c r="I456" i="1"/>
  <c r="I471" i="1"/>
  <c r="I237" i="1"/>
  <c r="I236" i="1"/>
  <c r="I506" i="1"/>
  <c r="I469" i="1"/>
  <c r="I132" i="1"/>
  <c r="I3" i="1"/>
  <c r="I499" i="1"/>
  <c r="I119" i="1"/>
  <c r="I403" i="1"/>
  <c r="I159" i="1"/>
  <c r="I160" i="1"/>
  <c r="I392" i="1"/>
  <c r="I144" i="1"/>
  <c r="I109" i="1"/>
  <c r="I149" i="1"/>
  <c r="I450" i="1"/>
  <c r="I148" i="1"/>
  <c r="I192" i="1"/>
  <c r="I380" i="1"/>
  <c r="I388" i="1"/>
  <c r="I424" i="1"/>
  <c r="I444" i="1"/>
  <c r="I125" i="1"/>
  <c r="I455" i="1"/>
  <c r="I103" i="1"/>
  <c r="I133" i="1"/>
  <c r="I330" i="1"/>
  <c r="I84" i="1"/>
  <c r="I85" i="1"/>
  <c r="I86" i="1"/>
  <c r="I87" i="1"/>
  <c r="I310" i="1"/>
  <c r="I118" i="1"/>
  <c r="I98" i="1"/>
  <c r="I258" i="1"/>
  <c r="I309" i="1"/>
  <c r="I176" i="1"/>
  <c r="I175" i="1"/>
  <c r="I540" i="1"/>
  <c r="I347" i="1"/>
  <c r="I38" i="1"/>
  <c r="I134" i="1"/>
  <c r="I413" i="1"/>
  <c r="I417" i="1"/>
  <c r="I418" i="1"/>
  <c r="I291" i="1"/>
  <c r="I303" i="1"/>
  <c r="I389" i="1"/>
  <c r="I390" i="1"/>
  <c r="I123" i="1"/>
  <c r="I332" i="1"/>
  <c r="I131" i="1"/>
  <c r="I385" i="1"/>
  <c r="I156" i="1"/>
  <c r="I229" i="1"/>
  <c r="I235" i="1"/>
  <c r="I157" i="1"/>
  <c r="I129" i="1"/>
  <c r="I414" i="1"/>
  <c r="I114" i="1"/>
  <c r="I361" i="1"/>
  <c r="I362" i="1"/>
  <c r="I305" i="1"/>
  <c r="I333" i="1"/>
  <c r="I255" i="1"/>
  <c r="I621" i="1"/>
  <c r="I334" i="1"/>
  <c r="I355" i="1"/>
  <c r="I321" i="1"/>
  <c r="I43" i="1"/>
  <c r="I42" i="1"/>
  <c r="I625" i="1"/>
  <c r="I124" i="1"/>
  <c r="I340" i="1"/>
  <c r="I368" i="1"/>
  <c r="I266" i="1"/>
  <c r="I353" i="1"/>
  <c r="I393" i="1"/>
  <c r="I407" i="1"/>
  <c r="I244" i="1"/>
  <c r="I239" i="1"/>
  <c r="I382" i="1"/>
  <c r="I369" i="1"/>
  <c r="I376" i="1"/>
  <c r="I411" i="1"/>
  <c r="I313" i="1"/>
  <c r="I260" i="1"/>
  <c r="I231" i="1"/>
  <c r="I97" i="1"/>
  <c r="I94" i="1"/>
  <c r="I76" i="1"/>
  <c r="I158" i="1"/>
  <c r="I462" i="1"/>
  <c r="I78" i="1"/>
  <c r="I4" i="1"/>
  <c r="I263" i="1"/>
  <c r="I179" i="1"/>
  <c r="I50" i="1"/>
  <c r="I225" i="1"/>
  <c r="I445" i="1"/>
  <c r="I324" i="1"/>
  <c r="I102" i="1"/>
  <c r="I174" i="1"/>
  <c r="I280" i="1"/>
  <c r="I178" i="1"/>
  <c r="I311" i="1"/>
  <c r="I210" i="1"/>
  <c r="I88" i="1"/>
  <c r="I614" i="1"/>
  <c r="I612" i="1"/>
  <c r="I613" i="1"/>
  <c r="I622" i="1"/>
  <c r="I278" i="1"/>
  <c r="I423" i="1"/>
  <c r="I37" i="1"/>
  <c r="I252" i="1"/>
  <c r="I242" i="1"/>
  <c r="I276" i="1"/>
  <c r="I36" i="1"/>
  <c r="I224" i="1"/>
  <c r="I220" i="1"/>
  <c r="I524" i="1"/>
  <c r="I81" i="1"/>
  <c r="I545" i="1"/>
  <c r="I408" i="1"/>
  <c r="I52" i="1"/>
  <c r="I51" i="1"/>
  <c r="I75" i="1"/>
  <c r="I79" i="1"/>
  <c r="I83" i="1"/>
  <c r="I99" i="1"/>
  <c r="I82" i="1"/>
  <c r="I570" i="1"/>
  <c r="I605" i="1"/>
  <c r="I33" i="1"/>
  <c r="I421" i="1"/>
  <c r="I136" i="1"/>
  <c r="I137" i="1"/>
  <c r="I256" i="1"/>
  <c r="I106" i="1"/>
  <c r="I153" i="1"/>
  <c r="I268" i="1"/>
  <c r="I513" i="1"/>
  <c r="I425" i="1"/>
  <c r="I492" i="1"/>
  <c r="I521" i="1"/>
  <c r="I449" i="1"/>
  <c r="I201" i="1"/>
  <c r="I432" i="1"/>
  <c r="I507" i="1"/>
  <c r="I435" i="1"/>
  <c r="I473" i="1"/>
  <c r="I161" i="1"/>
  <c r="I67" i="1"/>
  <c r="I8" i="1"/>
  <c r="I58" i="1"/>
  <c r="I273" i="1"/>
  <c r="I30" i="1"/>
  <c r="I31" i="1"/>
  <c r="I538" i="1"/>
  <c r="I537" i="1"/>
  <c r="I358" i="1"/>
  <c r="I357" i="1"/>
  <c r="I592" i="1"/>
  <c r="I624" i="1"/>
  <c r="I580" i="1"/>
  <c r="I458" i="1"/>
  <c r="I437" i="1"/>
  <c r="I410" i="1"/>
  <c r="I341" i="1"/>
  <c r="I342" i="1"/>
  <c r="I549" i="1"/>
  <c r="I561" i="1"/>
  <c r="I486" i="1"/>
  <c r="I579" i="1"/>
  <c r="I487" i="1"/>
  <c r="I485" i="1"/>
  <c r="I516" i="1"/>
  <c r="I406" i="1"/>
  <c r="I600" i="1"/>
  <c r="I599" i="1"/>
  <c r="I588" i="1"/>
  <c r="I583" i="1"/>
  <c r="I584" i="1"/>
  <c r="I595" i="1"/>
  <c r="I453" i="1"/>
  <c r="I464" i="1"/>
  <c r="I379" i="1"/>
  <c r="I478" i="1"/>
  <c r="I472" i="1"/>
  <c r="I433" i="1"/>
  <c r="I481" i="1"/>
  <c r="I519" i="1"/>
  <c r="I430" i="1"/>
  <c r="I398" i="1"/>
  <c r="I360" i="1"/>
  <c r="I441" i="1"/>
  <c r="I470" i="1"/>
  <c r="I515" i="1"/>
  <c r="I366" i="1"/>
  <c r="I367" i="1"/>
  <c r="I571" i="1"/>
  <c r="I493" i="1"/>
  <c r="I501" i="1"/>
  <c r="I484" i="1"/>
  <c r="I512" i="1"/>
  <c r="I145" i="1"/>
  <c r="I477" i="1"/>
  <c r="I490" i="1"/>
  <c r="I518" i="1"/>
  <c r="I598" i="1"/>
  <c r="I267" i="1"/>
  <c r="I607" i="1"/>
  <c r="I609" i="1"/>
  <c r="I610" i="1"/>
  <c r="I270" i="1"/>
  <c r="I489" i="1"/>
  <c r="I531" i="1"/>
  <c r="I356" i="1"/>
  <c r="I569" i="1"/>
  <c r="I557" i="1"/>
  <c r="I488" i="1"/>
  <c r="I298" i="1"/>
  <c r="I611" i="1"/>
  <c r="I346" i="1"/>
  <c r="I616" i="1"/>
  <c r="I286" i="1"/>
  <c r="I294" i="1"/>
  <c r="I295" i="1"/>
  <c r="I395" i="1"/>
  <c r="I626" i="1"/>
  <c r="I55" i="1"/>
  <c r="I503" i="1"/>
  <c r="I350" i="1"/>
  <c r="I532" i="1"/>
  <c r="I541" i="1"/>
  <c r="I228" i="1"/>
  <c r="I283" i="1"/>
  <c r="I188" i="1"/>
  <c r="I215" i="1"/>
  <c r="I191" i="1"/>
  <c r="I187" i="1"/>
  <c r="I204" i="1"/>
  <c r="I226" i="1"/>
  <c r="I202" i="1"/>
  <c r="I546" i="1"/>
  <c r="I528" i="1"/>
  <c r="I529" i="1"/>
  <c r="I534" i="1"/>
  <c r="I539" i="1"/>
  <c r="I530" i="1"/>
  <c r="I535" i="1"/>
  <c r="I281" i="1"/>
  <c r="I596" i="1"/>
  <c r="I89" i="1"/>
  <c r="I193" i="1"/>
  <c r="I238" i="1"/>
  <c r="I253" i="1"/>
  <c r="I194" i="1"/>
  <c r="I543" i="1"/>
  <c r="I594" i="1"/>
  <c r="I197" i="1"/>
  <c r="I205" i="1"/>
  <c r="I104" i="1"/>
  <c r="I262" i="1"/>
  <c r="I245" i="1"/>
  <c r="I590" i="1"/>
  <c r="I589" i="1"/>
  <c r="I207" i="1"/>
  <c r="I591" i="1"/>
  <c r="I525" i="1"/>
  <c r="I568" i="1"/>
  <c r="I574" i="1"/>
  <c r="I222" i="1"/>
  <c r="I269" i="1"/>
  <c r="I203" i="1"/>
  <c r="I181" i="1"/>
  <c r="I177" i="1"/>
  <c r="I77" i="1"/>
  <c r="I196" i="1"/>
  <c r="I527" i="1"/>
  <c r="I606" i="1"/>
  <c r="I618" i="1"/>
  <c r="I212" i="1"/>
  <c r="I195" i="1"/>
  <c r="I552" i="1"/>
  <c r="I533" i="1"/>
  <c r="I558" i="1"/>
  <c r="I199" i="1"/>
  <c r="I560" i="1"/>
  <c r="I603" i="1"/>
  <c r="I209" i="1"/>
  <c r="I536" i="1"/>
  <c r="I572" i="1"/>
  <c r="I573" i="1"/>
  <c r="I328" i="1"/>
  <c r="I547" i="1"/>
  <c r="I604" i="1"/>
  <c r="I265" i="1"/>
  <c r="I608" i="1"/>
  <c r="I254" i="1"/>
  <c r="I264" i="1"/>
  <c r="I233" i="1"/>
  <c r="I234" i="1"/>
  <c r="I619" i="1"/>
  <c r="I617" i="1"/>
  <c r="I542" i="1"/>
  <c r="I593" i="1"/>
  <c r="I563" i="1"/>
  <c r="I562" i="1"/>
  <c r="I553" i="1"/>
  <c r="I548" i="1"/>
  <c r="I597" i="1"/>
  <c r="I495" i="1"/>
  <c r="I184" i="1"/>
  <c r="I100" i="1"/>
  <c r="I259" i="1"/>
  <c r="I91" i="1"/>
  <c r="I576" i="1"/>
  <c r="I419" i="1"/>
  <c r="I442" i="1"/>
  <c r="I496" i="1"/>
  <c r="I500" i="1"/>
  <c r="I514" i="1"/>
  <c r="I480" i="1"/>
  <c r="I399" i="1"/>
  <c r="I415" i="1"/>
  <c r="I431" i="1"/>
  <c r="I223" i="1"/>
  <c r="I230" i="1"/>
  <c r="I293" i="1"/>
  <c r="I95" i="1"/>
  <c r="I96" i="1"/>
  <c r="I319" i="1"/>
  <c r="I300" i="1"/>
  <c r="I105" i="1"/>
  <c r="I122" i="1"/>
  <c r="I126" i="1"/>
  <c r="I101" i="1"/>
  <c r="I121" i="1"/>
  <c r="I112" i="1"/>
  <c r="I93" i="1"/>
  <c r="I110" i="1"/>
  <c r="I152" i="1"/>
  <c r="I73" i="1"/>
  <c r="I92" i="1"/>
  <c r="I130" i="1"/>
  <c r="I154" i="1"/>
  <c r="I208" i="1"/>
  <c r="I80" i="1"/>
  <c r="I323" i="1"/>
  <c r="I173" i="1"/>
  <c r="I111" i="1"/>
  <c r="I117" i="1"/>
  <c r="I416" i="1"/>
  <c r="I146" i="1"/>
  <c r="I147" i="1"/>
  <c r="I151" i="1"/>
  <c r="I354" i="1"/>
  <c r="I127" i="1"/>
  <c r="I460" i="1"/>
  <c r="I261" i="1"/>
  <c r="I221" i="1"/>
  <c r="I185" i="1"/>
  <c r="I494" i="1"/>
  <c r="I219" i="1"/>
  <c r="I217" i="1"/>
  <c r="I290" i="1"/>
  <c r="I211" i="1"/>
  <c r="I317" i="1"/>
  <c r="I277" i="1"/>
  <c r="I186" i="1"/>
  <c r="I448" i="1"/>
  <c r="I200" i="1"/>
  <c r="I459" i="1"/>
  <c r="I510" i="1"/>
  <c r="I559" i="1"/>
  <c r="I601" i="1"/>
  <c r="I439" i="1"/>
  <c r="I587" i="1"/>
  <c r="I467" i="1"/>
  <c r="I586" i="1"/>
  <c r="I577" i="1"/>
  <c r="I508" i="1"/>
  <c r="I578" i="1"/>
  <c r="I135" i="1"/>
  <c r="I141" i="1"/>
  <c r="I336" i="1"/>
  <c r="I517" i="1"/>
  <c r="I307" i="1"/>
  <c r="I306" i="1"/>
  <c r="I582" i="1"/>
  <c r="I438" i="1"/>
  <c r="I475" i="1"/>
  <c r="I198" i="1"/>
  <c r="I575" i="1"/>
  <c r="I526" i="1"/>
  <c r="I581" i="1"/>
  <c r="I318" i="1"/>
  <c r="I544" i="1"/>
  <c r="I620" i="1"/>
  <c r="I155" i="1"/>
  <c r="I314" i="1"/>
  <c r="I463" i="1"/>
  <c r="I502" i="1"/>
  <c r="I299" i="1"/>
  <c r="I108" i="1"/>
  <c r="I113" i="1"/>
  <c r="I301" i="1"/>
  <c r="I115" i="1"/>
  <c r="I287" i="1"/>
  <c r="I555" i="1"/>
  <c r="I556" i="1"/>
  <c r="I623" i="1"/>
  <c r="I615" i="1"/>
  <c r="I344" i="1"/>
  <c r="I554" i="1"/>
  <c r="I461" i="1"/>
  <c r="I206" i="1"/>
  <c r="I566" i="1"/>
  <c r="I567" i="1"/>
  <c r="I345" i="1"/>
  <c r="I282" i="1"/>
  <c r="I452" i="1"/>
  <c r="I550" i="1"/>
  <c r="I454" i="1"/>
  <c r="I565" i="1"/>
  <c r="I383" i="1"/>
  <c r="I384" i="1"/>
  <c r="I474" i="1"/>
  <c r="I447" i="1"/>
</calcChain>
</file>

<file path=xl/sharedStrings.xml><?xml version="1.0" encoding="utf-8"?>
<sst xmlns="http://schemas.openxmlformats.org/spreadsheetml/2006/main" count="2224" uniqueCount="1351">
  <si>
    <t>585ELEC</t>
  </si>
  <si>
    <t>585MPC</t>
  </si>
  <si>
    <t>Qty</t>
  </si>
  <si>
    <t>Location</t>
  </si>
  <si>
    <t>Product Number</t>
  </si>
  <si>
    <t>Short ID / X-Reference No</t>
  </si>
  <si>
    <t>Description</t>
  </si>
  <si>
    <t>Cost</t>
  </si>
  <si>
    <t>Cost EUR</t>
  </si>
  <si>
    <t>AGP3300T1D24CA1M</t>
  </si>
  <si>
    <t>ECRAN COULEUR 5.7"</t>
  </si>
  <si>
    <t>AGP3300-T1-D24-CA1M</t>
  </si>
  <si>
    <t>AGP3500-T1-D24CA1M</t>
  </si>
  <si>
    <t>ECRAN COULEUR 10" CANOPEN</t>
  </si>
  <si>
    <t>AGP3500-T1-D24-CA1M</t>
  </si>
  <si>
    <t>AGP3600-T1D24-CA1M</t>
  </si>
  <si>
    <t>ECRAN 123 CANOPEN</t>
  </si>
  <si>
    <t>ATV32HU11N4</t>
  </si>
  <si>
    <t>Variateur de Frequence ATV32</t>
  </si>
  <si>
    <t>400V 1.1 kW</t>
  </si>
  <si>
    <t>ATV32HU15N4</t>
  </si>
  <si>
    <t>400V 1.5 kW</t>
  </si>
  <si>
    <t>ATV32HU22N4</t>
  </si>
  <si>
    <t>400V 2.2 kW</t>
  </si>
  <si>
    <t>ATV32HU40N4</t>
  </si>
  <si>
    <t>400V 4 kW</t>
  </si>
  <si>
    <t>ATV32HU55N4</t>
  </si>
  <si>
    <t>400V 5.5 kW</t>
  </si>
  <si>
    <t>ATV32H037N4</t>
  </si>
  <si>
    <t>400V 0.37 kW</t>
  </si>
  <si>
    <t>ATV32H055N4</t>
  </si>
  <si>
    <t>400V 0.55 kW</t>
  </si>
  <si>
    <t>ATV32H075N4</t>
  </si>
  <si>
    <t>400V 0.75 kW</t>
  </si>
  <si>
    <t>A100-IP65</t>
  </si>
  <si>
    <t>UNITE DE CONTRÔLE A100-IP65</t>
  </si>
  <si>
    <t>DETECTEUR DBLE FEUILL</t>
  </si>
  <si>
    <t>A19-00444</t>
  </si>
  <si>
    <t>TRANSFORMATEUR</t>
  </si>
  <si>
    <t>A19-0048</t>
  </si>
  <si>
    <t>REGULATEUR DE TENSION</t>
  </si>
  <si>
    <t>A29-003</t>
  </si>
  <si>
    <t>PHOTO-MULTIPLICATEUR</t>
  </si>
  <si>
    <t>B05-0153</t>
  </si>
  <si>
    <t>LITT CARTE INVERSEUR</t>
  </si>
  <si>
    <t>Emplacement  : MS01F0</t>
  </si>
  <si>
    <t>B21R 100 LX 4H TEM</t>
  </si>
  <si>
    <t>MOTEUR 3KW 1430 TR/MN</t>
  </si>
  <si>
    <t>B21R 71 G 2 H TEM</t>
  </si>
  <si>
    <t>MOTEUR 0.55 KW 2775 TR/MN</t>
  </si>
  <si>
    <t>B21R90S4-2HL H TEM</t>
  </si>
  <si>
    <t>MOTOREDUCTEUR 1.4 KW 236 TR/MN</t>
  </si>
  <si>
    <t>CLV620-1000</t>
  </si>
  <si>
    <t>LECTEUR CODE BARRE</t>
  </si>
  <si>
    <t>DTG931351010</t>
  </si>
  <si>
    <t>DS6300-100-010 2 SF L</t>
  </si>
  <si>
    <t>GL-R10L</t>
  </si>
  <si>
    <t>BARRIERE IMMATERIELLE</t>
  </si>
  <si>
    <t>H 400 MM / 45 MM</t>
  </si>
  <si>
    <t>GL-R14L</t>
  </si>
  <si>
    <t>H 560 MM / 45 MM</t>
  </si>
  <si>
    <t>GL-R22L</t>
  </si>
  <si>
    <t>H 880 MM / 45 MM</t>
  </si>
  <si>
    <t>GL-R30L</t>
  </si>
  <si>
    <t>H 1200 MM / 45 MM</t>
  </si>
  <si>
    <t>GL-R32H</t>
  </si>
  <si>
    <t>H 640 MM / 25 MM</t>
  </si>
  <si>
    <t>GL-R32L</t>
  </si>
  <si>
    <t>H 1280 MM / 45 MM</t>
  </si>
  <si>
    <t>GL-R71F</t>
  </si>
  <si>
    <t>H 720 MM / 14 MM</t>
  </si>
  <si>
    <t>IE1-K21R 132 S2 T</t>
  </si>
  <si>
    <t>MOTEUR 5.5 KW 2890 TR/MN</t>
  </si>
  <si>
    <t>TURBINE</t>
  </si>
  <si>
    <t>IWM150 WSCI</t>
  </si>
  <si>
    <t>CONTROL SYSTEM,WELD MONITOR</t>
  </si>
  <si>
    <t>K21R 100 L8 H</t>
  </si>
  <si>
    <t>MOTEUR 0.75 KW 750 TR/MN</t>
  </si>
  <si>
    <t>K21R 71 G 4 H</t>
  </si>
  <si>
    <t>MOTOR,SEW</t>
  </si>
  <si>
    <t>0.37 KW 1385 RPM,JDE</t>
  </si>
  <si>
    <t>K25R G 2 H</t>
  </si>
  <si>
    <t>MOTEUR 2.7 KW 2790 TR/MN</t>
  </si>
  <si>
    <t>K25R 112M B KV HW</t>
  </si>
  <si>
    <t>MOTEUR 2.2 KW 705 TR/MN</t>
  </si>
  <si>
    <t>CISAILLE L14</t>
  </si>
  <si>
    <t>K25R 71 K 4</t>
  </si>
  <si>
    <t>MOTEUR 0.55 KW 1410 TR/MN</t>
  </si>
  <si>
    <t>K8000</t>
  </si>
  <si>
    <t>CASSETTE INTERDECK</t>
  </si>
  <si>
    <t>N° SR 0.27943</t>
  </si>
  <si>
    <t>LIFT/IBEA</t>
  </si>
  <si>
    <t>LIFT,IBEA</t>
  </si>
  <si>
    <t>LIFT/IBEA,JDE 1303877</t>
  </si>
  <si>
    <t>LMC058LF42</t>
  </si>
  <si>
    <t>CONTROLEUR D'AXE</t>
  </si>
  <si>
    <t>LMC058LF42,JDE 133972</t>
  </si>
  <si>
    <t>LSIS422I M45-W1</t>
  </si>
  <si>
    <t>CAMERA LECTEUR CODE BARRE</t>
  </si>
  <si>
    <t>MTA 63KA</t>
  </si>
  <si>
    <t>MOTOREDUCTEUR 0.12 KW 1350 TR/</t>
  </si>
  <si>
    <t>DISQUE DE RENVOI</t>
  </si>
  <si>
    <t>MTA 71K4</t>
  </si>
  <si>
    <t>MOTOREDUCTEUR 0.25 KW 1350 TR/</t>
  </si>
  <si>
    <t>OTB1C0DM9LP</t>
  </si>
  <si>
    <t>TETE DE STATION E/S</t>
  </si>
  <si>
    <t>CANOPEN DEPORTEE</t>
  </si>
  <si>
    <t>R77 DRS13254/2BE45</t>
  </si>
  <si>
    <t>MOTOREDUCTEUR 4KW 2915/236 TR/</t>
  </si>
  <si>
    <t>ALIMENTEUR VERNISSEUS</t>
  </si>
  <si>
    <t>SM6100</t>
  </si>
  <si>
    <t>CAPTEUR DEBIT D'EAU</t>
  </si>
  <si>
    <t>IFM</t>
  </si>
  <si>
    <t>TGF-2100-00-A</t>
  </si>
  <si>
    <t>TACHOMETER,DANAHER,</t>
  </si>
  <si>
    <t>TGF-2100-00-A,JDE 133</t>
  </si>
  <si>
    <t>T04</t>
  </si>
  <si>
    <t>CAPTEUR DE MESURE T04</t>
  </si>
  <si>
    <t>VT1 112 M2</t>
  </si>
  <si>
    <t>MOTEUR 4 KW 2865 TR/MN</t>
  </si>
  <si>
    <t>VW3A3608</t>
  </si>
  <si>
    <t>CARTE CANOPEN, ATV32/LEXIUM32</t>
  </si>
  <si>
    <t>VW3A3608,JDE 13397289</t>
  </si>
  <si>
    <t>WAF30 DRS71M4/TF</t>
  </si>
  <si>
    <t>MOTOREDUCTEUR 0.55KW 1360/166</t>
  </si>
  <si>
    <t>WA20/T DRS71S4</t>
  </si>
  <si>
    <t>MOTOR,GEARED,SPIROPLAN,0.37KW</t>
  </si>
  <si>
    <t>60HZ,1700/103,JDE 102</t>
  </si>
  <si>
    <t>W20 DR63M4</t>
  </si>
  <si>
    <t>MOTOREDUCTEUR</t>
  </si>
  <si>
    <t>0.18 KW 1620/27 TR/M</t>
  </si>
  <si>
    <t>XCC3510PS84CB</t>
  </si>
  <si>
    <t>CODEUR CANOPEN</t>
  </si>
  <si>
    <t>ARBRE SORTANT</t>
  </si>
  <si>
    <t>RELAY &amp; TIMER PCB</t>
  </si>
  <si>
    <t>B05-0199,JDE 4109089</t>
  </si>
  <si>
    <t>LITT TUBE PHOTOMULTIPLICATEU</t>
  </si>
  <si>
    <t>CARTE PRE-AMPLIFICATEUR B05-01</t>
  </si>
  <si>
    <t>SCRUTATEUR LASER</t>
  </si>
  <si>
    <t>SICK S3000</t>
  </si>
  <si>
    <t>CODEUR PROGRAMMABLE SICK</t>
  </si>
  <si>
    <t>DFS60B-BHPA10000</t>
  </si>
  <si>
    <t>Pliz Carte Alim 24vdc</t>
  </si>
  <si>
    <t>Pliz Carte CPU3</t>
  </si>
  <si>
    <t>2279409B</t>
  </si>
  <si>
    <t>CAPTEUR MASH 7443610001</t>
  </si>
  <si>
    <t>CMB,JDE 1577451</t>
  </si>
  <si>
    <t>300L075</t>
  </si>
  <si>
    <t>COURROIE CRANTEE 300L075</t>
  </si>
  <si>
    <t>REPAIR KIT MFR01526</t>
  </si>
  <si>
    <t>45C1A</t>
  </si>
  <si>
    <t>SUPPORT E/S DEPORTEES</t>
  </si>
  <si>
    <t>45C22</t>
  </si>
  <si>
    <t>TETE LOCALE</t>
  </si>
  <si>
    <t>ENTREES/SORTIES DEPOR</t>
  </si>
  <si>
    <t>45C40</t>
  </si>
  <si>
    <t>CARTE ENTREES</t>
  </si>
  <si>
    <t>45C60</t>
  </si>
  <si>
    <t>SORTIES 115V</t>
  </si>
  <si>
    <t>45C66</t>
  </si>
  <si>
    <t>CARTE SORTIES CONTACT SEC</t>
  </si>
  <si>
    <t>57C493</t>
  </si>
  <si>
    <t>ALIMENTATION</t>
  </si>
  <si>
    <t>DRIVE,DIGITAL I/O</t>
  </si>
  <si>
    <t>57401,JDE 7579422</t>
  </si>
  <si>
    <t>SORTIE BASSE</t>
  </si>
  <si>
    <t>115V,AC/DC,HIGH OUTPUT</t>
  </si>
  <si>
    <t>57403,JDE 7579431</t>
  </si>
  <si>
    <t>57405-D</t>
  </si>
  <si>
    <t>DRIVE ANALOG I/O</t>
  </si>
  <si>
    <t>57405-D,JDE 8686991</t>
  </si>
  <si>
    <t>CONTRÔLE MOTEUR</t>
  </si>
  <si>
    <t>PROCESSEUR</t>
  </si>
  <si>
    <t>57411-2</t>
  </si>
  <si>
    <t>RESOLVER INPUT BOARD</t>
  </si>
  <si>
    <t>57411-2,JDE 13028627</t>
  </si>
  <si>
    <t>57414-1</t>
  </si>
  <si>
    <t>Carte API RELIANCE</t>
  </si>
  <si>
    <t>ENTREES 5-24V VDC</t>
  </si>
  <si>
    <t>SORTIES 5-24V VDC</t>
  </si>
  <si>
    <t>ONDULEUR MX 5000</t>
  </si>
  <si>
    <t>EATON</t>
  </si>
  <si>
    <t>RELAIS DE SECURITE PRGBLE</t>
  </si>
  <si>
    <t>PNOZ MULTI M1P ETH</t>
  </si>
  <si>
    <t>MODULE 8 ENTREES SECURISEES</t>
  </si>
  <si>
    <t>MI1P</t>
  </si>
  <si>
    <t>MODULE 4 SORTIES SECURISEES</t>
  </si>
  <si>
    <t>MO1P</t>
  </si>
  <si>
    <t>908-557</t>
  </si>
  <si>
    <t>TURBINE DE REFROIDISSEMENT</t>
  </si>
  <si>
    <t>COMMON MEMORY MODULE 57C413-3C</t>
  </si>
  <si>
    <t>(64k FÜR WATCHDOG)</t>
  </si>
  <si>
    <t>585MECA</t>
  </si>
  <si>
    <t>A60</t>
  </si>
  <si>
    <t>COURROIE 13X8X1.545 A60</t>
  </si>
  <si>
    <t>B144</t>
  </si>
  <si>
    <t>COURROIE 17X11X3.698 B144</t>
  </si>
  <si>
    <t>COURROIE 16T10/700</t>
  </si>
  <si>
    <t>16T10/700</t>
  </si>
  <si>
    <t>DISTRIBUTEUR PVD-B14</t>
  </si>
  <si>
    <t>14    11746385</t>
  </si>
  <si>
    <t>DISTRIBUTEUR PVD-B1414</t>
  </si>
  <si>
    <t>PVD-B1414</t>
  </si>
  <si>
    <t>DISTRIBUTEUR PVD-C34</t>
  </si>
  <si>
    <t>12    11746393</t>
  </si>
  <si>
    <t>DISTRIBUTEUR PVD-C3412</t>
  </si>
  <si>
    <t>PVD-C3412</t>
  </si>
  <si>
    <t>22    11746369</t>
  </si>
  <si>
    <t>DISTRIBUTEUR PVD-C3422</t>
  </si>
  <si>
    <t>PVD-C3422</t>
  </si>
  <si>
    <t>E2FB5807</t>
  </si>
  <si>
    <t>Arbre interme FBB400 -SABATEC-</t>
  </si>
  <si>
    <t>E2FB8021</t>
  </si>
  <si>
    <t>POULIE Z44</t>
  </si>
  <si>
    <t>HTD 1120-8M-50</t>
  </si>
  <si>
    <t>COURROIE CRANTEE HTD1120-8M-50</t>
  </si>
  <si>
    <t>HTD 1280-8M-30</t>
  </si>
  <si>
    <t>COURROIE HTD 1280-8M30</t>
  </si>
  <si>
    <t>1280-8M-30</t>
  </si>
  <si>
    <t>HTD 3500-14M-85</t>
  </si>
  <si>
    <t>COURROIE CRANTEE HTD3500-14M85</t>
  </si>
  <si>
    <t>HTD 640-8M-30</t>
  </si>
  <si>
    <t>COURROIE CRANTEE HTD 640-8M-30</t>
  </si>
  <si>
    <t>KN64401</t>
  </si>
  <si>
    <t>CHAIN,DOG,CERAMIC</t>
  </si>
  <si>
    <t>KN64401,JDE 11016219</t>
  </si>
  <si>
    <t>M-22527</t>
  </si>
  <si>
    <t>S/S USE 62M-22527</t>
  </si>
  <si>
    <t>(JDE 1800384)</t>
  </si>
  <si>
    <t>M-24048</t>
  </si>
  <si>
    <t>COQUILLE D'AZOTE VEAW/K</t>
  </si>
  <si>
    <t>M-2856/01</t>
  </si>
  <si>
    <t>volet guidge entrée couronne G</t>
  </si>
  <si>
    <t>M-2856/02</t>
  </si>
  <si>
    <t>volet guidge entrée couronne D</t>
  </si>
  <si>
    <t>M-34837</t>
  </si>
  <si>
    <t>LAME DE ROULAGE M-34837 VEAW/K</t>
  </si>
  <si>
    <t>M-39237/01</t>
  </si>
  <si>
    <t>supp diabolos de croisure</t>
  </si>
  <si>
    <t>M-39237</t>
  </si>
  <si>
    <t>M-402627</t>
  </si>
  <si>
    <t>DIABOLOS DE LA COURONNE VEAW/K</t>
  </si>
  <si>
    <t>M-61308022052</t>
  </si>
  <si>
    <t>S/S USE 61 308022052</t>
  </si>
  <si>
    <t>(JDE 2145318)</t>
  </si>
  <si>
    <t>M-61308022056</t>
  </si>
  <si>
    <t>S/S USE 61 308022056</t>
  </si>
  <si>
    <t>(JDE 2145342)</t>
  </si>
  <si>
    <t>PROP</t>
  </si>
  <si>
    <t>SAFE ITEM MASTER PROPRIETARY</t>
  </si>
  <si>
    <t>PVD-B1424</t>
  </si>
  <si>
    <t>DISTRIBUTEUR PVD-B1424</t>
  </si>
  <si>
    <t>DISTRIBUTEUR BISTABLE 4/2</t>
  </si>
  <si>
    <t>TELEC</t>
  </si>
  <si>
    <t>RKS70</t>
  </si>
  <si>
    <t>WELDING ROLL,70 DIA</t>
  </si>
  <si>
    <t>RKS70,JDE 12862661</t>
  </si>
  <si>
    <t>RKS70540</t>
  </si>
  <si>
    <t>MOLETTE INFERIEURE D99 DISCON</t>
  </si>
  <si>
    <t>RKS99</t>
  </si>
  <si>
    <t>MOLETTE DISCON Ø 91 SBW250</t>
  </si>
  <si>
    <t>SPZ612</t>
  </si>
  <si>
    <t>COURROIE 10X8X612 SPZ</t>
  </si>
  <si>
    <t>612 SPZ</t>
  </si>
  <si>
    <t>SPZ670</t>
  </si>
  <si>
    <t>COURROIE TRAPEZOIDALE</t>
  </si>
  <si>
    <t>SX-100001/CHAT</t>
  </si>
  <si>
    <t>CALIBRATION CROWN</t>
  </si>
  <si>
    <t>QUOTE SQ8127301,JDE 1</t>
  </si>
  <si>
    <t>TP 480L100</t>
  </si>
  <si>
    <t>COURROIE CRANTEE 2 FACES</t>
  </si>
  <si>
    <t>WZK415</t>
  </si>
  <si>
    <t>GALET COURONECERAMIQUE SABATEC</t>
  </si>
  <si>
    <t>WZT415/01</t>
  </si>
  <si>
    <t>AXE PRINCIPAL FILETé SBW250</t>
  </si>
  <si>
    <t>WZT415/03</t>
  </si>
  <si>
    <t>Axe TRANSVERSAL SBW250</t>
  </si>
  <si>
    <t>WZ415000</t>
  </si>
  <si>
    <t>ENSEMB COMPL GALETS+DIABO+AXES</t>
  </si>
  <si>
    <t>XPB3550</t>
  </si>
  <si>
    <t>COURROIE XPB3550</t>
  </si>
  <si>
    <t>X6168</t>
  </si>
  <si>
    <t>PEIGNE I-PROFIL,CHROME</t>
  </si>
  <si>
    <t>X6168,JDE 10842703</t>
  </si>
  <si>
    <t>ZSCHF123</t>
  </si>
  <si>
    <t>GUIDA a'Z' INSERTO IN METALLO</t>
  </si>
  <si>
    <t>DURO(ZB/112/B) ZSCHF1</t>
  </si>
  <si>
    <t>ROUE D'APPLICATION</t>
  </si>
  <si>
    <t>003257,RECHAMPI MOLET</t>
  </si>
  <si>
    <t>1069284 kit buse NORDSON 0,8mm</t>
  </si>
  <si>
    <t>1069285 kit buse NORDSON 1,0mm</t>
  </si>
  <si>
    <t>PISTOLET complet NORDSON 0,8mm</t>
  </si>
  <si>
    <t>PISTOLET complet NORDSON 1,0mm</t>
  </si>
  <si>
    <t>1120-8M-20</t>
  </si>
  <si>
    <t>COURROIE 1120 8M20 CRANTEE H</t>
  </si>
  <si>
    <t>Clavette Presse BLISS</t>
  </si>
  <si>
    <t>"76,052,004"</t>
  </si>
  <si>
    <t>Bagues Presse BLISS</t>
  </si>
  <si>
    <t>"137,052,001"</t>
  </si>
  <si>
    <t>Clavette embrayage HULOT C115</t>
  </si>
  <si>
    <t>63C</t>
  </si>
  <si>
    <t>Clavette contrecoup HULOT C115</t>
  </si>
  <si>
    <t>60C</t>
  </si>
  <si>
    <t>12,7-7N</t>
  </si>
  <si>
    <t>CHAINE SIMPLE PAS 12,7</t>
  </si>
  <si>
    <t>1440-8M-30</t>
  </si>
  <si>
    <t>COURROIE CRANTEE 1440-8M 30</t>
  </si>
  <si>
    <t>1440-8M 30</t>
  </si>
  <si>
    <t>146-V2</t>
  </si>
  <si>
    <t>CAM,CONTROL,MECHANICAL</t>
  </si>
  <si>
    <t>146-V2,JDE 13727401</t>
  </si>
  <si>
    <t>15,875-211N</t>
  </si>
  <si>
    <t>CHAINE DOUBLE PAS 15,875</t>
  </si>
  <si>
    <t>150XL075</t>
  </si>
  <si>
    <t>COURROIE CRANTEE 150XL075</t>
  </si>
  <si>
    <t>1503-32/R</t>
  </si>
  <si>
    <t>FLEXIBLE 1503-32 L=</t>
  </si>
  <si>
    <t>"1320 DIA2""AVEC 2EMB</t>
  </si>
  <si>
    <t>19,05-13N</t>
  </si>
  <si>
    <t>CHAINE SIMPLE PAS 19,05</t>
  </si>
  <si>
    <t>2M-22094</t>
  </si>
  <si>
    <t>Lame de roulage VAAK100</t>
  </si>
  <si>
    <t>62M-22094</t>
  </si>
  <si>
    <t>2M-24137</t>
  </si>
  <si>
    <t>ROULEAU INF VULC 62M-24137VEAW</t>
  </si>
  <si>
    <t>62M-24137</t>
  </si>
  <si>
    <t>2M-24138</t>
  </si>
  <si>
    <t>ROULEAU SUP VULC 62M-24138VEAW</t>
  </si>
  <si>
    <t>62M-24138</t>
  </si>
  <si>
    <t>2M-360190</t>
  </si>
  <si>
    <t>ROULEAU N°3 62M-360190 VEAW/K</t>
  </si>
  <si>
    <t>62M-360190</t>
  </si>
  <si>
    <t>2M-37180</t>
  </si>
  <si>
    <t>ROULEAU N°4 62M-37180 VEAW/K</t>
  </si>
  <si>
    <t>62M-37180</t>
  </si>
  <si>
    <t>2M-37181</t>
  </si>
  <si>
    <t>ROULEAU N°5 62M-37181 VEAW/K</t>
  </si>
  <si>
    <t>62M-37181</t>
  </si>
  <si>
    <t>2M-404147</t>
  </si>
  <si>
    <t>Diabolos de croisure VEAW/K</t>
  </si>
  <si>
    <t>62M-404147</t>
  </si>
  <si>
    <t>2M-404707</t>
  </si>
  <si>
    <t>SUPPORT DIABOLOS VEAW/K</t>
  </si>
  <si>
    <t>62M-404707</t>
  </si>
  <si>
    <t>210XL075</t>
  </si>
  <si>
    <t>COURROIE CRANTEE 210XL075</t>
  </si>
  <si>
    <t>220XL075</t>
  </si>
  <si>
    <t>COURROIE DENTEE</t>
  </si>
  <si>
    <t>2278652B</t>
  </si>
  <si>
    <t>CAPTEUR LVDT MASH-MONITOR</t>
  </si>
  <si>
    <t>230XL075 TT</t>
  </si>
  <si>
    <t>25,4-15T</t>
  </si>
  <si>
    <t>CHAINE SIMPLE PAS 25,4</t>
  </si>
  <si>
    <t>25AT5/3150</t>
  </si>
  <si>
    <t>COURROIE CRANTÉE 25AT5/3150</t>
  </si>
  <si>
    <t>255L100</t>
  </si>
  <si>
    <t>COURROIE CRANTEE 255L100</t>
  </si>
  <si>
    <t>270H100</t>
  </si>
  <si>
    <t>COURROIE CRANTEE 270H100</t>
  </si>
  <si>
    <t>270L100</t>
  </si>
  <si>
    <t>COURROIE CRANTEE 270L100</t>
  </si>
  <si>
    <t>285L100</t>
  </si>
  <si>
    <t>COURROIE CRANTEE 285L100</t>
  </si>
  <si>
    <t>300H100</t>
  </si>
  <si>
    <t>COURROIE CRANTEE 300H100</t>
  </si>
  <si>
    <t>300L100</t>
  </si>
  <si>
    <t>COURROIE CRANTEE 300L100</t>
  </si>
  <si>
    <t>32T10/17000PAZ</t>
  </si>
  <si>
    <t>COURROIE CRANTÉE 32T10/17000</t>
  </si>
  <si>
    <t>32T10/17000</t>
  </si>
  <si>
    <t>32T10/21000PAZ</t>
  </si>
  <si>
    <t>COURROIE CRANTÉE 32T10/21000</t>
  </si>
  <si>
    <t>32T10/21000</t>
  </si>
  <si>
    <t>322-0100R</t>
  </si>
  <si>
    <t>BARRE DE SOUDAGE</t>
  </si>
  <si>
    <t>HOUSSEUSE LACHENMEIER</t>
  </si>
  <si>
    <t>322DL150</t>
  </si>
  <si>
    <t>BELT,TIMING 322 DL 150</t>
  </si>
  <si>
    <t>322L075</t>
  </si>
  <si>
    <t>COURROIE DENTEE 322L075</t>
  </si>
  <si>
    <t>322L100</t>
  </si>
  <si>
    <t>COURROIE CRANTEE 322L100</t>
  </si>
  <si>
    <t>322XL075</t>
  </si>
  <si>
    <t>COURROIE CRANTEE 322XL075</t>
  </si>
  <si>
    <t>GUIDE EXTERIEUR REP 6</t>
  </si>
  <si>
    <t>330E10,SERTISSEUSE AT</t>
  </si>
  <si>
    <t>GUIDE INTERIEUR REP 5,</t>
  </si>
  <si>
    <t>GUIDE MOBILE REP 1</t>
  </si>
  <si>
    <t>332E10,SERTISSEUSE AT</t>
  </si>
  <si>
    <t>345 DL 150</t>
  </si>
  <si>
    <t>CORREA DENTADA</t>
  </si>
  <si>
    <t>CORRE053 345 DL 150</t>
  </si>
  <si>
    <t>345L075</t>
  </si>
  <si>
    <t>COURROIE CRANTEE 345L075</t>
  </si>
  <si>
    <t>345L100</t>
  </si>
  <si>
    <t>COURROIE CRANTEE 345L100</t>
  </si>
  <si>
    <t>345L150</t>
  </si>
  <si>
    <t>COURROIE CRANTEE DL 345L150</t>
  </si>
  <si>
    <t>390H100</t>
  </si>
  <si>
    <t>COURROIE CRANTEE 390H100</t>
  </si>
  <si>
    <t>4M-414347</t>
  </si>
  <si>
    <t>MOLETTE DE SOUDAGE VAAK100</t>
  </si>
  <si>
    <t>64M-414347</t>
  </si>
  <si>
    <t>420L100</t>
  </si>
  <si>
    <t>COURROIE CRANTEE 420L100</t>
  </si>
  <si>
    <t>420L150</t>
  </si>
  <si>
    <t>450L150</t>
  </si>
  <si>
    <t>COURROIE CRAINTEE 450L150</t>
  </si>
  <si>
    <t>480L100</t>
  </si>
  <si>
    <t>COURROIE 480L100 CRANTEE</t>
  </si>
  <si>
    <t>480L150</t>
  </si>
  <si>
    <t>COURROIE CRANTEE 480L150</t>
  </si>
  <si>
    <t>540L100</t>
  </si>
  <si>
    <t>Courroie crantée 540L100</t>
  </si>
  <si>
    <t>570H100</t>
  </si>
  <si>
    <t>COURROIE CRANTEE 570H100</t>
  </si>
  <si>
    <t>600L100</t>
  </si>
  <si>
    <t>COURROIE CRANTEE 600L100</t>
  </si>
  <si>
    <t>600L125</t>
  </si>
  <si>
    <t>COURROIE CRANTEE 600L125</t>
  </si>
  <si>
    <t>600L150</t>
  </si>
  <si>
    <t>COURROIE CRANTEE 600L150</t>
  </si>
  <si>
    <t>CHAINE A DENTS HDL 015A 52GL</t>
  </si>
  <si>
    <t>CHAINE A DENTS HDL 015A 56GL</t>
  </si>
  <si>
    <t>CHAINE A DENTS HDL 015A90GL</t>
  </si>
  <si>
    <t>RATCHET CLUTCH,61 3090200149</t>
  </si>
  <si>
    <t>JDE 13782507</t>
  </si>
  <si>
    <t>BRUSH,B7492</t>
  </si>
  <si>
    <t>62M- 24049</t>
  </si>
  <si>
    <t>DIFFUSEUR D'AZOTE EXT SBW250</t>
  </si>
  <si>
    <t>62M-12324</t>
  </si>
  <si>
    <t>BARRE Z 2/0 4MM</t>
  </si>
  <si>
    <t>62M-14529/03</t>
  </si>
  <si>
    <t>400F GUIDAGE LATERAL 99D</t>
  </si>
  <si>
    <t>Emplacement  : MS02D0</t>
  </si>
  <si>
    <t>62M-14698/01</t>
  </si>
  <si>
    <t>COVER,CHAIN GUIDE</t>
  </si>
  <si>
    <t>62M-20629/02</t>
  </si>
  <si>
    <t>DEMI-BARRE COND.</t>
  </si>
  <si>
    <t>62M-210830</t>
  </si>
  <si>
    <t>BARRE Z 0 45/0 25</t>
  </si>
  <si>
    <t>62M-22090</t>
  </si>
  <si>
    <t>RAIL,DEFLECTING</t>
  </si>
  <si>
    <t>62M-22091</t>
  </si>
  <si>
    <t>62M-22526</t>
  </si>
  <si>
    <t>TAQUET DE CHAINE LINKS</t>
  </si>
  <si>
    <t>62M-22527</t>
  </si>
  <si>
    <t>TAQUET DE CHAINE DROIT</t>
  </si>
  <si>
    <t>62M-22541</t>
  </si>
  <si>
    <t>PRE-FER 62M-22541</t>
  </si>
  <si>
    <t>62M-22543</t>
  </si>
  <si>
    <t>BARRE DE GUIDAGE</t>
  </si>
  <si>
    <t>62M-22544</t>
  </si>
  <si>
    <t>CORNICHE DE GUIDAGE 62M-22544</t>
  </si>
  <si>
    <t>62M-22560/01</t>
  </si>
  <si>
    <t>RAIL,CONNECTING</t>
  </si>
  <si>
    <t>62M-22560/02</t>
  </si>
  <si>
    <t>BARRE (M-KETTE NR 1+2)</t>
  </si>
  <si>
    <t>62M-22573</t>
  </si>
  <si>
    <t>ROULEAU EN ACIER NR. 11 13</t>
  </si>
  <si>
    <t>62M-22840</t>
  </si>
  <si>
    <t>FLANGE</t>
  </si>
  <si>
    <t>62M-22840,JDE 1307076</t>
  </si>
  <si>
    <t>62M-22932</t>
  </si>
  <si>
    <t>BOARD TO FLEXES</t>
  </si>
  <si>
    <t>62M-22933</t>
  </si>
  <si>
    <t>BOARD TO FLEXES 62M-22933</t>
  </si>
  <si>
    <t>62M-235457/03</t>
  </si>
  <si>
    <t>SHELL,CATCHING,99 DIA</t>
  </si>
  <si>
    <t>62M-235457/03,JDE 646</t>
  </si>
  <si>
    <t>62M-235907</t>
  </si>
  <si>
    <t>SLIDE RAIL C/W BEARING</t>
  </si>
  <si>
    <t>62M-23699</t>
  </si>
  <si>
    <t>ROULEAU 6 FBB400</t>
  </si>
  <si>
    <t>62M-23833</t>
  </si>
  <si>
    <t>RAIL,GUIDE</t>
  </si>
  <si>
    <t>62M-23833,JDE 1805521</t>
  </si>
  <si>
    <t>62M-24049</t>
  </si>
  <si>
    <t>ADAPTATEUR INNEN</t>
  </si>
  <si>
    <t>62M-24835</t>
  </si>
  <si>
    <t>AXE POUR ROLES DE CHAINE</t>
  </si>
  <si>
    <t>62M-24874</t>
  </si>
  <si>
    <t>CLINQUANT PROTECTION AVEC POUD</t>
  </si>
  <si>
    <t>62M-24874,JDE 1200792</t>
  </si>
  <si>
    <t>62M-24961/02</t>
  </si>
  <si>
    <t>GOULOTTE DE RETENUE D= 99</t>
  </si>
  <si>
    <t>62M-24961/03</t>
  </si>
  <si>
    <t>62M-25818</t>
  </si>
  <si>
    <t>CORNICHE DE GUIDAGE</t>
  </si>
  <si>
    <t>62M-26015</t>
  </si>
  <si>
    <t>EXTERNAL ADAPTOR</t>
  </si>
  <si>
    <t>62M-26015,JDE 1274820</t>
  </si>
  <si>
    <t>62M-26038</t>
  </si>
  <si>
    <t>ADAPTOR</t>
  </si>
  <si>
    <t>62M-26325</t>
  </si>
  <si>
    <t>Emplacement  : MS07A0</t>
  </si>
  <si>
    <t>62M-27130</t>
  </si>
  <si>
    <t>TUBE VERNIS</t>
  </si>
  <si>
    <t>62M-300422</t>
  </si>
  <si>
    <t>BAR,CATCH</t>
  </si>
  <si>
    <t>62M-300777/28</t>
  </si>
  <si>
    <t>ROLLER,CALIBRATING,99 DIA</t>
  </si>
  <si>
    <t>62M-300777/28,JDE 134</t>
  </si>
  <si>
    <t>62M-301868</t>
  </si>
  <si>
    <t>RATCHET,LEFT HAND</t>
  </si>
  <si>
    <t>62M-301869</t>
  </si>
  <si>
    <t>RATCHET,RIGHT HAND</t>
  </si>
  <si>
    <t>62M-305167</t>
  </si>
  <si>
    <t>PAWL RIGHT D=80-113</t>
  </si>
  <si>
    <t>62M-305168</t>
  </si>
  <si>
    <t>PAWL,VAAK 100</t>
  </si>
  <si>
    <t>62M-306940</t>
  </si>
  <si>
    <t>CHARIOT D'INTRODUCTION</t>
  </si>
  <si>
    <t>62M-318515</t>
  </si>
  <si>
    <t>MOLETTE DE SOUDAGE</t>
  </si>
  <si>
    <t>5 BREITD=120</t>
  </si>
  <si>
    <t>62M-318516</t>
  </si>
  <si>
    <t>FLASQUE REFROIDISSEMENT</t>
  </si>
  <si>
    <t>P-RK D110/120</t>
  </si>
  <si>
    <t>62M-318972</t>
  </si>
  <si>
    <t>END</t>
  </si>
  <si>
    <t>62M-318972,JDE 121532</t>
  </si>
  <si>
    <t>62M-319294</t>
  </si>
  <si>
    <t>NOZZLE,UA65/D=84-105</t>
  </si>
  <si>
    <t>62M-33223/01</t>
  </si>
  <si>
    <t>DISQUE D'ATTAQUE</t>
  </si>
  <si>
    <t>62M-33223/02</t>
  </si>
  <si>
    <t>62M-33321</t>
  </si>
  <si>
    <t>GUIDE,WIRE</t>
  </si>
  <si>
    <t>62M-34378</t>
  </si>
  <si>
    <t>SPROCKET.T=25(FOR CHAIN 2)</t>
  </si>
  <si>
    <t>62M-34401</t>
  </si>
  <si>
    <t>CHAINE D'AVANCE S/S USE</t>
  </si>
  <si>
    <t>64M-38461</t>
  </si>
  <si>
    <t>62M-34405</t>
  </si>
  <si>
    <t>BARRE DE GUIDAGE RECHTS</t>
  </si>
  <si>
    <t>62M-34406</t>
  </si>
  <si>
    <t>BARRE DE GUIDAGE LINKS</t>
  </si>
  <si>
    <t>62M-34421</t>
  </si>
  <si>
    <t>GUIDE-CHAINE RECHTS</t>
  </si>
  <si>
    <t>62M-34422</t>
  </si>
  <si>
    <t>GUIDE-CHAINE LINKS</t>
  </si>
  <si>
    <t>62M-34427</t>
  </si>
  <si>
    <t>62M-34428</t>
  </si>
  <si>
    <t>62M-34429</t>
  </si>
  <si>
    <t>GUIDE,CHAIN,LEFT</t>
  </si>
  <si>
    <t>62M-34430</t>
  </si>
  <si>
    <t>GUIDE,CHAIN,RIGHT</t>
  </si>
  <si>
    <t>62M-34919</t>
  </si>
  <si>
    <t>CONE DE SERRAGE</t>
  </si>
  <si>
    <t>62M-35021</t>
  </si>
  <si>
    <t>ARBRE DE DISTRIBUTION</t>
  </si>
  <si>
    <t>62M-35069/10</t>
  </si>
  <si>
    <t>ROULEAU 10</t>
  </si>
  <si>
    <t>62M-35130</t>
  </si>
  <si>
    <t>LAME DE FLECHE</t>
  </si>
  <si>
    <t>62M-35576</t>
  </si>
  <si>
    <t>RAIL,CATCHING,SOUDRONIC</t>
  </si>
  <si>
    <t>62M-35673/01</t>
  </si>
  <si>
    <t>CORNICHE DE GLISSEMENT</t>
  </si>
  <si>
    <t>LINKS D=99-1O5</t>
  </si>
  <si>
    <t>62M-35673/02</t>
  </si>
  <si>
    <t>SD=99-1O5</t>
  </si>
  <si>
    <t>62M-35676</t>
  </si>
  <si>
    <t>PATIN D= 88 5-105</t>
  </si>
  <si>
    <t>62M-35793/10</t>
  </si>
  <si>
    <t>ROULEAU DE ROULAGE 12</t>
  </si>
  <si>
    <t>62M-35863</t>
  </si>
  <si>
    <t>LAME RECEPTION FLECHE</t>
  </si>
  <si>
    <t>62M-35893</t>
  </si>
  <si>
    <t>ROULEAU N°9</t>
  </si>
  <si>
    <t>62M-361251</t>
  </si>
  <si>
    <t>PIECE DE GUIDAGE LINKS</t>
  </si>
  <si>
    <t>62M-361252</t>
  </si>
  <si>
    <t>PIECE DE GUIDAGE RECHTS</t>
  </si>
  <si>
    <t>62M-36436/01</t>
  </si>
  <si>
    <t>TAQUET DE CHAINE</t>
  </si>
  <si>
    <t>62M-36619</t>
  </si>
  <si>
    <t>NOZZLE,D=84-99MM</t>
  </si>
  <si>
    <t>62M-36926</t>
  </si>
  <si>
    <t>PLAQUE DE SERRAGE</t>
  </si>
  <si>
    <t>JDE 1833557</t>
  </si>
  <si>
    <t>62M-37117</t>
  </si>
  <si>
    <t>JACK</t>
  </si>
  <si>
    <t>62M-37294</t>
  </si>
  <si>
    <t>POULIE A MOYEU CANNELE Z=44</t>
  </si>
  <si>
    <t>62M-37320</t>
  </si>
  <si>
    <t>Buse d=123-150mm  SBW250</t>
  </si>
  <si>
    <t>62M-37398</t>
  </si>
  <si>
    <t>NOZZLE,D=99-130</t>
  </si>
  <si>
    <t>62M-37426/01</t>
  </si>
  <si>
    <t>ROLLER HOLDER</t>
  </si>
  <si>
    <t>62M-37436/01</t>
  </si>
  <si>
    <t>62M-37667</t>
  </si>
  <si>
    <t>BLOCK,SLIDE</t>
  </si>
  <si>
    <t>62M-37828</t>
  </si>
  <si>
    <t>EMBOUR GUIDE CHAINE INTRO COTE</t>
  </si>
  <si>
    <t>62M-38019</t>
  </si>
  <si>
    <t>MANIVELLE OSCILLANTE</t>
  </si>
  <si>
    <t>62M-38022</t>
  </si>
  <si>
    <t>LAME DE ROULE</t>
  </si>
  <si>
    <t>62M-38227</t>
  </si>
  <si>
    <t>BUSE D=73 62M-38227</t>
  </si>
  <si>
    <t>62M-38419</t>
  </si>
  <si>
    <t>ROUE DE CHAINE</t>
  </si>
  <si>
    <t>62M-38661</t>
  </si>
  <si>
    <t>DISQUE ECRASEUR PROFILEUR</t>
  </si>
  <si>
    <t>62M-39154</t>
  </si>
  <si>
    <t>NEZ Z BARRE CARBURE 0,4 mm</t>
  </si>
  <si>
    <t>62M-39158</t>
  </si>
  <si>
    <t>MOLETTE DE SOUDAGE Ø85 CUIVRE</t>
  </si>
  <si>
    <t>62M-39158,JDE 1417297</t>
  </si>
  <si>
    <t>62M-39574</t>
  </si>
  <si>
    <t>PARTIE SUPERIEURE</t>
  </si>
  <si>
    <t>62M-39575</t>
  </si>
  <si>
    <t>NEZ DE Z 0.25</t>
  </si>
  <si>
    <t>62M-39580</t>
  </si>
  <si>
    <t>NEZ Z VAAK100 62M-39580</t>
  </si>
  <si>
    <t>62M-39580/10</t>
  </si>
  <si>
    <t>NEZ Z BARRE CARBURE UE=0.4</t>
  </si>
  <si>
    <t>62M-39580/10,JDE 1839</t>
  </si>
  <si>
    <t>62M-39595</t>
  </si>
  <si>
    <t>FER Z VEAW-K</t>
  </si>
  <si>
    <t>62M-39846</t>
  </si>
  <si>
    <t>PALIER PIVOTANT HINTEN</t>
  </si>
  <si>
    <t>62M-400259</t>
  </si>
  <si>
    <t>CALIBRATING ROLLER,D=99</t>
  </si>
  <si>
    <t>62M-400259,JDE 133392</t>
  </si>
  <si>
    <t>62M-401676</t>
  </si>
  <si>
    <t>POULIE DE RENVOI</t>
  </si>
  <si>
    <t>62M-401915</t>
  </si>
  <si>
    <t>62M-401915 PULLEY</t>
  </si>
  <si>
    <t>62M-401925</t>
  </si>
  <si>
    <t>PULLEY,TOOTHED BELT</t>
  </si>
  <si>
    <t>62M-401927</t>
  </si>
  <si>
    <t>TENSION ROLLER</t>
  </si>
  <si>
    <t>62M-401928</t>
  </si>
  <si>
    <t>62M-402237</t>
  </si>
  <si>
    <t>62M-402403</t>
  </si>
  <si>
    <t>S/S USE 64M-402403</t>
  </si>
  <si>
    <t>(JDE 1953461)</t>
  </si>
  <si>
    <t>62M-403183</t>
  </si>
  <si>
    <t>BOULON A RESSORT</t>
  </si>
  <si>
    <t>62M-403614</t>
  </si>
  <si>
    <t>SUPPORT DU TIGE-POUSSOIR</t>
  </si>
  <si>
    <t>62M-404460</t>
  </si>
  <si>
    <t>SUPPORT DIABOLOS A DROIT 99</t>
  </si>
  <si>
    <t>62M-404473/01</t>
  </si>
  <si>
    <t>62M-405424</t>
  </si>
  <si>
    <t>Molette d soudage inf bras D45</t>
  </si>
  <si>
    <t>62M-405562</t>
  </si>
  <si>
    <t>OUTIL DE PROFILAGE FUER D=1 5</t>
  </si>
  <si>
    <t>62M-405596</t>
  </si>
  <si>
    <t>Molette de soudage D90 VEAW/K</t>
  </si>
  <si>
    <t>62M-405652</t>
  </si>
  <si>
    <t>ROLLER,WELDING.VAA 20,W+SW</t>
  </si>
  <si>
    <t>62M-405958</t>
  </si>
  <si>
    <t>NOTCH SUPPORT,62M-405958</t>
  </si>
  <si>
    <t>JDE 3802578</t>
  </si>
  <si>
    <t>62M-406234/02</t>
  </si>
  <si>
    <t>62M-406567</t>
  </si>
  <si>
    <t>SUPPORT</t>
  </si>
  <si>
    <t>62M-406651</t>
  </si>
  <si>
    <t>62M-406801</t>
  </si>
  <si>
    <t>CLIQUET D'AVANCE</t>
  </si>
  <si>
    <t>62M-406884</t>
  </si>
  <si>
    <t>PLUNGER</t>
  </si>
  <si>
    <t>62M-406884,JDE 438040</t>
  </si>
  <si>
    <t>62M-410289</t>
  </si>
  <si>
    <t>62M-410420</t>
  </si>
  <si>
    <t>SOCKET,BRAKE</t>
  </si>
  <si>
    <t>62M-410421</t>
  </si>
  <si>
    <t>RIVET</t>
  </si>
  <si>
    <t>62M-410752</t>
  </si>
  <si>
    <t>BUSH,THREADED</t>
  </si>
  <si>
    <t>62M-410754</t>
  </si>
  <si>
    <t>SPRING,COMPRESSION</t>
  </si>
  <si>
    <t>62M-412340</t>
  </si>
  <si>
    <t>BOULON D'EXCENTRIQUE</t>
  </si>
  <si>
    <t>62M-413643</t>
  </si>
  <si>
    <t>CHAIN SPROCKET WHEEL</t>
  </si>
  <si>
    <t>62M-413643,JDE 638542</t>
  </si>
  <si>
    <t>62M-413795</t>
  </si>
  <si>
    <t>DIABOLO CALIBRATION CERAMIC</t>
  </si>
  <si>
    <t>62M-415193</t>
  </si>
  <si>
    <t>PALIER PIVOTANT VORNE</t>
  </si>
  <si>
    <t>62M-416265</t>
  </si>
  <si>
    <t>CRAPAUDINE</t>
  </si>
  <si>
    <t>62M-420748</t>
  </si>
  <si>
    <t>GALET DE CALIBRAGE D=154</t>
  </si>
  <si>
    <t>62M-420755</t>
  </si>
  <si>
    <t>DIABOLO DE CALIBRATION CROME</t>
  </si>
  <si>
    <t>62M-421037/01</t>
  </si>
  <si>
    <t>INSERTION AU CARBURE</t>
  </si>
  <si>
    <t>62M-421037/02</t>
  </si>
  <si>
    <t>62M-42521</t>
  </si>
  <si>
    <t>DISQUE NETTOYAGE DU FIL</t>
  </si>
  <si>
    <t>62M-440205</t>
  </si>
  <si>
    <t>DOIGT CHARIOT ALIMENTATION</t>
  </si>
  <si>
    <t>62M-45238</t>
  </si>
  <si>
    <t>SEPARATEUR ACIER MAGASIN</t>
  </si>
  <si>
    <t>62M-45238,JDE 1202018</t>
  </si>
  <si>
    <t>62M-455098/01</t>
  </si>
  <si>
    <t>DIABOLO CALIBR CERAMIQUE D98mm</t>
  </si>
  <si>
    <t>62M-45941</t>
  </si>
  <si>
    <t>VENTOUSE D= 45X3 SOUDRONIC</t>
  </si>
  <si>
    <t>62M-45941/03</t>
  </si>
  <si>
    <t>62M-47145</t>
  </si>
  <si>
    <t>GALET DE ROULEMENT D=80</t>
  </si>
  <si>
    <t>62M-47146</t>
  </si>
  <si>
    <t>GALET ENTRAINEMENT</t>
  </si>
  <si>
    <t>62M-48894</t>
  </si>
  <si>
    <t>POULIE DE TRANSMISSION</t>
  </si>
  <si>
    <t>18 H 100</t>
  </si>
  <si>
    <t>62M-48897</t>
  </si>
  <si>
    <t>ROUE A LAMES</t>
  </si>
  <si>
    <t>Emplacement  : MS01D1</t>
  </si>
  <si>
    <t>62M-49756</t>
  </si>
  <si>
    <t>OUTIL DE PROFILAGE  1 MM</t>
  </si>
  <si>
    <t>62M-49845</t>
  </si>
  <si>
    <t>DISQUE (FLACHE PROFIL-ROLLE)</t>
  </si>
  <si>
    <t>GALET A CAMES</t>
  </si>
  <si>
    <t>FM 75 ZU MH2=GETRIEBE</t>
  </si>
  <si>
    <t>630H100</t>
  </si>
  <si>
    <t>TIMING BELT</t>
  </si>
  <si>
    <t>630H100,JDE 3206768</t>
  </si>
  <si>
    <t>64M-23666</t>
  </si>
  <si>
    <t>CLUTCH,SAFETY</t>
  </si>
  <si>
    <t>64M-23666,JDE 1945090</t>
  </si>
  <si>
    <t>64M-301104/01</t>
  </si>
  <si>
    <t>CHAINE INTRO DOUBLE COTE OPERA</t>
  </si>
  <si>
    <t>64M-301104/02</t>
  </si>
  <si>
    <t>CHAINE DOUBLE COTE MACHINE</t>
  </si>
  <si>
    <t>64M-305972</t>
  </si>
  <si>
    <t>PLIERS(TEAR TEST)</t>
  </si>
  <si>
    <t>64M-305972,JDE 194855</t>
  </si>
  <si>
    <t>64M-306445</t>
  </si>
  <si>
    <t>CONNECTING ROD</t>
  </si>
  <si>
    <t>64M-34401</t>
  </si>
  <si>
    <t>S/S USE 64M-38461</t>
  </si>
  <si>
    <t>(JDE 1952126)</t>
  </si>
  <si>
    <t>64M-36540</t>
  </si>
  <si>
    <t>EMBOUT ZU Z-SCHIENE</t>
  </si>
  <si>
    <t>CHAINE 2 (H=148-205),PAIRE</t>
  </si>
  <si>
    <t>JDE 1952126</t>
  </si>
  <si>
    <t>64M-39802</t>
  </si>
  <si>
    <t>PULLEY ADJUSTABLE</t>
  </si>
  <si>
    <t>64M-402403</t>
  </si>
  <si>
    <t>MOLETTE DE SOUDAGE Ø99</t>
  </si>
  <si>
    <t>64M-405424</t>
  </si>
  <si>
    <t>MOLETTE DE SOUDAGE Ø65</t>
  </si>
  <si>
    <t>64M-405596</t>
  </si>
  <si>
    <t>ROLLER HEAD HG O.D.= 90mm</t>
  </si>
  <si>
    <t>(UNPROFILED)(UNFILLED</t>
  </si>
  <si>
    <t>64M-411479</t>
  </si>
  <si>
    <t>COUVERCLE DE GUIDE CHAINE</t>
  </si>
  <si>
    <t>D= 52-108</t>
  </si>
  <si>
    <t>64M-446330</t>
  </si>
  <si>
    <t>DISCON PENDULUM</t>
  </si>
  <si>
    <t>64M-447073</t>
  </si>
  <si>
    <t>MOLETTE DE SOUDAGE Ø73 DISCON</t>
  </si>
  <si>
    <t>64M-447099</t>
  </si>
  <si>
    <t>TETE A MOLETTE DISCON D= 99</t>
  </si>
  <si>
    <t>64M-447099/R</t>
  </si>
  <si>
    <t>ROLL,WELDING,DISCON,REPAIRED</t>
  </si>
  <si>
    <t>64M-447099/R,JDE 3111</t>
  </si>
  <si>
    <t>640-8M-30</t>
  </si>
  <si>
    <t>COURROIE CRANTEE 640-8M-30</t>
  </si>
  <si>
    <t>750H100</t>
  </si>
  <si>
    <t>COURROIE CRANTEE 750H100</t>
  </si>
  <si>
    <t>800-8M-30</t>
  </si>
  <si>
    <t>COURROIE 800-8M-30 FT D 59 A</t>
  </si>
  <si>
    <t>85 650020571/10</t>
  </si>
  <si>
    <t>CONCENTRE MOLETTE DISCON</t>
  </si>
  <si>
    <t>DISCON GEBINDE à 7 KG</t>
  </si>
  <si>
    <t>9,525-203N</t>
  </si>
  <si>
    <t>CHAINE DOUBLE 9,525</t>
  </si>
  <si>
    <t>9,525-3N</t>
  </si>
  <si>
    <t>CHAINE SIMPLE PAS 9,525</t>
  </si>
  <si>
    <t>937-M</t>
  </si>
  <si>
    <t>AXE REP 4</t>
  </si>
  <si>
    <t>937-M, SERTISSEUSE AT</t>
  </si>
  <si>
    <t>938-M</t>
  </si>
  <si>
    <t>938-3, SERTISSEUSE AT</t>
  </si>
  <si>
    <t>948-M</t>
  </si>
  <si>
    <t>GUIDE BOITE EXT DE SORTIE,INF</t>
  </si>
  <si>
    <t>949-M</t>
  </si>
  <si>
    <t>GUIDE BOITE EXT DE SORTIE,SUP</t>
  </si>
  <si>
    <t>A30539</t>
  </si>
  <si>
    <t>ROULEMENT BARRE DE PINCES</t>
  </si>
  <si>
    <t>A30539,JDE 13397086</t>
  </si>
  <si>
    <t>A30667</t>
  </si>
  <si>
    <t>PINCE CYLINDRE TRANSFERT</t>
  </si>
  <si>
    <t>ANCIEN. REF A38754</t>
  </si>
  <si>
    <t>A30695</t>
  </si>
  <si>
    <t>VIS DE BLOCAGE REGLAGES</t>
  </si>
  <si>
    <t>A30702</t>
  </si>
  <si>
    <t>DECK,LUBRICATION,GEAR,PUMP</t>
  </si>
  <si>
    <t>06227317,JDE 13729520</t>
  </si>
  <si>
    <t>A30810</t>
  </si>
  <si>
    <t>ENSEMBLE PIGNONS MOUILLAGE</t>
  </si>
  <si>
    <t>A31106</t>
  </si>
  <si>
    <t>PIGNON BAKELITE</t>
  </si>
  <si>
    <t>MOUILLAGE KBA</t>
  </si>
  <si>
    <t>A31164</t>
  </si>
  <si>
    <t>TOLE TABLE DE MARGE GAUCHE</t>
  </si>
  <si>
    <t>A31165</t>
  </si>
  <si>
    <t>TOLE TABLE DE MARCHE DROITE</t>
  </si>
  <si>
    <t>A31239</t>
  </si>
  <si>
    <t>CHAPEAU DE PALIER</t>
  </si>
  <si>
    <t>PALIER ALIMENTEUR</t>
  </si>
  <si>
    <t>A31332</t>
  </si>
  <si>
    <t>LISTEAU DE BATTEMENT</t>
  </si>
  <si>
    <t>A31577</t>
  </si>
  <si>
    <t>06228192,JDE 13729440</t>
  </si>
  <si>
    <t>A31585</t>
  </si>
  <si>
    <t>GUIDE FEUILLES</t>
  </si>
  <si>
    <t>TABLE DE MARGE</t>
  </si>
  <si>
    <t>A31701</t>
  </si>
  <si>
    <t>PALIER CYL TOUCHEUR MOUILLAGE</t>
  </si>
  <si>
    <t>A31702</t>
  </si>
  <si>
    <t>BEARING</t>
  </si>
  <si>
    <t>06228317,JDE 13628403</t>
  </si>
  <si>
    <t>A32226</t>
  </si>
  <si>
    <t>PALIER DE CYLINDRE DE TRANSFER</t>
  </si>
  <si>
    <t>ANCIENNE REFERENCE 70</t>
  </si>
  <si>
    <t>A32291</t>
  </si>
  <si>
    <t>ROUE DENTEE</t>
  </si>
  <si>
    <t>A32298</t>
  </si>
  <si>
    <t>LEVIER DE SOUPAPE</t>
  </si>
  <si>
    <t>A32439</t>
  </si>
  <si>
    <t>BAGUE</t>
  </si>
  <si>
    <t>A33904</t>
  </si>
  <si>
    <t>VERIN DE BUTEE BORD AR</t>
  </si>
  <si>
    <t>POUR GROUPE</t>
  </si>
  <si>
    <t>A34837</t>
  </si>
  <si>
    <t>ARBRE D'EMBRAYAGE</t>
  </si>
  <si>
    <t>A36662</t>
  </si>
  <si>
    <t>BARRE PORTE PINCES</t>
  </si>
  <si>
    <t>A38752</t>
  </si>
  <si>
    <t>AVEC TROU</t>
  </si>
  <si>
    <t>A44185</t>
  </si>
  <si>
    <t>SONDE DE NIVEAU MOUILLAGE</t>
  </si>
  <si>
    <t>METALSTAR1</t>
  </si>
  <si>
    <t>A44187</t>
  </si>
  <si>
    <t>EMBRAYAGE GROUPE</t>
  </si>
  <si>
    <t>A44291</t>
  </si>
  <si>
    <t>CARTE ELECTRONIQUE RACK</t>
  </si>
  <si>
    <t>A44299</t>
  </si>
  <si>
    <t>MOTEUR MISE AU FORMAT</t>
  </si>
  <si>
    <t>A44300</t>
  </si>
  <si>
    <t>GR 63X55;24V DC/PLG 5</t>
  </si>
  <si>
    <t>A44932</t>
  </si>
  <si>
    <t>CARTE COMMUNICATION ENCRIERS</t>
  </si>
  <si>
    <t>A47684</t>
  </si>
  <si>
    <t>DETECTEUR DE TRAVERS COMPLET</t>
  </si>
  <si>
    <t>A50236</t>
  </si>
  <si>
    <t>CAMME</t>
  </si>
  <si>
    <t>A55737</t>
  </si>
  <si>
    <t>A55738</t>
  </si>
  <si>
    <t>ROUE DENTEE,Z=32</t>
  </si>
  <si>
    <t>A55739</t>
  </si>
  <si>
    <t>ROUE DENTEE Z=38</t>
  </si>
  <si>
    <t>A55740</t>
  </si>
  <si>
    <t>ROUE DENTEE Z=26</t>
  </si>
  <si>
    <t>A55741</t>
  </si>
  <si>
    <t>ROUE DENTEE Z=37</t>
  </si>
  <si>
    <t>A57412</t>
  </si>
  <si>
    <t>A72736</t>
  </si>
  <si>
    <t>PALIER TABLE DE MARGE</t>
  </si>
  <si>
    <t>A72737</t>
  </si>
  <si>
    <t>A72738</t>
  </si>
  <si>
    <t>A75419</t>
  </si>
  <si>
    <t>PALIER REGL TENSION BARRE PINC</t>
  </si>
  <si>
    <t>ANCIENNE REFERENCE P0</t>
  </si>
  <si>
    <t>A82427</t>
  </si>
  <si>
    <t>AXE</t>
  </si>
  <si>
    <t>A82848</t>
  </si>
  <si>
    <t>PALIER</t>
  </si>
  <si>
    <t>B-5073-1 091331</t>
  </si>
  <si>
    <t>BEARING,KAYDON B-5073-1 091331</t>
  </si>
  <si>
    <t>B26425</t>
  </si>
  <si>
    <t>USE 026425</t>
  </si>
  <si>
    <t>CR15-03A-F-A-E</t>
  </si>
  <si>
    <t>POMPE GRUNDFOS</t>
  </si>
  <si>
    <t>REFROIDISSEMENT SECHE</t>
  </si>
  <si>
    <t>D3573A5142</t>
  </si>
  <si>
    <t>VALVE,SOLENOID,CLUTCH,ROSS,3/4</t>
  </si>
  <si>
    <t>COIL 110VAC,JDE 70128</t>
  </si>
  <si>
    <t>EHD M460</t>
  </si>
  <si>
    <t>CYLINDRE CONTRE-PRESSION</t>
  </si>
  <si>
    <t>E99-367</t>
  </si>
  <si>
    <t>COULISSE DE POUSSOIR</t>
  </si>
  <si>
    <t>ETAIT EHT-1406,JDE 14</t>
  </si>
  <si>
    <t>G99-84</t>
  </si>
  <si>
    <t>SPROCKET,G99-84</t>
  </si>
  <si>
    <t>JDE 13568498</t>
  </si>
  <si>
    <t>IHT-70</t>
  </si>
  <si>
    <t>FOURCHE DE CHARGEUR</t>
  </si>
  <si>
    <t>Emplacement  : MS05J0</t>
  </si>
  <si>
    <t>IHT-72A</t>
  </si>
  <si>
    <t>IHT-75B</t>
  </si>
  <si>
    <t>JHT-328</t>
  </si>
  <si>
    <t>BAGUE JHT-328</t>
  </si>
  <si>
    <t>JDE 1935781</t>
  </si>
  <si>
    <t>J7497</t>
  </si>
  <si>
    <t>EMBRAYAGE MAGNETIQUE EKB10T12</t>
  </si>
  <si>
    <t>POUR LA07 LA08</t>
  </si>
  <si>
    <t>K99-110</t>
  </si>
  <si>
    <t>BRAS DE POUSSOIR</t>
  </si>
  <si>
    <t>LHT-441A-1</t>
  </si>
  <si>
    <t>ROLL,PLATE 1165.22x88.9 30</t>
  </si>
  <si>
    <t>SHORE CONVENTIONAL MA</t>
  </si>
  <si>
    <t>L0979</t>
  </si>
  <si>
    <t>S/S USE D68870</t>
  </si>
  <si>
    <t>(JDE 12005909)</t>
  </si>
  <si>
    <t>L6735</t>
  </si>
  <si>
    <t>PULLEY,FLAT BELT,06007710</t>
  </si>
  <si>
    <t>L6735,JDE 11286817</t>
  </si>
  <si>
    <t>N1137</t>
  </si>
  <si>
    <t>CARBON BRUSH</t>
  </si>
  <si>
    <t>TYPE EKB 10 T 12,JDE</t>
  </si>
  <si>
    <t>N2010</t>
  </si>
  <si>
    <t>VERIN DE CDE LAME DE RACLE</t>
  </si>
  <si>
    <t>POUR VERNISSEUSE</t>
  </si>
  <si>
    <t>OHT-321A-Z</t>
  </si>
  <si>
    <t>OHT-321A-Z PUSHER ASSY C/W</t>
  </si>
  <si>
    <t>OHT-321A&amp; OHT-322A,JD</t>
  </si>
  <si>
    <t>OHT-328/9A</t>
  </si>
  <si>
    <t>ROTAT CAME PINCE CRABTREE</t>
  </si>
  <si>
    <t>PWTR 20-2RS-XL</t>
  </si>
  <si>
    <t>GALET DE CAME</t>
  </si>
  <si>
    <t>POUR BARRE DE PINCE</t>
  </si>
  <si>
    <t>RO13115</t>
  </si>
  <si>
    <t>GEAR,PINION,30T</t>
  </si>
  <si>
    <t>RO13115,JDE 13373041</t>
  </si>
  <si>
    <t>RO13116</t>
  </si>
  <si>
    <t>GEAR PINION,45T</t>
  </si>
  <si>
    <t>RO13116,JDE 13373050</t>
  </si>
  <si>
    <t>RO13119</t>
  </si>
  <si>
    <t>GEAR PINION,44T</t>
  </si>
  <si>
    <t>RO13119,JDE 13373076</t>
  </si>
  <si>
    <t>R480174196</t>
  </si>
  <si>
    <t>VERIN LINEAIRE MELANGEUR ENCRE</t>
  </si>
  <si>
    <t>GROUPE IMPRESSION</t>
  </si>
  <si>
    <t>T9953</t>
  </si>
  <si>
    <t>GUIDE ROLLER 0517716</t>
  </si>
  <si>
    <t>T9953,JDE 11824478</t>
  </si>
  <si>
    <t>T9953.</t>
  </si>
  <si>
    <t>S/S USE T9953</t>
  </si>
  <si>
    <t>(JDE 11824478)</t>
  </si>
  <si>
    <t>UM10806-29</t>
  </si>
  <si>
    <t>VERIN A VIS DUFF NORTON</t>
  </si>
  <si>
    <t>REGLAGE HAUTEUR CASIE</t>
  </si>
  <si>
    <t>VPS504</t>
  </si>
  <si>
    <t>VALVE,LEAK TEST,DUNGS,110V</t>
  </si>
  <si>
    <t>VPS 504 SERIES 04,JDE</t>
  </si>
  <si>
    <t>WHT-3919</t>
  </si>
  <si>
    <t>ROD, TRIP IMPRESSION</t>
  </si>
  <si>
    <t>WHT-3948</t>
  </si>
  <si>
    <t>STOP</t>
  </si>
  <si>
    <t>WHT-3948,JDE 12967729</t>
  </si>
  <si>
    <t>WHT-3960</t>
  </si>
  <si>
    <t>SHAFT RECIP</t>
  </si>
  <si>
    <t>WHT-3960,JDE 1503742</t>
  </si>
  <si>
    <t>WHT-3961</t>
  </si>
  <si>
    <t>TOURILLON WHT-3961</t>
  </si>
  <si>
    <t>JDE 1503734</t>
  </si>
  <si>
    <t>WHT-3966</t>
  </si>
  <si>
    <t>AXE DE PIVOT DE LEVIER OSCIL.</t>
  </si>
  <si>
    <t>WHT-3966,JDE 2062985</t>
  </si>
  <si>
    <t>WHT-3983</t>
  </si>
  <si>
    <t>WHT-3983 :ROD SPRING FOR LEVER</t>
  </si>
  <si>
    <t>JDE 2063224</t>
  </si>
  <si>
    <t>WHT-3988</t>
  </si>
  <si>
    <t>STAPLE CUT OFF PLUNGER</t>
  </si>
  <si>
    <t>WHT-3988,JDE 2495991</t>
  </si>
  <si>
    <t>WHT-3989</t>
  </si>
  <si>
    <t>Plongeur de déclenche</t>
  </si>
  <si>
    <t>WHT-4001</t>
  </si>
  <si>
    <t>ROLLER ASSY</t>
  </si>
  <si>
    <t>WHT-4001,JDE 12967711</t>
  </si>
  <si>
    <t>WHT-4015</t>
  </si>
  <si>
    <t>FULCRUM</t>
  </si>
  <si>
    <t>WHT-4015,JDE 10411508</t>
  </si>
  <si>
    <t>WHT-4045</t>
  </si>
  <si>
    <t>WHT-4045: STUD FEED SPROCKET</t>
  </si>
  <si>
    <t>JDE 2063582</t>
  </si>
  <si>
    <t>WHT-4049</t>
  </si>
  <si>
    <t>PRPR-ALL-117 PIN / HOUSING</t>
  </si>
  <si>
    <t>CR:WHT 4049</t>
  </si>
  <si>
    <t>WHT-4055</t>
  </si>
  <si>
    <t>ROD,SPRING</t>
  </si>
  <si>
    <t>JDE 2063620</t>
  </si>
  <si>
    <t>WHT-4057</t>
  </si>
  <si>
    <t>STUD,PUSHER LIFT BAR</t>
  </si>
  <si>
    <t>JDE 2063662</t>
  </si>
  <si>
    <t>WHT-4058</t>
  </si>
  <si>
    <t>FULCRUM,PUSHER LIFT CAM LEVER</t>
  </si>
  <si>
    <t>Emplacement  : MS06J0</t>
  </si>
  <si>
    <t>WHT-4065</t>
  </si>
  <si>
    <t>TRINGLE DE BARRE DE POUSSOIR</t>
  </si>
  <si>
    <t>WHT-4100</t>
  </si>
  <si>
    <t>STUD,FULCRUM,SIDELAY OPERATION</t>
  </si>
  <si>
    <t>LEVER,CRABTREE,JDE 20</t>
  </si>
  <si>
    <t>WHT-4104</t>
  </si>
  <si>
    <t>ROD END</t>
  </si>
  <si>
    <t>WHT-4104,JDE 2064067</t>
  </si>
  <si>
    <t>WHT-4123C</t>
  </si>
  <si>
    <t>STUD DELIVERY DRIVE INTER GEAR</t>
  </si>
  <si>
    <t>WHT-4123C,JDE 3697907</t>
  </si>
  <si>
    <t>WHT-4735</t>
  </si>
  <si>
    <t>PIN,TRIP STOP</t>
  </si>
  <si>
    <t>WHT-4737</t>
  </si>
  <si>
    <t>RUNNER,TRIP SETTING CAM</t>
  </si>
  <si>
    <t>WHT-4739</t>
  </si>
  <si>
    <t>WHT-4739: LINK STUD</t>
  </si>
  <si>
    <t>JDE 2064420</t>
  </si>
  <si>
    <t>WHT-4772</t>
  </si>
  <si>
    <t>SPINDLE SHAFT,C/W KEY (LOOSE)</t>
  </si>
  <si>
    <t>WHT-5190</t>
  </si>
  <si>
    <t>WHT-5190  STUD</t>
  </si>
  <si>
    <t>WHT-5283</t>
  </si>
  <si>
    <t>AXE DE GALET DE CAME</t>
  </si>
  <si>
    <t>WHT-5460</t>
  </si>
  <si>
    <t>LEVER,STUD</t>
  </si>
  <si>
    <t>WHT-5461</t>
  </si>
  <si>
    <t>STUD,CHAIN IDLER</t>
  </si>
  <si>
    <t>WHT-6806</t>
  </si>
  <si>
    <t>STUD,CHAIN PULLEY</t>
  </si>
  <si>
    <t>WHT-8419</t>
  </si>
  <si>
    <t>AXE D'EMBOUT DE TIGE A RESSORT</t>
  </si>
  <si>
    <t>WHT-9074</t>
  </si>
  <si>
    <t>SHAFT,FEEDER DRIVE</t>
  </si>
  <si>
    <t>WHT-9074,JDE 2066062</t>
  </si>
  <si>
    <t>WHT-9443</t>
  </si>
  <si>
    <t>STUD,TOP INTER.GEAR</t>
  </si>
  <si>
    <t>WHT-9443,JDE 2066185</t>
  </si>
  <si>
    <t>W99-1215-Z</t>
  </si>
  <si>
    <t>ASSY,ROD,GRIPER SPRING</t>
  </si>
  <si>
    <t>W99-991</t>
  </si>
  <si>
    <t>AXE GUIDE DE LEVEUR</t>
  </si>
  <si>
    <t>W99-992</t>
  </si>
  <si>
    <t>SPINDLE</t>
  </si>
  <si>
    <t>XHT-729</t>
  </si>
  <si>
    <t>GALET DE CAME DE PINCE</t>
  </si>
  <si>
    <t>X99-416</t>
  </si>
  <si>
    <t>GUIDE DE LEVEUR</t>
  </si>
  <si>
    <t>X99-50A</t>
  </si>
  <si>
    <t>RONDELLE DE TETE</t>
  </si>
  <si>
    <t>YHT-3722</t>
  </si>
  <si>
    <t>ROD END TRIP IMPRESSION</t>
  </si>
  <si>
    <t>YHT-3724</t>
  </si>
  <si>
    <t>END,IMPRESSION ROD</t>
  </si>
  <si>
    <t>YHT-3726</t>
  </si>
  <si>
    <t>LINK,CONN BLANKET CYL TRIP</t>
  </si>
  <si>
    <t>YHT-3739</t>
  </si>
  <si>
    <t>BIELLETTE D ENCRIER,YHT-3739</t>
  </si>
  <si>
    <t>JDE 2087040</t>
  </si>
  <si>
    <t>YHT-3745</t>
  </si>
  <si>
    <t>PAWL,DUCTOR HAND RATCHET</t>
  </si>
  <si>
    <t>YHT-3746</t>
  </si>
  <si>
    <t>ROTO40P  RESSORT DE BUTEE</t>
  </si>
  <si>
    <t>YHT-3749</t>
  </si>
  <si>
    <t>SPRING,RATCHET LEVER</t>
  </si>
  <si>
    <t>YHT-3752</t>
  </si>
  <si>
    <t>S/S USE YHT-3752A</t>
  </si>
  <si>
    <t>(JDE 10802761)</t>
  </si>
  <si>
    <t>YHT-3752A</t>
  </si>
  <si>
    <t>PAWL ASSY C/W PIN</t>
  </si>
  <si>
    <t>YHT-3752A,JDE 1080276</t>
  </si>
  <si>
    <t>YHT-3814</t>
  </si>
  <si>
    <t>ROTO 40P  COULISSEAU</t>
  </si>
  <si>
    <t>JDE 2087488</t>
  </si>
  <si>
    <t>YHT-3823B</t>
  </si>
  <si>
    <t>BRACKET</t>
  </si>
  <si>
    <t>YHT-3823B,JDE 2487844</t>
  </si>
  <si>
    <t>YHT-3897</t>
  </si>
  <si>
    <t>SUPPORT SHEET</t>
  </si>
  <si>
    <t>YHT-3897,JDE 2087736</t>
  </si>
  <si>
    <t>YHT-3903A</t>
  </si>
  <si>
    <t>PLATE FIXED SIDELAY</t>
  </si>
  <si>
    <t>YHT-3903A,JDE 2087939</t>
  </si>
  <si>
    <t>YHT-3904</t>
  </si>
  <si>
    <t>SPRING,BOX SIDELAY</t>
  </si>
  <si>
    <t>YHT-3904,JDE 2087971</t>
  </si>
  <si>
    <t>YHT-3908</t>
  </si>
  <si>
    <t>PLATE FOR SIDECAM</t>
  </si>
  <si>
    <t>YHT-3908,JDE 2088093</t>
  </si>
  <si>
    <t>YHT-3909</t>
  </si>
  <si>
    <t>PLATE SIDE OPER CAM</t>
  </si>
  <si>
    <t>YHT-3909,JDE 2088131</t>
  </si>
  <si>
    <t>YHT-3933A</t>
  </si>
  <si>
    <t>PORTE-PINCE</t>
  </si>
  <si>
    <t>JDE 2088325</t>
  </si>
  <si>
    <t>YHT-4533</t>
  </si>
  <si>
    <t>YHT-4533  DETECTOR CRABTREE</t>
  </si>
  <si>
    <t>YHT-5389</t>
  </si>
  <si>
    <t>ROTO 40P  FLASQUE DE GUIDAGE</t>
  </si>
  <si>
    <t>YHT-5392</t>
  </si>
  <si>
    <t>YHT-5392 GUIDE CHAINE</t>
  </si>
  <si>
    <t>YHT-5892</t>
  </si>
  <si>
    <t>COLLAR OPERATING CLUTCH</t>
  </si>
  <si>
    <t>YHT-5893A</t>
  </si>
  <si>
    <t>ECROU DE REGLAGE DE MANCHON</t>
  </si>
  <si>
    <t>YHT-5893A,JDE 2089328</t>
  </si>
  <si>
    <t>YHT-5953</t>
  </si>
  <si>
    <t>BAR,SLIDE,FEED PUSHER(FS)</t>
  </si>
  <si>
    <t>YHT-5953,JDE 2089408</t>
  </si>
  <si>
    <t>YHT-5954</t>
  </si>
  <si>
    <t>PUSHER SLIDE BAR</t>
  </si>
  <si>
    <t>YHT-5954,JDE 2089441</t>
  </si>
  <si>
    <t>YHT-6801</t>
  </si>
  <si>
    <t>HOUSING</t>
  </si>
  <si>
    <t>YHT-6801,JDE 12971306</t>
  </si>
  <si>
    <t>YHT-7097</t>
  </si>
  <si>
    <t>SLEEVE FOR BEARING ON PUSHER</t>
  </si>
  <si>
    <t>FRAME</t>
  </si>
  <si>
    <t>YHT-7684</t>
  </si>
  <si>
    <t>CHAIN BEARER</t>
  </si>
  <si>
    <t>YHT-7802A</t>
  </si>
  <si>
    <t>SUPPORT,SHEET CENTRE</t>
  </si>
  <si>
    <t>YHT-7803A</t>
  </si>
  <si>
    <t>SUPPORT EXT DE FEUILLES</t>
  </si>
  <si>
    <t>JDE 2089926</t>
  </si>
  <si>
    <t>YHT-7806</t>
  </si>
  <si>
    <t>SUPPORT,SHEET,PUSHER FRAME</t>
  </si>
  <si>
    <t>YHT-7807</t>
  </si>
  <si>
    <t>YHT-7808</t>
  </si>
  <si>
    <t>SUPPORT,SHEET ON PUSHER</t>
  </si>
  <si>
    <t>FRAME(FS)</t>
  </si>
  <si>
    <t>YHT-7809</t>
  </si>
  <si>
    <t>FRAME(OS)</t>
  </si>
  <si>
    <t>YHT-9233</t>
  </si>
  <si>
    <t>YHT-9233  GRIPPER HOLDER CAM</t>
  </si>
  <si>
    <t>YHT-9234</t>
  </si>
  <si>
    <t>PINCE DE CYLINDRE D'IMPRESSION</t>
  </si>
  <si>
    <t>YHT-9522</t>
  </si>
  <si>
    <t>EMBOUT DE TIGE À  RESSORT DE P</t>
  </si>
  <si>
    <t>INCE</t>
  </si>
  <si>
    <t>Y99-131</t>
  </si>
  <si>
    <t>TETE DE POUSSOIR</t>
  </si>
  <si>
    <t>Y99-1678</t>
  </si>
  <si>
    <t>SUPPORT,SHEET</t>
  </si>
  <si>
    <t>Y99-194A</t>
  </si>
  <si>
    <t>SUPPORT,INNER SHEET</t>
  </si>
  <si>
    <t>Y99-1955</t>
  </si>
  <si>
    <t>PORTE POUSSOIR DROIT</t>
  </si>
  <si>
    <t>Y99-1956</t>
  </si>
  <si>
    <t>PORTE POUSSOIR GAUCHE</t>
  </si>
  <si>
    <t>Y99-264A</t>
  </si>
  <si>
    <t>SUPPORT,SHEET OUTER</t>
  </si>
  <si>
    <t>ZFL0170-RIDREV</t>
  </si>
  <si>
    <t>REDUCTEUR ETUVE</t>
  </si>
  <si>
    <t>ZFL0526</t>
  </si>
  <si>
    <t>WICKET,CHROMED,LTG OVEN</t>
  </si>
  <si>
    <t>ZFL0526CHROM</t>
  </si>
  <si>
    <t>Z77-0002</t>
  </si>
  <si>
    <t>Z77-0002 CILIN.VACÍO ALIMENT</t>
  </si>
  <si>
    <t>Z99-133</t>
  </si>
  <si>
    <t>IMP. CYL. GRIPPER ASSEMBLY</t>
  </si>
  <si>
    <t>ACCOUPLEMENT ELASTIQUE</t>
  </si>
  <si>
    <t>462102-72</t>
  </si>
  <si>
    <t>0250-23001-00</t>
  </si>
  <si>
    <t>CARTE MOTEUR MOUILLAGE</t>
  </si>
  <si>
    <t>Pignon table rotation</t>
  </si>
  <si>
    <t>Pignon simple</t>
  </si>
  <si>
    <t>0310-00296-01</t>
  </si>
  <si>
    <t>S-ENSEMBLE CYLINDRE TOUCHEUR</t>
  </si>
  <si>
    <t>AVEC PIGNONS &amp; PALIER</t>
  </si>
  <si>
    <t>0311-00267-01</t>
  </si>
  <si>
    <t>S-ENSEMBLE CYLINDRE BARBOTEUR</t>
  </si>
  <si>
    <t>0325-00075-02</t>
  </si>
  <si>
    <t>S-ENSEMBLE CYLINDRE CAVALIER</t>
  </si>
  <si>
    <t>PIGNON</t>
  </si>
  <si>
    <t>CYLNDRE APPLICATEUR &amp;</t>
  </si>
  <si>
    <t>06KHT1089GP</t>
  </si>
  <si>
    <t>ENSEMBLE POUSSOIRS BOBINEAU G&amp;</t>
  </si>
  <si>
    <t>VERNISSEUSE LIGNE 585</t>
  </si>
  <si>
    <t>GLISSIERE ARRETOIR SUPERIEUR</t>
  </si>
  <si>
    <t>GLISSIERE ARRETOIR INFERIEUR</t>
  </si>
  <si>
    <t>Red UV shield</t>
  </si>
  <si>
    <t>50321416-01</t>
  </si>
  <si>
    <t>Engrenage fixe pour cylindre D</t>
  </si>
  <si>
    <t>461400-6P</t>
  </si>
  <si>
    <t>Engrenage fixe pour cylindre G</t>
  </si>
  <si>
    <t>461400-8P</t>
  </si>
  <si>
    <t>Bride</t>
  </si>
  <si>
    <t>462102A-28</t>
  </si>
  <si>
    <t>Rubber shielding</t>
  </si>
  <si>
    <t>50410181-12</t>
  </si>
  <si>
    <t>Soufflets cuir</t>
  </si>
  <si>
    <t>45/40-100/20</t>
  </si>
  <si>
    <t>Engrenage</t>
  </si>
  <si>
    <t>Z7726830</t>
  </si>
  <si>
    <t>Z10816432</t>
  </si>
  <si>
    <t>Z5234082/34072</t>
  </si>
  <si>
    <t>Z7756406</t>
  </si>
  <si>
    <t>Z7749773</t>
  </si>
  <si>
    <t>Z3041087</t>
  </si>
  <si>
    <t>Z6249772</t>
  </si>
  <si>
    <t>Cöne incinérateur L7</t>
  </si>
  <si>
    <t>diam 545/190 +1435</t>
  </si>
  <si>
    <t>Peignes chromé</t>
  </si>
  <si>
    <t>ZFL0526/1045/A/C</t>
  </si>
  <si>
    <t>Came</t>
  </si>
  <si>
    <t>Z14403-7A</t>
  </si>
  <si>
    <t>Enbl Arbre-Engrenage-Roulement</t>
  </si>
  <si>
    <t>46135 0-1c</t>
  </si>
  <si>
    <t>Cylindre</t>
  </si>
  <si>
    <t>62HRC</t>
  </si>
  <si>
    <t>Adaptateur</t>
  </si>
  <si>
    <t>Z14202</t>
  </si>
  <si>
    <t>Bec de Pince</t>
  </si>
  <si>
    <t>B23-1-28</t>
  </si>
  <si>
    <t>Electrovanne</t>
  </si>
  <si>
    <t>DMV-DLE 507/11</t>
  </si>
  <si>
    <t>DMV-DLE 512/11</t>
  </si>
  <si>
    <t>Bobine</t>
  </si>
  <si>
    <t>DMV-507/11</t>
  </si>
  <si>
    <t>DMV-512/11</t>
  </si>
  <si>
    <t>Cellule UV</t>
  </si>
  <si>
    <t>C7061A1079</t>
  </si>
  <si>
    <t>Came de marge  Rechts</t>
  </si>
  <si>
    <t>Came de marge  Links</t>
  </si>
  <si>
    <t>Cone incinérateur</t>
  </si>
  <si>
    <t>Electrodes pour incinérateur</t>
  </si>
  <si>
    <t>Pompe Pneumatique ARO 1/2</t>
  </si>
  <si>
    <t>666120-44</t>
  </si>
  <si>
    <t>Régulateur wilkerson</t>
  </si>
  <si>
    <t>R21-C-L00</t>
  </si>
  <si>
    <t>Pignon Tendeur</t>
  </si>
  <si>
    <t>TR20B1</t>
  </si>
  <si>
    <t>TR16B1</t>
  </si>
  <si>
    <t>Verin Hydraulique</t>
  </si>
  <si>
    <t>600JB2AUS13AX3750</t>
  </si>
  <si>
    <t>Roulement</t>
  </si>
  <si>
    <t>3212ATN9</t>
  </si>
  <si>
    <t>Courroie Moteur L7 60x1770JSF</t>
  </si>
  <si>
    <t>GT20P</t>
  </si>
  <si>
    <t>Verin cnomo</t>
  </si>
  <si>
    <t>D63x800</t>
  </si>
  <si>
    <t>Distributeur</t>
  </si>
  <si>
    <t>TC15-3/2 CO-SR-024DC</t>
  </si>
  <si>
    <t>Verin</t>
  </si>
  <si>
    <t>C12PNF125AP100G1KA</t>
  </si>
  <si>
    <t>C12PNF80AP125G1KA</t>
  </si>
  <si>
    <t>Pompe Pneumatique</t>
  </si>
  <si>
    <t>ARO</t>
  </si>
  <si>
    <t>Verin Rexorth</t>
  </si>
  <si>
    <t>Pompe PIAB</t>
  </si>
  <si>
    <t>6010.AS.01.LA.52</t>
  </si>
  <si>
    <t>Reflecteur four UV IST URS-A</t>
  </si>
  <si>
    <t>1300-88</t>
  </si>
  <si>
    <t>119X7</t>
  </si>
  <si>
    <t>ACCOUPLEMENT VERNISSEUSE</t>
  </si>
  <si>
    <t>ROLL,#442 STRAIGHTENER,126724</t>
  </si>
  <si>
    <t>JDE 1644959</t>
  </si>
  <si>
    <t>CONTROLEUR HAUTEUR PILE</t>
  </si>
  <si>
    <t>CONTROLEUR DE TEMPERATURE</t>
  </si>
  <si>
    <t>10-6R V2.6-0V</t>
  </si>
  <si>
    <t>206TCD/7584445</t>
  </si>
  <si>
    <t>LIMITEUR DE COUPLE HYDRAULIQUE</t>
  </si>
  <si>
    <t>ELECTROVANNE COMPLETE</t>
  </si>
  <si>
    <t>TYPE 5/2</t>
  </si>
  <si>
    <t>FLASQUE FRONTALE COMPLETE BLK2</t>
  </si>
  <si>
    <t>PANNEAU DE COMMANDE UTILISAT.</t>
  </si>
  <si>
    <t>PUPITRE DE CDE 1 PROG</t>
  </si>
  <si>
    <t>FLASQUE FRONTALE COTE-B</t>
  </si>
  <si>
    <t>BLK2</t>
  </si>
  <si>
    <t>S/S, USE 026424</t>
  </si>
  <si>
    <t>USE 026426</t>
  </si>
  <si>
    <t>CAME ALIMENTEUR VERNISSEUSE</t>
  </si>
  <si>
    <t>CYLINDER,8"x7" STROKE</t>
  </si>
  <si>
    <t>HYDRAULIC,DRG 701-800</t>
  </si>
  <si>
    <t>SCRAPER HOLDER,LEFT</t>
  </si>
  <si>
    <t>463302-27B,JDE 575484</t>
  </si>
  <si>
    <t>SUPPORT RACLE DROIT</t>
  </si>
  <si>
    <t>DOUILLE A BILLES</t>
  </si>
  <si>
    <t>TAQUETS DE MARGE</t>
  </si>
  <si>
    <t>POUSSOIR</t>
  </si>
  <si>
    <t>KIT,VERIN CHARIOT,LITTELL(C080</t>
  </si>
  <si>
    <t>32T10/1810</t>
  </si>
  <si>
    <t>COURROIE CRANTEE</t>
  </si>
  <si>
    <t>PALIER DE CYLINDRE</t>
  </si>
  <si>
    <t>CYLINDRE ANTI-PLAGE</t>
  </si>
  <si>
    <t>SONDE TEMPERATURE L01</t>
  </si>
  <si>
    <t>130°C / BLANC VERT</t>
  </si>
  <si>
    <t>PALIER CYLINDRE DE CONTREPRESS</t>
  </si>
  <si>
    <t>ION</t>
  </si>
  <si>
    <t>CONTACT FIN DE COURSE</t>
  </si>
  <si>
    <t>CYLINDER,ADVU32-16-PAMHI,45886</t>
  </si>
  <si>
    <t>FESTO-156044,JDE 3720</t>
  </si>
  <si>
    <t>461201-004</t>
  </si>
  <si>
    <t>CYLINDER,LOWER FOR VARNISH M/C</t>
  </si>
  <si>
    <t>018876-1,JDE 1651809</t>
  </si>
  <si>
    <t>461350-13</t>
  </si>
  <si>
    <t>461400-3CG</t>
  </si>
  <si>
    <t>EXTRACTABLE SHAFT 461400-3CG</t>
  </si>
  <si>
    <t>COMPLETE WITH END GEA</t>
  </si>
  <si>
    <t>462102-52</t>
  </si>
  <si>
    <t>WORM+WORM WHEEL+KEYS 462102-52</t>
  </si>
  <si>
    <t>ELECTROVANNE 3/2</t>
  </si>
  <si>
    <t>VIDE PRISE DE FEUILLE</t>
  </si>
  <si>
    <t>463301-6</t>
  </si>
  <si>
    <t>BLADE,SCRAPER</t>
  </si>
  <si>
    <t>463302-27A</t>
  </si>
  <si>
    <t>ESL support racleur Gauche</t>
  </si>
  <si>
    <t>463302-27B</t>
  </si>
  <si>
    <t>ESL support racleur Droit</t>
  </si>
  <si>
    <t>465191-13</t>
  </si>
  <si>
    <t>STOP RAIL</t>
  </si>
  <si>
    <t>465202-11+12</t>
  </si>
  <si>
    <t>POUSSOIR VERNISSEUSE</t>
  </si>
  <si>
    <t>465320-004</t>
  </si>
  <si>
    <t>RAIL,UPPER</t>
  </si>
  <si>
    <t>465320-005</t>
  </si>
  <si>
    <t>RAIL,LOWER</t>
  </si>
  <si>
    <t>PLAQUE S-GREEN 3 MM 18X35 MM</t>
  </si>
  <si>
    <t>CORP ROUE DENTEE DROITE</t>
  </si>
  <si>
    <t>50T10/3100</t>
  </si>
  <si>
    <t>5100-00001-08</t>
  </si>
  <si>
    <t>MOTEUR 0.75CV - 180V - 56F</t>
  </si>
  <si>
    <t>MOTEUR CC MOUILLAGE</t>
  </si>
  <si>
    <t>SUPPORT POUR REFLECTEUR CMK D</t>
  </si>
  <si>
    <t>6104/00-01</t>
  </si>
  <si>
    <t>CARTE LED TX</t>
  </si>
  <si>
    <t>6104/001, CSM10-A</t>
  </si>
  <si>
    <t>6106-15-01</t>
  </si>
  <si>
    <t>CARTE RECEPTEUR TX</t>
  </si>
  <si>
    <t>CSM10-A</t>
  </si>
  <si>
    <t>6144/02-01-REV3</t>
  </si>
  <si>
    <t>CPU MAITRE 8b 8M</t>
  </si>
  <si>
    <t>6145/02-01-REV3</t>
  </si>
  <si>
    <t>CPU ESCLAVE ESCLAVE 1-4</t>
  </si>
  <si>
    <t>6146/02-REV1</t>
  </si>
  <si>
    <t>CARTE MERE TX</t>
  </si>
  <si>
    <t>6146/02-REV1, CSM10-A</t>
  </si>
  <si>
    <t>6153/03-00</t>
  </si>
  <si>
    <t>CARTE ENTREE/SORTIE</t>
  </si>
  <si>
    <t>POMPE LUBRIFICATION GROUPE</t>
  </si>
  <si>
    <t>FAN,TYPE SK,230V,240MMx204MM</t>
  </si>
  <si>
    <t>71959,JDE 13392138</t>
  </si>
  <si>
    <t>PROFILE ABSORBEUR T° B2</t>
  </si>
  <si>
    <t>L 1364 MM POUR CMK</t>
  </si>
  <si>
    <t>PROFILE ABSORBEUR T° B1</t>
  </si>
  <si>
    <t>CARTE REGLAGE UV</t>
  </si>
  <si>
    <t>Description2</t>
  </si>
  <si>
    <t>roq</t>
  </si>
  <si>
    <t>rol</t>
  </si>
  <si>
    <t>Description3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</si>
</sst>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1" fontId="0" fillId="0" borderId="0" xfId="0" applyNumberFormat="1"/>
    <xf numFmtId="0" fontId="0" fillId="0" borderId="11" xfId="0" applyBorder="1"/>
    <xf numFmtId="0" fontId="0" fillId="0" borderId="12" xfId="0" applyBorder="1" applyAlignment="1">
      <alignment horizontal="left"/>
    </xf>
    <xf numFmtId="0" fontId="0" fillId="0" borderId="12" xfId="0" applyBorder="1"/>
    <xf numFmtId="1" fontId="0" fillId="0" borderId="12" xfId="0" applyNumberFormat="1" applyBorder="1" applyAlignment="1"/>
    <xf numFmtId="2" fontId="0" fillId="0" borderId="12" xfId="0" applyNumberFormat="1" applyBorder="1"/>
    <xf numFmtId="0" fontId="0" fillId="0" borderId="14" xfId="0" applyBorder="1"/>
    <xf numFmtId="0" fontId="0" fillId="0" borderId="10" xfId="0" applyBorder="1" applyAlignment="1">
      <alignment horizontal="left"/>
    </xf>
    <xf numFmtId="0" fontId="0" fillId="0" borderId="10" xfId="0" applyBorder="1"/>
    <xf numFmtId="1" fontId="0" fillId="0" borderId="10" xfId="0" applyNumberFormat="1" applyBorder="1"/>
    <xf numFmtId="2" fontId="0" fillId="0" borderId="10" xfId="0" applyNumberFormat="1" applyBorder="1"/>
    <xf numFmtId="11" fontId="0" fillId="0" borderId="10" xfId="0" applyNumberFormat="1" applyBorder="1" applyAlignment="1">
      <alignment horizontal="left"/>
    </xf>
    <xf numFmtId="3" fontId="0" fillId="0" borderId="10" xfId="0" applyNumberFormat="1" applyBorder="1" applyAlignment="1">
      <alignment horizontal="left"/>
    </xf>
    <xf numFmtId="0" fontId="0" fillId="0" borderId="16" xfId="0" applyBorder="1"/>
    <xf numFmtId="0" fontId="0" fillId="0" borderId="17" xfId="0" applyBorder="1" applyAlignment="1">
      <alignment horizontal="left"/>
    </xf>
    <xf numFmtId="0" fontId="0" fillId="0" borderId="17" xfId="0" applyBorder="1"/>
    <xf numFmtId="1" fontId="0" fillId="0" borderId="17" xfId="0" applyNumberFormat="1" applyBorder="1"/>
    <xf numFmtId="2" fontId="0" fillId="0" borderId="17" xfId="0" applyNumberFormat="1" applyBorder="1"/>
    <xf numFmtId="164" fontId="0" fillId="0" borderId="13" xfId="0" applyNumberFormat="1" applyBorder="1"/>
    <xf numFmtId="164" fontId="0" fillId="0" borderId="15" xfId="0" applyNumberFormat="1" applyBorder="1"/>
    <xf numFmtId="164" fontId="0" fillId="0" borderId="18" xfId="0" applyNumberFormat="1" applyBorder="1"/>
    <xf numFmtId="164" fontId="0" fillId="0" borderId="0" xfId="0" applyNumberFormat="1"/>
    <xf numFmtId="0" fontId="0" fillId="33" borderId="14" xfId="0" applyFill="1" applyBorder="1"/>
    <xf numFmtId="0" fontId="0" fillId="33" borderId="10" xfId="0" applyFill="1" applyBorder="1" applyAlignment="1">
      <alignment horizontal="left"/>
    </xf>
    <xf numFmtId="0" fontId="0" fillId="33" borderId="10" xfId="0" applyFill="1" applyBorder="1"/>
    <xf numFmtId="1" fontId="0" fillId="33" borderId="10" xfId="0" applyNumberFormat="1" applyFill="1" applyBorder="1"/>
    <xf numFmtId="2" fontId="0" fillId="33" borderId="10" xfId="0" applyNumberFormat="1" applyFill="1" applyBorder="1"/>
    <xf numFmtId="164" fontId="0" fillId="33" borderId="15" xfId="0" applyNumberFormat="1" applyFill="1" applyBorder="1"/>
    <xf numFmtId="0" fontId="0" fillId="33" borderId="0" xfId="0" applyFill="1"/>
    <xf numFmtId="0" fontId="0" fillId="34" borderId="14" xfId="0" applyFill="1" applyBorder="1"/>
    <xf numFmtId="0" fontId="0" fillId="34" borderId="10" xfId="0" applyFill="1" applyBorder="1" applyAlignment="1">
      <alignment horizontal="left"/>
    </xf>
    <xf numFmtId="0" fontId="0" fillId="34" borderId="10" xfId="0" applyFill="1" applyBorder="1"/>
    <xf numFmtId="1" fontId="0" fillId="34" borderId="10" xfId="0" applyNumberFormat="1" applyFill="1" applyBorder="1"/>
    <xf numFmtId="2" fontId="0" fillId="34" borderId="10" xfId="0" applyNumberFormat="1" applyFill="1" applyBorder="1"/>
    <xf numFmtId="164" fontId="0" fillId="34" borderId="15" xfId="0" applyNumberFormat="1" applyFill="1" applyBorder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2"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_-* #,##0.00\ [$€-40C]_-;\-* #,##0.00\ [$€-40C]_-;_-* &quot;-&quot;??\ [$€-40C]_-;_-@_-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4" formatCode="_-* #,##0.00\ [$€-40C]_-;\-* #,##0.00\ [$€-40C]_-;_-* &quot;-&quot;??\ [$€-40C]_-;_-@_-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K632" totalsRowShown="0" headerRowDxfId="21" headerRowBorderDxfId="20" tableBorderDxfId="19" totalsRowBorderDxfId="18">
  <autoFilter ref="A1:K632"/>
  <sortState ref="A2:K632">
    <sortCondition ref="K1:K632"/>
  </sortState>
  <tableColumns count="11">
    <tableColumn id="1" name="Location" dataDxfId="17" totalsRowDxfId="16"/>
    <tableColumn id="2" name="Product Number" dataDxfId="15" totalsRowDxfId="14"/>
    <tableColumn id="3" name="Short ID / X-Reference No" dataDxfId="13" totalsRowDxfId="12"/>
    <tableColumn id="4" name="Description" dataDxfId="11" totalsRowDxfId="10"/>
    <tableColumn id="5" name="Description2" dataDxfId="9" totalsRowDxfId="8"/>
    <tableColumn id="11" name="Description3" dataDxfId="0" totalsRowDxfId="1">
      <calculatedColumnFormula>Tableau1[[#This Row],[Description]] &amp; " " &amp; Tableau1[[#This Row],[Description2]]</calculatedColumnFormula>
    </tableColumn>
    <tableColumn id="6" name="Qty" dataDxfId="7" totalsRowDxfId="6"/>
    <tableColumn id="7" name="Cost" dataDxfId="5" totalsRowDxfId="4"/>
    <tableColumn id="8" name="Cost EUR" dataDxfId="3" totalsRowDxfId="2">
      <calculatedColumnFormula>G2*H2</calculatedColumnFormula>
    </tableColumn>
    <tableColumn id="9" name="rol"/>
    <tableColumn id="10" name="roq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2"/>
  <sheetViews>
    <sheetView tabSelected="1" workbookViewId="0">
      <selection activeCell="F2" sqref="F2:F632"/>
    </sheetView>
  </sheetViews>
  <sheetFormatPr baseColWidth="10" defaultRowHeight="15" x14ac:dyDescent="0.25"/>
  <cols>
    <col min="1" max="1" width="12.140625" bestFit="1" customWidth="1"/>
    <col min="2" max="2" width="21.7109375" style="1" bestFit="1" customWidth="1"/>
    <col min="3" max="3" width="25.85546875" style="1" customWidth="1"/>
    <col min="4" max="4" width="36.28515625" bestFit="1" customWidth="1"/>
    <col min="5" max="5" width="25.28515625" style="1" bestFit="1" customWidth="1"/>
    <col min="6" max="6" width="34.5703125" style="1" bestFit="1" customWidth="1"/>
    <col min="7" max="7" width="11.42578125" style="3"/>
    <col min="8" max="8" width="11.42578125" style="2"/>
    <col min="9" max="9" width="12.85546875" style="24" bestFit="1" customWidth="1"/>
    <col min="12" max="12" width="24" bestFit="1" customWidth="1"/>
  </cols>
  <sheetData>
    <row r="1" spans="1:11" x14ac:dyDescent="0.25">
      <c r="A1" s="4" t="s">
        <v>3</v>
      </c>
      <c r="B1" s="5" t="s">
        <v>4</v>
      </c>
      <c r="C1" s="5" t="s">
        <v>5</v>
      </c>
      <c r="D1" s="6" t="s">
        <v>6</v>
      </c>
      <c r="E1" s="5" t="s">
        <v>1347</v>
      </c>
      <c r="F1" s="5" t="s">
        <v>1350</v>
      </c>
      <c r="G1" s="7" t="s">
        <v>2</v>
      </c>
      <c r="H1" s="8" t="s">
        <v>7</v>
      </c>
      <c r="I1" s="21" t="s">
        <v>8</v>
      </c>
      <c r="J1" s="6" t="s">
        <v>1349</v>
      </c>
      <c r="K1" s="6" t="s">
        <v>1348</v>
      </c>
    </row>
    <row r="2" spans="1:11" x14ac:dyDescent="0.25">
      <c r="A2" s="32" t="s">
        <v>192</v>
      </c>
      <c r="B2" s="33" t="s">
        <v>414</v>
      </c>
      <c r="C2" s="33">
        <v>1252040</v>
      </c>
      <c r="D2" s="34" t="s">
        <v>415</v>
      </c>
      <c r="E2" s="33" t="s">
        <v>414</v>
      </c>
      <c r="F2" s="33" t="str">
        <f>Tableau1[[#This Row],[Description]] &amp; " " &amp; Tableau1[[#This Row],[Description2]]</f>
        <v>COURROIE CRANTEE 570H100 570H100</v>
      </c>
      <c r="G2" s="35">
        <v>3</v>
      </c>
      <c r="H2" s="36">
        <v>0</v>
      </c>
      <c r="I2" s="37">
        <f t="shared" ref="I2:I65" si="0">G2*H2</f>
        <v>0</v>
      </c>
      <c r="J2" s="38">
        <v>0</v>
      </c>
      <c r="K2" s="38">
        <v>0</v>
      </c>
    </row>
    <row r="3" spans="1:11" x14ac:dyDescent="0.25">
      <c r="A3" s="32" t="s">
        <v>192</v>
      </c>
      <c r="B3" s="33" t="s">
        <v>454</v>
      </c>
      <c r="C3" s="33">
        <v>1800667</v>
      </c>
      <c r="D3" s="34" t="s">
        <v>455</v>
      </c>
      <c r="E3" s="33" t="s">
        <v>454</v>
      </c>
      <c r="F3" s="33" t="str">
        <f>Tableau1[[#This Row],[Description]] &amp; " " &amp; Tableau1[[#This Row],[Description2]]</f>
        <v>RAIL,CONNECTING 62M-22560/01</v>
      </c>
      <c r="G3" s="35">
        <v>0</v>
      </c>
      <c r="H3" s="36">
        <v>0</v>
      </c>
      <c r="I3" s="37">
        <f t="shared" si="0"/>
        <v>0</v>
      </c>
      <c r="J3" s="38">
        <v>0</v>
      </c>
      <c r="K3" s="38">
        <v>0</v>
      </c>
    </row>
    <row r="4" spans="1:11" x14ac:dyDescent="0.25">
      <c r="A4" s="32" t="s">
        <v>192</v>
      </c>
      <c r="B4" s="33" t="s">
        <v>643</v>
      </c>
      <c r="C4" s="33">
        <v>1848257</v>
      </c>
      <c r="D4" s="34" t="s">
        <v>644</v>
      </c>
      <c r="E4" s="33" t="s">
        <v>643</v>
      </c>
      <c r="F4" s="33" t="str">
        <f>Tableau1[[#This Row],[Description]] &amp; " " &amp; Tableau1[[#This Row],[Description2]]</f>
        <v>SUPPORT DU TIGE-POUSSOIR 62M-403614</v>
      </c>
      <c r="G4" s="35">
        <v>0</v>
      </c>
      <c r="H4" s="36">
        <v>0</v>
      </c>
      <c r="I4" s="37">
        <f t="shared" si="0"/>
        <v>0</v>
      </c>
      <c r="J4" s="38">
        <v>0</v>
      </c>
      <c r="K4" s="38">
        <v>0</v>
      </c>
    </row>
    <row r="5" spans="1:11" x14ac:dyDescent="0.25">
      <c r="A5" s="32" t="s">
        <v>192</v>
      </c>
      <c r="B5" s="33" t="s">
        <v>305</v>
      </c>
      <c r="C5" s="33">
        <v>2371008</v>
      </c>
      <c r="D5" s="34" t="s">
        <v>306</v>
      </c>
      <c r="E5" s="33" t="s">
        <v>307</v>
      </c>
      <c r="F5" s="33" t="str">
        <f>Tableau1[[#This Row],[Description]] &amp; " " &amp; Tableau1[[#This Row],[Description2]]</f>
        <v>COURROIE CRANTEE 1440-8M 30 1440-8M 30</v>
      </c>
      <c r="G5" s="35">
        <v>3</v>
      </c>
      <c r="H5" s="36">
        <v>0</v>
      </c>
      <c r="I5" s="37">
        <f t="shared" si="0"/>
        <v>0</v>
      </c>
      <c r="J5" s="38">
        <v>0</v>
      </c>
      <c r="K5" s="38">
        <v>0</v>
      </c>
    </row>
    <row r="6" spans="1:11" x14ac:dyDescent="0.25">
      <c r="A6" s="32" t="s">
        <v>192</v>
      </c>
      <c r="B6" s="33" t="s">
        <v>214</v>
      </c>
      <c r="C6" s="33">
        <v>2627413</v>
      </c>
      <c r="D6" s="34" t="s">
        <v>215</v>
      </c>
      <c r="E6" s="33" t="s">
        <v>214</v>
      </c>
      <c r="F6" s="33" t="str">
        <f>Tableau1[[#This Row],[Description]] &amp; " " &amp; Tableau1[[#This Row],[Description2]]</f>
        <v>COURROIE CRANTEE HTD1120-8M-50 HTD 1120-8M-50</v>
      </c>
      <c r="G6" s="35">
        <v>0</v>
      </c>
      <c r="H6" s="36">
        <v>0</v>
      </c>
      <c r="I6" s="37">
        <f t="shared" si="0"/>
        <v>0</v>
      </c>
      <c r="J6" s="38">
        <v>0</v>
      </c>
      <c r="K6" s="38">
        <v>0</v>
      </c>
    </row>
    <row r="7" spans="1:11" x14ac:dyDescent="0.25">
      <c r="A7" s="32" t="s">
        <v>192</v>
      </c>
      <c r="B7" s="33" t="s">
        <v>363</v>
      </c>
      <c r="C7" s="33">
        <v>2659618</v>
      </c>
      <c r="D7" s="34" t="s">
        <v>364</v>
      </c>
      <c r="E7" s="33" t="s">
        <v>363</v>
      </c>
      <c r="F7" s="33" t="str">
        <f>Tableau1[[#This Row],[Description]] &amp; " " &amp; Tableau1[[#This Row],[Description2]]</f>
        <v>COURROIE CRANTEE 300H100 300H100</v>
      </c>
      <c r="G7" s="35">
        <v>3</v>
      </c>
      <c r="H7" s="36">
        <v>0</v>
      </c>
      <c r="I7" s="37">
        <f t="shared" si="0"/>
        <v>0</v>
      </c>
      <c r="J7" s="38">
        <v>0</v>
      </c>
      <c r="K7" s="38">
        <v>0</v>
      </c>
    </row>
    <row r="8" spans="1:11" x14ac:dyDescent="0.25">
      <c r="A8" s="32" t="s">
        <v>192</v>
      </c>
      <c r="B8" s="33" t="s">
        <v>768</v>
      </c>
      <c r="C8" s="33">
        <v>2659642</v>
      </c>
      <c r="D8" s="34" t="s">
        <v>769</v>
      </c>
      <c r="E8" s="33" t="s">
        <v>768</v>
      </c>
      <c r="F8" s="33" t="str">
        <f>Tableau1[[#This Row],[Description]] &amp; " " &amp; Tableau1[[#This Row],[Description2]]</f>
        <v>COURROIE CRANTEE 750H100 750H100</v>
      </c>
      <c r="G8" s="35">
        <v>4</v>
      </c>
      <c r="H8" s="36">
        <v>0</v>
      </c>
      <c r="I8" s="37">
        <f t="shared" si="0"/>
        <v>0</v>
      </c>
      <c r="J8" s="38">
        <v>0</v>
      </c>
      <c r="K8" s="38">
        <v>0</v>
      </c>
    </row>
    <row r="9" spans="1:11" x14ac:dyDescent="0.25">
      <c r="A9" s="32" t="s">
        <v>192</v>
      </c>
      <c r="B9" s="33" t="s">
        <v>365</v>
      </c>
      <c r="C9" s="33">
        <v>2659677</v>
      </c>
      <c r="D9" s="34" t="s">
        <v>366</v>
      </c>
      <c r="E9" s="33" t="s">
        <v>365</v>
      </c>
      <c r="F9" s="33" t="str">
        <f>Tableau1[[#This Row],[Description]] &amp; " " &amp; Tableau1[[#This Row],[Description2]]</f>
        <v>COURROIE CRANTEE 300L100 300L100</v>
      </c>
      <c r="G9" s="35">
        <v>1</v>
      </c>
      <c r="H9" s="36">
        <v>0</v>
      </c>
      <c r="I9" s="37">
        <f t="shared" si="0"/>
        <v>0</v>
      </c>
      <c r="J9" s="38">
        <v>0</v>
      </c>
      <c r="K9" s="38">
        <v>0</v>
      </c>
    </row>
    <row r="10" spans="1:11" x14ac:dyDescent="0.25">
      <c r="A10" s="32" t="s">
        <v>192</v>
      </c>
      <c r="B10" s="33" t="s">
        <v>216</v>
      </c>
      <c r="C10" s="33">
        <v>2659765</v>
      </c>
      <c r="D10" s="34" t="s">
        <v>217</v>
      </c>
      <c r="E10" s="33" t="s">
        <v>218</v>
      </c>
      <c r="F10" s="33" t="str">
        <f>Tableau1[[#This Row],[Description]] &amp; " " &amp; Tableau1[[#This Row],[Description2]]</f>
        <v>COURROIE HTD 1280-8M30 1280-8M-30</v>
      </c>
      <c r="G10" s="35">
        <v>5</v>
      </c>
      <c r="H10" s="36">
        <v>0</v>
      </c>
      <c r="I10" s="37">
        <f t="shared" si="0"/>
        <v>0</v>
      </c>
      <c r="J10" s="38">
        <v>0</v>
      </c>
      <c r="K10" s="38">
        <v>0</v>
      </c>
    </row>
    <row r="11" spans="1:11" x14ac:dyDescent="0.25">
      <c r="A11" s="32" t="s">
        <v>192</v>
      </c>
      <c r="B11" s="33" t="s">
        <v>313</v>
      </c>
      <c r="C11" s="33">
        <v>2659925</v>
      </c>
      <c r="D11" s="34" t="s">
        <v>314</v>
      </c>
      <c r="E11" s="33" t="s">
        <v>313</v>
      </c>
      <c r="F11" s="33" t="str">
        <f>Tableau1[[#This Row],[Description]] &amp; " " &amp; Tableau1[[#This Row],[Description2]]</f>
        <v>COURROIE CRANTEE 150XL075 150XL075</v>
      </c>
      <c r="G11" s="35">
        <v>1</v>
      </c>
      <c r="H11" s="36">
        <v>0</v>
      </c>
      <c r="I11" s="37">
        <f t="shared" si="0"/>
        <v>0</v>
      </c>
      <c r="J11" s="38">
        <v>0</v>
      </c>
      <c r="K11" s="38">
        <v>0</v>
      </c>
    </row>
    <row r="12" spans="1:11" x14ac:dyDescent="0.25">
      <c r="A12" s="32" t="s">
        <v>192</v>
      </c>
      <c r="B12" s="33" t="s">
        <v>418</v>
      </c>
      <c r="C12" s="33">
        <v>2660011</v>
      </c>
      <c r="D12" s="34" t="s">
        <v>419</v>
      </c>
      <c r="E12" s="33" t="s">
        <v>418</v>
      </c>
      <c r="F12" s="33" t="str">
        <f>Tableau1[[#This Row],[Description]] &amp; " " &amp; Tableau1[[#This Row],[Description2]]</f>
        <v>COURROIE CRANTEE 600L125 600L125</v>
      </c>
      <c r="G12" s="35">
        <v>2</v>
      </c>
      <c r="H12" s="36">
        <v>0</v>
      </c>
      <c r="I12" s="37">
        <f t="shared" si="0"/>
        <v>0</v>
      </c>
      <c r="J12" s="38">
        <v>0</v>
      </c>
      <c r="K12" s="38">
        <v>0</v>
      </c>
    </row>
    <row r="13" spans="1:11" x14ac:dyDescent="0.25">
      <c r="A13" s="32" t="s">
        <v>192</v>
      </c>
      <c r="B13" s="33" t="s">
        <v>403</v>
      </c>
      <c r="C13" s="33">
        <v>2660109</v>
      </c>
      <c r="D13" s="34" t="s">
        <v>404</v>
      </c>
      <c r="E13" s="33" t="s">
        <v>403</v>
      </c>
      <c r="F13" s="33" t="str">
        <f>Tableau1[[#This Row],[Description]] &amp; " " &amp; Tableau1[[#This Row],[Description2]]</f>
        <v>COURROIE CRANTEE 420L100 420L100</v>
      </c>
      <c r="G13" s="35">
        <v>0</v>
      </c>
      <c r="H13" s="36">
        <v>0</v>
      </c>
      <c r="I13" s="37">
        <f t="shared" si="0"/>
        <v>0</v>
      </c>
      <c r="J13" s="38">
        <v>0</v>
      </c>
      <c r="K13" s="38">
        <v>0</v>
      </c>
    </row>
    <row r="14" spans="1:11" x14ac:dyDescent="0.25">
      <c r="A14" s="32" t="s">
        <v>192</v>
      </c>
      <c r="B14" s="33" t="s">
        <v>355</v>
      </c>
      <c r="C14" s="33">
        <v>2660133</v>
      </c>
      <c r="D14" s="34" t="s">
        <v>356</v>
      </c>
      <c r="E14" s="33" t="s">
        <v>355</v>
      </c>
      <c r="F14" s="33" t="str">
        <f>Tableau1[[#This Row],[Description]] &amp; " " &amp; Tableau1[[#This Row],[Description2]]</f>
        <v>COURROIE CRANTEE 255L100 255L100</v>
      </c>
      <c r="G14" s="35">
        <v>3</v>
      </c>
      <c r="H14" s="36">
        <v>0</v>
      </c>
      <c r="I14" s="37">
        <f t="shared" si="0"/>
        <v>0</v>
      </c>
      <c r="J14" s="38">
        <v>0</v>
      </c>
      <c r="K14" s="38">
        <v>0</v>
      </c>
    </row>
    <row r="15" spans="1:11" x14ac:dyDescent="0.25">
      <c r="A15" s="32" t="s">
        <v>192</v>
      </c>
      <c r="B15" s="33" t="s">
        <v>396</v>
      </c>
      <c r="C15" s="33">
        <v>2662201</v>
      </c>
      <c r="D15" s="34" t="s">
        <v>397</v>
      </c>
      <c r="E15" s="33">
        <v>0</v>
      </c>
      <c r="F15" s="33" t="str">
        <f>Tableau1[[#This Row],[Description]] &amp; " " &amp; Tableau1[[#This Row],[Description2]]</f>
        <v>COURROIE CRANTEE DL 345L150 0</v>
      </c>
      <c r="G15" s="35">
        <v>0</v>
      </c>
      <c r="H15" s="36">
        <v>0</v>
      </c>
      <c r="I15" s="37">
        <f t="shared" si="0"/>
        <v>0</v>
      </c>
      <c r="J15" s="38">
        <v>0</v>
      </c>
      <c r="K15" s="38">
        <v>0</v>
      </c>
    </row>
    <row r="16" spans="1:11" x14ac:dyDescent="0.25">
      <c r="A16" s="32" t="s">
        <v>192</v>
      </c>
      <c r="B16" s="33" t="s">
        <v>219</v>
      </c>
      <c r="C16" s="33">
        <v>2683124</v>
      </c>
      <c r="D16" s="34" t="s">
        <v>220</v>
      </c>
      <c r="E16" s="33" t="s">
        <v>219</v>
      </c>
      <c r="F16" s="33" t="str">
        <f>Tableau1[[#This Row],[Description]] &amp; " " &amp; Tableau1[[#This Row],[Description2]]</f>
        <v>COURROIE CRANTEE HTD3500-14M85 HTD 3500-14M-85</v>
      </c>
      <c r="G16" s="35">
        <v>1</v>
      </c>
      <c r="H16" s="36">
        <v>0</v>
      </c>
      <c r="I16" s="37">
        <f t="shared" si="0"/>
        <v>0</v>
      </c>
      <c r="J16" s="38">
        <v>0</v>
      </c>
      <c r="K16" s="38">
        <v>0</v>
      </c>
    </row>
    <row r="17" spans="1:11" x14ac:dyDescent="0.25">
      <c r="A17" s="32" t="s">
        <v>192</v>
      </c>
      <c r="B17" s="33" t="s">
        <v>344</v>
      </c>
      <c r="C17" s="33">
        <v>2701425</v>
      </c>
      <c r="D17" s="34" t="s">
        <v>345</v>
      </c>
      <c r="E17" s="33" t="s">
        <v>344</v>
      </c>
      <c r="F17" s="33" t="str">
        <f>Tableau1[[#This Row],[Description]] &amp; " " &amp; Tableau1[[#This Row],[Description2]]</f>
        <v>COURROIE CRANTEE 210XL075 210XL075</v>
      </c>
      <c r="G17" s="35">
        <v>1</v>
      </c>
      <c r="H17" s="36">
        <v>0</v>
      </c>
      <c r="I17" s="37">
        <f t="shared" si="0"/>
        <v>0</v>
      </c>
      <c r="J17" s="38">
        <v>0</v>
      </c>
      <c r="K17" s="38">
        <v>0</v>
      </c>
    </row>
    <row r="18" spans="1:11" x14ac:dyDescent="0.25">
      <c r="A18" s="32" t="s">
        <v>192</v>
      </c>
      <c r="B18" s="33" t="s">
        <v>346</v>
      </c>
      <c r="C18" s="33">
        <v>2701505</v>
      </c>
      <c r="D18" s="34" t="s">
        <v>347</v>
      </c>
      <c r="E18" s="33" t="s">
        <v>346</v>
      </c>
      <c r="F18" s="33" t="str">
        <f>Tableau1[[#This Row],[Description]] &amp; " " &amp; Tableau1[[#This Row],[Description2]]</f>
        <v>COURROIE DENTEE 220XL075</v>
      </c>
      <c r="G18" s="35">
        <v>3</v>
      </c>
      <c r="H18" s="36">
        <v>0</v>
      </c>
      <c r="I18" s="37">
        <f t="shared" si="0"/>
        <v>0</v>
      </c>
      <c r="J18" s="38">
        <v>0</v>
      </c>
      <c r="K18" s="38">
        <v>0</v>
      </c>
    </row>
    <row r="19" spans="1:11" x14ac:dyDescent="0.25">
      <c r="A19" s="32" t="s">
        <v>192</v>
      </c>
      <c r="B19" s="33" t="s">
        <v>350</v>
      </c>
      <c r="C19" s="33">
        <v>2701572</v>
      </c>
      <c r="D19" s="34" t="s">
        <v>347</v>
      </c>
      <c r="E19" s="33" t="s">
        <v>350</v>
      </c>
      <c r="F19" s="33" t="str">
        <f>Tableau1[[#This Row],[Description]] &amp; " " &amp; Tableau1[[#This Row],[Description2]]</f>
        <v>COURROIE DENTEE 230XL075 TT</v>
      </c>
      <c r="G19" s="35">
        <v>2</v>
      </c>
      <c r="H19" s="36">
        <v>0</v>
      </c>
      <c r="I19" s="37">
        <f t="shared" si="0"/>
        <v>0</v>
      </c>
      <c r="J19" s="38">
        <v>0</v>
      </c>
      <c r="K19" s="38">
        <v>0</v>
      </c>
    </row>
    <row r="20" spans="1:11" x14ac:dyDescent="0.25">
      <c r="A20" s="32" t="s">
        <v>192</v>
      </c>
      <c r="B20" s="33" t="s">
        <v>378</v>
      </c>
      <c r="C20" s="33">
        <v>2723755</v>
      </c>
      <c r="D20" s="34" t="s">
        <v>379</v>
      </c>
      <c r="E20" s="33" t="s">
        <v>378</v>
      </c>
      <c r="F20" s="33" t="str">
        <f>Tableau1[[#This Row],[Description]] &amp; " " &amp; Tableau1[[#This Row],[Description2]]</f>
        <v>COURROIE DENTEE 322L075 322L075</v>
      </c>
      <c r="G20" s="35">
        <v>4</v>
      </c>
      <c r="H20" s="36">
        <v>0</v>
      </c>
      <c r="I20" s="37">
        <f t="shared" si="0"/>
        <v>0</v>
      </c>
      <c r="J20" s="38">
        <v>0</v>
      </c>
      <c r="K20" s="38">
        <v>0</v>
      </c>
    </row>
    <row r="21" spans="1:11" x14ac:dyDescent="0.25">
      <c r="A21" s="32" t="s">
        <v>192</v>
      </c>
      <c r="B21" s="33" t="s">
        <v>193</v>
      </c>
      <c r="C21" s="33">
        <v>2724395</v>
      </c>
      <c r="D21" s="34" t="s">
        <v>194</v>
      </c>
      <c r="E21" s="33" t="s">
        <v>193</v>
      </c>
      <c r="F21" s="33" t="str">
        <f>Tableau1[[#This Row],[Description]] &amp; " " &amp; Tableau1[[#This Row],[Description2]]</f>
        <v>COURROIE 13X8X1.545 A60 A60</v>
      </c>
      <c r="G21" s="35">
        <v>4</v>
      </c>
      <c r="H21" s="36">
        <v>0</v>
      </c>
      <c r="I21" s="37">
        <f t="shared" si="0"/>
        <v>0</v>
      </c>
      <c r="J21" s="38">
        <v>0</v>
      </c>
      <c r="K21" s="38">
        <v>0</v>
      </c>
    </row>
    <row r="22" spans="1:11" x14ac:dyDescent="0.25">
      <c r="A22" s="32" t="s">
        <v>192</v>
      </c>
      <c r="B22" s="33" t="s">
        <v>195</v>
      </c>
      <c r="C22" s="33">
        <v>2724686</v>
      </c>
      <c r="D22" s="34" t="s">
        <v>196</v>
      </c>
      <c r="E22" s="33" t="s">
        <v>195</v>
      </c>
      <c r="F22" s="33" t="str">
        <f>Tableau1[[#This Row],[Description]] &amp; " " &amp; Tableau1[[#This Row],[Description2]]</f>
        <v>COURROIE 17X11X3.698 B144 B144</v>
      </c>
      <c r="G22" s="35">
        <v>0</v>
      </c>
      <c r="H22" s="36">
        <v>0</v>
      </c>
      <c r="I22" s="37">
        <f t="shared" si="0"/>
        <v>0</v>
      </c>
      <c r="J22" s="38">
        <v>0</v>
      </c>
      <c r="K22" s="38">
        <v>0</v>
      </c>
    </row>
    <row r="23" spans="1:11" x14ac:dyDescent="0.25">
      <c r="A23" s="32" t="s">
        <v>192</v>
      </c>
      <c r="B23" s="33" t="s">
        <v>261</v>
      </c>
      <c r="C23" s="33">
        <v>2751991</v>
      </c>
      <c r="D23" s="34" t="s">
        <v>262</v>
      </c>
      <c r="E23" s="33" t="s">
        <v>263</v>
      </c>
      <c r="F23" s="33" t="str">
        <f>Tableau1[[#This Row],[Description]] &amp; " " &amp; Tableau1[[#This Row],[Description2]]</f>
        <v>COURROIE 10X8X612 SPZ 612 SPZ</v>
      </c>
      <c r="G23" s="35">
        <v>2</v>
      </c>
      <c r="H23" s="36">
        <v>0</v>
      </c>
      <c r="I23" s="37">
        <f t="shared" si="0"/>
        <v>0</v>
      </c>
      <c r="J23" s="38">
        <v>0</v>
      </c>
      <c r="K23" s="38">
        <v>0</v>
      </c>
    </row>
    <row r="24" spans="1:11" x14ac:dyDescent="0.25">
      <c r="A24" s="32" t="s">
        <v>192</v>
      </c>
      <c r="B24" s="33" t="s">
        <v>303</v>
      </c>
      <c r="C24" s="33">
        <v>2780602</v>
      </c>
      <c r="D24" s="34" t="s">
        <v>304</v>
      </c>
      <c r="E24" s="33">
        <v>0</v>
      </c>
      <c r="F24" s="33" t="str">
        <f>Tableau1[[#This Row],[Description]] &amp; " " &amp; Tableau1[[#This Row],[Description2]]</f>
        <v>CHAINE SIMPLE PAS 12,7 0</v>
      </c>
      <c r="G24" s="35">
        <v>20</v>
      </c>
      <c r="H24" s="36">
        <v>0</v>
      </c>
      <c r="I24" s="37">
        <f t="shared" si="0"/>
        <v>0</v>
      </c>
      <c r="J24" s="38">
        <v>0</v>
      </c>
      <c r="K24" s="38">
        <v>0</v>
      </c>
    </row>
    <row r="25" spans="1:11" x14ac:dyDescent="0.25">
      <c r="A25" s="32" t="s">
        <v>192</v>
      </c>
      <c r="B25" s="33" t="s">
        <v>311</v>
      </c>
      <c r="C25" s="33">
        <v>2782261</v>
      </c>
      <c r="D25" s="34" t="s">
        <v>312</v>
      </c>
      <c r="E25" s="33">
        <v>0</v>
      </c>
      <c r="F25" s="33" t="str">
        <f>Tableau1[[#This Row],[Description]] &amp; " " &amp; Tableau1[[#This Row],[Description2]]</f>
        <v>CHAINE DOUBLE PAS 15,875 0</v>
      </c>
      <c r="G25" s="35">
        <v>3</v>
      </c>
      <c r="H25" s="36">
        <v>0</v>
      </c>
      <c r="I25" s="37">
        <f t="shared" si="0"/>
        <v>0</v>
      </c>
      <c r="J25" s="38">
        <v>0</v>
      </c>
      <c r="K25" s="38">
        <v>0</v>
      </c>
    </row>
    <row r="26" spans="1:11" x14ac:dyDescent="0.25">
      <c r="A26" s="32" t="s">
        <v>192</v>
      </c>
      <c r="B26" s="33" t="s">
        <v>318</v>
      </c>
      <c r="C26" s="33">
        <v>2784822</v>
      </c>
      <c r="D26" s="34" t="s">
        <v>319</v>
      </c>
      <c r="E26" s="33">
        <v>0</v>
      </c>
      <c r="F26" s="33" t="str">
        <f>Tableau1[[#This Row],[Description]] &amp; " " &amp; Tableau1[[#This Row],[Description2]]</f>
        <v>CHAINE SIMPLE PAS 19,05 0</v>
      </c>
      <c r="G26" s="35">
        <v>9</v>
      </c>
      <c r="H26" s="36">
        <v>0</v>
      </c>
      <c r="I26" s="37">
        <f t="shared" si="0"/>
        <v>0</v>
      </c>
      <c r="J26" s="38">
        <v>0</v>
      </c>
      <c r="K26" s="38">
        <v>0</v>
      </c>
    </row>
    <row r="27" spans="1:11" x14ac:dyDescent="0.25">
      <c r="A27" s="32" t="s">
        <v>192</v>
      </c>
      <c r="B27" s="33" t="s">
        <v>351</v>
      </c>
      <c r="C27" s="33">
        <v>2795812</v>
      </c>
      <c r="D27" s="34" t="s">
        <v>352</v>
      </c>
      <c r="E27" s="33">
        <v>0</v>
      </c>
      <c r="F27" s="33" t="str">
        <f>Tableau1[[#This Row],[Description]] &amp; " " &amp; Tableau1[[#This Row],[Description2]]</f>
        <v>CHAINE SIMPLE PAS 25,4 0</v>
      </c>
      <c r="G27" s="35">
        <v>6</v>
      </c>
      <c r="H27" s="36">
        <v>0</v>
      </c>
      <c r="I27" s="37">
        <f t="shared" si="0"/>
        <v>0</v>
      </c>
      <c r="J27" s="38">
        <v>0</v>
      </c>
      <c r="K27" s="38">
        <v>0</v>
      </c>
    </row>
    <row r="28" spans="1:11" x14ac:dyDescent="0.25">
      <c r="A28" s="32" t="s">
        <v>192</v>
      </c>
      <c r="B28" s="33" t="s">
        <v>392</v>
      </c>
      <c r="C28" s="33">
        <v>2800976</v>
      </c>
      <c r="D28" s="34" t="s">
        <v>393</v>
      </c>
      <c r="E28" s="33" t="s">
        <v>392</v>
      </c>
      <c r="F28" s="33" t="str">
        <f>Tableau1[[#This Row],[Description]] &amp; " " &amp; Tableau1[[#This Row],[Description2]]</f>
        <v>COURROIE CRANTEE 345L075 345L075</v>
      </c>
      <c r="G28" s="35">
        <v>0</v>
      </c>
      <c r="H28" s="36">
        <v>0</v>
      </c>
      <c r="I28" s="37">
        <f t="shared" si="0"/>
        <v>0</v>
      </c>
      <c r="J28" s="38">
        <v>0</v>
      </c>
      <c r="K28" s="38">
        <v>0</v>
      </c>
    </row>
    <row r="29" spans="1:11" x14ac:dyDescent="0.25">
      <c r="A29" s="32" t="s">
        <v>192</v>
      </c>
      <c r="B29" s="33" t="s">
        <v>269</v>
      </c>
      <c r="C29" s="33">
        <v>2803771</v>
      </c>
      <c r="D29" s="34" t="s">
        <v>270</v>
      </c>
      <c r="E29" s="33" t="s">
        <v>269</v>
      </c>
      <c r="F29" s="33" t="str">
        <f>Tableau1[[#This Row],[Description]] &amp; " " &amp; Tableau1[[#This Row],[Description2]]</f>
        <v>COURROIE CRANTEE 2 FACES TP 480L100</v>
      </c>
      <c r="G29" s="35">
        <v>0</v>
      </c>
      <c r="H29" s="36">
        <v>0</v>
      </c>
      <c r="I29" s="37">
        <f t="shared" si="0"/>
        <v>0</v>
      </c>
      <c r="J29" s="38">
        <v>0</v>
      </c>
      <c r="K29" s="38">
        <v>0</v>
      </c>
    </row>
    <row r="30" spans="1:11" x14ac:dyDescent="0.25">
      <c r="A30" s="32" t="s">
        <v>192</v>
      </c>
      <c r="B30" s="33" t="s">
        <v>775</v>
      </c>
      <c r="C30" s="33">
        <v>2811456</v>
      </c>
      <c r="D30" s="34" t="s">
        <v>776</v>
      </c>
      <c r="E30" s="33">
        <v>0</v>
      </c>
      <c r="F30" s="33" t="str">
        <f>Tableau1[[#This Row],[Description]] &amp; " " &amp; Tableau1[[#This Row],[Description2]]</f>
        <v>CHAINE DOUBLE 9,525 0</v>
      </c>
      <c r="G30" s="35">
        <v>0</v>
      </c>
      <c r="H30" s="36">
        <v>0</v>
      </c>
      <c r="I30" s="37">
        <f t="shared" si="0"/>
        <v>0</v>
      </c>
      <c r="J30" s="38">
        <v>0</v>
      </c>
      <c r="K30" s="38">
        <v>0</v>
      </c>
    </row>
    <row r="31" spans="1:11" x14ac:dyDescent="0.25">
      <c r="A31" s="32" t="s">
        <v>192</v>
      </c>
      <c r="B31" s="33" t="s">
        <v>777</v>
      </c>
      <c r="C31" s="33">
        <v>2811536</v>
      </c>
      <c r="D31" s="34" t="s">
        <v>778</v>
      </c>
      <c r="E31" s="33">
        <v>0</v>
      </c>
      <c r="F31" s="33" t="str">
        <f>Tableau1[[#This Row],[Description]] &amp; " " &amp; Tableau1[[#This Row],[Description2]]</f>
        <v>CHAINE SIMPLE PAS 9,525 0</v>
      </c>
      <c r="G31" s="35">
        <v>3</v>
      </c>
      <c r="H31" s="36">
        <v>0</v>
      </c>
      <c r="I31" s="37">
        <f t="shared" si="0"/>
        <v>0</v>
      </c>
      <c r="J31" s="38">
        <v>0</v>
      </c>
      <c r="K31" s="38">
        <v>0</v>
      </c>
    </row>
    <row r="32" spans="1:11" x14ac:dyDescent="0.25">
      <c r="A32" s="32" t="s">
        <v>192</v>
      </c>
      <c r="B32" s="33" t="s">
        <v>264</v>
      </c>
      <c r="C32" s="33">
        <v>2828063</v>
      </c>
      <c r="D32" s="34" t="s">
        <v>265</v>
      </c>
      <c r="E32" s="33" t="s">
        <v>264</v>
      </c>
      <c r="F32" s="33" t="str">
        <f>Tableau1[[#This Row],[Description]] &amp; " " &amp; Tableau1[[#This Row],[Description2]]</f>
        <v>COURROIE TRAPEZOIDALE SPZ670</v>
      </c>
      <c r="G32" s="35">
        <v>3</v>
      </c>
      <c r="H32" s="36">
        <v>0</v>
      </c>
      <c r="I32" s="37">
        <f t="shared" si="0"/>
        <v>0</v>
      </c>
      <c r="J32" s="38">
        <v>0</v>
      </c>
      <c r="K32" s="38">
        <v>0</v>
      </c>
    </row>
    <row r="33" spans="1:11" x14ac:dyDescent="0.25">
      <c r="A33" s="32" t="s">
        <v>192</v>
      </c>
      <c r="B33" s="33" t="s">
        <v>723</v>
      </c>
      <c r="C33" s="33">
        <v>3206768</v>
      </c>
      <c r="D33" s="34" t="s">
        <v>724</v>
      </c>
      <c r="E33" s="33" t="s">
        <v>725</v>
      </c>
      <c r="F33" s="33" t="str">
        <f>Tableau1[[#This Row],[Description]] &amp; " " &amp; Tableau1[[#This Row],[Description2]]</f>
        <v>TIMING BELT 630H100,JDE 3206768</v>
      </c>
      <c r="G33" s="35">
        <v>5</v>
      </c>
      <c r="H33" s="36">
        <v>0</v>
      </c>
      <c r="I33" s="37">
        <f t="shared" si="0"/>
        <v>0</v>
      </c>
      <c r="J33" s="38">
        <v>0</v>
      </c>
      <c r="K33" s="38">
        <v>0</v>
      </c>
    </row>
    <row r="34" spans="1:11" x14ac:dyDescent="0.25">
      <c r="A34" s="32" t="s">
        <v>192</v>
      </c>
      <c r="B34" s="33" t="s">
        <v>406</v>
      </c>
      <c r="C34" s="33">
        <v>3738422</v>
      </c>
      <c r="D34" s="34" t="s">
        <v>407</v>
      </c>
      <c r="E34" s="33" t="s">
        <v>406</v>
      </c>
      <c r="F34" s="33" t="str">
        <f>Tableau1[[#This Row],[Description]] &amp; " " &amp; Tableau1[[#This Row],[Description2]]</f>
        <v>COURROIE CRAINTEE 450L150 450L150</v>
      </c>
      <c r="G34" s="35">
        <v>3</v>
      </c>
      <c r="H34" s="36">
        <v>0</v>
      </c>
      <c r="I34" s="37">
        <f t="shared" si="0"/>
        <v>0</v>
      </c>
      <c r="J34" s="38">
        <v>0</v>
      </c>
      <c r="K34" s="38">
        <v>0</v>
      </c>
    </row>
    <row r="35" spans="1:11" x14ac:dyDescent="0.25">
      <c r="A35" s="32" t="s">
        <v>192</v>
      </c>
      <c r="B35" s="33" t="s">
        <v>237</v>
      </c>
      <c r="C35" s="33">
        <v>5003358</v>
      </c>
      <c r="D35" s="34" t="s">
        <v>238</v>
      </c>
      <c r="E35" s="33" t="s">
        <v>239</v>
      </c>
      <c r="F35" s="33" t="str">
        <f>Tableau1[[#This Row],[Description]] &amp; " " &amp; Tableau1[[#This Row],[Description2]]</f>
        <v>supp diabolos de croisure M-39237</v>
      </c>
      <c r="G35" s="35">
        <v>0</v>
      </c>
      <c r="H35" s="36">
        <v>0</v>
      </c>
      <c r="I35" s="37">
        <f t="shared" si="0"/>
        <v>0</v>
      </c>
      <c r="J35" s="38">
        <v>0</v>
      </c>
      <c r="K35" s="38">
        <v>0</v>
      </c>
    </row>
    <row r="36" spans="1:11" x14ac:dyDescent="0.25">
      <c r="A36" s="32" t="s">
        <v>192</v>
      </c>
      <c r="B36" s="33" t="s">
        <v>690</v>
      </c>
      <c r="C36" s="33">
        <v>6037007</v>
      </c>
      <c r="D36" s="34" t="s">
        <v>691</v>
      </c>
      <c r="E36" s="33" t="s">
        <v>690</v>
      </c>
      <c r="F36" s="33" t="str">
        <f>Tableau1[[#This Row],[Description]] &amp; " " &amp; Tableau1[[#This Row],[Description2]]</f>
        <v>DIABOLO DE CALIBRATION CROME 62M-420755</v>
      </c>
      <c r="G36" s="35">
        <v>6</v>
      </c>
      <c r="H36" s="36">
        <v>0</v>
      </c>
      <c r="I36" s="37">
        <f t="shared" si="0"/>
        <v>0</v>
      </c>
      <c r="J36" s="38">
        <v>0</v>
      </c>
      <c r="K36" s="38">
        <v>0</v>
      </c>
    </row>
    <row r="37" spans="1:11" x14ac:dyDescent="0.25">
      <c r="A37" s="32" t="s">
        <v>192</v>
      </c>
      <c r="B37" s="33" t="s">
        <v>682</v>
      </c>
      <c r="C37" s="33">
        <v>6037031</v>
      </c>
      <c r="D37" s="34" t="s">
        <v>683</v>
      </c>
      <c r="E37" s="33" t="s">
        <v>682</v>
      </c>
      <c r="F37" s="33" t="str">
        <f>Tableau1[[#This Row],[Description]] &amp; " " &amp; Tableau1[[#This Row],[Description2]]</f>
        <v>DIABOLO CALIBRATION CERAMIC 62M-413795</v>
      </c>
      <c r="G37" s="35">
        <v>0</v>
      </c>
      <c r="H37" s="36">
        <v>0</v>
      </c>
      <c r="I37" s="37">
        <f t="shared" si="0"/>
        <v>0</v>
      </c>
      <c r="J37" s="38">
        <v>0</v>
      </c>
      <c r="K37" s="38">
        <v>0</v>
      </c>
    </row>
    <row r="38" spans="1:11" x14ac:dyDescent="0.25">
      <c r="A38" s="32" t="s">
        <v>192</v>
      </c>
      <c r="B38" s="33" t="s">
        <v>531</v>
      </c>
      <c r="C38" s="33">
        <v>6227417</v>
      </c>
      <c r="D38" s="34" t="s">
        <v>532</v>
      </c>
      <c r="E38" s="33" t="s">
        <v>533</v>
      </c>
      <c r="F38" s="33" t="str">
        <f>Tableau1[[#This Row],[Description]] &amp; " " &amp; Tableau1[[#This Row],[Description2]]</f>
        <v>CHAINE D'AVANCE S/S USE 64M-38461</v>
      </c>
      <c r="G38" s="35">
        <v>0</v>
      </c>
      <c r="H38" s="36">
        <v>0</v>
      </c>
      <c r="I38" s="37">
        <f t="shared" si="0"/>
        <v>0</v>
      </c>
      <c r="J38" s="38">
        <v>0</v>
      </c>
      <c r="K38" s="38">
        <v>0</v>
      </c>
    </row>
    <row r="39" spans="1:11" x14ac:dyDescent="0.25">
      <c r="A39" s="32" t="s">
        <v>192</v>
      </c>
      <c r="B39" s="33" t="s">
        <v>376</v>
      </c>
      <c r="C39" s="33">
        <v>7035492</v>
      </c>
      <c r="D39" s="34" t="s">
        <v>377</v>
      </c>
      <c r="E39" s="33">
        <v>0</v>
      </c>
      <c r="F39" s="33" t="str">
        <f>Tableau1[[#This Row],[Description]] &amp; " " &amp; Tableau1[[#This Row],[Description2]]</f>
        <v>BELT,TIMING 322 DL 150 0</v>
      </c>
      <c r="G39" s="35">
        <v>4</v>
      </c>
      <c r="H39" s="36">
        <v>0</v>
      </c>
      <c r="I39" s="37">
        <f t="shared" si="0"/>
        <v>0</v>
      </c>
      <c r="J39" s="38">
        <v>0</v>
      </c>
      <c r="K39" s="38">
        <v>0</v>
      </c>
    </row>
    <row r="40" spans="1:11" x14ac:dyDescent="0.25">
      <c r="A40" s="32" t="s">
        <v>192</v>
      </c>
      <c r="B40" s="33" t="s">
        <v>389</v>
      </c>
      <c r="C40" s="33">
        <v>7035513</v>
      </c>
      <c r="D40" s="34" t="s">
        <v>390</v>
      </c>
      <c r="E40" s="33" t="s">
        <v>391</v>
      </c>
      <c r="F40" s="33" t="str">
        <f>Tableau1[[#This Row],[Description]] &amp; " " &amp; Tableau1[[#This Row],[Description2]]</f>
        <v>CORREA DENTADA CORRE053 345 DL 150</v>
      </c>
      <c r="G40" s="35">
        <v>0</v>
      </c>
      <c r="H40" s="36">
        <v>0</v>
      </c>
      <c r="I40" s="37">
        <f t="shared" si="0"/>
        <v>0</v>
      </c>
      <c r="J40" s="38">
        <v>0</v>
      </c>
      <c r="K40" s="38">
        <v>0</v>
      </c>
    </row>
    <row r="41" spans="1:11" x14ac:dyDescent="0.25">
      <c r="A41" s="32" t="s">
        <v>192</v>
      </c>
      <c r="B41" s="33" t="s">
        <v>271</v>
      </c>
      <c r="C41" s="33">
        <v>8689640</v>
      </c>
      <c r="D41" s="34" t="s">
        <v>272</v>
      </c>
      <c r="E41" s="33" t="s">
        <v>271</v>
      </c>
      <c r="F41" s="33" t="str">
        <f>Tableau1[[#This Row],[Description]] &amp; " " &amp; Tableau1[[#This Row],[Description2]]</f>
        <v>GALET COURONECERAMIQUE SABATEC WZK415</v>
      </c>
      <c r="G41" s="35">
        <v>0</v>
      </c>
      <c r="H41" s="36">
        <v>0</v>
      </c>
      <c r="I41" s="37">
        <f t="shared" si="0"/>
        <v>0</v>
      </c>
      <c r="J41" s="38">
        <v>0</v>
      </c>
      <c r="K41" s="38">
        <v>0</v>
      </c>
    </row>
    <row r="42" spans="1:11" x14ac:dyDescent="0.25">
      <c r="A42" s="32" t="s">
        <v>192</v>
      </c>
      <c r="B42" s="33" t="s">
        <v>592</v>
      </c>
      <c r="C42" s="33">
        <v>11384628</v>
      </c>
      <c r="D42" s="34" t="s">
        <v>591</v>
      </c>
      <c r="E42" s="33" t="s">
        <v>592</v>
      </c>
      <c r="F42" s="33" t="str">
        <f>Tableau1[[#This Row],[Description]] &amp; " " &amp; Tableau1[[#This Row],[Description2]]</f>
        <v>ROLLER HOLDER 62M-37436/01</v>
      </c>
      <c r="G42" s="35">
        <v>0</v>
      </c>
      <c r="H42" s="36">
        <v>0</v>
      </c>
      <c r="I42" s="37">
        <f t="shared" si="0"/>
        <v>0</v>
      </c>
      <c r="J42" s="38">
        <v>0</v>
      </c>
      <c r="K42" s="38">
        <v>0</v>
      </c>
    </row>
    <row r="43" spans="1:11" x14ac:dyDescent="0.25">
      <c r="A43" s="32" t="s">
        <v>192</v>
      </c>
      <c r="B43" s="33" t="s">
        <v>590</v>
      </c>
      <c r="C43" s="33">
        <v>11384636</v>
      </c>
      <c r="D43" s="34" t="s">
        <v>591</v>
      </c>
      <c r="E43" s="33" t="s">
        <v>590</v>
      </c>
      <c r="F43" s="33" t="str">
        <f>Tableau1[[#This Row],[Description]] &amp; " " &amp; Tableau1[[#This Row],[Description2]]</f>
        <v>ROLLER HOLDER 62M-37426/01</v>
      </c>
      <c r="G43" s="35">
        <v>0</v>
      </c>
      <c r="H43" s="36">
        <v>0</v>
      </c>
      <c r="I43" s="37">
        <f t="shared" si="0"/>
        <v>0</v>
      </c>
      <c r="J43" s="38">
        <v>0</v>
      </c>
      <c r="K43" s="38">
        <v>0</v>
      </c>
    </row>
    <row r="44" spans="1:11" x14ac:dyDescent="0.25">
      <c r="A44" s="32" t="s">
        <v>192</v>
      </c>
      <c r="B44" s="33" t="s">
        <v>277</v>
      </c>
      <c r="C44" s="33">
        <v>11615895</v>
      </c>
      <c r="D44" s="34" t="s">
        <v>278</v>
      </c>
      <c r="E44" s="33" t="s">
        <v>277</v>
      </c>
      <c r="F44" s="33" t="str">
        <f>Tableau1[[#This Row],[Description]] &amp; " " &amp; Tableau1[[#This Row],[Description2]]</f>
        <v>ENSEMB COMPL GALETS+DIABO+AXES WZ415000</v>
      </c>
      <c r="G44" s="35">
        <v>0</v>
      </c>
      <c r="H44" s="36">
        <v>0</v>
      </c>
      <c r="I44" s="37">
        <f t="shared" si="0"/>
        <v>0</v>
      </c>
      <c r="J44" s="38">
        <v>0</v>
      </c>
      <c r="K44" s="38">
        <v>0</v>
      </c>
    </row>
    <row r="45" spans="1:11" x14ac:dyDescent="0.25">
      <c r="A45" s="32" t="s">
        <v>192</v>
      </c>
      <c r="B45" s="33" t="s">
        <v>210</v>
      </c>
      <c r="C45" s="33">
        <v>11667901</v>
      </c>
      <c r="D45" s="34" t="s">
        <v>211</v>
      </c>
      <c r="E45" s="33" t="s">
        <v>210</v>
      </c>
      <c r="F45" s="33" t="str">
        <f>Tableau1[[#This Row],[Description]] &amp; " " &amp; Tableau1[[#This Row],[Description2]]</f>
        <v>Arbre interme FBB400 -SABATEC- E2FB5807</v>
      </c>
      <c r="G45" s="35">
        <v>1</v>
      </c>
      <c r="H45" s="36">
        <v>0</v>
      </c>
      <c r="I45" s="37">
        <f t="shared" si="0"/>
        <v>0</v>
      </c>
      <c r="J45" s="38">
        <v>0</v>
      </c>
      <c r="K45" s="38">
        <v>0</v>
      </c>
    </row>
    <row r="46" spans="1:11" x14ac:dyDescent="0.25">
      <c r="A46" s="32" t="s">
        <v>192</v>
      </c>
      <c r="B46" s="33" t="s">
        <v>212</v>
      </c>
      <c r="C46" s="33">
        <v>11667927</v>
      </c>
      <c r="D46" s="34" t="s">
        <v>213</v>
      </c>
      <c r="E46" s="33" t="s">
        <v>212</v>
      </c>
      <c r="F46" s="33" t="str">
        <f>Tableau1[[#This Row],[Description]] &amp; " " &amp; Tableau1[[#This Row],[Description2]]</f>
        <v>POULIE Z44 E2FB8021</v>
      </c>
      <c r="G46" s="35">
        <v>1</v>
      </c>
      <c r="H46" s="36">
        <v>0</v>
      </c>
      <c r="I46" s="37">
        <f t="shared" si="0"/>
        <v>0</v>
      </c>
      <c r="J46" s="38">
        <v>0</v>
      </c>
      <c r="K46" s="38">
        <v>0</v>
      </c>
    </row>
    <row r="47" spans="1:11" x14ac:dyDescent="0.25">
      <c r="A47" s="32" t="s">
        <v>192</v>
      </c>
      <c r="B47" s="33" t="s">
        <v>242</v>
      </c>
      <c r="C47" s="33">
        <v>11667994</v>
      </c>
      <c r="D47" s="34" t="s">
        <v>243</v>
      </c>
      <c r="E47" s="33" t="s">
        <v>244</v>
      </c>
      <c r="F47" s="33" t="str">
        <f>Tableau1[[#This Row],[Description]] &amp; " " &amp; Tableau1[[#This Row],[Description2]]</f>
        <v>S/S USE 61 308022052 (JDE 2145318)</v>
      </c>
      <c r="G47" s="35">
        <v>0</v>
      </c>
      <c r="H47" s="36">
        <v>0</v>
      </c>
      <c r="I47" s="37">
        <f t="shared" si="0"/>
        <v>0</v>
      </c>
      <c r="J47" s="38">
        <v>0</v>
      </c>
      <c r="K47" s="38">
        <v>0</v>
      </c>
    </row>
    <row r="48" spans="1:11" x14ac:dyDescent="0.25">
      <c r="A48" s="32" t="s">
        <v>192</v>
      </c>
      <c r="B48" s="33" t="s">
        <v>245</v>
      </c>
      <c r="C48" s="33">
        <v>11668006</v>
      </c>
      <c r="D48" s="34" t="s">
        <v>246</v>
      </c>
      <c r="E48" s="33" t="s">
        <v>247</v>
      </c>
      <c r="F48" s="33" t="str">
        <f>Tableau1[[#This Row],[Description]] &amp; " " &amp; Tableau1[[#This Row],[Description2]]</f>
        <v>S/S USE 61 308022056 (JDE 2145342)</v>
      </c>
      <c r="G48" s="35">
        <v>0</v>
      </c>
      <c r="H48" s="36">
        <v>0</v>
      </c>
      <c r="I48" s="37">
        <f t="shared" si="0"/>
        <v>0</v>
      </c>
      <c r="J48" s="38">
        <v>0</v>
      </c>
      <c r="K48" s="38">
        <v>0</v>
      </c>
    </row>
    <row r="49" spans="1:11" x14ac:dyDescent="0.25">
      <c r="A49" s="32" t="s">
        <v>192</v>
      </c>
      <c r="B49" s="33" t="s">
        <v>240</v>
      </c>
      <c r="C49" s="33">
        <v>11668428</v>
      </c>
      <c r="D49" s="34" t="s">
        <v>241</v>
      </c>
      <c r="E49" s="33" t="s">
        <v>240</v>
      </c>
      <c r="F49" s="33" t="str">
        <f>Tableau1[[#This Row],[Description]] &amp; " " &amp; Tableau1[[#This Row],[Description2]]</f>
        <v>DIABOLOS DE LA COURONNE VEAW/K M-402627</v>
      </c>
      <c r="G49" s="35">
        <v>0</v>
      </c>
      <c r="H49" s="36">
        <v>0</v>
      </c>
      <c r="I49" s="37">
        <f t="shared" si="0"/>
        <v>0</v>
      </c>
      <c r="J49" s="38">
        <v>0</v>
      </c>
      <c r="K49" s="38">
        <v>0</v>
      </c>
    </row>
    <row r="50" spans="1:11" x14ac:dyDescent="0.25">
      <c r="A50" s="32" t="s">
        <v>192</v>
      </c>
      <c r="B50" s="33" t="s">
        <v>648</v>
      </c>
      <c r="C50" s="33">
        <v>11668807</v>
      </c>
      <c r="D50" s="34" t="s">
        <v>649</v>
      </c>
      <c r="E50" s="33" t="s">
        <v>648</v>
      </c>
      <c r="F50" s="33" t="str">
        <f>Tableau1[[#This Row],[Description]] &amp; " " &amp; Tableau1[[#This Row],[Description2]]</f>
        <v>Molette d soudage inf bras D45 62M-405424</v>
      </c>
      <c r="G50" s="35">
        <v>0</v>
      </c>
      <c r="H50" s="36">
        <v>0</v>
      </c>
      <c r="I50" s="37">
        <f t="shared" si="0"/>
        <v>0</v>
      </c>
      <c r="J50" s="38">
        <v>0</v>
      </c>
      <c r="K50" s="38">
        <v>0</v>
      </c>
    </row>
    <row r="51" spans="1:11" x14ac:dyDescent="0.25">
      <c r="A51" s="32" t="s">
        <v>192</v>
      </c>
      <c r="B51" s="33" t="s">
        <v>706</v>
      </c>
      <c r="C51" s="33">
        <v>13157736</v>
      </c>
      <c r="D51" s="34" t="s">
        <v>705</v>
      </c>
      <c r="E51" s="33" t="s">
        <v>706</v>
      </c>
      <c r="F51" s="33" t="str">
        <f>Tableau1[[#This Row],[Description]] &amp; " " &amp; Tableau1[[#This Row],[Description2]]</f>
        <v>VENTOUSE D= 45X3 SOUDRONIC 62M-45941/03</v>
      </c>
      <c r="G51" s="35">
        <v>224</v>
      </c>
      <c r="H51" s="36">
        <v>1.08</v>
      </c>
      <c r="I51" s="37">
        <f t="shared" si="0"/>
        <v>241.92000000000002</v>
      </c>
      <c r="J51" s="38">
        <v>0</v>
      </c>
      <c r="K51" s="38">
        <v>0</v>
      </c>
    </row>
    <row r="52" spans="1:11" x14ac:dyDescent="0.25">
      <c r="A52" s="32" t="s">
        <v>192</v>
      </c>
      <c r="B52" s="33" t="s">
        <v>704</v>
      </c>
      <c r="C52" s="33">
        <v>1202026</v>
      </c>
      <c r="D52" s="34" t="s">
        <v>705</v>
      </c>
      <c r="E52" s="33" t="s">
        <v>704</v>
      </c>
      <c r="F52" s="33" t="str">
        <f>Tableau1[[#This Row],[Description]] &amp; " " &amp; Tableau1[[#This Row],[Description2]]</f>
        <v>VENTOUSE D= 45X3 SOUDRONIC 62M-45941</v>
      </c>
      <c r="G52" s="35">
        <v>0</v>
      </c>
      <c r="H52" s="36">
        <v>1.0900000000000001</v>
      </c>
      <c r="I52" s="37">
        <f t="shared" si="0"/>
        <v>0</v>
      </c>
      <c r="J52" s="38">
        <v>0</v>
      </c>
      <c r="K52" s="38">
        <v>0</v>
      </c>
    </row>
    <row r="53" spans="1:11" x14ac:dyDescent="0.25">
      <c r="A53" s="32" t="s">
        <v>0</v>
      </c>
      <c r="B53" s="33" t="s">
        <v>147</v>
      </c>
      <c r="C53" s="33">
        <v>2659950</v>
      </c>
      <c r="D53" s="34" t="s">
        <v>148</v>
      </c>
      <c r="E53" s="33" t="s">
        <v>147</v>
      </c>
      <c r="F53" s="33" t="str">
        <f>Tableau1[[#This Row],[Description]] &amp; " " &amp; Tableau1[[#This Row],[Description2]]</f>
        <v>COURROIE CRANTEE 300L075 300L075</v>
      </c>
      <c r="G53" s="35">
        <v>0</v>
      </c>
      <c r="H53" s="36">
        <v>5.0199999999999996</v>
      </c>
      <c r="I53" s="37">
        <f t="shared" si="0"/>
        <v>0</v>
      </c>
      <c r="J53" s="38">
        <v>0</v>
      </c>
      <c r="K53" s="38">
        <v>0</v>
      </c>
    </row>
    <row r="54" spans="1:11" x14ac:dyDescent="0.25">
      <c r="A54" s="32" t="s">
        <v>192</v>
      </c>
      <c r="B54" s="33" t="s">
        <v>147</v>
      </c>
      <c r="C54" s="33">
        <v>2659950</v>
      </c>
      <c r="D54" s="34" t="s">
        <v>148</v>
      </c>
      <c r="E54" s="33" t="s">
        <v>147</v>
      </c>
      <c r="F54" s="33" t="str">
        <f>Tableau1[[#This Row],[Description]] &amp; " " &amp; Tableau1[[#This Row],[Description2]]</f>
        <v>COURROIE CRANTEE 300L075 300L075</v>
      </c>
      <c r="G54" s="35">
        <v>3</v>
      </c>
      <c r="H54" s="36">
        <v>5.0199999999999996</v>
      </c>
      <c r="I54" s="37">
        <f t="shared" si="0"/>
        <v>15.059999999999999</v>
      </c>
      <c r="J54" s="38">
        <v>0</v>
      </c>
      <c r="K54" s="38">
        <v>0</v>
      </c>
    </row>
    <row r="55" spans="1:11" x14ac:dyDescent="0.25">
      <c r="A55" s="32" t="s">
        <v>1</v>
      </c>
      <c r="B55" s="33" t="s">
        <v>948</v>
      </c>
      <c r="C55" s="33">
        <v>2478358</v>
      </c>
      <c r="D55" s="34" t="s">
        <v>949</v>
      </c>
      <c r="E55" s="33" t="s">
        <v>950</v>
      </c>
      <c r="F55" s="33" t="str">
        <f>Tableau1[[#This Row],[Description]] &amp; " " &amp; Tableau1[[#This Row],[Description2]]</f>
        <v>S/S USE T9953 (JDE 11824478)</v>
      </c>
      <c r="G55" s="35">
        <v>0</v>
      </c>
      <c r="H55" s="36">
        <v>5.8</v>
      </c>
      <c r="I55" s="37">
        <f t="shared" si="0"/>
        <v>0</v>
      </c>
      <c r="J55" s="38">
        <v>0</v>
      </c>
      <c r="K55" s="38">
        <v>0</v>
      </c>
    </row>
    <row r="56" spans="1:11" x14ac:dyDescent="0.25">
      <c r="A56" s="32" t="s">
        <v>192</v>
      </c>
      <c r="B56" s="33" t="s">
        <v>357</v>
      </c>
      <c r="C56" s="33">
        <v>1247460</v>
      </c>
      <c r="D56" s="34" t="s">
        <v>358</v>
      </c>
      <c r="E56" s="33" t="s">
        <v>357</v>
      </c>
      <c r="F56" s="33" t="str">
        <f>Tableau1[[#This Row],[Description]] &amp; " " &amp; Tableau1[[#This Row],[Description2]]</f>
        <v>COURROIE CRANTEE 270H100 270H100</v>
      </c>
      <c r="G56" s="35">
        <v>3</v>
      </c>
      <c r="H56" s="36">
        <v>6.85</v>
      </c>
      <c r="I56" s="37">
        <f t="shared" si="0"/>
        <v>20.549999999999997</v>
      </c>
      <c r="J56" s="38">
        <v>0</v>
      </c>
      <c r="K56" s="38">
        <v>0</v>
      </c>
    </row>
    <row r="57" spans="1:11" x14ac:dyDescent="0.25">
      <c r="A57" s="32" t="s">
        <v>192</v>
      </c>
      <c r="B57" s="33" t="s">
        <v>380</v>
      </c>
      <c r="C57" s="33">
        <v>2659597</v>
      </c>
      <c r="D57" s="34" t="s">
        <v>381</v>
      </c>
      <c r="E57" s="33" t="s">
        <v>380</v>
      </c>
      <c r="F57" s="33" t="str">
        <f>Tableau1[[#This Row],[Description]] &amp; " " &amp; Tableau1[[#This Row],[Description2]]</f>
        <v>COURROIE CRANTEE 322L100 322L100</v>
      </c>
      <c r="G57" s="35">
        <v>2</v>
      </c>
      <c r="H57" s="36">
        <v>7.1</v>
      </c>
      <c r="I57" s="37">
        <f t="shared" si="0"/>
        <v>14.2</v>
      </c>
      <c r="J57" s="38">
        <v>0</v>
      </c>
      <c r="K57" s="38">
        <v>0</v>
      </c>
    </row>
    <row r="58" spans="1:11" x14ac:dyDescent="0.25">
      <c r="A58" s="32" t="s">
        <v>192</v>
      </c>
      <c r="B58" s="33" t="s">
        <v>770</v>
      </c>
      <c r="C58" s="33">
        <v>1677435</v>
      </c>
      <c r="D58" s="34" t="s">
        <v>771</v>
      </c>
      <c r="E58" s="33" t="s">
        <v>770</v>
      </c>
      <c r="F58" s="33" t="str">
        <f>Tableau1[[#This Row],[Description]] &amp; " " &amp; Tableau1[[#This Row],[Description2]]</f>
        <v>COURROIE 800-8M-30 FT D 59 A 800-8M-30</v>
      </c>
      <c r="G58" s="35">
        <v>4</v>
      </c>
      <c r="H58" s="36">
        <v>7.32</v>
      </c>
      <c r="I58" s="37">
        <f t="shared" si="0"/>
        <v>29.28</v>
      </c>
      <c r="J58" s="38">
        <v>0</v>
      </c>
      <c r="K58" s="38">
        <v>0</v>
      </c>
    </row>
    <row r="59" spans="1:11" x14ac:dyDescent="0.25">
      <c r="A59" s="32" t="s">
        <v>192</v>
      </c>
      <c r="B59" s="33" t="s">
        <v>394</v>
      </c>
      <c r="C59" s="33">
        <v>1198944</v>
      </c>
      <c r="D59" s="34" t="s">
        <v>395</v>
      </c>
      <c r="E59" s="33" t="s">
        <v>394</v>
      </c>
      <c r="F59" s="33" t="str">
        <f>Tableau1[[#This Row],[Description]] &amp; " " &amp; Tableau1[[#This Row],[Description2]]</f>
        <v>COURROIE CRANTEE 345L100 345L100</v>
      </c>
      <c r="G59" s="35">
        <v>4</v>
      </c>
      <c r="H59" s="36">
        <v>7.37</v>
      </c>
      <c r="I59" s="37">
        <f t="shared" si="0"/>
        <v>29.48</v>
      </c>
      <c r="J59" s="38">
        <v>0</v>
      </c>
      <c r="K59" s="38">
        <v>0</v>
      </c>
    </row>
    <row r="60" spans="1:11" x14ac:dyDescent="0.25">
      <c r="A60" s="32" t="s">
        <v>192</v>
      </c>
      <c r="B60" s="33" t="s">
        <v>398</v>
      </c>
      <c r="C60" s="33">
        <v>1249131</v>
      </c>
      <c r="D60" s="34" t="s">
        <v>399</v>
      </c>
      <c r="E60" s="33" t="s">
        <v>398</v>
      </c>
      <c r="F60" s="33" t="str">
        <f>Tableau1[[#This Row],[Description]] &amp; " " &amp; Tableau1[[#This Row],[Description2]]</f>
        <v>COURROIE CRANTEE 390H100 390H100</v>
      </c>
      <c r="G60" s="35">
        <v>5</v>
      </c>
      <c r="H60" s="36">
        <v>8.91</v>
      </c>
      <c r="I60" s="37">
        <f t="shared" si="0"/>
        <v>44.55</v>
      </c>
      <c r="J60" s="38">
        <v>0</v>
      </c>
      <c r="K60" s="38">
        <v>0</v>
      </c>
    </row>
    <row r="61" spans="1:11" x14ac:dyDescent="0.25">
      <c r="A61" s="32" t="s">
        <v>192</v>
      </c>
      <c r="B61" s="33" t="s">
        <v>405</v>
      </c>
      <c r="C61" s="33">
        <v>2704263</v>
      </c>
      <c r="D61" s="34" t="s">
        <v>347</v>
      </c>
      <c r="E61" s="33">
        <v>0</v>
      </c>
      <c r="F61" s="33" t="str">
        <f>Tableau1[[#This Row],[Description]] &amp; " " &amp; Tableau1[[#This Row],[Description2]]</f>
        <v>COURROIE DENTEE 0</v>
      </c>
      <c r="G61" s="35">
        <v>4</v>
      </c>
      <c r="H61" s="36">
        <v>9.42</v>
      </c>
      <c r="I61" s="37">
        <f t="shared" si="0"/>
        <v>37.68</v>
      </c>
      <c r="J61" s="38">
        <v>0</v>
      </c>
      <c r="K61" s="38">
        <v>0</v>
      </c>
    </row>
    <row r="62" spans="1:11" x14ac:dyDescent="0.25">
      <c r="A62" s="32" t="s">
        <v>192</v>
      </c>
      <c r="B62" s="33" t="s">
        <v>382</v>
      </c>
      <c r="C62" s="33">
        <v>2662147</v>
      </c>
      <c r="D62" s="34" t="s">
        <v>383</v>
      </c>
      <c r="E62" s="33">
        <v>0</v>
      </c>
      <c r="F62" s="33" t="str">
        <f>Tableau1[[#This Row],[Description]] &amp; " " &amp; Tableau1[[#This Row],[Description2]]</f>
        <v>COURROIE CRANTEE 322XL075 0</v>
      </c>
      <c r="G62" s="35">
        <v>6</v>
      </c>
      <c r="H62" s="36">
        <v>9.42</v>
      </c>
      <c r="I62" s="37">
        <f t="shared" si="0"/>
        <v>56.519999999999996</v>
      </c>
      <c r="J62" s="38">
        <v>0</v>
      </c>
      <c r="K62" s="38">
        <v>0</v>
      </c>
    </row>
    <row r="63" spans="1:11" x14ac:dyDescent="0.25">
      <c r="A63" s="32" t="s">
        <v>192</v>
      </c>
      <c r="B63" s="33" t="s">
        <v>293</v>
      </c>
      <c r="C63" s="33">
        <v>1235101</v>
      </c>
      <c r="D63" s="34" t="s">
        <v>294</v>
      </c>
      <c r="E63" s="33" t="s">
        <v>293</v>
      </c>
      <c r="F63" s="33" t="str">
        <f>Tableau1[[#This Row],[Description]] &amp; " " &amp; Tableau1[[#This Row],[Description2]]</f>
        <v>COURROIE 1120 8M20 CRANTEE H 1120-8M-20</v>
      </c>
      <c r="G63" s="35">
        <v>3</v>
      </c>
      <c r="H63" s="36">
        <v>9.77</v>
      </c>
      <c r="I63" s="37">
        <f t="shared" si="0"/>
        <v>29.31</v>
      </c>
      <c r="J63" s="38">
        <v>0</v>
      </c>
      <c r="K63" s="38">
        <v>0</v>
      </c>
    </row>
    <row r="64" spans="1:11" x14ac:dyDescent="0.25">
      <c r="A64" s="32" t="s">
        <v>192</v>
      </c>
      <c r="B64" s="33" t="s">
        <v>359</v>
      </c>
      <c r="C64" s="33">
        <v>2685736</v>
      </c>
      <c r="D64" s="34" t="s">
        <v>360</v>
      </c>
      <c r="E64" s="33" t="s">
        <v>359</v>
      </c>
      <c r="F64" s="33" t="str">
        <f>Tableau1[[#This Row],[Description]] &amp; " " &amp; Tableau1[[#This Row],[Description2]]</f>
        <v>COURROIE CRANTEE 270L100 270L100</v>
      </c>
      <c r="G64" s="35">
        <v>5</v>
      </c>
      <c r="H64" s="36">
        <v>10.53</v>
      </c>
      <c r="I64" s="37">
        <f t="shared" si="0"/>
        <v>52.65</v>
      </c>
      <c r="J64" s="38">
        <v>0</v>
      </c>
      <c r="K64" s="38">
        <v>0</v>
      </c>
    </row>
    <row r="65" spans="1:11" x14ac:dyDescent="0.25">
      <c r="A65" s="32" t="s">
        <v>192</v>
      </c>
      <c r="B65" s="33" t="s">
        <v>416</v>
      </c>
      <c r="C65" s="33">
        <v>2623771</v>
      </c>
      <c r="D65" s="34" t="s">
        <v>417</v>
      </c>
      <c r="E65" s="33" t="s">
        <v>416</v>
      </c>
      <c r="F65" s="33" t="str">
        <f>Tableau1[[#This Row],[Description]] &amp; " " &amp; Tableau1[[#This Row],[Description2]]</f>
        <v>COURROIE CRANTEE 600L100 600L100</v>
      </c>
      <c r="G65" s="35">
        <v>3</v>
      </c>
      <c r="H65" s="36">
        <v>11.81</v>
      </c>
      <c r="I65" s="37">
        <f t="shared" si="0"/>
        <v>35.43</v>
      </c>
      <c r="J65" s="38">
        <v>0</v>
      </c>
      <c r="K65" s="38">
        <v>0</v>
      </c>
    </row>
    <row r="66" spans="1:11" x14ac:dyDescent="0.25">
      <c r="A66" s="32" t="s">
        <v>192</v>
      </c>
      <c r="B66" s="33" t="s">
        <v>221</v>
      </c>
      <c r="C66" s="33">
        <v>2659790</v>
      </c>
      <c r="D66" s="34" t="s">
        <v>222</v>
      </c>
      <c r="E66" s="33">
        <v>0</v>
      </c>
      <c r="F66" s="33" t="str">
        <f>Tableau1[[#This Row],[Description]] &amp; " " &amp; Tableau1[[#This Row],[Description2]]</f>
        <v>COURROIE CRANTEE HTD 640-8M-30 0</v>
      </c>
      <c r="G66" s="35">
        <v>3</v>
      </c>
      <c r="H66" s="36">
        <v>12.32</v>
      </c>
      <c r="I66" s="37">
        <f t="shared" ref="I66:I129" si="1">G66*H66</f>
        <v>36.96</v>
      </c>
      <c r="J66" s="38">
        <v>0</v>
      </c>
      <c r="K66" s="38">
        <v>0</v>
      </c>
    </row>
    <row r="67" spans="1:11" x14ac:dyDescent="0.25">
      <c r="A67" s="32" t="s">
        <v>192</v>
      </c>
      <c r="B67" s="33" t="s">
        <v>766</v>
      </c>
      <c r="C67" s="33">
        <v>1247005</v>
      </c>
      <c r="D67" s="34" t="s">
        <v>767</v>
      </c>
      <c r="E67" s="33" t="s">
        <v>766</v>
      </c>
      <c r="F67" s="33" t="str">
        <f>Tableau1[[#This Row],[Description]] &amp; " " &amp; Tableau1[[#This Row],[Description2]]</f>
        <v>COURROIE CRANTEE 640-8M-30 640-8M-30</v>
      </c>
      <c r="G67" s="35">
        <v>5</v>
      </c>
      <c r="H67" s="36">
        <v>12.32</v>
      </c>
      <c r="I67" s="37">
        <f t="shared" si="1"/>
        <v>61.6</v>
      </c>
      <c r="J67" s="38">
        <v>0</v>
      </c>
      <c r="K67" s="38">
        <v>0</v>
      </c>
    </row>
    <row r="68" spans="1:11" x14ac:dyDescent="0.25">
      <c r="A68" s="32" t="s">
        <v>192</v>
      </c>
      <c r="B68" s="33" t="s">
        <v>420</v>
      </c>
      <c r="C68" s="33">
        <v>2662112</v>
      </c>
      <c r="D68" s="34" t="s">
        <v>421</v>
      </c>
      <c r="E68" s="33">
        <v>0</v>
      </c>
      <c r="F68" s="33" t="str">
        <f>Tableau1[[#This Row],[Description]] &amp; " " &amp; Tableau1[[#This Row],[Description2]]</f>
        <v>COURROIE CRANTEE 600L150 0</v>
      </c>
      <c r="G68" s="35">
        <v>3</v>
      </c>
      <c r="H68" s="36">
        <v>14.46</v>
      </c>
      <c r="I68" s="37">
        <f t="shared" si="1"/>
        <v>43.38</v>
      </c>
      <c r="J68" s="38">
        <v>0</v>
      </c>
      <c r="K68" s="38">
        <v>0</v>
      </c>
    </row>
    <row r="69" spans="1:11" x14ac:dyDescent="0.25">
      <c r="A69" s="32" t="s">
        <v>192</v>
      </c>
      <c r="B69" s="33" t="s">
        <v>410</v>
      </c>
      <c r="C69" s="33">
        <v>2662083</v>
      </c>
      <c r="D69" s="34" t="s">
        <v>411</v>
      </c>
      <c r="E69" s="33">
        <v>0</v>
      </c>
      <c r="F69" s="33" t="str">
        <f>Tableau1[[#This Row],[Description]] &amp; " " &amp; Tableau1[[#This Row],[Description2]]</f>
        <v>COURROIE CRANTEE 480L150 0</v>
      </c>
      <c r="G69" s="35">
        <v>4</v>
      </c>
      <c r="H69" s="36">
        <v>17.13</v>
      </c>
      <c r="I69" s="37">
        <f t="shared" si="1"/>
        <v>68.52</v>
      </c>
      <c r="J69" s="38">
        <v>0</v>
      </c>
      <c r="K69" s="38">
        <v>0</v>
      </c>
    </row>
    <row r="70" spans="1:11" x14ac:dyDescent="0.25">
      <c r="A70" s="32" t="s">
        <v>192</v>
      </c>
      <c r="B70" s="33" t="s">
        <v>361</v>
      </c>
      <c r="C70" s="33">
        <v>1979011</v>
      </c>
      <c r="D70" s="34" t="s">
        <v>362</v>
      </c>
      <c r="E70" s="33" t="s">
        <v>361</v>
      </c>
      <c r="F70" s="33" t="str">
        <f>Tableau1[[#This Row],[Description]] &amp; " " &amp; Tableau1[[#This Row],[Description2]]</f>
        <v>COURROIE CRANTEE 285L100 285L100</v>
      </c>
      <c r="G70" s="35">
        <v>0</v>
      </c>
      <c r="H70" s="36">
        <v>17.62</v>
      </c>
      <c r="I70" s="37">
        <f t="shared" si="1"/>
        <v>0</v>
      </c>
      <c r="J70" s="38">
        <v>0</v>
      </c>
      <c r="K70" s="38">
        <v>0</v>
      </c>
    </row>
    <row r="71" spans="1:11" x14ac:dyDescent="0.25">
      <c r="A71" s="32" t="s">
        <v>192</v>
      </c>
      <c r="B71" s="33" t="s">
        <v>408</v>
      </c>
      <c r="C71" s="33">
        <v>1213500</v>
      </c>
      <c r="D71" s="34" t="s">
        <v>409</v>
      </c>
      <c r="E71" s="33" t="s">
        <v>408</v>
      </c>
      <c r="F71" s="33" t="str">
        <f>Tableau1[[#This Row],[Description]] &amp; " " &amp; Tableau1[[#This Row],[Description2]]</f>
        <v>COURROIE 480L100 CRANTEE 480L100</v>
      </c>
      <c r="G71" s="35">
        <v>5</v>
      </c>
      <c r="H71" s="36">
        <v>18.82</v>
      </c>
      <c r="I71" s="37">
        <f t="shared" si="1"/>
        <v>94.1</v>
      </c>
      <c r="J71" s="38">
        <v>0</v>
      </c>
      <c r="K71" s="38">
        <v>0</v>
      </c>
    </row>
    <row r="72" spans="1:11" x14ac:dyDescent="0.25">
      <c r="A72" s="32" t="s">
        <v>192</v>
      </c>
      <c r="B72" s="33" t="s">
        <v>412</v>
      </c>
      <c r="C72" s="33">
        <v>1246563</v>
      </c>
      <c r="D72" s="34" t="s">
        <v>413</v>
      </c>
      <c r="E72" s="33" t="s">
        <v>412</v>
      </c>
      <c r="F72" s="33" t="str">
        <f>Tableau1[[#This Row],[Description]] &amp; " " &amp; Tableau1[[#This Row],[Description2]]</f>
        <v>Courroie crantée 540L100 540L100</v>
      </c>
      <c r="G72" s="35">
        <v>5</v>
      </c>
      <c r="H72" s="36">
        <v>20.73</v>
      </c>
      <c r="I72" s="37">
        <f t="shared" si="1"/>
        <v>103.65</v>
      </c>
      <c r="J72" s="38">
        <v>0</v>
      </c>
      <c r="K72" s="38">
        <v>0</v>
      </c>
    </row>
    <row r="73" spans="1:11" x14ac:dyDescent="0.25">
      <c r="A73" s="32" t="s">
        <v>1</v>
      </c>
      <c r="B73" s="33">
        <v>11818983</v>
      </c>
      <c r="C73" s="33">
        <v>11818983</v>
      </c>
      <c r="D73" s="34" t="s">
        <v>1203</v>
      </c>
      <c r="E73" s="33" t="s">
        <v>1204</v>
      </c>
      <c r="F73" s="33" t="str">
        <f>Tableau1[[#This Row],[Description]] &amp; " " &amp; Tableau1[[#This Row],[Description2]]</f>
        <v>Peignes chromé ZFL0526/1045/A/C</v>
      </c>
      <c r="G73" s="35">
        <v>600</v>
      </c>
      <c r="H73" s="36">
        <v>25.17</v>
      </c>
      <c r="I73" s="37">
        <f t="shared" si="1"/>
        <v>15102.000000000002</v>
      </c>
      <c r="J73" s="38">
        <v>0</v>
      </c>
      <c r="K73" s="38">
        <v>0</v>
      </c>
    </row>
    <row r="74" spans="1:11" x14ac:dyDescent="0.25">
      <c r="A74" s="32" t="s">
        <v>192</v>
      </c>
      <c r="B74" s="33" t="s">
        <v>279</v>
      </c>
      <c r="C74" s="33">
        <v>10334021</v>
      </c>
      <c r="D74" s="34" t="s">
        <v>280</v>
      </c>
      <c r="E74" s="33" t="s">
        <v>279</v>
      </c>
      <c r="F74" s="33" t="str">
        <f>Tableau1[[#This Row],[Description]] &amp; " " &amp; Tableau1[[#This Row],[Description2]]</f>
        <v>COURROIE XPB3550 XPB3550</v>
      </c>
      <c r="G74" s="35">
        <v>3</v>
      </c>
      <c r="H74" s="36">
        <v>29.71</v>
      </c>
      <c r="I74" s="37">
        <f t="shared" si="1"/>
        <v>89.13</v>
      </c>
      <c r="J74" s="38">
        <v>0</v>
      </c>
      <c r="K74" s="38">
        <v>0</v>
      </c>
    </row>
    <row r="75" spans="1:11" x14ac:dyDescent="0.25">
      <c r="A75" s="32" t="s">
        <v>192</v>
      </c>
      <c r="B75" s="33" t="s">
        <v>707</v>
      </c>
      <c r="C75" s="33">
        <v>1417377</v>
      </c>
      <c r="D75" s="34" t="s">
        <v>708</v>
      </c>
      <c r="E75" s="33">
        <v>0</v>
      </c>
      <c r="F75" s="33" t="str">
        <f>Tableau1[[#This Row],[Description]] &amp; " " &amp; Tableau1[[#This Row],[Description2]]</f>
        <v>GALET DE ROULEMENT D=80 0</v>
      </c>
      <c r="G75" s="35">
        <v>0</v>
      </c>
      <c r="H75" s="36">
        <v>35.07</v>
      </c>
      <c r="I75" s="37">
        <f t="shared" si="1"/>
        <v>0</v>
      </c>
      <c r="J75" s="38">
        <v>0</v>
      </c>
      <c r="K75" s="38">
        <v>0</v>
      </c>
    </row>
    <row r="76" spans="1:11" x14ac:dyDescent="0.25">
      <c r="A76" s="32" t="s">
        <v>192</v>
      </c>
      <c r="B76" s="33" t="s">
        <v>634</v>
      </c>
      <c r="C76" s="33">
        <v>3698264</v>
      </c>
      <c r="D76" s="34" t="s">
        <v>635</v>
      </c>
      <c r="E76" s="33">
        <v>0</v>
      </c>
      <c r="F76" s="33" t="str">
        <f>Tableau1[[#This Row],[Description]] &amp; " " &amp; Tableau1[[#This Row],[Description2]]</f>
        <v>TENSION ROLLER 0</v>
      </c>
      <c r="G76" s="35">
        <v>0</v>
      </c>
      <c r="H76" s="36">
        <v>36.409999999999997</v>
      </c>
      <c r="I76" s="37">
        <f t="shared" si="1"/>
        <v>0</v>
      </c>
      <c r="J76" s="38">
        <v>0</v>
      </c>
      <c r="K76" s="38">
        <v>0</v>
      </c>
    </row>
    <row r="77" spans="1:11" x14ac:dyDescent="0.25">
      <c r="A77" s="32" t="s">
        <v>1</v>
      </c>
      <c r="B77" s="33" t="s">
        <v>1065</v>
      </c>
      <c r="C77" s="33">
        <v>2087285</v>
      </c>
      <c r="D77" s="34" t="s">
        <v>1066</v>
      </c>
      <c r="E77" s="33" t="s">
        <v>1067</v>
      </c>
      <c r="F77" s="33" t="str">
        <f>Tableau1[[#This Row],[Description]] &amp; " " &amp; Tableau1[[#This Row],[Description2]]</f>
        <v>S/S USE YHT-3752A (JDE 10802761)</v>
      </c>
      <c r="G77" s="35">
        <v>15</v>
      </c>
      <c r="H77" s="36">
        <v>49.22</v>
      </c>
      <c r="I77" s="37">
        <f t="shared" si="1"/>
        <v>738.3</v>
      </c>
      <c r="J77" s="38">
        <v>0</v>
      </c>
      <c r="K77" s="38">
        <v>0</v>
      </c>
    </row>
    <row r="78" spans="1:11" x14ac:dyDescent="0.25">
      <c r="A78" s="32" t="s">
        <v>192</v>
      </c>
      <c r="B78" s="33" t="s">
        <v>641</v>
      </c>
      <c r="C78" s="33">
        <v>1846690</v>
      </c>
      <c r="D78" s="34" t="s">
        <v>642</v>
      </c>
      <c r="E78" s="33" t="s">
        <v>641</v>
      </c>
      <c r="F78" s="33" t="str">
        <f>Tableau1[[#This Row],[Description]] &amp; " " &amp; Tableau1[[#This Row],[Description2]]</f>
        <v>BOULON A RESSORT 62M-403183</v>
      </c>
      <c r="G78" s="35">
        <v>0</v>
      </c>
      <c r="H78" s="36">
        <v>50.6</v>
      </c>
      <c r="I78" s="37">
        <f t="shared" si="1"/>
        <v>0</v>
      </c>
      <c r="J78" s="38">
        <v>0</v>
      </c>
      <c r="K78" s="38">
        <v>0</v>
      </c>
    </row>
    <row r="79" spans="1:11" x14ac:dyDescent="0.25">
      <c r="A79" s="32" t="s">
        <v>192</v>
      </c>
      <c r="B79" s="33" t="s">
        <v>709</v>
      </c>
      <c r="C79" s="33">
        <v>1418450</v>
      </c>
      <c r="D79" s="34" t="s">
        <v>710</v>
      </c>
      <c r="E79" s="33">
        <v>0</v>
      </c>
      <c r="F79" s="33" t="str">
        <f>Tableau1[[#This Row],[Description]] &amp; " " &amp; Tableau1[[#This Row],[Description2]]</f>
        <v>GALET ENTRAINEMENT 0</v>
      </c>
      <c r="G79" s="35">
        <v>0</v>
      </c>
      <c r="H79" s="36">
        <v>54.05</v>
      </c>
      <c r="I79" s="37">
        <f t="shared" si="1"/>
        <v>0</v>
      </c>
      <c r="J79" s="38">
        <v>0</v>
      </c>
      <c r="K79" s="38">
        <v>0</v>
      </c>
    </row>
    <row r="80" spans="1:11" x14ac:dyDescent="0.25">
      <c r="A80" s="32" t="s">
        <v>1</v>
      </c>
      <c r="B80" s="33">
        <v>11819118</v>
      </c>
      <c r="C80" s="33">
        <v>11819118</v>
      </c>
      <c r="D80" s="34" t="s">
        <v>1213</v>
      </c>
      <c r="E80" s="33" t="s">
        <v>1214</v>
      </c>
      <c r="F80" s="33" t="str">
        <f>Tableau1[[#This Row],[Description]] &amp; " " &amp; Tableau1[[#This Row],[Description2]]</f>
        <v>Bec de Pince B23-1-28</v>
      </c>
      <c r="G80" s="35">
        <v>86</v>
      </c>
      <c r="H80" s="36">
        <v>65.5</v>
      </c>
      <c r="I80" s="37">
        <f t="shared" si="1"/>
        <v>5633</v>
      </c>
      <c r="J80" s="38">
        <v>0</v>
      </c>
      <c r="K80" s="38">
        <v>0</v>
      </c>
    </row>
    <row r="81" spans="1:11" x14ac:dyDescent="0.25">
      <c r="A81" s="32" t="s">
        <v>192</v>
      </c>
      <c r="B81" s="33" t="s">
        <v>697</v>
      </c>
      <c r="C81" s="33">
        <v>1211192</v>
      </c>
      <c r="D81" s="34" t="s">
        <v>698</v>
      </c>
      <c r="E81" s="33" t="s">
        <v>697</v>
      </c>
      <c r="F81" s="33" t="str">
        <f>Tableau1[[#This Row],[Description]] &amp; " " &amp; Tableau1[[#This Row],[Description2]]</f>
        <v>DOIGT CHARIOT ALIMENTATION 62M-440205</v>
      </c>
      <c r="G81" s="35">
        <v>10</v>
      </c>
      <c r="H81" s="36">
        <v>79.36</v>
      </c>
      <c r="I81" s="37">
        <f t="shared" si="1"/>
        <v>793.6</v>
      </c>
      <c r="J81" s="38">
        <v>0</v>
      </c>
      <c r="K81" s="38">
        <v>0</v>
      </c>
    </row>
    <row r="82" spans="1:11" x14ac:dyDescent="0.25">
      <c r="A82" s="32" t="s">
        <v>192</v>
      </c>
      <c r="B82" s="33" t="s">
        <v>717</v>
      </c>
      <c r="C82" s="33">
        <v>1892522</v>
      </c>
      <c r="D82" s="34" t="s">
        <v>718</v>
      </c>
      <c r="E82" s="33" t="s">
        <v>717</v>
      </c>
      <c r="F82" s="33" t="str">
        <f>Tableau1[[#This Row],[Description]] &amp; " " &amp; Tableau1[[#This Row],[Description2]]</f>
        <v>OUTIL DE PROFILAGE  1 MM 62M-49756</v>
      </c>
      <c r="G82" s="35">
        <v>2</v>
      </c>
      <c r="H82" s="36">
        <v>86.12</v>
      </c>
      <c r="I82" s="37">
        <f t="shared" si="1"/>
        <v>172.24</v>
      </c>
      <c r="J82" s="38">
        <v>0</v>
      </c>
      <c r="K82" s="38">
        <v>0</v>
      </c>
    </row>
    <row r="83" spans="1:11" x14ac:dyDescent="0.25">
      <c r="A83" s="32" t="s">
        <v>192</v>
      </c>
      <c r="B83" s="33" t="s">
        <v>711</v>
      </c>
      <c r="C83" s="33">
        <v>1890922</v>
      </c>
      <c r="D83" s="34" t="s">
        <v>712</v>
      </c>
      <c r="E83" s="33" t="s">
        <v>713</v>
      </c>
      <c r="F83" s="33" t="str">
        <f>Tableau1[[#This Row],[Description]] &amp; " " &amp; Tableau1[[#This Row],[Description2]]</f>
        <v>POULIE DE TRANSMISSION 18 H 100</v>
      </c>
      <c r="G83" s="35">
        <v>0</v>
      </c>
      <c r="H83" s="36">
        <v>95.91</v>
      </c>
      <c r="I83" s="37">
        <f t="shared" si="1"/>
        <v>0</v>
      </c>
      <c r="J83" s="38">
        <v>0</v>
      </c>
      <c r="K83" s="38">
        <v>0</v>
      </c>
    </row>
    <row r="84" spans="1:11" x14ac:dyDescent="0.25">
      <c r="A84" s="32" t="s">
        <v>192</v>
      </c>
      <c r="B84" s="33" t="s">
        <v>503</v>
      </c>
      <c r="C84" s="33">
        <v>1815914</v>
      </c>
      <c r="D84" s="34" t="s">
        <v>504</v>
      </c>
      <c r="E84" s="33">
        <v>0</v>
      </c>
      <c r="F84" s="33" t="str">
        <f>Tableau1[[#This Row],[Description]] &amp; " " &amp; Tableau1[[#This Row],[Description2]]</f>
        <v>RATCHET,LEFT HAND 0</v>
      </c>
      <c r="G84" s="35">
        <v>0</v>
      </c>
      <c r="H84" s="36">
        <v>98.36</v>
      </c>
      <c r="I84" s="37">
        <f t="shared" si="1"/>
        <v>0</v>
      </c>
      <c r="J84" s="38">
        <v>0</v>
      </c>
      <c r="K84" s="38">
        <v>0</v>
      </c>
    </row>
    <row r="85" spans="1:11" x14ac:dyDescent="0.25">
      <c r="A85" s="32" t="s">
        <v>192</v>
      </c>
      <c r="B85" s="33" t="s">
        <v>505</v>
      </c>
      <c r="C85" s="33">
        <v>1815957</v>
      </c>
      <c r="D85" s="34" t="s">
        <v>506</v>
      </c>
      <c r="E85" s="33">
        <v>0</v>
      </c>
      <c r="F85" s="33" t="str">
        <f>Tableau1[[#This Row],[Description]] &amp; " " &amp; Tableau1[[#This Row],[Description2]]</f>
        <v>RATCHET,RIGHT HAND 0</v>
      </c>
      <c r="G85" s="35">
        <v>0</v>
      </c>
      <c r="H85" s="36">
        <v>98.36</v>
      </c>
      <c r="I85" s="37">
        <f t="shared" si="1"/>
        <v>0</v>
      </c>
      <c r="J85" s="38">
        <v>0</v>
      </c>
      <c r="K85" s="38">
        <v>0</v>
      </c>
    </row>
    <row r="86" spans="1:11" x14ac:dyDescent="0.25">
      <c r="A86" s="32" t="s">
        <v>192</v>
      </c>
      <c r="B86" s="33" t="s">
        <v>507</v>
      </c>
      <c r="C86" s="33">
        <v>1817485</v>
      </c>
      <c r="D86" s="34" t="s">
        <v>508</v>
      </c>
      <c r="E86" s="33">
        <v>0</v>
      </c>
      <c r="F86" s="33" t="str">
        <f>Tableau1[[#This Row],[Description]] &amp; " " &amp; Tableau1[[#This Row],[Description2]]</f>
        <v>PAWL RIGHT D=80-113 0</v>
      </c>
      <c r="G86" s="35">
        <v>0</v>
      </c>
      <c r="H86" s="36">
        <v>98.36</v>
      </c>
      <c r="I86" s="37">
        <f t="shared" si="1"/>
        <v>0</v>
      </c>
      <c r="J86" s="38">
        <v>0</v>
      </c>
      <c r="K86" s="38">
        <v>0</v>
      </c>
    </row>
    <row r="87" spans="1:11" x14ac:dyDescent="0.25">
      <c r="A87" s="32" t="s">
        <v>192</v>
      </c>
      <c r="B87" s="33" t="s">
        <v>509</v>
      </c>
      <c r="C87" s="33">
        <v>7262708</v>
      </c>
      <c r="D87" s="34" t="s">
        <v>510</v>
      </c>
      <c r="E87" s="33">
        <v>0</v>
      </c>
      <c r="F87" s="33" t="str">
        <f>Tableau1[[#This Row],[Description]] &amp; " " &amp; Tableau1[[#This Row],[Description2]]</f>
        <v>PAWL,VAAK 100 0</v>
      </c>
      <c r="G87" s="35">
        <v>0</v>
      </c>
      <c r="H87" s="36">
        <v>98.36</v>
      </c>
      <c r="I87" s="37">
        <f t="shared" si="1"/>
        <v>0</v>
      </c>
      <c r="J87" s="38">
        <v>0</v>
      </c>
      <c r="K87" s="38">
        <v>0</v>
      </c>
    </row>
    <row r="88" spans="1:11" x14ac:dyDescent="0.25">
      <c r="A88" s="32" t="s">
        <v>192</v>
      </c>
      <c r="B88" s="33" t="s">
        <v>668</v>
      </c>
      <c r="C88" s="33">
        <v>12811901</v>
      </c>
      <c r="D88" s="34" t="s">
        <v>591</v>
      </c>
      <c r="E88" s="33">
        <v>0</v>
      </c>
      <c r="F88" s="33" t="str">
        <f>Tableau1[[#This Row],[Description]] &amp; " " &amp; Tableau1[[#This Row],[Description2]]</f>
        <v>ROLLER HOLDER 0</v>
      </c>
      <c r="G88" s="35">
        <v>2</v>
      </c>
      <c r="H88" s="36">
        <v>119.07</v>
      </c>
      <c r="I88" s="37">
        <f t="shared" si="1"/>
        <v>238.14</v>
      </c>
      <c r="J88" s="38">
        <v>0</v>
      </c>
      <c r="K88" s="38">
        <v>0</v>
      </c>
    </row>
    <row r="89" spans="1:11" x14ac:dyDescent="0.25">
      <c r="A89" s="32" t="s">
        <v>1</v>
      </c>
      <c r="B89" s="33" t="s">
        <v>1013</v>
      </c>
      <c r="C89" s="33">
        <v>2064382</v>
      </c>
      <c r="D89" s="34" t="s">
        <v>1014</v>
      </c>
      <c r="E89" s="33">
        <v>0</v>
      </c>
      <c r="F89" s="33" t="str">
        <f>Tableau1[[#This Row],[Description]] &amp; " " &amp; Tableau1[[#This Row],[Description2]]</f>
        <v>RUNNER,TRIP SETTING CAM 0</v>
      </c>
      <c r="G89" s="35">
        <v>3</v>
      </c>
      <c r="H89" s="36">
        <v>122.46</v>
      </c>
      <c r="I89" s="37">
        <f t="shared" si="1"/>
        <v>367.38</v>
      </c>
      <c r="J89" s="38">
        <v>0</v>
      </c>
      <c r="K89" s="38">
        <v>0</v>
      </c>
    </row>
    <row r="90" spans="1:11" x14ac:dyDescent="0.25">
      <c r="A90" s="32" t="s">
        <v>192</v>
      </c>
      <c r="B90" s="33" t="s">
        <v>226</v>
      </c>
      <c r="C90" s="33">
        <v>11667935</v>
      </c>
      <c r="D90" s="34" t="s">
        <v>227</v>
      </c>
      <c r="E90" s="33" t="s">
        <v>228</v>
      </c>
      <c r="F90" s="33" t="str">
        <f>Tableau1[[#This Row],[Description]] &amp; " " &amp; Tableau1[[#This Row],[Description2]]</f>
        <v>S/S USE 62M-22527 (JDE 1800384)</v>
      </c>
      <c r="G90" s="35">
        <v>0</v>
      </c>
      <c r="H90" s="36">
        <v>136.93</v>
      </c>
      <c r="I90" s="37">
        <f t="shared" si="1"/>
        <v>0</v>
      </c>
      <c r="J90" s="38">
        <v>0</v>
      </c>
      <c r="K90" s="38">
        <v>0</v>
      </c>
    </row>
    <row r="91" spans="1:11" x14ac:dyDescent="0.25">
      <c r="A91" s="32" t="s">
        <v>1</v>
      </c>
      <c r="B91" s="33">
        <v>5835</v>
      </c>
      <c r="C91" s="33">
        <v>10016698</v>
      </c>
      <c r="D91" s="34" t="s">
        <v>1161</v>
      </c>
      <c r="E91" s="33" t="s">
        <v>1162</v>
      </c>
      <c r="F91" s="33" t="str">
        <f>Tableau1[[#This Row],[Description]] &amp; " " &amp; Tableau1[[#This Row],[Description2]]</f>
        <v>ACCOUPLEMENT ELASTIQUE 462102-72</v>
      </c>
      <c r="G91" s="35">
        <v>0</v>
      </c>
      <c r="H91" s="36">
        <v>138</v>
      </c>
      <c r="I91" s="37">
        <f t="shared" si="1"/>
        <v>0</v>
      </c>
      <c r="J91" s="38">
        <v>0</v>
      </c>
      <c r="K91" s="38">
        <v>0</v>
      </c>
    </row>
    <row r="92" spans="1:11" x14ac:dyDescent="0.25">
      <c r="A92" s="32" t="s">
        <v>1</v>
      </c>
      <c r="B92" s="33">
        <v>11818991</v>
      </c>
      <c r="C92" s="33">
        <v>11818991</v>
      </c>
      <c r="D92" s="34" t="s">
        <v>1205</v>
      </c>
      <c r="E92" s="33" t="s">
        <v>1206</v>
      </c>
      <c r="F92" s="33" t="str">
        <f>Tableau1[[#This Row],[Description]] &amp; " " &amp; Tableau1[[#This Row],[Description2]]</f>
        <v>Came Z14403-7A</v>
      </c>
      <c r="G92" s="35">
        <v>0</v>
      </c>
      <c r="H92" s="36">
        <v>165</v>
      </c>
      <c r="I92" s="37">
        <f t="shared" si="1"/>
        <v>0</v>
      </c>
      <c r="J92" s="38">
        <v>0</v>
      </c>
      <c r="K92" s="38">
        <v>0</v>
      </c>
    </row>
    <row r="93" spans="1:11" x14ac:dyDescent="0.25">
      <c r="A93" s="32" t="s">
        <v>1</v>
      </c>
      <c r="B93" s="33">
        <v>11818959</v>
      </c>
      <c r="C93" s="33">
        <v>11818959</v>
      </c>
      <c r="D93" s="34" t="s">
        <v>1193</v>
      </c>
      <c r="E93" s="33" t="s">
        <v>1199</v>
      </c>
      <c r="F93" s="33" t="str">
        <f>Tableau1[[#This Row],[Description]] &amp; " " &amp; Tableau1[[#This Row],[Description2]]</f>
        <v>Engrenage Z3041087</v>
      </c>
      <c r="G93" s="35">
        <v>0</v>
      </c>
      <c r="H93" s="36">
        <v>182</v>
      </c>
      <c r="I93" s="37">
        <f t="shared" si="1"/>
        <v>0</v>
      </c>
      <c r="J93" s="38">
        <v>0</v>
      </c>
      <c r="K93" s="38">
        <v>0</v>
      </c>
    </row>
    <row r="94" spans="1:11" x14ac:dyDescent="0.25">
      <c r="A94" s="32" t="s">
        <v>192</v>
      </c>
      <c r="B94" s="33" t="s">
        <v>632</v>
      </c>
      <c r="C94" s="33">
        <v>6181746</v>
      </c>
      <c r="D94" s="34" t="s">
        <v>633</v>
      </c>
      <c r="E94" s="33" t="s">
        <v>632</v>
      </c>
      <c r="F94" s="33" t="str">
        <f>Tableau1[[#This Row],[Description]] &amp; " " &amp; Tableau1[[#This Row],[Description2]]</f>
        <v>PULLEY,TOOTHED BELT 62M-401925</v>
      </c>
      <c r="G94" s="35">
        <v>2</v>
      </c>
      <c r="H94" s="36">
        <v>188.79</v>
      </c>
      <c r="I94" s="37">
        <f t="shared" si="1"/>
        <v>377.58</v>
      </c>
      <c r="J94" s="38">
        <v>0</v>
      </c>
      <c r="K94" s="38">
        <v>0</v>
      </c>
    </row>
    <row r="95" spans="1:11" x14ac:dyDescent="0.25">
      <c r="A95" s="32" t="s">
        <v>1</v>
      </c>
      <c r="B95" s="33">
        <v>11818801</v>
      </c>
      <c r="C95" s="33">
        <v>11818801</v>
      </c>
      <c r="D95" s="34" t="s">
        <v>1183</v>
      </c>
      <c r="E95" s="33" t="s">
        <v>1184</v>
      </c>
      <c r="F95" s="33" t="str">
        <f>Tableau1[[#This Row],[Description]] &amp; " " &amp; Tableau1[[#This Row],[Description2]]</f>
        <v>Engrenage fixe pour cylindre D 461400-6P</v>
      </c>
      <c r="G95" s="35">
        <v>2</v>
      </c>
      <c r="H95" s="36">
        <v>195</v>
      </c>
      <c r="I95" s="37">
        <f t="shared" si="1"/>
        <v>390</v>
      </c>
      <c r="J95" s="38">
        <v>0</v>
      </c>
      <c r="K95" s="38">
        <v>0</v>
      </c>
    </row>
    <row r="96" spans="1:11" x14ac:dyDescent="0.25">
      <c r="A96" s="32" t="s">
        <v>1</v>
      </c>
      <c r="B96" s="33">
        <v>11818810</v>
      </c>
      <c r="C96" s="33">
        <v>11818810</v>
      </c>
      <c r="D96" s="34" t="s">
        <v>1185</v>
      </c>
      <c r="E96" s="33" t="s">
        <v>1186</v>
      </c>
      <c r="F96" s="33" t="str">
        <f>Tableau1[[#This Row],[Description]] &amp; " " &amp; Tableau1[[#This Row],[Description2]]</f>
        <v>Engrenage fixe pour cylindre G 461400-8P</v>
      </c>
      <c r="G96" s="35">
        <v>2</v>
      </c>
      <c r="H96" s="36">
        <v>195</v>
      </c>
      <c r="I96" s="37">
        <f t="shared" si="1"/>
        <v>390</v>
      </c>
      <c r="J96" s="38">
        <v>0</v>
      </c>
      <c r="K96" s="38">
        <v>0</v>
      </c>
    </row>
    <row r="97" spans="1:11" x14ac:dyDescent="0.25">
      <c r="A97" s="32" t="s">
        <v>192</v>
      </c>
      <c r="B97" s="33" t="s">
        <v>630</v>
      </c>
      <c r="C97" s="33">
        <v>3698731</v>
      </c>
      <c r="D97" s="34" t="s">
        <v>631</v>
      </c>
      <c r="E97" s="33">
        <v>0</v>
      </c>
      <c r="F97" s="33" t="str">
        <f>Tableau1[[#This Row],[Description]] &amp; " " &amp; Tableau1[[#This Row],[Description2]]</f>
        <v>62M-401915 PULLEY 0</v>
      </c>
      <c r="G97" s="35">
        <v>0</v>
      </c>
      <c r="H97" s="36">
        <v>209.6</v>
      </c>
      <c r="I97" s="37">
        <f t="shared" si="1"/>
        <v>0</v>
      </c>
      <c r="J97" s="38">
        <v>0</v>
      </c>
      <c r="K97" s="38">
        <v>0</v>
      </c>
    </row>
    <row r="98" spans="1:11" x14ac:dyDescent="0.25">
      <c r="A98" s="32" t="s">
        <v>192</v>
      </c>
      <c r="B98" s="33" t="s">
        <v>516</v>
      </c>
      <c r="C98" s="33">
        <v>1820713</v>
      </c>
      <c r="D98" s="34" t="s">
        <v>517</v>
      </c>
      <c r="E98" s="33" t="s">
        <v>518</v>
      </c>
      <c r="F98" s="33" t="str">
        <f>Tableau1[[#This Row],[Description]] &amp; " " &amp; Tableau1[[#This Row],[Description2]]</f>
        <v>FLASQUE REFROIDISSEMENT P-RK D110/120</v>
      </c>
      <c r="G98" s="35">
        <v>3</v>
      </c>
      <c r="H98" s="36">
        <v>222.97</v>
      </c>
      <c r="I98" s="37">
        <f t="shared" si="1"/>
        <v>668.91</v>
      </c>
      <c r="J98" s="38">
        <v>0</v>
      </c>
      <c r="K98" s="38">
        <v>0</v>
      </c>
    </row>
    <row r="99" spans="1:11" x14ac:dyDescent="0.25">
      <c r="A99" s="32" t="s">
        <v>192</v>
      </c>
      <c r="B99" s="33" t="s">
        <v>714</v>
      </c>
      <c r="C99" s="33">
        <v>1202051</v>
      </c>
      <c r="D99" s="34" t="s">
        <v>715</v>
      </c>
      <c r="E99" s="33" t="s">
        <v>716</v>
      </c>
      <c r="F99" s="33" t="str">
        <f>Tableau1[[#This Row],[Description]] &amp; " " &amp; Tableau1[[#This Row],[Description2]]</f>
        <v>ROUE A LAMES Emplacement  : MS01D1</v>
      </c>
      <c r="G99" s="35">
        <v>1</v>
      </c>
      <c r="H99" s="36">
        <v>223.68</v>
      </c>
      <c r="I99" s="37">
        <f t="shared" si="1"/>
        <v>223.68</v>
      </c>
      <c r="J99" s="38">
        <v>0</v>
      </c>
      <c r="K99" s="38">
        <v>0</v>
      </c>
    </row>
    <row r="100" spans="1:11" x14ac:dyDescent="0.25">
      <c r="A100" s="32" t="s">
        <v>1</v>
      </c>
      <c r="B100" s="33" t="s">
        <v>1157</v>
      </c>
      <c r="C100" s="33">
        <v>7491893</v>
      </c>
      <c r="D100" s="34" t="s">
        <v>1158</v>
      </c>
      <c r="E100" s="33">
        <v>0</v>
      </c>
      <c r="F100" s="33" t="str">
        <f>Tableau1[[#This Row],[Description]] &amp; " " &amp; Tableau1[[#This Row],[Description2]]</f>
        <v>Z77-0002 CILIN.VACÍO ALIMENT 0</v>
      </c>
      <c r="G100" s="35">
        <v>0</v>
      </c>
      <c r="H100" s="36">
        <v>231</v>
      </c>
      <c r="I100" s="37">
        <f t="shared" si="1"/>
        <v>0</v>
      </c>
      <c r="J100" s="38">
        <v>0</v>
      </c>
      <c r="K100" s="38">
        <v>0</v>
      </c>
    </row>
    <row r="101" spans="1:11" x14ac:dyDescent="0.25">
      <c r="A101" s="32" t="s">
        <v>1</v>
      </c>
      <c r="B101" s="33">
        <v>11818924</v>
      </c>
      <c r="C101" s="33">
        <v>11818924</v>
      </c>
      <c r="D101" s="34" t="s">
        <v>1193</v>
      </c>
      <c r="E101" s="33" t="s">
        <v>1196</v>
      </c>
      <c r="F101" s="33" t="str">
        <f>Tableau1[[#This Row],[Description]] &amp; " " &amp; Tableau1[[#This Row],[Description2]]</f>
        <v>Engrenage Z5234082/34072</v>
      </c>
      <c r="G101" s="35">
        <v>0</v>
      </c>
      <c r="H101" s="36">
        <v>242</v>
      </c>
      <c r="I101" s="37">
        <f t="shared" si="1"/>
        <v>0</v>
      </c>
      <c r="J101" s="38">
        <v>0</v>
      </c>
      <c r="K101" s="38">
        <v>0</v>
      </c>
    </row>
    <row r="102" spans="1:11" x14ac:dyDescent="0.25">
      <c r="A102" s="32" t="s">
        <v>192</v>
      </c>
      <c r="B102" s="33" t="s">
        <v>656</v>
      </c>
      <c r="C102" s="33">
        <v>3802578</v>
      </c>
      <c r="D102" s="34" t="s">
        <v>657</v>
      </c>
      <c r="E102" s="33" t="s">
        <v>658</v>
      </c>
      <c r="F102" s="33" t="str">
        <f>Tableau1[[#This Row],[Description]] &amp; " " &amp; Tableau1[[#This Row],[Description2]]</f>
        <v>NOTCH SUPPORT,62M-405958 JDE 3802578</v>
      </c>
      <c r="G102" s="35">
        <v>6</v>
      </c>
      <c r="H102" s="36">
        <v>252.99</v>
      </c>
      <c r="I102" s="37">
        <f t="shared" si="1"/>
        <v>1517.94</v>
      </c>
      <c r="J102" s="38">
        <v>0</v>
      </c>
      <c r="K102" s="38">
        <v>0</v>
      </c>
    </row>
    <row r="103" spans="1:11" x14ac:dyDescent="0.25">
      <c r="A103" s="32" t="s">
        <v>192</v>
      </c>
      <c r="B103" s="33" t="s">
        <v>496</v>
      </c>
      <c r="C103" s="33">
        <v>1200856</v>
      </c>
      <c r="D103" s="34" t="s">
        <v>497</v>
      </c>
      <c r="E103" s="33">
        <v>0</v>
      </c>
      <c r="F103" s="33" t="str">
        <f>Tableau1[[#This Row],[Description]] &amp; " " &amp; Tableau1[[#This Row],[Description2]]</f>
        <v>TUBE VERNIS 0</v>
      </c>
      <c r="G103" s="35">
        <v>1</v>
      </c>
      <c r="H103" s="36">
        <v>253.05</v>
      </c>
      <c r="I103" s="37">
        <f t="shared" si="1"/>
        <v>253.05</v>
      </c>
      <c r="J103" s="38">
        <v>0</v>
      </c>
      <c r="K103" s="38">
        <v>0</v>
      </c>
    </row>
    <row r="104" spans="1:11" x14ac:dyDescent="0.25">
      <c r="A104" s="32" t="s">
        <v>1</v>
      </c>
      <c r="B104" s="33" t="s">
        <v>1032</v>
      </c>
      <c r="C104" s="33">
        <v>2066062</v>
      </c>
      <c r="D104" s="34" t="s">
        <v>1033</v>
      </c>
      <c r="E104" s="33" t="s">
        <v>1034</v>
      </c>
      <c r="F104" s="33" t="str">
        <f>Tableau1[[#This Row],[Description]] &amp; " " &amp; Tableau1[[#This Row],[Description2]]</f>
        <v>SHAFT,FEEDER DRIVE WHT-9074,JDE 2066062</v>
      </c>
      <c r="G104" s="35">
        <v>0</v>
      </c>
      <c r="H104" s="36">
        <v>256.41000000000003</v>
      </c>
      <c r="I104" s="37">
        <f t="shared" si="1"/>
        <v>0</v>
      </c>
      <c r="J104" s="38">
        <v>0</v>
      </c>
      <c r="K104" s="38">
        <v>0</v>
      </c>
    </row>
    <row r="105" spans="1:11" x14ac:dyDescent="0.25">
      <c r="A105" s="32" t="s">
        <v>1</v>
      </c>
      <c r="B105" s="33">
        <v>11818895</v>
      </c>
      <c r="C105" s="33">
        <v>11818895</v>
      </c>
      <c r="D105" s="34" t="s">
        <v>1191</v>
      </c>
      <c r="E105" s="33" t="s">
        <v>1192</v>
      </c>
      <c r="F105" s="33" t="str">
        <f>Tableau1[[#This Row],[Description]] &amp; " " &amp; Tableau1[[#This Row],[Description2]]</f>
        <v>Soufflets cuir 45/40-100/20</v>
      </c>
      <c r="G105" s="35">
        <v>0</v>
      </c>
      <c r="H105" s="36">
        <v>257.10000000000002</v>
      </c>
      <c r="I105" s="37">
        <f t="shared" si="1"/>
        <v>0</v>
      </c>
      <c r="J105" s="38">
        <v>0</v>
      </c>
      <c r="K105" s="38">
        <v>0</v>
      </c>
    </row>
    <row r="106" spans="1:11" x14ac:dyDescent="0.25">
      <c r="A106" s="32" t="s">
        <v>192</v>
      </c>
      <c r="B106" s="33" t="s">
        <v>736</v>
      </c>
      <c r="C106" s="33">
        <v>1948590</v>
      </c>
      <c r="D106" s="34" t="s">
        <v>737</v>
      </c>
      <c r="E106" s="33">
        <v>0</v>
      </c>
      <c r="F106" s="33" t="str">
        <f>Tableau1[[#This Row],[Description]] &amp; " " &amp; Tableau1[[#This Row],[Description2]]</f>
        <v>CONNECTING ROD 0</v>
      </c>
      <c r="G106" s="35">
        <v>0</v>
      </c>
      <c r="H106" s="36">
        <v>263.14999999999998</v>
      </c>
      <c r="I106" s="37">
        <f t="shared" si="1"/>
        <v>0</v>
      </c>
      <c r="J106" s="38">
        <v>0</v>
      </c>
      <c r="K106" s="38">
        <v>0</v>
      </c>
    </row>
    <row r="107" spans="1:11" x14ac:dyDescent="0.25">
      <c r="A107" s="32" t="s">
        <v>192</v>
      </c>
      <c r="B107" s="33">
        <v>11819281</v>
      </c>
      <c r="C107" s="33">
        <v>11819281</v>
      </c>
      <c r="D107" s="34" t="s">
        <v>301</v>
      </c>
      <c r="E107" s="33" t="s">
        <v>302</v>
      </c>
      <c r="F107" s="33" t="str">
        <f>Tableau1[[#This Row],[Description]] &amp; " " &amp; Tableau1[[#This Row],[Description2]]</f>
        <v>Clavette contrecoup HULOT C115 60C</v>
      </c>
      <c r="G107" s="35">
        <v>1</v>
      </c>
      <c r="H107" s="36">
        <v>266.79000000000002</v>
      </c>
      <c r="I107" s="37">
        <f t="shared" si="1"/>
        <v>266.79000000000002</v>
      </c>
      <c r="J107" s="38">
        <v>0</v>
      </c>
      <c r="K107" s="38">
        <v>0</v>
      </c>
    </row>
    <row r="108" spans="1:11" x14ac:dyDescent="0.25">
      <c r="A108" s="32" t="s">
        <v>1</v>
      </c>
      <c r="B108" s="33" t="s">
        <v>1304</v>
      </c>
      <c r="C108" s="33">
        <v>9498247</v>
      </c>
      <c r="D108" s="34" t="s">
        <v>1305</v>
      </c>
      <c r="E108" s="33" t="s">
        <v>1304</v>
      </c>
      <c r="F108" s="33" t="str">
        <f>Tableau1[[#This Row],[Description]] &amp; " " &amp; Tableau1[[#This Row],[Description2]]</f>
        <v>BLADE,SCRAPER 463301-6</v>
      </c>
      <c r="G108" s="35">
        <v>0</v>
      </c>
      <c r="H108" s="36">
        <v>278</v>
      </c>
      <c r="I108" s="37">
        <f t="shared" si="1"/>
        <v>0</v>
      </c>
      <c r="J108" s="38">
        <v>0</v>
      </c>
      <c r="K108" s="38">
        <v>0</v>
      </c>
    </row>
    <row r="109" spans="1:11" x14ac:dyDescent="0.25">
      <c r="A109" s="32" t="s">
        <v>192</v>
      </c>
      <c r="B109" s="33" t="s">
        <v>472</v>
      </c>
      <c r="C109" s="33">
        <v>1804801</v>
      </c>
      <c r="D109" s="34" t="s">
        <v>473</v>
      </c>
      <c r="E109" s="33" t="s">
        <v>472</v>
      </c>
      <c r="F109" s="33" t="str">
        <f>Tableau1[[#This Row],[Description]] &amp; " " &amp; Tableau1[[#This Row],[Description2]]</f>
        <v>ROULEAU 6 FBB400 62M-23699</v>
      </c>
      <c r="G109" s="35">
        <v>1</v>
      </c>
      <c r="H109" s="36">
        <v>285.51</v>
      </c>
      <c r="I109" s="37">
        <f t="shared" si="1"/>
        <v>285.51</v>
      </c>
      <c r="J109" s="38">
        <v>0</v>
      </c>
      <c r="K109" s="38">
        <v>0</v>
      </c>
    </row>
    <row r="110" spans="1:11" x14ac:dyDescent="0.25">
      <c r="A110" s="32" t="s">
        <v>1</v>
      </c>
      <c r="B110" s="33">
        <v>11818967</v>
      </c>
      <c r="C110" s="33">
        <v>11818967</v>
      </c>
      <c r="D110" s="34" t="s">
        <v>1193</v>
      </c>
      <c r="E110" s="33" t="s">
        <v>1200</v>
      </c>
      <c r="F110" s="33" t="str">
        <f>Tableau1[[#This Row],[Description]] &amp; " " &amp; Tableau1[[#This Row],[Description2]]</f>
        <v>Engrenage Z6249772</v>
      </c>
      <c r="G110" s="35">
        <v>0</v>
      </c>
      <c r="H110" s="36">
        <v>286</v>
      </c>
      <c r="I110" s="37">
        <f t="shared" si="1"/>
        <v>0</v>
      </c>
      <c r="J110" s="38">
        <v>0</v>
      </c>
      <c r="K110" s="38">
        <v>0</v>
      </c>
    </row>
    <row r="111" spans="1:11" x14ac:dyDescent="0.25">
      <c r="A111" s="32" t="s">
        <v>1</v>
      </c>
      <c r="B111" s="33">
        <v>11819142</v>
      </c>
      <c r="C111" s="33">
        <v>11819142</v>
      </c>
      <c r="D111" s="34" t="s">
        <v>1218</v>
      </c>
      <c r="E111" s="33" t="s">
        <v>1219</v>
      </c>
      <c r="F111" s="33" t="str">
        <f>Tableau1[[#This Row],[Description]] &amp; " " &amp; Tableau1[[#This Row],[Description2]]</f>
        <v>Bobine DMV-507/11</v>
      </c>
      <c r="G111" s="35">
        <v>1</v>
      </c>
      <c r="H111" s="36">
        <v>294.10000000000002</v>
      </c>
      <c r="I111" s="37">
        <f t="shared" si="1"/>
        <v>294.10000000000002</v>
      </c>
      <c r="J111" s="38">
        <v>0</v>
      </c>
      <c r="K111" s="38">
        <v>0</v>
      </c>
    </row>
    <row r="112" spans="1:11" x14ac:dyDescent="0.25">
      <c r="A112" s="32" t="s">
        <v>1</v>
      </c>
      <c r="B112" s="33">
        <v>11818941</v>
      </c>
      <c r="C112" s="33">
        <v>11818941</v>
      </c>
      <c r="D112" s="34" t="s">
        <v>1193</v>
      </c>
      <c r="E112" s="33" t="s">
        <v>1198</v>
      </c>
      <c r="F112" s="33" t="str">
        <f>Tableau1[[#This Row],[Description]] &amp; " " &amp; Tableau1[[#This Row],[Description2]]</f>
        <v>Engrenage Z7749773</v>
      </c>
      <c r="G112" s="35">
        <v>0</v>
      </c>
      <c r="H112" s="36">
        <v>322</v>
      </c>
      <c r="I112" s="37">
        <f t="shared" si="1"/>
        <v>0</v>
      </c>
      <c r="J112" s="38">
        <v>0</v>
      </c>
      <c r="K112" s="38">
        <v>0</v>
      </c>
    </row>
    <row r="113" spans="1:11" x14ac:dyDescent="0.25">
      <c r="A113" s="32" t="s">
        <v>1</v>
      </c>
      <c r="B113" s="33" t="s">
        <v>1306</v>
      </c>
      <c r="C113" s="33">
        <v>10322249</v>
      </c>
      <c r="D113" s="34" t="s">
        <v>1307</v>
      </c>
      <c r="E113" s="33" t="s">
        <v>1306</v>
      </c>
      <c r="F113" s="33" t="str">
        <f>Tableau1[[#This Row],[Description]] &amp; " " &amp; Tableau1[[#This Row],[Description2]]</f>
        <v>ESL support racleur Gauche 463302-27A</v>
      </c>
      <c r="G113" s="35">
        <v>0</v>
      </c>
      <c r="H113" s="36">
        <v>324</v>
      </c>
      <c r="I113" s="37">
        <f t="shared" si="1"/>
        <v>0</v>
      </c>
      <c r="J113" s="38">
        <v>0</v>
      </c>
      <c r="K113" s="38">
        <v>0</v>
      </c>
    </row>
    <row r="114" spans="1:11" x14ac:dyDescent="0.25">
      <c r="A114" s="32" t="s">
        <v>192</v>
      </c>
      <c r="B114" s="33" t="s">
        <v>569</v>
      </c>
      <c r="C114" s="33">
        <v>1210288</v>
      </c>
      <c r="D114" s="34" t="s">
        <v>570</v>
      </c>
      <c r="E114" s="33" t="s">
        <v>569</v>
      </c>
      <c r="F114" s="33" t="str">
        <f>Tableau1[[#This Row],[Description]] &amp; " " &amp; Tableau1[[#This Row],[Description2]]</f>
        <v>ROULEAU N°9 62M-35893</v>
      </c>
      <c r="G114" s="35">
        <v>1</v>
      </c>
      <c r="H114" s="36">
        <v>324.86</v>
      </c>
      <c r="I114" s="37">
        <f t="shared" si="1"/>
        <v>324.86</v>
      </c>
      <c r="J114" s="38">
        <v>0</v>
      </c>
      <c r="K114" s="38">
        <v>0</v>
      </c>
    </row>
    <row r="115" spans="1:11" x14ac:dyDescent="0.25">
      <c r="A115" s="32" t="s">
        <v>1</v>
      </c>
      <c r="B115" s="33" t="s">
        <v>1310</v>
      </c>
      <c r="C115" s="33">
        <v>1654364</v>
      </c>
      <c r="D115" s="34" t="s">
        <v>1311</v>
      </c>
      <c r="E115" s="33" t="s">
        <v>1310</v>
      </c>
      <c r="F115" s="33" t="str">
        <f>Tableau1[[#This Row],[Description]] &amp; " " &amp; Tableau1[[#This Row],[Description2]]</f>
        <v>STOP RAIL 465191-13</v>
      </c>
      <c r="G115" s="35">
        <v>2</v>
      </c>
      <c r="H115" s="36">
        <v>337.5</v>
      </c>
      <c r="I115" s="37">
        <f t="shared" si="1"/>
        <v>675</v>
      </c>
      <c r="J115" s="38">
        <v>0</v>
      </c>
      <c r="K115" s="38">
        <v>0</v>
      </c>
    </row>
    <row r="116" spans="1:11" x14ac:dyDescent="0.25">
      <c r="A116" s="32" t="s">
        <v>192</v>
      </c>
      <c r="B116" s="33" t="s">
        <v>636</v>
      </c>
      <c r="C116" s="33">
        <v>7021525</v>
      </c>
      <c r="D116" s="34" t="s">
        <v>635</v>
      </c>
      <c r="E116" s="33">
        <v>0</v>
      </c>
      <c r="F116" s="33" t="str">
        <f>Tableau1[[#This Row],[Description]] &amp; " " &amp; Tableau1[[#This Row],[Description2]]</f>
        <v>TENSION ROLLER 0</v>
      </c>
      <c r="G116" s="35">
        <v>0</v>
      </c>
      <c r="H116" s="36">
        <v>368.33</v>
      </c>
      <c r="I116" s="37">
        <f t="shared" si="1"/>
        <v>0</v>
      </c>
      <c r="J116" s="38">
        <v>0</v>
      </c>
      <c r="K116" s="38">
        <v>0</v>
      </c>
    </row>
    <row r="117" spans="1:11" x14ac:dyDescent="0.25">
      <c r="A117" s="32" t="s">
        <v>1</v>
      </c>
      <c r="B117" s="33">
        <v>11819151</v>
      </c>
      <c r="C117" s="33">
        <v>11819151</v>
      </c>
      <c r="D117" s="34" t="s">
        <v>1218</v>
      </c>
      <c r="E117" s="33" t="s">
        <v>1220</v>
      </c>
      <c r="F117" s="33" t="str">
        <f>Tableau1[[#This Row],[Description]] &amp; " " &amp; Tableau1[[#This Row],[Description2]]</f>
        <v>Bobine DMV-512/11</v>
      </c>
      <c r="G117" s="35">
        <v>1</v>
      </c>
      <c r="H117" s="36">
        <v>395.25</v>
      </c>
      <c r="I117" s="37">
        <f t="shared" si="1"/>
        <v>395.25</v>
      </c>
      <c r="J117" s="38">
        <v>0</v>
      </c>
      <c r="K117" s="38">
        <v>0</v>
      </c>
    </row>
    <row r="118" spans="1:11" x14ac:dyDescent="0.25">
      <c r="A118" s="32" t="s">
        <v>192</v>
      </c>
      <c r="B118" s="33" t="s">
        <v>513</v>
      </c>
      <c r="C118" s="33">
        <v>1820676</v>
      </c>
      <c r="D118" s="34" t="s">
        <v>514</v>
      </c>
      <c r="E118" s="33" t="s">
        <v>515</v>
      </c>
      <c r="F118" s="33" t="str">
        <f>Tableau1[[#This Row],[Description]] &amp; " " &amp; Tableau1[[#This Row],[Description2]]</f>
        <v>MOLETTE DE SOUDAGE 5 BREITD=120</v>
      </c>
      <c r="G118" s="35">
        <v>1</v>
      </c>
      <c r="H118" s="36">
        <v>400.4</v>
      </c>
      <c r="I118" s="37">
        <f t="shared" si="1"/>
        <v>400.4</v>
      </c>
      <c r="J118" s="38">
        <v>0</v>
      </c>
      <c r="K118" s="38">
        <v>0</v>
      </c>
    </row>
    <row r="119" spans="1:11" x14ac:dyDescent="0.25">
      <c r="A119" s="32" t="s">
        <v>192</v>
      </c>
      <c r="B119" s="33" t="s">
        <v>458</v>
      </c>
      <c r="C119" s="33">
        <v>1800931</v>
      </c>
      <c r="D119" s="34" t="s">
        <v>459</v>
      </c>
      <c r="E119" s="33" t="s">
        <v>458</v>
      </c>
      <c r="F119" s="33" t="str">
        <f>Tableau1[[#This Row],[Description]] &amp; " " &amp; Tableau1[[#This Row],[Description2]]</f>
        <v>ROULEAU EN ACIER NR. 11 13 62M-22573</v>
      </c>
      <c r="G119" s="35">
        <v>0</v>
      </c>
      <c r="H119" s="36">
        <v>431.26</v>
      </c>
      <c r="I119" s="37">
        <f t="shared" si="1"/>
        <v>0</v>
      </c>
      <c r="J119" s="38">
        <v>0</v>
      </c>
      <c r="K119" s="38">
        <v>0</v>
      </c>
    </row>
    <row r="120" spans="1:11" x14ac:dyDescent="0.25">
      <c r="A120" s="32" t="s">
        <v>0</v>
      </c>
      <c r="B120" s="33" t="s">
        <v>188</v>
      </c>
      <c r="C120" s="33">
        <v>13028601</v>
      </c>
      <c r="D120" s="34" t="s">
        <v>189</v>
      </c>
      <c r="E120" s="33" t="s">
        <v>188</v>
      </c>
      <c r="F120" s="33" t="str">
        <f>Tableau1[[#This Row],[Description]] &amp; " " &amp; Tableau1[[#This Row],[Description2]]</f>
        <v>TURBINE DE REFROIDISSEMENT 908-557</v>
      </c>
      <c r="G120" s="35">
        <v>1</v>
      </c>
      <c r="H120" s="36">
        <v>434.5</v>
      </c>
      <c r="I120" s="37">
        <f t="shared" si="1"/>
        <v>434.5</v>
      </c>
      <c r="J120" s="38">
        <v>0</v>
      </c>
      <c r="K120" s="38">
        <v>0</v>
      </c>
    </row>
    <row r="121" spans="1:11" x14ac:dyDescent="0.25">
      <c r="A121" s="32" t="s">
        <v>1</v>
      </c>
      <c r="B121" s="33">
        <v>11818932</v>
      </c>
      <c r="C121" s="33">
        <v>11818932</v>
      </c>
      <c r="D121" s="34" t="s">
        <v>1193</v>
      </c>
      <c r="E121" s="33" t="s">
        <v>1197</v>
      </c>
      <c r="F121" s="33" t="str">
        <f>Tableau1[[#This Row],[Description]] &amp; " " &amp; Tableau1[[#This Row],[Description2]]</f>
        <v>Engrenage Z7756406</v>
      </c>
      <c r="G121" s="35">
        <v>0</v>
      </c>
      <c r="H121" s="36">
        <v>467</v>
      </c>
      <c r="I121" s="37">
        <f t="shared" si="1"/>
        <v>0</v>
      </c>
      <c r="J121" s="38">
        <v>0</v>
      </c>
      <c r="K121" s="38">
        <v>0</v>
      </c>
    </row>
    <row r="122" spans="1:11" x14ac:dyDescent="0.25">
      <c r="A122" s="32" t="s">
        <v>1</v>
      </c>
      <c r="B122" s="33">
        <v>11818908</v>
      </c>
      <c r="C122" s="33">
        <v>11818908</v>
      </c>
      <c r="D122" s="34" t="s">
        <v>1193</v>
      </c>
      <c r="E122" s="33" t="s">
        <v>1194</v>
      </c>
      <c r="F122" s="33" t="str">
        <f>Tableau1[[#This Row],[Description]] &amp; " " &amp; Tableau1[[#This Row],[Description2]]</f>
        <v>Engrenage Z7726830</v>
      </c>
      <c r="G122" s="35">
        <v>0</v>
      </c>
      <c r="H122" s="36">
        <v>470</v>
      </c>
      <c r="I122" s="37">
        <f t="shared" si="1"/>
        <v>0</v>
      </c>
      <c r="J122" s="38">
        <v>0</v>
      </c>
      <c r="K122" s="38">
        <v>0</v>
      </c>
    </row>
    <row r="123" spans="1:11" x14ac:dyDescent="0.25">
      <c r="A123" s="32" t="s">
        <v>192</v>
      </c>
      <c r="B123" s="33" t="s">
        <v>548</v>
      </c>
      <c r="C123" s="33">
        <v>1825282</v>
      </c>
      <c r="D123" s="34" t="s">
        <v>549</v>
      </c>
      <c r="E123" s="33" t="s">
        <v>548</v>
      </c>
      <c r="F123" s="33" t="str">
        <f>Tableau1[[#This Row],[Description]] &amp; " " &amp; Tableau1[[#This Row],[Description2]]</f>
        <v>CONE DE SERRAGE 62M-34919</v>
      </c>
      <c r="G123" s="35">
        <v>3</v>
      </c>
      <c r="H123" s="36">
        <v>523.88</v>
      </c>
      <c r="I123" s="37">
        <f t="shared" si="1"/>
        <v>1571.6399999999999</v>
      </c>
      <c r="J123" s="38">
        <v>0</v>
      </c>
      <c r="K123" s="38">
        <v>0</v>
      </c>
    </row>
    <row r="124" spans="1:11" x14ac:dyDescent="0.25">
      <c r="A124" s="32" t="s">
        <v>192</v>
      </c>
      <c r="B124" s="33" t="s">
        <v>595</v>
      </c>
      <c r="C124" s="33">
        <v>1835712</v>
      </c>
      <c r="D124" s="34" t="s">
        <v>596</v>
      </c>
      <c r="E124" s="33" t="s">
        <v>571</v>
      </c>
      <c r="F124" s="33" t="str">
        <f>Tableau1[[#This Row],[Description]] &amp; " " &amp; Tableau1[[#This Row],[Description2]]</f>
        <v>EMBOUR GUIDE CHAINE INTRO COTE 62M-361251</v>
      </c>
      <c r="G124" s="35">
        <v>0</v>
      </c>
      <c r="H124" s="36">
        <v>542.79999999999995</v>
      </c>
      <c r="I124" s="37">
        <f t="shared" si="1"/>
        <v>0</v>
      </c>
      <c r="J124" s="38">
        <v>0</v>
      </c>
      <c r="K124" s="38">
        <v>0</v>
      </c>
    </row>
    <row r="125" spans="1:11" x14ac:dyDescent="0.25">
      <c r="A125" s="32" t="s">
        <v>192</v>
      </c>
      <c r="B125" s="33" t="s">
        <v>492</v>
      </c>
      <c r="C125" s="33">
        <v>1809645</v>
      </c>
      <c r="D125" s="34" t="s">
        <v>493</v>
      </c>
      <c r="E125" s="33" t="s">
        <v>492</v>
      </c>
      <c r="F125" s="33" t="str">
        <f>Tableau1[[#This Row],[Description]] &amp; " " &amp; Tableau1[[#This Row],[Description2]]</f>
        <v>ADAPTOR 62M-26038</v>
      </c>
      <c r="G125" s="35">
        <v>1</v>
      </c>
      <c r="H125" s="36">
        <v>547.41</v>
      </c>
      <c r="I125" s="37">
        <f t="shared" si="1"/>
        <v>547.41</v>
      </c>
      <c r="J125" s="38">
        <v>0</v>
      </c>
      <c r="K125" s="38">
        <v>0</v>
      </c>
    </row>
    <row r="126" spans="1:11" x14ac:dyDescent="0.25">
      <c r="A126" s="32" t="s">
        <v>1</v>
      </c>
      <c r="B126" s="33">
        <v>11818916</v>
      </c>
      <c r="C126" s="33">
        <v>11818916</v>
      </c>
      <c r="D126" s="34" t="s">
        <v>1193</v>
      </c>
      <c r="E126" s="33" t="s">
        <v>1195</v>
      </c>
      <c r="F126" s="33" t="str">
        <f>Tableau1[[#This Row],[Description]] &amp; " " &amp; Tableau1[[#This Row],[Description2]]</f>
        <v>Engrenage Z10816432</v>
      </c>
      <c r="G126" s="35">
        <v>0</v>
      </c>
      <c r="H126" s="36">
        <v>595</v>
      </c>
      <c r="I126" s="37">
        <f t="shared" si="1"/>
        <v>0</v>
      </c>
      <c r="J126" s="38">
        <v>0</v>
      </c>
      <c r="K126" s="38">
        <v>0</v>
      </c>
    </row>
    <row r="127" spans="1:11" x14ac:dyDescent="0.25">
      <c r="A127" s="32" t="s">
        <v>1</v>
      </c>
      <c r="B127" s="33">
        <v>11819273</v>
      </c>
      <c r="C127" s="33">
        <v>11819273</v>
      </c>
      <c r="D127" s="34" t="s">
        <v>299</v>
      </c>
      <c r="E127" s="33" t="s">
        <v>300</v>
      </c>
      <c r="F127" s="33" t="str">
        <f>Tableau1[[#This Row],[Description]] &amp; " " &amp; Tableau1[[#This Row],[Description2]]</f>
        <v>Clavette embrayage HULOT C115 63C</v>
      </c>
      <c r="G127" s="35">
        <v>0</v>
      </c>
      <c r="H127" s="36">
        <v>660</v>
      </c>
      <c r="I127" s="37">
        <f t="shared" si="1"/>
        <v>0</v>
      </c>
      <c r="J127" s="38">
        <v>0</v>
      </c>
      <c r="K127" s="38">
        <v>0</v>
      </c>
    </row>
    <row r="128" spans="1:11" x14ac:dyDescent="0.25">
      <c r="A128" s="32" t="s">
        <v>192</v>
      </c>
      <c r="B128" s="33">
        <v>11819273</v>
      </c>
      <c r="C128" s="33">
        <v>11819273</v>
      </c>
      <c r="D128" s="34" t="s">
        <v>299</v>
      </c>
      <c r="E128" s="33" t="s">
        <v>300</v>
      </c>
      <c r="F128" s="33" t="str">
        <f>Tableau1[[#This Row],[Description]] &amp; " " &amp; Tableau1[[#This Row],[Description2]]</f>
        <v>Clavette embrayage HULOT C115 63C</v>
      </c>
      <c r="G128" s="35">
        <v>1</v>
      </c>
      <c r="H128" s="36">
        <v>660</v>
      </c>
      <c r="I128" s="37">
        <f t="shared" si="1"/>
        <v>660</v>
      </c>
      <c r="J128" s="38">
        <v>0</v>
      </c>
      <c r="K128" s="38">
        <v>0</v>
      </c>
    </row>
    <row r="129" spans="1:11" x14ac:dyDescent="0.25">
      <c r="A129" s="32" t="s">
        <v>192</v>
      </c>
      <c r="B129" s="33" t="s">
        <v>565</v>
      </c>
      <c r="C129" s="33">
        <v>1210270</v>
      </c>
      <c r="D129" s="34" t="s">
        <v>566</v>
      </c>
      <c r="E129" s="33" t="s">
        <v>565</v>
      </c>
      <c r="F129" s="33" t="str">
        <f>Tableau1[[#This Row],[Description]] &amp; " " &amp; Tableau1[[#This Row],[Description2]]</f>
        <v>ROULEAU DE ROULAGE 12 62M-35793/10</v>
      </c>
      <c r="G129" s="35">
        <v>2</v>
      </c>
      <c r="H129" s="36">
        <v>694.48</v>
      </c>
      <c r="I129" s="37">
        <f t="shared" si="1"/>
        <v>1388.96</v>
      </c>
      <c r="J129" s="38">
        <v>0</v>
      </c>
      <c r="K129" s="38">
        <v>0</v>
      </c>
    </row>
    <row r="130" spans="1:11" x14ac:dyDescent="0.25">
      <c r="A130" s="32" t="s">
        <v>1</v>
      </c>
      <c r="B130" s="33">
        <v>11819003</v>
      </c>
      <c r="C130" s="33">
        <v>11819003</v>
      </c>
      <c r="D130" s="34" t="s">
        <v>1207</v>
      </c>
      <c r="E130" s="33" t="s">
        <v>1208</v>
      </c>
      <c r="F130" s="33" t="str">
        <f>Tableau1[[#This Row],[Description]] &amp; " " &amp; Tableau1[[#This Row],[Description2]]</f>
        <v>Enbl Arbre-Engrenage-Roulement 46135 0-1c</v>
      </c>
      <c r="G130" s="35">
        <v>1</v>
      </c>
      <c r="H130" s="36">
        <v>715</v>
      </c>
      <c r="I130" s="37">
        <f t="shared" ref="I130:I193" si="2">G130*H130</f>
        <v>715</v>
      </c>
      <c r="J130" s="38">
        <v>0</v>
      </c>
      <c r="K130" s="38">
        <v>0</v>
      </c>
    </row>
    <row r="131" spans="1:11" x14ac:dyDescent="0.25">
      <c r="A131" s="32" t="s">
        <v>192</v>
      </c>
      <c r="B131" s="33" t="s">
        <v>552</v>
      </c>
      <c r="C131" s="33">
        <v>1200961</v>
      </c>
      <c r="D131" s="34" t="s">
        <v>553</v>
      </c>
      <c r="E131" s="33" t="s">
        <v>552</v>
      </c>
      <c r="F131" s="33" t="str">
        <f>Tableau1[[#This Row],[Description]] &amp; " " &amp; Tableau1[[#This Row],[Description2]]</f>
        <v>ROULEAU 10 62M-35069/10</v>
      </c>
      <c r="G131" s="35">
        <v>1</v>
      </c>
      <c r="H131" s="36">
        <v>752.61</v>
      </c>
      <c r="I131" s="37">
        <f t="shared" si="2"/>
        <v>752.61</v>
      </c>
      <c r="J131" s="38">
        <v>0</v>
      </c>
      <c r="K131" s="38">
        <v>0</v>
      </c>
    </row>
    <row r="132" spans="1:11" x14ac:dyDescent="0.25">
      <c r="A132" s="32" t="s">
        <v>192</v>
      </c>
      <c r="B132" s="33" t="s">
        <v>452</v>
      </c>
      <c r="C132" s="33">
        <v>1800587</v>
      </c>
      <c r="D132" s="34" t="s">
        <v>453</v>
      </c>
      <c r="E132" s="33" t="s">
        <v>452</v>
      </c>
      <c r="F132" s="33" t="str">
        <f>Tableau1[[#This Row],[Description]] &amp; " " &amp; Tableau1[[#This Row],[Description2]]</f>
        <v>CORNICHE DE GUIDAGE 62M-22544 62M-22544</v>
      </c>
      <c r="G132" s="35">
        <v>0</v>
      </c>
      <c r="H132" s="36">
        <v>851.51</v>
      </c>
      <c r="I132" s="37">
        <f t="shared" si="2"/>
        <v>0</v>
      </c>
      <c r="J132" s="38">
        <v>0</v>
      </c>
      <c r="K132" s="38">
        <v>0</v>
      </c>
    </row>
    <row r="133" spans="1:11" x14ac:dyDescent="0.25">
      <c r="A133" s="32" t="s">
        <v>192</v>
      </c>
      <c r="B133" s="33" t="s">
        <v>498</v>
      </c>
      <c r="C133" s="33">
        <v>1814751</v>
      </c>
      <c r="D133" s="34" t="s">
        <v>499</v>
      </c>
      <c r="E133" s="33">
        <v>0</v>
      </c>
      <c r="F133" s="33" t="str">
        <f>Tableau1[[#This Row],[Description]] &amp; " " &amp; Tableau1[[#This Row],[Description2]]</f>
        <v>BAR,CATCH 0</v>
      </c>
      <c r="G133" s="35">
        <v>0</v>
      </c>
      <c r="H133" s="36">
        <v>858.8</v>
      </c>
      <c r="I133" s="37">
        <f t="shared" si="2"/>
        <v>0</v>
      </c>
      <c r="J133" s="38">
        <v>0</v>
      </c>
      <c r="K133" s="38">
        <v>0</v>
      </c>
    </row>
    <row r="134" spans="1:11" x14ac:dyDescent="0.25">
      <c r="A134" s="32" t="s">
        <v>192</v>
      </c>
      <c r="B134" s="33" t="s">
        <v>534</v>
      </c>
      <c r="C134" s="33">
        <v>1824280</v>
      </c>
      <c r="D134" s="34" t="s">
        <v>535</v>
      </c>
      <c r="E134" s="33" t="s">
        <v>534</v>
      </c>
      <c r="F134" s="33" t="str">
        <f>Tableau1[[#This Row],[Description]] &amp; " " &amp; Tableau1[[#This Row],[Description2]]</f>
        <v>BARRE DE GUIDAGE RECHTS 62M-34405</v>
      </c>
      <c r="G134" s="35">
        <v>3</v>
      </c>
      <c r="H134" s="36">
        <v>864.75</v>
      </c>
      <c r="I134" s="37">
        <f t="shared" si="2"/>
        <v>2594.25</v>
      </c>
      <c r="J134" s="38">
        <v>0</v>
      </c>
      <c r="K134" s="38">
        <v>0</v>
      </c>
    </row>
    <row r="135" spans="1:11" x14ac:dyDescent="0.25">
      <c r="A135" s="32" t="s">
        <v>1</v>
      </c>
      <c r="B135" s="33">
        <v>26424</v>
      </c>
      <c r="C135" s="33">
        <v>1959096</v>
      </c>
      <c r="D135" s="34" t="s">
        <v>1270</v>
      </c>
      <c r="E135" s="33">
        <v>0</v>
      </c>
      <c r="F135" s="33" t="str">
        <f>Tableau1[[#This Row],[Description]] &amp; " " &amp; Tableau1[[#This Row],[Description2]]</f>
        <v>S/S, USE 026424 0</v>
      </c>
      <c r="G135" s="35">
        <v>0</v>
      </c>
      <c r="H135" s="36">
        <v>879.86</v>
      </c>
      <c r="I135" s="37">
        <f t="shared" si="2"/>
        <v>0</v>
      </c>
      <c r="J135" s="38">
        <v>0</v>
      </c>
      <c r="K135" s="38">
        <v>0</v>
      </c>
    </row>
    <row r="136" spans="1:11" x14ac:dyDescent="0.25">
      <c r="A136" s="32" t="s">
        <v>192</v>
      </c>
      <c r="B136" s="33" t="s">
        <v>729</v>
      </c>
      <c r="C136" s="33">
        <v>1947677</v>
      </c>
      <c r="D136" s="34" t="s">
        <v>730</v>
      </c>
      <c r="E136" s="33" t="s">
        <v>729</v>
      </c>
      <c r="F136" s="33" t="str">
        <f>Tableau1[[#This Row],[Description]] &amp; " " &amp; Tableau1[[#This Row],[Description2]]</f>
        <v>CHAINE INTRO DOUBLE COTE OPERA 64M-301104/01</v>
      </c>
      <c r="G136" s="35">
        <v>0</v>
      </c>
      <c r="H136" s="36">
        <v>887.18</v>
      </c>
      <c r="I136" s="37">
        <f t="shared" si="2"/>
        <v>0</v>
      </c>
      <c r="J136" s="38">
        <v>0</v>
      </c>
      <c r="K136" s="38">
        <v>0</v>
      </c>
    </row>
    <row r="137" spans="1:11" x14ac:dyDescent="0.25">
      <c r="A137" s="32" t="s">
        <v>192</v>
      </c>
      <c r="B137" s="33" t="s">
        <v>731</v>
      </c>
      <c r="C137" s="33">
        <v>1947722</v>
      </c>
      <c r="D137" s="34" t="s">
        <v>732</v>
      </c>
      <c r="E137" s="33" t="s">
        <v>731</v>
      </c>
      <c r="F137" s="33" t="str">
        <f>Tableau1[[#This Row],[Description]] &amp; " " &amp; Tableau1[[#This Row],[Description2]]</f>
        <v>CHAINE DOUBLE COTE MACHINE 64M-301104/02</v>
      </c>
      <c r="G137" s="35">
        <v>0</v>
      </c>
      <c r="H137" s="36">
        <v>887.18</v>
      </c>
      <c r="I137" s="37">
        <f t="shared" si="2"/>
        <v>0</v>
      </c>
      <c r="J137" s="38">
        <v>0</v>
      </c>
      <c r="K137" s="38">
        <v>0</v>
      </c>
    </row>
    <row r="138" spans="1:11" x14ac:dyDescent="0.25">
      <c r="A138" s="32" t="s">
        <v>192</v>
      </c>
      <c r="B138" s="33" t="s">
        <v>257</v>
      </c>
      <c r="C138" s="33">
        <v>9788033</v>
      </c>
      <c r="D138" s="34" t="s">
        <v>258</v>
      </c>
      <c r="E138" s="33" t="s">
        <v>257</v>
      </c>
      <c r="F138" s="33" t="str">
        <f>Tableau1[[#This Row],[Description]] &amp; " " &amp; Tableau1[[#This Row],[Description2]]</f>
        <v>MOLETTE INFERIEURE D99 DISCON RKS70540</v>
      </c>
      <c r="G138" s="35">
        <v>0</v>
      </c>
      <c r="H138" s="36">
        <v>889</v>
      </c>
      <c r="I138" s="37">
        <f t="shared" si="2"/>
        <v>0</v>
      </c>
      <c r="J138" s="38">
        <v>0</v>
      </c>
      <c r="K138" s="38">
        <v>0</v>
      </c>
    </row>
    <row r="139" spans="1:11" x14ac:dyDescent="0.25">
      <c r="A139" s="32" t="s">
        <v>192</v>
      </c>
      <c r="B139" s="33" t="s">
        <v>400</v>
      </c>
      <c r="C139" s="33">
        <v>11668276</v>
      </c>
      <c r="D139" s="34" t="s">
        <v>401</v>
      </c>
      <c r="E139" s="33" t="s">
        <v>402</v>
      </c>
      <c r="F139" s="33" t="str">
        <f>Tableau1[[#This Row],[Description]] &amp; " " &amp; Tableau1[[#This Row],[Description2]]</f>
        <v>MOLETTE DE SOUDAGE VAAK100 64M-414347</v>
      </c>
      <c r="G139" s="35">
        <v>1</v>
      </c>
      <c r="H139" s="36">
        <v>940.31</v>
      </c>
      <c r="I139" s="37">
        <f t="shared" si="2"/>
        <v>940.31</v>
      </c>
      <c r="J139" s="38">
        <v>0</v>
      </c>
      <c r="K139" s="38">
        <v>0</v>
      </c>
    </row>
    <row r="140" spans="1:11" x14ac:dyDescent="0.25">
      <c r="A140" s="32" t="s">
        <v>192</v>
      </c>
      <c r="B140" s="33" t="s">
        <v>428</v>
      </c>
      <c r="C140" s="33">
        <v>11668137</v>
      </c>
      <c r="D140" s="34" t="s">
        <v>429</v>
      </c>
      <c r="E140" s="33">
        <v>0</v>
      </c>
      <c r="F140" s="33" t="str">
        <f>Tableau1[[#This Row],[Description]] &amp; " " &amp; Tableau1[[#This Row],[Description2]]</f>
        <v>DIFFUSEUR D'AZOTE EXT SBW250 0</v>
      </c>
      <c r="G140" s="35">
        <v>1</v>
      </c>
      <c r="H140" s="36">
        <v>996.42</v>
      </c>
      <c r="I140" s="37">
        <f t="shared" si="2"/>
        <v>996.42</v>
      </c>
      <c r="J140" s="38">
        <v>0</v>
      </c>
      <c r="K140" s="38">
        <v>0</v>
      </c>
    </row>
    <row r="141" spans="1:11" x14ac:dyDescent="0.25">
      <c r="A141" s="32" t="s">
        <v>1</v>
      </c>
      <c r="B141" s="33">
        <v>26426</v>
      </c>
      <c r="C141" s="33">
        <v>1960142</v>
      </c>
      <c r="D141" s="34" t="s">
        <v>1271</v>
      </c>
      <c r="E141" s="33">
        <v>0</v>
      </c>
      <c r="F141" s="33" t="str">
        <f>Tableau1[[#This Row],[Description]] &amp; " " &amp; Tableau1[[#This Row],[Description2]]</f>
        <v>USE 026426 0</v>
      </c>
      <c r="G141" s="35">
        <v>0</v>
      </c>
      <c r="H141" s="36">
        <v>1015.37</v>
      </c>
      <c r="I141" s="37">
        <f t="shared" si="2"/>
        <v>0</v>
      </c>
      <c r="J141" s="38">
        <v>0</v>
      </c>
      <c r="K141" s="38">
        <v>0</v>
      </c>
    </row>
    <row r="142" spans="1:11" x14ac:dyDescent="0.25">
      <c r="A142" s="32" t="s">
        <v>192</v>
      </c>
      <c r="B142" s="33" t="s">
        <v>259</v>
      </c>
      <c r="C142" s="33">
        <v>10016137</v>
      </c>
      <c r="D142" s="34" t="s">
        <v>260</v>
      </c>
      <c r="E142" s="33" t="s">
        <v>259</v>
      </c>
      <c r="F142" s="33" t="str">
        <f>Tableau1[[#This Row],[Description]] &amp; " " &amp; Tableau1[[#This Row],[Description2]]</f>
        <v>MOLETTE DISCON Ø 91 SBW250 RKS99</v>
      </c>
      <c r="G142" s="35">
        <v>0</v>
      </c>
      <c r="H142" s="36">
        <v>1185</v>
      </c>
      <c r="I142" s="37">
        <f t="shared" si="2"/>
        <v>0</v>
      </c>
      <c r="J142" s="38">
        <v>0</v>
      </c>
      <c r="K142" s="38">
        <v>0</v>
      </c>
    </row>
    <row r="143" spans="1:11" x14ac:dyDescent="0.25">
      <c r="A143" s="32" t="s">
        <v>192</v>
      </c>
      <c r="B143" s="33" t="s">
        <v>308</v>
      </c>
      <c r="C143" s="33">
        <v>13727401</v>
      </c>
      <c r="D143" s="34" t="s">
        <v>309</v>
      </c>
      <c r="E143" s="33" t="s">
        <v>310</v>
      </c>
      <c r="F143" s="33" t="str">
        <f>Tableau1[[#This Row],[Description]] &amp; " " &amp; Tableau1[[#This Row],[Description2]]</f>
        <v>CAM,CONTROL,MECHANICAL 146-V2,JDE 13727401</v>
      </c>
      <c r="G143" s="35">
        <v>4</v>
      </c>
      <c r="H143" s="36">
        <v>1450</v>
      </c>
      <c r="I143" s="37">
        <f t="shared" si="2"/>
        <v>5800</v>
      </c>
      <c r="J143" s="38">
        <v>0</v>
      </c>
      <c r="K143" s="38">
        <v>0</v>
      </c>
    </row>
    <row r="144" spans="1:11" x14ac:dyDescent="0.25">
      <c r="A144" s="32" t="s">
        <v>192</v>
      </c>
      <c r="B144" s="33" t="s">
        <v>470</v>
      </c>
      <c r="C144" s="33">
        <v>3480273</v>
      </c>
      <c r="D144" s="34" t="s">
        <v>471</v>
      </c>
      <c r="E144" s="33">
        <v>0</v>
      </c>
      <c r="F144" s="33" t="str">
        <f>Tableau1[[#This Row],[Description]] &amp; " " &amp; Tableau1[[#This Row],[Description2]]</f>
        <v>SLIDE RAIL C/W BEARING 0</v>
      </c>
      <c r="G144" s="35">
        <v>0</v>
      </c>
      <c r="H144" s="36">
        <v>1563.12</v>
      </c>
      <c r="I144" s="37">
        <f t="shared" si="2"/>
        <v>0</v>
      </c>
      <c r="J144" s="38">
        <v>0</v>
      </c>
      <c r="K144" s="38">
        <v>0</v>
      </c>
    </row>
    <row r="145" spans="1:11" x14ac:dyDescent="0.25">
      <c r="A145" s="32" t="s">
        <v>1</v>
      </c>
      <c r="B145" s="33" t="s">
        <v>881</v>
      </c>
      <c r="C145" s="33">
        <v>5618256</v>
      </c>
      <c r="D145" s="34" t="s">
        <v>882</v>
      </c>
      <c r="E145" s="33">
        <v>0</v>
      </c>
      <c r="F145" s="33" t="str">
        <f>Tableau1[[#This Row],[Description]] &amp; " " &amp; Tableau1[[#This Row],[Description2]]</f>
        <v>USE 026425 0</v>
      </c>
      <c r="G145" s="35">
        <v>0</v>
      </c>
      <c r="H145" s="36">
        <v>1573.6</v>
      </c>
      <c r="I145" s="37">
        <f t="shared" si="2"/>
        <v>0</v>
      </c>
      <c r="J145" s="38">
        <v>0</v>
      </c>
      <c r="K145" s="38">
        <v>0</v>
      </c>
    </row>
    <row r="146" spans="1:11" x14ac:dyDescent="0.25">
      <c r="A146" s="32" t="s">
        <v>1</v>
      </c>
      <c r="B146" s="33">
        <v>11819206</v>
      </c>
      <c r="C146" s="33">
        <v>11819206</v>
      </c>
      <c r="D146" s="34" t="s">
        <v>1223</v>
      </c>
      <c r="E146" s="33">
        <v>6018465</v>
      </c>
      <c r="F146" s="33" t="str">
        <f>Tableau1[[#This Row],[Description]] &amp; " " &amp; Tableau1[[#This Row],[Description2]]</f>
        <v>Came de marge  Rechts 6018465</v>
      </c>
      <c r="G146" s="35">
        <v>1</v>
      </c>
      <c r="H146" s="36">
        <v>2330</v>
      </c>
      <c r="I146" s="37">
        <f t="shared" si="2"/>
        <v>2330</v>
      </c>
      <c r="J146" s="38">
        <v>0</v>
      </c>
      <c r="K146" s="38">
        <v>0</v>
      </c>
    </row>
    <row r="147" spans="1:11" x14ac:dyDescent="0.25">
      <c r="A147" s="32" t="s">
        <v>1</v>
      </c>
      <c r="B147" s="33">
        <v>11819214</v>
      </c>
      <c r="C147" s="33">
        <v>11819214</v>
      </c>
      <c r="D147" s="34" t="s">
        <v>1224</v>
      </c>
      <c r="E147" s="33">
        <v>6018466</v>
      </c>
      <c r="F147" s="33" t="str">
        <f>Tableau1[[#This Row],[Description]] &amp; " " &amp; Tableau1[[#This Row],[Description2]]</f>
        <v>Came de marge  Links 6018466</v>
      </c>
      <c r="G147" s="35">
        <v>1</v>
      </c>
      <c r="H147" s="36">
        <v>2330</v>
      </c>
      <c r="I147" s="37">
        <f t="shared" si="2"/>
        <v>2330</v>
      </c>
      <c r="J147" s="38">
        <v>0</v>
      </c>
      <c r="K147" s="38">
        <v>0</v>
      </c>
    </row>
    <row r="148" spans="1:11" x14ac:dyDescent="0.25">
      <c r="A148" s="32" t="s">
        <v>192</v>
      </c>
      <c r="B148" s="33" t="s">
        <v>479</v>
      </c>
      <c r="C148" s="33">
        <v>1807682</v>
      </c>
      <c r="D148" s="34" t="s">
        <v>480</v>
      </c>
      <c r="E148" s="33" t="s">
        <v>479</v>
      </c>
      <c r="F148" s="33" t="str">
        <f>Tableau1[[#This Row],[Description]] &amp; " " &amp; Tableau1[[#This Row],[Description2]]</f>
        <v>AXE POUR ROLES DE CHAINE 62M-24835</v>
      </c>
      <c r="G148" s="35">
        <v>1</v>
      </c>
      <c r="H148" s="36">
        <v>2383.6999999999998</v>
      </c>
      <c r="I148" s="37">
        <f t="shared" si="2"/>
        <v>2383.6999999999998</v>
      </c>
      <c r="J148" s="38">
        <v>0</v>
      </c>
      <c r="K148" s="38">
        <v>0</v>
      </c>
    </row>
    <row r="149" spans="1:11" x14ac:dyDescent="0.25">
      <c r="A149" s="32" t="s">
        <v>192</v>
      </c>
      <c r="B149" s="33" t="s">
        <v>474</v>
      </c>
      <c r="C149" s="33">
        <v>1805521</v>
      </c>
      <c r="D149" s="34" t="s">
        <v>475</v>
      </c>
      <c r="E149" s="33" t="s">
        <v>476</v>
      </c>
      <c r="F149" s="33" t="str">
        <f>Tableau1[[#This Row],[Description]] &amp; " " &amp; Tableau1[[#This Row],[Description2]]</f>
        <v>RAIL,GUIDE 62M-23833,JDE 1805521</v>
      </c>
      <c r="G149" s="35">
        <v>1</v>
      </c>
      <c r="H149" s="36">
        <v>2903.23</v>
      </c>
      <c r="I149" s="37">
        <f t="shared" si="2"/>
        <v>2903.23</v>
      </c>
      <c r="J149" s="38">
        <v>0</v>
      </c>
      <c r="K149" s="38">
        <v>0</v>
      </c>
    </row>
    <row r="150" spans="1:11" x14ac:dyDescent="0.25">
      <c r="A150" s="32" t="s">
        <v>192</v>
      </c>
      <c r="B150" s="33" t="s">
        <v>430</v>
      </c>
      <c r="C150" s="33">
        <v>1792054</v>
      </c>
      <c r="D150" s="34" t="s">
        <v>431</v>
      </c>
      <c r="E150" s="33" t="s">
        <v>430</v>
      </c>
      <c r="F150" s="33" t="str">
        <f>Tableau1[[#This Row],[Description]] &amp; " " &amp; Tableau1[[#This Row],[Description2]]</f>
        <v>BARRE Z 2/0 4MM 62M-12324</v>
      </c>
      <c r="G150" s="35">
        <v>1</v>
      </c>
      <c r="H150" s="36">
        <v>3262.15</v>
      </c>
      <c r="I150" s="37">
        <f t="shared" si="2"/>
        <v>3262.15</v>
      </c>
      <c r="J150" s="38">
        <v>0</v>
      </c>
      <c r="K150" s="38">
        <v>0</v>
      </c>
    </row>
    <row r="151" spans="1:11" x14ac:dyDescent="0.25">
      <c r="A151" s="32" t="s">
        <v>1</v>
      </c>
      <c r="B151" s="33">
        <v>11819222</v>
      </c>
      <c r="C151" s="33">
        <v>11819222</v>
      </c>
      <c r="D151" s="34" t="s">
        <v>1225</v>
      </c>
      <c r="E151" s="33">
        <v>706033</v>
      </c>
      <c r="F151" s="33" t="str">
        <f>Tableau1[[#This Row],[Description]] &amp; " " &amp; Tableau1[[#This Row],[Description2]]</f>
        <v>Cone incinérateur 706033</v>
      </c>
      <c r="G151" s="35">
        <v>1</v>
      </c>
      <c r="H151" s="36">
        <v>3670</v>
      </c>
      <c r="I151" s="37">
        <f t="shared" si="2"/>
        <v>3670</v>
      </c>
      <c r="J151" s="38">
        <v>0</v>
      </c>
      <c r="K151" s="38">
        <v>0</v>
      </c>
    </row>
    <row r="152" spans="1:11" x14ac:dyDescent="0.25">
      <c r="A152" s="32" t="s">
        <v>1</v>
      </c>
      <c r="B152" s="33">
        <v>11818975</v>
      </c>
      <c r="C152" s="33">
        <v>11818975</v>
      </c>
      <c r="D152" s="34" t="s">
        <v>1201</v>
      </c>
      <c r="E152" s="33" t="s">
        <v>1202</v>
      </c>
      <c r="F152" s="33" t="str">
        <f>Tableau1[[#This Row],[Description]] &amp; " " &amp; Tableau1[[#This Row],[Description2]]</f>
        <v>Cöne incinérateur L7 diam 545/190 +1435</v>
      </c>
      <c r="G152" s="35">
        <v>1</v>
      </c>
      <c r="H152" s="36">
        <v>3770</v>
      </c>
      <c r="I152" s="37">
        <f t="shared" si="2"/>
        <v>3770</v>
      </c>
      <c r="J152" s="38">
        <v>0</v>
      </c>
      <c r="K152" s="38">
        <v>0</v>
      </c>
    </row>
    <row r="153" spans="1:11" x14ac:dyDescent="0.25">
      <c r="A153" s="32" t="s">
        <v>192</v>
      </c>
      <c r="B153" s="33" t="s">
        <v>738</v>
      </c>
      <c r="C153" s="33">
        <v>11699267</v>
      </c>
      <c r="D153" s="34" t="s">
        <v>739</v>
      </c>
      <c r="E153" s="33" t="s">
        <v>740</v>
      </c>
      <c r="F153" s="33" t="str">
        <f>Tableau1[[#This Row],[Description]] &amp; " " &amp; Tableau1[[#This Row],[Description2]]</f>
        <v>S/S USE 64M-38461 (JDE 1952126)</v>
      </c>
      <c r="G153" s="35">
        <v>0</v>
      </c>
      <c r="H153" s="36">
        <v>5756.38</v>
      </c>
      <c r="I153" s="37">
        <f t="shared" si="2"/>
        <v>0</v>
      </c>
      <c r="J153" s="38">
        <v>0</v>
      </c>
      <c r="K153" s="38">
        <v>0</v>
      </c>
    </row>
    <row r="154" spans="1:11" x14ac:dyDescent="0.25">
      <c r="A154" s="32" t="s">
        <v>1</v>
      </c>
      <c r="B154" s="33">
        <v>11819020</v>
      </c>
      <c r="C154" s="33">
        <v>11819020</v>
      </c>
      <c r="D154" s="34" t="s">
        <v>1209</v>
      </c>
      <c r="E154" s="33" t="s">
        <v>1210</v>
      </c>
      <c r="F154" s="33" t="str">
        <f>Tableau1[[#This Row],[Description]] &amp; " " &amp; Tableau1[[#This Row],[Description2]]</f>
        <v>Cylindre 62HRC</v>
      </c>
      <c r="G154" s="35">
        <v>0</v>
      </c>
      <c r="H154" s="36">
        <v>9250</v>
      </c>
      <c r="I154" s="37">
        <f t="shared" si="2"/>
        <v>0</v>
      </c>
      <c r="J154" s="38">
        <v>0</v>
      </c>
      <c r="K154" s="38">
        <v>0</v>
      </c>
    </row>
    <row r="155" spans="1:11" x14ac:dyDescent="0.25">
      <c r="A155" s="32" t="s">
        <v>1</v>
      </c>
      <c r="B155" s="33" t="s">
        <v>1293</v>
      </c>
      <c r="C155" s="33">
        <v>1651809</v>
      </c>
      <c r="D155" s="34" t="s">
        <v>1294</v>
      </c>
      <c r="E155" s="33" t="s">
        <v>1295</v>
      </c>
      <c r="F155" s="33" t="str">
        <f>Tableau1[[#This Row],[Description]] &amp; " " &amp; Tableau1[[#This Row],[Description2]]</f>
        <v>CYLINDER,LOWER FOR VARNISH M/C 018876-1,JDE 1651809</v>
      </c>
      <c r="G155" s="35">
        <v>0</v>
      </c>
      <c r="H155" s="36">
        <v>11875</v>
      </c>
      <c r="I155" s="37">
        <f t="shared" si="2"/>
        <v>0</v>
      </c>
      <c r="J155" s="38">
        <v>0</v>
      </c>
      <c r="K155" s="38">
        <v>0</v>
      </c>
    </row>
    <row r="156" spans="1:11" x14ac:dyDescent="0.25">
      <c r="A156" s="9" t="s">
        <v>192</v>
      </c>
      <c r="B156" s="10" t="s">
        <v>556</v>
      </c>
      <c r="C156" s="10">
        <v>1827801</v>
      </c>
      <c r="D156" s="11" t="s">
        <v>557</v>
      </c>
      <c r="E156" s="10">
        <v>0</v>
      </c>
      <c r="F156" s="33" t="str">
        <f>Tableau1[[#This Row],[Description]] &amp; " " &amp; Tableau1[[#This Row],[Description2]]</f>
        <v>RAIL,CATCHING,SOUDRONIC 0</v>
      </c>
      <c r="G156" s="12">
        <v>0</v>
      </c>
      <c r="H156" s="13">
        <v>0</v>
      </c>
      <c r="I156" s="22">
        <f t="shared" si="2"/>
        <v>0</v>
      </c>
      <c r="J156">
        <v>0</v>
      </c>
      <c r="K156">
        <v>1</v>
      </c>
    </row>
    <row r="157" spans="1:11" x14ac:dyDescent="0.25">
      <c r="A157" s="9" t="s">
        <v>192</v>
      </c>
      <c r="B157" s="10" t="s">
        <v>563</v>
      </c>
      <c r="C157" s="10">
        <v>1828643</v>
      </c>
      <c r="D157" s="11" t="s">
        <v>564</v>
      </c>
      <c r="E157" s="10">
        <v>0</v>
      </c>
      <c r="F157" s="33" t="str">
        <f>Tableau1[[#This Row],[Description]] &amp; " " &amp; Tableau1[[#This Row],[Description2]]</f>
        <v>PATIN D= 88 5-105 0</v>
      </c>
      <c r="G157" s="12">
        <v>20</v>
      </c>
      <c r="H157" s="13">
        <v>0</v>
      </c>
      <c r="I157" s="22">
        <f t="shared" si="2"/>
        <v>0</v>
      </c>
      <c r="J157">
        <v>0</v>
      </c>
      <c r="K157">
        <v>1</v>
      </c>
    </row>
    <row r="158" spans="1:11" x14ac:dyDescent="0.25">
      <c r="A158" s="9" t="s">
        <v>192</v>
      </c>
      <c r="B158" s="10" t="s">
        <v>637</v>
      </c>
      <c r="C158" s="10">
        <v>1844951</v>
      </c>
      <c r="D158" s="11" t="s">
        <v>514</v>
      </c>
      <c r="E158" s="10" t="s">
        <v>637</v>
      </c>
      <c r="F158" s="33" t="str">
        <f>Tableau1[[#This Row],[Description]] &amp; " " &amp; Tableau1[[#This Row],[Description2]]</f>
        <v>MOLETTE DE SOUDAGE 62M-402237</v>
      </c>
      <c r="G158" s="12">
        <v>1</v>
      </c>
      <c r="H158" s="13">
        <v>0</v>
      </c>
      <c r="I158" s="22">
        <f t="shared" si="2"/>
        <v>0</v>
      </c>
      <c r="J158">
        <v>0</v>
      </c>
      <c r="K158">
        <v>1</v>
      </c>
    </row>
    <row r="159" spans="1:11" x14ac:dyDescent="0.25">
      <c r="A159" s="9" t="s">
        <v>192</v>
      </c>
      <c r="B159" s="10" t="s">
        <v>463</v>
      </c>
      <c r="C159" s="10">
        <v>2699505</v>
      </c>
      <c r="D159" s="11" t="s">
        <v>464</v>
      </c>
      <c r="E159" s="10">
        <v>0</v>
      </c>
      <c r="F159" s="33" t="str">
        <f>Tableau1[[#This Row],[Description]] &amp; " " &amp; Tableau1[[#This Row],[Description2]]</f>
        <v>BOARD TO FLEXES 0</v>
      </c>
      <c r="G159" s="12">
        <v>0</v>
      </c>
      <c r="H159" s="13">
        <v>0</v>
      </c>
      <c r="I159" s="22">
        <f t="shared" si="2"/>
        <v>0</v>
      </c>
      <c r="J159">
        <v>0</v>
      </c>
      <c r="K159">
        <v>1</v>
      </c>
    </row>
    <row r="160" spans="1:11" x14ac:dyDescent="0.25">
      <c r="A160" s="9" t="s">
        <v>192</v>
      </c>
      <c r="B160" s="10" t="s">
        <v>465</v>
      </c>
      <c r="C160" s="10">
        <v>2699513</v>
      </c>
      <c r="D160" s="11" t="s">
        <v>466</v>
      </c>
      <c r="E160" s="10">
        <v>0</v>
      </c>
      <c r="F160" s="33" t="str">
        <f>Tableau1[[#This Row],[Description]] &amp; " " &amp; Tableau1[[#This Row],[Description2]]</f>
        <v>BOARD TO FLEXES 62M-22933 0</v>
      </c>
      <c r="G160" s="12">
        <v>0</v>
      </c>
      <c r="H160" s="13">
        <v>0</v>
      </c>
      <c r="I160" s="22">
        <f t="shared" si="2"/>
        <v>0</v>
      </c>
      <c r="J160">
        <v>0</v>
      </c>
      <c r="K160">
        <v>1</v>
      </c>
    </row>
    <row r="161" spans="1:11" x14ac:dyDescent="0.25">
      <c r="A161" s="9" t="s">
        <v>192</v>
      </c>
      <c r="B161" s="10" t="s">
        <v>763</v>
      </c>
      <c r="C161" s="10">
        <v>3111515</v>
      </c>
      <c r="D161" s="11" t="s">
        <v>764</v>
      </c>
      <c r="E161" s="10" t="s">
        <v>765</v>
      </c>
      <c r="F161" s="33" t="str">
        <f>Tableau1[[#This Row],[Description]] &amp; " " &amp; Tableau1[[#This Row],[Description2]]</f>
        <v>ROLL,WELDING,DISCON,REPAIRED 64M-447099/R,JDE 3111</v>
      </c>
      <c r="G161" s="12">
        <v>1</v>
      </c>
      <c r="H161" s="13">
        <v>0</v>
      </c>
      <c r="I161" s="22">
        <f t="shared" si="2"/>
        <v>0</v>
      </c>
      <c r="J161">
        <v>0</v>
      </c>
      <c r="K161">
        <v>1</v>
      </c>
    </row>
    <row r="162" spans="1:11" x14ac:dyDescent="0.25">
      <c r="A162" s="9" t="s">
        <v>192</v>
      </c>
      <c r="B162" s="10" t="s">
        <v>233</v>
      </c>
      <c r="C162" s="10">
        <v>11668022</v>
      </c>
      <c r="D162" s="11" t="s">
        <v>234</v>
      </c>
      <c r="E162" s="10" t="s">
        <v>233</v>
      </c>
      <c r="F162" s="33" t="str">
        <f>Tableau1[[#This Row],[Description]] &amp; " " &amp; Tableau1[[#This Row],[Description2]]</f>
        <v>volet guidge entrée couronne D M-2856/02</v>
      </c>
      <c r="G162" s="12">
        <v>0</v>
      </c>
      <c r="H162" s="13">
        <v>0</v>
      </c>
      <c r="I162" s="22">
        <f t="shared" si="2"/>
        <v>0</v>
      </c>
      <c r="J162">
        <v>0</v>
      </c>
      <c r="K162">
        <v>1</v>
      </c>
    </row>
    <row r="163" spans="1:11" x14ac:dyDescent="0.25">
      <c r="A163" s="9" t="s">
        <v>192</v>
      </c>
      <c r="B163" s="10" t="s">
        <v>231</v>
      </c>
      <c r="C163" s="10">
        <v>11668196</v>
      </c>
      <c r="D163" s="11" t="s">
        <v>232</v>
      </c>
      <c r="E163" s="10" t="s">
        <v>231</v>
      </c>
      <c r="F163" s="33" t="str">
        <f>Tableau1[[#This Row],[Description]] &amp; " " &amp; Tableau1[[#This Row],[Description2]]</f>
        <v>volet guidge entrée couronne G M-2856/01</v>
      </c>
      <c r="G163" s="12">
        <v>0</v>
      </c>
      <c r="H163" s="13">
        <v>0</v>
      </c>
      <c r="I163" s="22">
        <f t="shared" si="2"/>
        <v>0</v>
      </c>
      <c r="J163">
        <v>0</v>
      </c>
      <c r="K163">
        <v>1</v>
      </c>
    </row>
    <row r="164" spans="1:11" x14ac:dyDescent="0.25">
      <c r="A164" s="9" t="s">
        <v>192</v>
      </c>
      <c r="B164" s="10" t="s">
        <v>275</v>
      </c>
      <c r="C164" s="10">
        <v>11668225</v>
      </c>
      <c r="D164" s="11" t="s">
        <v>276</v>
      </c>
      <c r="E164" s="10" t="s">
        <v>275</v>
      </c>
      <c r="F164" s="33" t="str">
        <f>Tableau1[[#This Row],[Description]] &amp; " " &amp; Tableau1[[#This Row],[Description2]]</f>
        <v>Axe TRANSVERSAL SBW250 WZT415/03</v>
      </c>
      <c r="G164" s="12">
        <v>0</v>
      </c>
      <c r="H164" s="13">
        <v>0</v>
      </c>
      <c r="I164" s="22">
        <f t="shared" si="2"/>
        <v>0</v>
      </c>
      <c r="J164">
        <v>0</v>
      </c>
      <c r="K164">
        <v>1</v>
      </c>
    </row>
    <row r="165" spans="1:11" x14ac:dyDescent="0.25">
      <c r="A165" s="9" t="s">
        <v>192</v>
      </c>
      <c r="B165" s="10" t="s">
        <v>273</v>
      </c>
      <c r="C165" s="10">
        <v>11668250</v>
      </c>
      <c r="D165" s="11" t="s">
        <v>274</v>
      </c>
      <c r="E165" s="10" t="s">
        <v>273</v>
      </c>
      <c r="F165" s="33" t="str">
        <f>Tableau1[[#This Row],[Description]] &amp; " " &amp; Tableau1[[#This Row],[Description2]]</f>
        <v>AXE PRINCIPAL FILETé SBW250 WZT415/01</v>
      </c>
      <c r="G165" s="12">
        <v>0</v>
      </c>
      <c r="H165" s="13">
        <v>0</v>
      </c>
      <c r="I165" s="22">
        <f t="shared" si="2"/>
        <v>0</v>
      </c>
      <c r="J165">
        <v>0</v>
      </c>
      <c r="K165">
        <v>1</v>
      </c>
    </row>
    <row r="166" spans="1:11" x14ac:dyDescent="0.25">
      <c r="A166" s="9" t="s">
        <v>192</v>
      </c>
      <c r="B166" s="10" t="s">
        <v>329</v>
      </c>
      <c r="C166" s="10">
        <v>11668567</v>
      </c>
      <c r="D166" s="11" t="s">
        <v>330</v>
      </c>
      <c r="E166" s="10" t="s">
        <v>331</v>
      </c>
      <c r="F166" s="33" t="str">
        <f>Tableau1[[#This Row],[Description]] &amp; " " &amp; Tableau1[[#This Row],[Description2]]</f>
        <v>ROULEAU N°3 62M-360190 VEAW/K 62M-360190</v>
      </c>
      <c r="G166" s="12">
        <v>0</v>
      </c>
      <c r="H166" s="13">
        <v>0</v>
      </c>
      <c r="I166" s="22">
        <f t="shared" si="2"/>
        <v>0</v>
      </c>
      <c r="J166">
        <v>0</v>
      </c>
      <c r="K166">
        <v>1</v>
      </c>
    </row>
    <row r="167" spans="1:11" x14ac:dyDescent="0.25">
      <c r="A167" s="9" t="s">
        <v>192</v>
      </c>
      <c r="B167" s="10" t="s">
        <v>332</v>
      </c>
      <c r="C167" s="10">
        <v>11668575</v>
      </c>
      <c r="D167" s="11" t="s">
        <v>333</v>
      </c>
      <c r="E167" s="10" t="s">
        <v>334</v>
      </c>
      <c r="F167" s="33" t="str">
        <f>Tableau1[[#This Row],[Description]] &amp; " " &amp; Tableau1[[#This Row],[Description2]]</f>
        <v>ROULEAU N°4 62M-37180 VEAW/K 62M-37180</v>
      </c>
      <c r="G167" s="12">
        <v>0</v>
      </c>
      <c r="H167" s="13">
        <v>0</v>
      </c>
      <c r="I167" s="22">
        <f t="shared" si="2"/>
        <v>0</v>
      </c>
      <c r="J167">
        <v>0</v>
      </c>
      <c r="K167">
        <v>1</v>
      </c>
    </row>
    <row r="168" spans="1:11" x14ac:dyDescent="0.25">
      <c r="A168" s="9" t="s">
        <v>192</v>
      </c>
      <c r="B168" s="10" t="s">
        <v>335</v>
      </c>
      <c r="C168" s="10">
        <v>11668583</v>
      </c>
      <c r="D168" s="11" t="s">
        <v>336</v>
      </c>
      <c r="E168" s="10" t="s">
        <v>337</v>
      </c>
      <c r="F168" s="33" t="str">
        <f>Tableau1[[#This Row],[Description]] &amp; " " &amp; Tableau1[[#This Row],[Description2]]</f>
        <v>ROULEAU N°5 62M-37181 VEAW/K 62M-37181</v>
      </c>
      <c r="G168" s="12">
        <v>0</v>
      </c>
      <c r="H168" s="13">
        <v>0</v>
      </c>
      <c r="I168" s="22">
        <f t="shared" si="2"/>
        <v>0</v>
      </c>
      <c r="J168">
        <v>0</v>
      </c>
      <c r="K168">
        <v>1</v>
      </c>
    </row>
    <row r="169" spans="1:11" x14ac:dyDescent="0.25">
      <c r="A169" s="9" t="s">
        <v>192</v>
      </c>
      <c r="B169" s="10" t="s">
        <v>323</v>
      </c>
      <c r="C169" s="10">
        <v>11668591</v>
      </c>
      <c r="D169" s="11" t="s">
        <v>324</v>
      </c>
      <c r="E169" s="10" t="s">
        <v>325</v>
      </c>
      <c r="F169" s="33" t="str">
        <f>Tableau1[[#This Row],[Description]] &amp; " " &amp; Tableau1[[#This Row],[Description2]]</f>
        <v>ROULEAU INF VULC 62M-24137VEAW 62M-24137</v>
      </c>
      <c r="G169" s="12">
        <v>0</v>
      </c>
      <c r="H169" s="13">
        <v>0</v>
      </c>
      <c r="I169" s="22">
        <f t="shared" si="2"/>
        <v>0</v>
      </c>
      <c r="J169">
        <v>0</v>
      </c>
      <c r="K169">
        <v>1</v>
      </c>
    </row>
    <row r="170" spans="1:11" x14ac:dyDescent="0.25">
      <c r="A170" s="9" t="s">
        <v>192</v>
      </c>
      <c r="B170" s="10" t="s">
        <v>326</v>
      </c>
      <c r="C170" s="10">
        <v>11668604</v>
      </c>
      <c r="D170" s="11" t="s">
        <v>327</v>
      </c>
      <c r="E170" s="10" t="s">
        <v>328</v>
      </c>
      <c r="F170" s="33" t="str">
        <f>Tableau1[[#This Row],[Description]] &amp; " " &amp; Tableau1[[#This Row],[Description2]]</f>
        <v>ROULEAU SUP VULC 62M-24138VEAW 62M-24138</v>
      </c>
      <c r="G170" s="12">
        <v>0</v>
      </c>
      <c r="H170" s="13">
        <v>0</v>
      </c>
      <c r="I170" s="22">
        <f t="shared" si="2"/>
        <v>0</v>
      </c>
      <c r="J170">
        <v>0</v>
      </c>
      <c r="K170">
        <v>1</v>
      </c>
    </row>
    <row r="171" spans="1:11" x14ac:dyDescent="0.25">
      <c r="A171" s="9" t="s">
        <v>192</v>
      </c>
      <c r="B171" s="10" t="s">
        <v>235</v>
      </c>
      <c r="C171" s="10">
        <v>11668612</v>
      </c>
      <c r="D171" s="11" t="s">
        <v>236</v>
      </c>
      <c r="E171" s="10" t="s">
        <v>235</v>
      </c>
      <c r="F171" s="33" t="str">
        <f>Tableau1[[#This Row],[Description]] &amp; " " &amp; Tableau1[[#This Row],[Description2]]</f>
        <v>LAME DE ROULAGE M-34837 VEAW/K M-34837</v>
      </c>
      <c r="G171" s="12">
        <v>0</v>
      </c>
      <c r="H171" s="13">
        <v>0</v>
      </c>
      <c r="I171" s="22">
        <f t="shared" si="2"/>
        <v>0</v>
      </c>
      <c r="J171">
        <v>0</v>
      </c>
      <c r="K171">
        <v>1</v>
      </c>
    </row>
    <row r="172" spans="1:11" x14ac:dyDescent="0.25">
      <c r="A172" s="9" t="s">
        <v>192</v>
      </c>
      <c r="B172" s="10" t="s">
        <v>320</v>
      </c>
      <c r="C172" s="10">
        <v>11668794</v>
      </c>
      <c r="D172" s="11" t="s">
        <v>321</v>
      </c>
      <c r="E172" s="10" t="s">
        <v>322</v>
      </c>
      <c r="F172" s="33" t="str">
        <f>Tableau1[[#This Row],[Description]] &amp; " " &amp; Tableau1[[#This Row],[Description2]]</f>
        <v>Lame de roulage VAAK100 62M-22094</v>
      </c>
      <c r="G172" s="12">
        <v>5</v>
      </c>
      <c r="H172" s="13">
        <v>0</v>
      </c>
      <c r="I172" s="22">
        <f t="shared" si="2"/>
        <v>0</v>
      </c>
      <c r="J172">
        <v>0</v>
      </c>
      <c r="K172">
        <v>1</v>
      </c>
    </row>
    <row r="173" spans="1:11" x14ac:dyDescent="0.25">
      <c r="A173" s="9" t="s">
        <v>1</v>
      </c>
      <c r="B173" s="10">
        <v>11819134</v>
      </c>
      <c r="C173" s="10">
        <v>11819134</v>
      </c>
      <c r="D173" s="11" t="s">
        <v>1215</v>
      </c>
      <c r="E173" s="10" t="s">
        <v>1217</v>
      </c>
      <c r="F173" s="33" t="str">
        <f>Tableau1[[#This Row],[Description]] &amp; " " &amp; Tableau1[[#This Row],[Description2]]</f>
        <v>Electrovanne DMV-DLE 512/11</v>
      </c>
      <c r="G173" s="12">
        <v>1</v>
      </c>
      <c r="H173" s="13">
        <v>0</v>
      </c>
      <c r="I173" s="22">
        <f t="shared" si="2"/>
        <v>0</v>
      </c>
      <c r="J173">
        <v>0</v>
      </c>
      <c r="K173">
        <v>1</v>
      </c>
    </row>
    <row r="174" spans="1:11" x14ac:dyDescent="0.25">
      <c r="A174" s="9" t="s">
        <v>192</v>
      </c>
      <c r="B174" s="10" t="s">
        <v>659</v>
      </c>
      <c r="C174" s="10">
        <v>1857241</v>
      </c>
      <c r="D174" s="11" t="s">
        <v>525</v>
      </c>
      <c r="E174" s="10">
        <v>0</v>
      </c>
      <c r="F174" s="33" t="str">
        <f>Tableau1[[#This Row],[Description]] &amp; " " &amp; Tableau1[[#This Row],[Description2]]</f>
        <v>DISQUE D'ATTAQUE 0</v>
      </c>
      <c r="G174" s="12">
        <v>21</v>
      </c>
      <c r="H174" s="13">
        <v>3.54</v>
      </c>
      <c r="I174" s="22">
        <f t="shared" si="2"/>
        <v>74.34</v>
      </c>
      <c r="J174">
        <v>1</v>
      </c>
      <c r="K174">
        <v>1</v>
      </c>
    </row>
    <row r="175" spans="1:11" x14ac:dyDescent="0.25">
      <c r="A175" s="9" t="s">
        <v>192</v>
      </c>
      <c r="B175" s="10" t="s">
        <v>526</v>
      </c>
      <c r="C175" s="10">
        <v>1822671</v>
      </c>
      <c r="D175" s="11" t="s">
        <v>525</v>
      </c>
      <c r="E175" s="10">
        <v>0</v>
      </c>
      <c r="F175" s="33" t="str">
        <f>Tableau1[[#This Row],[Description]] &amp; " " &amp; Tableau1[[#This Row],[Description2]]</f>
        <v>DISQUE D'ATTAQUE 0</v>
      </c>
      <c r="G175" s="12">
        <v>10</v>
      </c>
      <c r="H175" s="13">
        <v>3.62</v>
      </c>
      <c r="I175" s="22">
        <f t="shared" si="2"/>
        <v>36.200000000000003</v>
      </c>
      <c r="J175">
        <v>1</v>
      </c>
      <c r="K175">
        <v>1</v>
      </c>
    </row>
    <row r="176" spans="1:11" x14ac:dyDescent="0.25">
      <c r="A176" s="9" t="s">
        <v>192</v>
      </c>
      <c r="B176" s="10" t="s">
        <v>524</v>
      </c>
      <c r="C176" s="10">
        <v>1822639</v>
      </c>
      <c r="D176" s="11" t="s">
        <v>525</v>
      </c>
      <c r="E176" s="10">
        <v>0</v>
      </c>
      <c r="F176" s="33" t="str">
        <f>Tableau1[[#This Row],[Description]] &amp; " " &amp; Tableau1[[#This Row],[Description2]]</f>
        <v>DISQUE D'ATTAQUE 0</v>
      </c>
      <c r="G176" s="12">
        <v>20</v>
      </c>
      <c r="H176" s="13">
        <v>3.62</v>
      </c>
      <c r="I176" s="22">
        <f t="shared" si="2"/>
        <v>72.400000000000006</v>
      </c>
      <c r="J176">
        <v>1</v>
      </c>
      <c r="K176">
        <v>1</v>
      </c>
    </row>
    <row r="177" spans="1:11" x14ac:dyDescent="0.25">
      <c r="A177" s="9" t="s">
        <v>1</v>
      </c>
      <c r="B177" s="10" t="s">
        <v>1063</v>
      </c>
      <c r="C177" s="10">
        <v>2087200</v>
      </c>
      <c r="D177" s="11" t="s">
        <v>1064</v>
      </c>
      <c r="E177" s="10">
        <v>0</v>
      </c>
      <c r="F177" s="33" t="str">
        <f>Tableau1[[#This Row],[Description]] &amp; " " &amp; Tableau1[[#This Row],[Description2]]</f>
        <v>SPRING,RATCHET LEVER 0</v>
      </c>
      <c r="G177" s="12">
        <v>6</v>
      </c>
      <c r="H177" s="13">
        <v>4.16</v>
      </c>
      <c r="I177" s="22">
        <f t="shared" si="2"/>
        <v>24.96</v>
      </c>
      <c r="J177">
        <v>0</v>
      </c>
      <c r="K177">
        <v>1</v>
      </c>
    </row>
    <row r="178" spans="1:11" x14ac:dyDescent="0.25">
      <c r="A178" s="9" t="s">
        <v>192</v>
      </c>
      <c r="B178" s="10" t="s">
        <v>662</v>
      </c>
      <c r="C178" s="10">
        <v>1201517</v>
      </c>
      <c r="D178" s="11" t="s">
        <v>525</v>
      </c>
      <c r="E178" s="10">
        <v>0</v>
      </c>
      <c r="F178" s="33" t="str">
        <f>Tableau1[[#This Row],[Description]] &amp; " " &amp; Tableau1[[#This Row],[Description2]]</f>
        <v>DISQUE D'ATTAQUE 0</v>
      </c>
      <c r="G178" s="12">
        <v>12</v>
      </c>
      <c r="H178" s="13">
        <v>4.21</v>
      </c>
      <c r="I178" s="22">
        <f t="shared" si="2"/>
        <v>50.519999999999996</v>
      </c>
      <c r="J178">
        <v>1</v>
      </c>
      <c r="K178">
        <v>1</v>
      </c>
    </row>
    <row r="179" spans="1:11" x14ac:dyDescent="0.25">
      <c r="A179" s="9" t="s">
        <v>192</v>
      </c>
      <c r="B179" s="10" t="s">
        <v>647</v>
      </c>
      <c r="C179" s="10">
        <v>1201390</v>
      </c>
      <c r="D179" s="11" t="s">
        <v>525</v>
      </c>
      <c r="E179" s="10">
        <v>0</v>
      </c>
      <c r="F179" s="33" t="str">
        <f>Tableau1[[#This Row],[Description]] &amp; " " &amp; Tableau1[[#This Row],[Description2]]</f>
        <v>DISQUE D'ATTAQUE 0</v>
      </c>
      <c r="G179" s="12">
        <v>22</v>
      </c>
      <c r="H179" s="13">
        <v>5.39</v>
      </c>
      <c r="I179" s="22">
        <f t="shared" si="2"/>
        <v>118.58</v>
      </c>
      <c r="J179">
        <v>1</v>
      </c>
      <c r="K179">
        <v>1</v>
      </c>
    </row>
    <row r="180" spans="1:11" x14ac:dyDescent="0.25">
      <c r="A180" s="9" t="s">
        <v>192</v>
      </c>
      <c r="B180" s="10" t="s">
        <v>197</v>
      </c>
      <c r="C180" s="10">
        <v>11627870</v>
      </c>
      <c r="D180" s="11" t="s">
        <v>197</v>
      </c>
      <c r="E180" s="10" t="s">
        <v>198</v>
      </c>
      <c r="F180" s="33" t="str">
        <f>Tableau1[[#This Row],[Description]] &amp; " " &amp; Tableau1[[#This Row],[Description2]]</f>
        <v>COURROIE 16T10/700 16T10/700</v>
      </c>
      <c r="G180" s="12">
        <v>0</v>
      </c>
      <c r="H180" s="13">
        <v>9.9</v>
      </c>
      <c r="I180" s="22">
        <f t="shared" si="2"/>
        <v>0</v>
      </c>
      <c r="J180">
        <v>0</v>
      </c>
      <c r="K180">
        <v>1</v>
      </c>
    </row>
    <row r="181" spans="1:11" x14ac:dyDescent="0.25">
      <c r="A181" s="9" t="s">
        <v>1</v>
      </c>
      <c r="B181" s="10" t="s">
        <v>1061</v>
      </c>
      <c r="C181" s="10">
        <v>2087162</v>
      </c>
      <c r="D181" s="11" t="s">
        <v>1062</v>
      </c>
      <c r="E181" s="10">
        <v>0</v>
      </c>
      <c r="F181" s="33" t="str">
        <f>Tableau1[[#This Row],[Description]] &amp; " " &amp; Tableau1[[#This Row],[Description2]]</f>
        <v>ROTO40P  RESSORT DE BUTEE 0</v>
      </c>
      <c r="G181" s="12">
        <v>9</v>
      </c>
      <c r="H181" s="13">
        <v>10.36</v>
      </c>
      <c r="I181" s="22">
        <f t="shared" si="2"/>
        <v>93.24</v>
      </c>
      <c r="J181">
        <v>0</v>
      </c>
      <c r="K181">
        <v>1</v>
      </c>
    </row>
    <row r="182" spans="1:11" x14ac:dyDescent="0.25">
      <c r="A182" s="9" t="s">
        <v>0</v>
      </c>
      <c r="B182" s="10" t="s">
        <v>159</v>
      </c>
      <c r="C182" s="10">
        <v>1650857</v>
      </c>
      <c r="D182" s="11" t="s">
        <v>160</v>
      </c>
      <c r="E182" s="10" t="s">
        <v>159</v>
      </c>
      <c r="F182" s="33" t="str">
        <f>Tableau1[[#This Row],[Description]] &amp; " " &amp; Tableau1[[#This Row],[Description2]]</f>
        <v>CARTE SORTIES CONTACT SEC 45C66</v>
      </c>
      <c r="G182" s="12">
        <v>1</v>
      </c>
      <c r="H182" s="13">
        <v>13.23</v>
      </c>
      <c r="I182" s="22">
        <f t="shared" si="2"/>
        <v>13.23</v>
      </c>
      <c r="J182">
        <v>0</v>
      </c>
      <c r="K182">
        <v>1</v>
      </c>
    </row>
    <row r="183" spans="1:11" x14ac:dyDescent="0.25">
      <c r="A183" s="9" t="s">
        <v>192</v>
      </c>
      <c r="B183" s="15">
        <v>61508050010</v>
      </c>
      <c r="C183" s="10">
        <v>1770630</v>
      </c>
      <c r="D183" s="11" t="s">
        <v>427</v>
      </c>
      <c r="E183" s="10">
        <v>0</v>
      </c>
      <c r="F183" s="33" t="str">
        <f>Tableau1[[#This Row],[Description]] &amp; " " &amp; Tableau1[[#This Row],[Description2]]</f>
        <v>BRUSH,B7492 0</v>
      </c>
      <c r="G183" s="12">
        <v>0</v>
      </c>
      <c r="H183" s="13">
        <v>20.62</v>
      </c>
      <c r="I183" s="22">
        <f t="shared" si="2"/>
        <v>0</v>
      </c>
      <c r="J183">
        <v>1</v>
      </c>
      <c r="K183">
        <v>1</v>
      </c>
    </row>
    <row r="184" spans="1:11" x14ac:dyDescent="0.25">
      <c r="A184" s="9" t="s">
        <v>1</v>
      </c>
      <c r="B184" s="10" t="s">
        <v>1154</v>
      </c>
      <c r="C184" s="10">
        <v>10328245</v>
      </c>
      <c r="D184" s="11" t="s">
        <v>1155</v>
      </c>
      <c r="E184" s="10" t="s">
        <v>1156</v>
      </c>
      <c r="F184" s="33" t="str">
        <f>Tableau1[[#This Row],[Description]] &amp; " " &amp; Tableau1[[#This Row],[Description2]]</f>
        <v>WICKET,CHROMED,LTG OVEN ZFL0526CHROM</v>
      </c>
      <c r="G184" s="12">
        <v>577</v>
      </c>
      <c r="H184" s="13">
        <v>28.18</v>
      </c>
      <c r="I184" s="22">
        <f t="shared" si="2"/>
        <v>16259.86</v>
      </c>
      <c r="J184">
        <v>0</v>
      </c>
      <c r="K184">
        <v>1</v>
      </c>
    </row>
    <row r="185" spans="1:11" x14ac:dyDescent="0.25">
      <c r="A185" s="9" t="s">
        <v>1</v>
      </c>
      <c r="B185" s="10">
        <v>11824726</v>
      </c>
      <c r="C185" s="10">
        <v>11824726</v>
      </c>
      <c r="D185" s="11" t="s">
        <v>1231</v>
      </c>
      <c r="E185" s="10" t="s">
        <v>1233</v>
      </c>
      <c r="F185" s="33" t="str">
        <f>Tableau1[[#This Row],[Description]] &amp; " " &amp; Tableau1[[#This Row],[Description2]]</f>
        <v>Pignon Tendeur TR16B1</v>
      </c>
      <c r="G185" s="12">
        <v>0</v>
      </c>
      <c r="H185" s="13">
        <v>31.1</v>
      </c>
      <c r="I185" s="22">
        <f t="shared" si="2"/>
        <v>0</v>
      </c>
      <c r="J185">
        <v>0</v>
      </c>
      <c r="K185">
        <v>1</v>
      </c>
    </row>
    <row r="186" spans="1:11" x14ac:dyDescent="0.25">
      <c r="A186" s="9" t="s">
        <v>1</v>
      </c>
      <c r="B186" s="10">
        <v>11824806</v>
      </c>
      <c r="C186" s="10">
        <v>11824806</v>
      </c>
      <c r="D186" s="11" t="s">
        <v>1244</v>
      </c>
      <c r="E186" s="10">
        <v>822406341</v>
      </c>
      <c r="F186" s="33" t="str">
        <f>Tableau1[[#This Row],[Description]] &amp; " " &amp; Tableau1[[#This Row],[Description2]]</f>
        <v>Verin 822406341</v>
      </c>
      <c r="G186" s="12">
        <v>0</v>
      </c>
      <c r="H186" s="13">
        <v>32.72</v>
      </c>
      <c r="I186" s="22">
        <f t="shared" si="2"/>
        <v>0</v>
      </c>
      <c r="J186">
        <v>0</v>
      </c>
      <c r="K186">
        <v>1</v>
      </c>
    </row>
    <row r="187" spans="1:11" x14ac:dyDescent="0.25">
      <c r="A187" s="9" t="s">
        <v>1</v>
      </c>
      <c r="B187" s="10" t="s">
        <v>977</v>
      </c>
      <c r="C187" s="10">
        <v>2063347</v>
      </c>
      <c r="D187" s="11" t="s">
        <v>978</v>
      </c>
      <c r="E187" s="10" t="s">
        <v>977</v>
      </c>
      <c r="F187" s="33" t="str">
        <f>Tableau1[[#This Row],[Description]] &amp; " " &amp; Tableau1[[#This Row],[Description2]]</f>
        <v>Plongeur de déclenche WHT-3989</v>
      </c>
      <c r="G187" s="12">
        <v>1</v>
      </c>
      <c r="H187" s="13">
        <v>32.72</v>
      </c>
      <c r="I187" s="22">
        <f t="shared" si="2"/>
        <v>32.72</v>
      </c>
      <c r="J187">
        <v>0</v>
      </c>
      <c r="K187">
        <v>1</v>
      </c>
    </row>
    <row r="188" spans="1:11" x14ac:dyDescent="0.25">
      <c r="A188" s="9" t="s">
        <v>1</v>
      </c>
      <c r="B188" s="10" t="s">
        <v>968</v>
      </c>
      <c r="C188" s="10">
        <v>2062985</v>
      </c>
      <c r="D188" s="11" t="s">
        <v>969</v>
      </c>
      <c r="E188" s="10" t="s">
        <v>970</v>
      </c>
      <c r="F188" s="33" t="str">
        <f>Tableau1[[#This Row],[Description]] &amp; " " &amp; Tableau1[[#This Row],[Description2]]</f>
        <v>AXE DE PIVOT DE LEVIER OSCIL. WHT-3966,JDE 2062985</v>
      </c>
      <c r="G188" s="12">
        <v>8</v>
      </c>
      <c r="H188" s="13">
        <v>37.090000000000003</v>
      </c>
      <c r="I188" s="22">
        <f t="shared" si="2"/>
        <v>296.72000000000003</v>
      </c>
      <c r="J188">
        <v>0</v>
      </c>
      <c r="K188">
        <v>1</v>
      </c>
    </row>
    <row r="189" spans="1:11" x14ac:dyDescent="0.25">
      <c r="A189" s="9" t="s">
        <v>0</v>
      </c>
      <c r="B189" s="10" t="s">
        <v>155</v>
      </c>
      <c r="C189" s="10">
        <v>1650777</v>
      </c>
      <c r="D189" s="11" t="s">
        <v>156</v>
      </c>
      <c r="E189" s="10" t="s">
        <v>155</v>
      </c>
      <c r="F189" s="33" t="str">
        <f>Tableau1[[#This Row],[Description]] &amp; " " &amp; Tableau1[[#This Row],[Description2]]</f>
        <v>CARTE ENTREES 45C40</v>
      </c>
      <c r="G189" s="12">
        <v>2</v>
      </c>
      <c r="H189" s="13">
        <v>40.08</v>
      </c>
      <c r="I189" s="22">
        <f t="shared" si="2"/>
        <v>80.16</v>
      </c>
      <c r="J189">
        <v>0</v>
      </c>
      <c r="K189">
        <v>1</v>
      </c>
    </row>
    <row r="190" spans="1:11" x14ac:dyDescent="0.25">
      <c r="A190" s="9" t="s">
        <v>0</v>
      </c>
      <c r="B190" s="10" t="s">
        <v>120</v>
      </c>
      <c r="C190" s="10">
        <v>13397289</v>
      </c>
      <c r="D190" s="11" t="s">
        <v>121</v>
      </c>
      <c r="E190" s="10" t="s">
        <v>122</v>
      </c>
      <c r="F190" s="33" t="str">
        <f>Tableau1[[#This Row],[Description]] &amp; " " &amp; Tableau1[[#This Row],[Description2]]</f>
        <v>CARTE CANOPEN, ATV32/LEXIUM32 VW3A3608,JDE 13397289</v>
      </c>
      <c r="G190" s="12">
        <v>0</v>
      </c>
      <c r="H190" s="13">
        <v>40.799999999999997</v>
      </c>
      <c r="I190" s="22">
        <f t="shared" si="2"/>
        <v>0</v>
      </c>
      <c r="J190">
        <v>0</v>
      </c>
      <c r="K190">
        <v>1</v>
      </c>
    </row>
    <row r="191" spans="1:11" x14ac:dyDescent="0.25">
      <c r="A191" s="9" t="s">
        <v>1</v>
      </c>
      <c r="B191" s="10" t="s">
        <v>974</v>
      </c>
      <c r="C191" s="10">
        <v>2495991</v>
      </c>
      <c r="D191" s="11" t="s">
        <v>975</v>
      </c>
      <c r="E191" s="10" t="s">
        <v>976</v>
      </c>
      <c r="F191" s="33" t="str">
        <f>Tableau1[[#This Row],[Description]] &amp; " " &amp; Tableau1[[#This Row],[Description2]]</f>
        <v>STAPLE CUT OFF PLUNGER WHT-3988,JDE 2495991</v>
      </c>
      <c r="G191" s="12">
        <v>1</v>
      </c>
      <c r="H191" s="13">
        <v>43.96</v>
      </c>
      <c r="I191" s="22">
        <f t="shared" si="2"/>
        <v>43.96</v>
      </c>
      <c r="J191">
        <v>0</v>
      </c>
      <c r="K191">
        <v>1</v>
      </c>
    </row>
    <row r="192" spans="1:11" x14ac:dyDescent="0.25">
      <c r="A192" s="9" t="s">
        <v>192</v>
      </c>
      <c r="B192" s="10" t="s">
        <v>481</v>
      </c>
      <c r="C192" s="10">
        <v>1200792</v>
      </c>
      <c r="D192" s="11" t="s">
        <v>482</v>
      </c>
      <c r="E192" s="10" t="s">
        <v>483</v>
      </c>
      <c r="F192" s="33" t="str">
        <f>Tableau1[[#This Row],[Description]] &amp; " " &amp; Tableau1[[#This Row],[Description2]]</f>
        <v>CLINQUANT PROTECTION AVEC POUD 62M-24874,JDE 1200792</v>
      </c>
      <c r="G192" s="12">
        <v>3</v>
      </c>
      <c r="H192" s="13">
        <v>44.08</v>
      </c>
      <c r="I192" s="22">
        <f t="shared" si="2"/>
        <v>132.24</v>
      </c>
      <c r="J192">
        <v>1</v>
      </c>
      <c r="K192">
        <v>1</v>
      </c>
    </row>
    <row r="193" spans="1:11" x14ac:dyDescent="0.25">
      <c r="A193" s="9" t="s">
        <v>1</v>
      </c>
      <c r="B193" s="10" t="s">
        <v>1015</v>
      </c>
      <c r="C193" s="10">
        <v>2064420</v>
      </c>
      <c r="D193" s="11" t="s">
        <v>1016</v>
      </c>
      <c r="E193" s="10" t="s">
        <v>1017</v>
      </c>
      <c r="F193" s="33" t="str">
        <f>Tableau1[[#This Row],[Description]] &amp; " " &amp; Tableau1[[#This Row],[Description2]]</f>
        <v>WHT-4739: LINK STUD JDE 2064420</v>
      </c>
      <c r="G193" s="12">
        <v>7</v>
      </c>
      <c r="H193" s="13">
        <v>45.78</v>
      </c>
      <c r="I193" s="22">
        <f t="shared" si="2"/>
        <v>320.46000000000004</v>
      </c>
      <c r="J193">
        <v>0</v>
      </c>
      <c r="K193">
        <v>1</v>
      </c>
    </row>
    <row r="194" spans="1:11" x14ac:dyDescent="0.25">
      <c r="A194" s="9" t="s">
        <v>1</v>
      </c>
      <c r="B194" s="10" t="s">
        <v>1022</v>
      </c>
      <c r="C194" s="10">
        <v>2064825</v>
      </c>
      <c r="D194" s="11" t="s">
        <v>1023</v>
      </c>
      <c r="E194" s="10">
        <v>0</v>
      </c>
      <c r="F194" s="33" t="str">
        <f>Tableau1[[#This Row],[Description]] &amp; " " &amp; Tableau1[[#This Row],[Description2]]</f>
        <v>AXE DE GALET DE CAME 0</v>
      </c>
      <c r="G194" s="12">
        <v>3</v>
      </c>
      <c r="H194" s="13">
        <v>48.93</v>
      </c>
      <c r="I194" s="22">
        <f t="shared" ref="I194:I257" si="3">G194*H194</f>
        <v>146.79</v>
      </c>
      <c r="J194">
        <v>0</v>
      </c>
      <c r="K194">
        <v>1</v>
      </c>
    </row>
    <row r="195" spans="1:11" x14ac:dyDescent="0.25">
      <c r="A195" s="9" t="s">
        <v>1</v>
      </c>
      <c r="B195" s="10" t="s">
        <v>1083</v>
      </c>
      <c r="C195" s="10">
        <v>2087971</v>
      </c>
      <c r="D195" s="11" t="s">
        <v>1084</v>
      </c>
      <c r="E195" s="10" t="s">
        <v>1085</v>
      </c>
      <c r="F195" s="33" t="str">
        <f>Tableau1[[#This Row],[Description]] &amp; " " &amp; Tableau1[[#This Row],[Description2]]</f>
        <v>SPRING,BOX SIDELAY YHT-3904,JDE 2087971</v>
      </c>
      <c r="G195" s="12">
        <v>15</v>
      </c>
      <c r="H195" s="13">
        <v>49.22</v>
      </c>
      <c r="I195" s="22">
        <f t="shared" si="3"/>
        <v>738.3</v>
      </c>
      <c r="J195">
        <v>0</v>
      </c>
      <c r="K195">
        <v>1</v>
      </c>
    </row>
    <row r="196" spans="1:11" x14ac:dyDescent="0.25">
      <c r="A196" s="9" t="s">
        <v>1</v>
      </c>
      <c r="B196" s="10" t="s">
        <v>1068</v>
      </c>
      <c r="C196" s="10">
        <v>10802761</v>
      </c>
      <c r="D196" s="11" t="s">
        <v>1069</v>
      </c>
      <c r="E196" s="10" t="s">
        <v>1070</v>
      </c>
      <c r="F196" s="33" t="str">
        <f>Tableau1[[#This Row],[Description]] &amp; " " &amp; Tableau1[[#This Row],[Description2]]</f>
        <v>PAWL ASSY C/W PIN YHT-3752A,JDE 1080276</v>
      </c>
      <c r="G196" s="12">
        <v>15</v>
      </c>
      <c r="H196" s="13">
        <v>49.22</v>
      </c>
      <c r="I196" s="22">
        <f t="shared" si="3"/>
        <v>738.3</v>
      </c>
      <c r="J196">
        <v>0</v>
      </c>
      <c r="K196">
        <v>1</v>
      </c>
    </row>
    <row r="197" spans="1:11" x14ac:dyDescent="0.25">
      <c r="A197" s="9" t="s">
        <v>1</v>
      </c>
      <c r="B197" s="10" t="s">
        <v>1028</v>
      </c>
      <c r="C197" s="10">
        <v>2065220</v>
      </c>
      <c r="D197" s="11" t="s">
        <v>1029</v>
      </c>
      <c r="E197" s="10">
        <v>0</v>
      </c>
      <c r="F197" s="33" t="str">
        <f>Tableau1[[#This Row],[Description]] &amp; " " &amp; Tableau1[[#This Row],[Description2]]</f>
        <v>STUD,CHAIN PULLEY 0</v>
      </c>
      <c r="G197" s="12">
        <v>1</v>
      </c>
      <c r="H197" s="13">
        <v>49.63</v>
      </c>
      <c r="I197" s="22">
        <f t="shared" si="3"/>
        <v>49.63</v>
      </c>
      <c r="J197">
        <v>0</v>
      </c>
      <c r="K197">
        <v>1</v>
      </c>
    </row>
    <row r="198" spans="1:11" x14ac:dyDescent="0.25">
      <c r="A198" s="9" t="s">
        <v>1</v>
      </c>
      <c r="B198" s="10" t="s">
        <v>1282</v>
      </c>
      <c r="C198" s="10">
        <v>13392373</v>
      </c>
      <c r="D198" s="11" t="s">
        <v>1283</v>
      </c>
      <c r="E198" s="10">
        <v>0</v>
      </c>
      <c r="F198" s="33" t="str">
        <f>Tableau1[[#This Row],[Description]] &amp; " " &amp; Tableau1[[#This Row],[Description2]]</f>
        <v>COURROIE CRANTEE 0</v>
      </c>
      <c r="G198" s="12">
        <v>0</v>
      </c>
      <c r="H198" s="13">
        <v>50.9</v>
      </c>
      <c r="I198" s="22">
        <f t="shared" si="3"/>
        <v>0</v>
      </c>
      <c r="J198">
        <v>0</v>
      </c>
      <c r="K198">
        <v>1</v>
      </c>
    </row>
    <row r="199" spans="1:11" x14ac:dyDescent="0.25">
      <c r="A199" s="9" t="s">
        <v>1</v>
      </c>
      <c r="B199" s="10" t="s">
        <v>1095</v>
      </c>
      <c r="C199" s="10">
        <v>2088528</v>
      </c>
      <c r="D199" s="11" t="s">
        <v>1096</v>
      </c>
      <c r="E199" s="10">
        <v>0</v>
      </c>
      <c r="F199" s="33" t="str">
        <f>Tableau1[[#This Row],[Description]] &amp; " " &amp; Tableau1[[#This Row],[Description2]]</f>
        <v>YHT-4533  DETECTOR CRABTREE 0</v>
      </c>
      <c r="G199" s="12">
        <v>3</v>
      </c>
      <c r="H199" s="13">
        <v>51.67</v>
      </c>
      <c r="I199" s="22">
        <f t="shared" si="3"/>
        <v>155.01</v>
      </c>
      <c r="J199">
        <v>0</v>
      </c>
      <c r="K199">
        <v>1</v>
      </c>
    </row>
    <row r="200" spans="1:11" x14ac:dyDescent="0.25">
      <c r="A200" s="9" t="s">
        <v>1</v>
      </c>
      <c r="B200" s="10">
        <v>11824822</v>
      </c>
      <c r="C200" s="10">
        <v>11824822</v>
      </c>
      <c r="D200" s="11" t="s">
        <v>1249</v>
      </c>
      <c r="E200" s="10">
        <v>822334503</v>
      </c>
      <c r="F200" s="33" t="str">
        <f>Tableau1[[#This Row],[Description]] &amp; " " &amp; Tableau1[[#This Row],[Description2]]</f>
        <v>Verin Rexorth 822334503</v>
      </c>
      <c r="G200" s="12">
        <v>0</v>
      </c>
      <c r="H200" s="13">
        <v>52.78</v>
      </c>
      <c r="I200" s="22">
        <f t="shared" si="3"/>
        <v>0</v>
      </c>
      <c r="J200">
        <v>0</v>
      </c>
      <c r="K200">
        <v>1</v>
      </c>
    </row>
    <row r="201" spans="1:11" x14ac:dyDescent="0.25">
      <c r="A201" s="9" t="s">
        <v>192</v>
      </c>
      <c r="B201" s="10" t="s">
        <v>754</v>
      </c>
      <c r="C201" s="10">
        <v>1957197</v>
      </c>
      <c r="D201" s="11" t="s">
        <v>755</v>
      </c>
      <c r="E201" s="10" t="s">
        <v>756</v>
      </c>
      <c r="F201" s="33" t="str">
        <f>Tableau1[[#This Row],[Description]] &amp; " " &amp; Tableau1[[#This Row],[Description2]]</f>
        <v>COUVERCLE DE GUIDE CHAINE D= 52-108</v>
      </c>
      <c r="G201" s="12">
        <v>0</v>
      </c>
      <c r="H201" s="13">
        <v>53.32</v>
      </c>
      <c r="I201" s="22">
        <f t="shared" si="3"/>
        <v>0</v>
      </c>
      <c r="J201">
        <v>0</v>
      </c>
      <c r="K201">
        <v>1</v>
      </c>
    </row>
    <row r="202" spans="1:11" x14ac:dyDescent="0.25">
      <c r="A202" s="9" t="s">
        <v>1</v>
      </c>
      <c r="B202" s="10" t="s">
        <v>985</v>
      </c>
      <c r="C202" s="10">
        <v>2063582</v>
      </c>
      <c r="D202" s="11" t="s">
        <v>986</v>
      </c>
      <c r="E202" s="10" t="s">
        <v>987</v>
      </c>
      <c r="F202" s="33" t="str">
        <f>Tableau1[[#This Row],[Description]] &amp; " " &amp; Tableau1[[#This Row],[Description2]]</f>
        <v>WHT-4045: STUD FEED SPROCKET JDE 2063582</v>
      </c>
      <c r="G202" s="12">
        <v>6</v>
      </c>
      <c r="H202" s="13">
        <v>53.41</v>
      </c>
      <c r="I202" s="22">
        <f t="shared" si="3"/>
        <v>320.45999999999998</v>
      </c>
      <c r="J202">
        <v>0</v>
      </c>
      <c r="K202">
        <v>1</v>
      </c>
    </row>
    <row r="203" spans="1:11" x14ac:dyDescent="0.25">
      <c r="A203" s="9" t="s">
        <v>1</v>
      </c>
      <c r="B203" s="10" t="s">
        <v>1059</v>
      </c>
      <c r="C203" s="10">
        <v>2087120</v>
      </c>
      <c r="D203" s="11" t="s">
        <v>1060</v>
      </c>
      <c r="E203" s="10">
        <v>0</v>
      </c>
      <c r="F203" s="33" t="str">
        <f>Tableau1[[#This Row],[Description]] &amp; " " &amp; Tableau1[[#This Row],[Description2]]</f>
        <v>PAWL,DUCTOR HAND RATCHET 0</v>
      </c>
      <c r="G203" s="12">
        <v>4</v>
      </c>
      <c r="H203" s="13">
        <v>54.92</v>
      </c>
      <c r="I203" s="22">
        <f t="shared" si="3"/>
        <v>219.68</v>
      </c>
      <c r="J203">
        <v>0</v>
      </c>
      <c r="K203">
        <v>1</v>
      </c>
    </row>
    <row r="204" spans="1:11" x14ac:dyDescent="0.25">
      <c r="A204" s="9" t="s">
        <v>1</v>
      </c>
      <c r="B204" s="10" t="s">
        <v>979</v>
      </c>
      <c r="C204" s="10">
        <v>12967711</v>
      </c>
      <c r="D204" s="11" t="s">
        <v>980</v>
      </c>
      <c r="E204" s="10" t="s">
        <v>981</v>
      </c>
      <c r="F204" s="33" t="str">
        <f>Tableau1[[#This Row],[Description]] &amp; " " &amp; Tableau1[[#This Row],[Description2]]</f>
        <v>ROLLER ASSY WHT-4001,JDE 12967711</v>
      </c>
      <c r="G204" s="12">
        <v>2</v>
      </c>
      <c r="H204" s="13">
        <v>56.03</v>
      </c>
      <c r="I204" s="22">
        <f t="shared" si="3"/>
        <v>112.06</v>
      </c>
      <c r="J204">
        <v>0</v>
      </c>
      <c r="K204">
        <v>1</v>
      </c>
    </row>
    <row r="205" spans="1:11" x14ac:dyDescent="0.25">
      <c r="A205" s="9" t="s">
        <v>1</v>
      </c>
      <c r="B205" s="10" t="s">
        <v>1030</v>
      </c>
      <c r="C205" s="10">
        <v>2065748</v>
      </c>
      <c r="D205" s="11" t="s">
        <v>1031</v>
      </c>
      <c r="E205" s="10">
        <v>0</v>
      </c>
      <c r="F205" s="33" t="str">
        <f>Tableau1[[#This Row],[Description]] &amp; " " &amp; Tableau1[[#This Row],[Description2]]</f>
        <v>AXE D'EMBOUT DE TIGE A RESSORT 0</v>
      </c>
      <c r="G205" s="12">
        <v>6</v>
      </c>
      <c r="H205" s="13">
        <v>56.61</v>
      </c>
      <c r="I205" s="22">
        <f t="shared" si="3"/>
        <v>339.65999999999997</v>
      </c>
      <c r="J205">
        <v>0</v>
      </c>
      <c r="K205">
        <v>1</v>
      </c>
    </row>
    <row r="206" spans="1:11" x14ac:dyDescent="0.25">
      <c r="A206" s="9" t="s">
        <v>1</v>
      </c>
      <c r="B206" s="10">
        <v>58325</v>
      </c>
      <c r="C206" s="10">
        <v>13390327</v>
      </c>
      <c r="D206" s="11" t="s">
        <v>1324</v>
      </c>
      <c r="E206" s="10">
        <v>0</v>
      </c>
      <c r="F206" s="33" t="str">
        <f>Tableau1[[#This Row],[Description]] &amp; " " &amp; Tableau1[[#This Row],[Description2]]</f>
        <v>SUPPORT POUR REFLECTEUR CMK D 0</v>
      </c>
      <c r="G206" s="12">
        <v>12</v>
      </c>
      <c r="H206" s="13">
        <v>57.31</v>
      </c>
      <c r="I206" s="22">
        <f t="shared" si="3"/>
        <v>687.72</v>
      </c>
      <c r="J206">
        <v>0</v>
      </c>
      <c r="K206">
        <v>1</v>
      </c>
    </row>
    <row r="207" spans="1:11" x14ac:dyDescent="0.25">
      <c r="A207" s="9" t="s">
        <v>1</v>
      </c>
      <c r="B207" s="10" t="s">
        <v>1044</v>
      </c>
      <c r="C207" s="10">
        <v>2074847</v>
      </c>
      <c r="D207" s="11" t="s">
        <v>1045</v>
      </c>
      <c r="E207" s="10" t="s">
        <v>1044</v>
      </c>
      <c r="F207" s="33" t="str">
        <f>Tableau1[[#This Row],[Description]] &amp; " " &amp; Tableau1[[#This Row],[Description2]]</f>
        <v>GALET DE CAME DE PINCE XHT-729</v>
      </c>
      <c r="G207" s="12">
        <v>1</v>
      </c>
      <c r="H207" s="13">
        <v>58.96</v>
      </c>
      <c r="I207" s="22">
        <f t="shared" si="3"/>
        <v>58.96</v>
      </c>
      <c r="J207">
        <v>1</v>
      </c>
      <c r="K207">
        <v>1</v>
      </c>
    </row>
    <row r="208" spans="1:11" x14ac:dyDescent="0.25">
      <c r="A208" s="9" t="s">
        <v>1</v>
      </c>
      <c r="B208" s="10">
        <v>11819089</v>
      </c>
      <c r="C208" s="10">
        <v>11819089</v>
      </c>
      <c r="D208" s="11" t="s">
        <v>1211</v>
      </c>
      <c r="E208" s="10" t="s">
        <v>1212</v>
      </c>
      <c r="F208" s="33" t="str">
        <f>Tableau1[[#This Row],[Description]] &amp; " " &amp; Tableau1[[#This Row],[Description2]]</f>
        <v>Adaptateur Z14202</v>
      </c>
      <c r="G208" s="12">
        <v>0</v>
      </c>
      <c r="H208" s="13">
        <v>59.5</v>
      </c>
      <c r="I208" s="22">
        <f t="shared" si="3"/>
        <v>0</v>
      </c>
      <c r="J208">
        <v>0</v>
      </c>
      <c r="K208">
        <v>1</v>
      </c>
    </row>
    <row r="209" spans="1:11" x14ac:dyDescent="0.25">
      <c r="A209" s="9" t="s">
        <v>1</v>
      </c>
      <c r="B209" s="10" t="s">
        <v>1101</v>
      </c>
      <c r="C209" s="10">
        <v>2089281</v>
      </c>
      <c r="D209" s="11" t="s">
        <v>1102</v>
      </c>
      <c r="E209" s="10">
        <v>0</v>
      </c>
      <c r="F209" s="33" t="str">
        <f>Tableau1[[#This Row],[Description]] &amp; " " &amp; Tableau1[[#This Row],[Description2]]</f>
        <v>COLLAR OPERATING CLUTCH 0</v>
      </c>
      <c r="G209" s="12">
        <v>5</v>
      </c>
      <c r="H209" s="13">
        <v>67.760000000000005</v>
      </c>
      <c r="I209" s="22">
        <f t="shared" si="3"/>
        <v>338.8</v>
      </c>
      <c r="J209">
        <v>0</v>
      </c>
      <c r="K209">
        <v>1</v>
      </c>
    </row>
    <row r="210" spans="1:11" x14ac:dyDescent="0.25">
      <c r="A210" s="9" t="s">
        <v>192</v>
      </c>
      <c r="B210" s="10" t="s">
        <v>665</v>
      </c>
      <c r="C210" s="10">
        <v>4380400</v>
      </c>
      <c r="D210" s="11" t="s">
        <v>666</v>
      </c>
      <c r="E210" s="10" t="s">
        <v>667</v>
      </c>
      <c r="F210" s="33" t="str">
        <f>Tableau1[[#This Row],[Description]] &amp; " " &amp; Tableau1[[#This Row],[Description2]]</f>
        <v>PLUNGER 62M-406884,JDE 438040</v>
      </c>
      <c r="G210" s="12">
        <v>6</v>
      </c>
      <c r="H210" s="13">
        <v>71.099999999999994</v>
      </c>
      <c r="I210" s="22">
        <f t="shared" si="3"/>
        <v>426.59999999999997</v>
      </c>
      <c r="J210">
        <v>0</v>
      </c>
      <c r="K210">
        <v>1</v>
      </c>
    </row>
    <row r="211" spans="1:11" x14ac:dyDescent="0.25">
      <c r="A211" s="9" t="s">
        <v>1</v>
      </c>
      <c r="B211" s="10">
        <v>11824777</v>
      </c>
      <c r="C211" s="10">
        <v>11824777</v>
      </c>
      <c r="D211" s="11" t="s">
        <v>1242</v>
      </c>
      <c r="E211" s="10" t="s">
        <v>1243</v>
      </c>
      <c r="F211" s="33" t="str">
        <f>Tableau1[[#This Row],[Description]] &amp; " " &amp; Tableau1[[#This Row],[Description2]]</f>
        <v>Distributeur TC15-3/2 CO-SR-024DC</v>
      </c>
      <c r="G211" s="12">
        <v>0</v>
      </c>
      <c r="H211" s="13">
        <v>76.400000000000006</v>
      </c>
      <c r="I211" s="22">
        <f t="shared" si="3"/>
        <v>0</v>
      </c>
      <c r="J211">
        <v>0</v>
      </c>
      <c r="K211">
        <v>1</v>
      </c>
    </row>
    <row r="212" spans="1:11" x14ac:dyDescent="0.25">
      <c r="A212" s="9" t="s">
        <v>1</v>
      </c>
      <c r="B212" s="10" t="s">
        <v>1080</v>
      </c>
      <c r="C212" s="10">
        <v>2087939</v>
      </c>
      <c r="D212" s="11" t="s">
        <v>1081</v>
      </c>
      <c r="E212" s="10" t="s">
        <v>1082</v>
      </c>
      <c r="F212" s="33" t="str">
        <f>Tableau1[[#This Row],[Description]] &amp; " " &amp; Tableau1[[#This Row],[Description2]]</f>
        <v>PLATE FIXED SIDELAY YHT-3903A,JDE 2087939</v>
      </c>
      <c r="G212" s="12">
        <v>9</v>
      </c>
      <c r="H212" s="13">
        <v>76.47</v>
      </c>
      <c r="I212" s="22">
        <f t="shared" si="3"/>
        <v>688.23</v>
      </c>
      <c r="J212">
        <v>0</v>
      </c>
      <c r="K212">
        <v>1</v>
      </c>
    </row>
    <row r="213" spans="1:11" x14ac:dyDescent="0.25">
      <c r="A213" s="9" t="s">
        <v>0</v>
      </c>
      <c r="B213" s="10" t="s">
        <v>150</v>
      </c>
      <c r="C213" s="10">
        <v>13030057</v>
      </c>
      <c r="D213" s="11" t="s">
        <v>151</v>
      </c>
      <c r="E213" s="10" t="s">
        <v>150</v>
      </c>
      <c r="F213" s="33" t="str">
        <f>Tableau1[[#This Row],[Description]] &amp; " " &amp; Tableau1[[#This Row],[Description2]]</f>
        <v>SUPPORT E/S DEPORTEES 45C1A</v>
      </c>
      <c r="G213" s="12">
        <v>1</v>
      </c>
      <c r="H213" s="13">
        <v>76.569999999999993</v>
      </c>
      <c r="I213" s="22">
        <f t="shared" si="3"/>
        <v>76.569999999999993</v>
      </c>
      <c r="J213">
        <v>0</v>
      </c>
      <c r="K213">
        <v>1</v>
      </c>
    </row>
    <row r="214" spans="1:11" x14ac:dyDescent="0.25">
      <c r="A214" s="9" t="s">
        <v>192</v>
      </c>
      <c r="B214" s="10" t="s">
        <v>338</v>
      </c>
      <c r="C214" s="10">
        <v>11668461</v>
      </c>
      <c r="D214" s="11" t="s">
        <v>339</v>
      </c>
      <c r="E214" s="10" t="s">
        <v>340</v>
      </c>
      <c r="F214" s="33" t="str">
        <f>Tableau1[[#This Row],[Description]] &amp; " " &amp; Tableau1[[#This Row],[Description2]]</f>
        <v>Diabolos de croisure VEAW/K 62M-404147</v>
      </c>
      <c r="G214" s="12">
        <v>0</v>
      </c>
      <c r="H214" s="13">
        <v>77.099999999999994</v>
      </c>
      <c r="I214" s="22">
        <f t="shared" si="3"/>
        <v>0</v>
      </c>
      <c r="J214">
        <v>0</v>
      </c>
      <c r="K214">
        <v>1</v>
      </c>
    </row>
    <row r="215" spans="1:11" x14ac:dyDescent="0.25">
      <c r="A215" s="9" t="s">
        <v>1</v>
      </c>
      <c r="B215" s="10" t="s">
        <v>971</v>
      </c>
      <c r="C215" s="10">
        <v>2063224</v>
      </c>
      <c r="D215" s="11" t="s">
        <v>972</v>
      </c>
      <c r="E215" s="10" t="s">
        <v>973</v>
      </c>
      <c r="F215" s="33" t="str">
        <f>Tableau1[[#This Row],[Description]] &amp; " " &amp; Tableau1[[#This Row],[Description2]]</f>
        <v>WHT-3983 :ROD SPRING FOR LEVER JDE 2063224</v>
      </c>
      <c r="G215" s="12">
        <v>11</v>
      </c>
      <c r="H215" s="13">
        <v>80.22</v>
      </c>
      <c r="I215" s="22">
        <f t="shared" si="3"/>
        <v>882.42</v>
      </c>
      <c r="J215">
        <v>0</v>
      </c>
      <c r="K215">
        <v>1</v>
      </c>
    </row>
    <row r="216" spans="1:11" x14ac:dyDescent="0.25">
      <c r="A216" s="9" t="s">
        <v>0</v>
      </c>
      <c r="B216" s="10" t="s">
        <v>157</v>
      </c>
      <c r="C216" s="10">
        <v>1650814</v>
      </c>
      <c r="D216" s="11" t="s">
        <v>158</v>
      </c>
      <c r="E216" s="10" t="s">
        <v>157</v>
      </c>
      <c r="F216" s="33" t="str">
        <f>Tableau1[[#This Row],[Description]] &amp; " " &amp; Tableau1[[#This Row],[Description2]]</f>
        <v>SORTIES 115V 45C60</v>
      </c>
      <c r="G216" s="12">
        <v>6</v>
      </c>
      <c r="H216" s="13">
        <v>82.74</v>
      </c>
      <c r="I216" s="22">
        <f t="shared" si="3"/>
        <v>496.43999999999994</v>
      </c>
      <c r="J216">
        <v>0</v>
      </c>
      <c r="K216">
        <v>1</v>
      </c>
    </row>
    <row r="217" spans="1:11" x14ac:dyDescent="0.25">
      <c r="A217" s="9" t="s">
        <v>1</v>
      </c>
      <c r="B217" s="10">
        <v>11824751</v>
      </c>
      <c r="C217" s="10">
        <v>11824751</v>
      </c>
      <c r="D217" s="11" t="s">
        <v>1238</v>
      </c>
      <c r="E217" s="10" t="s">
        <v>1239</v>
      </c>
      <c r="F217" s="33" t="str">
        <f>Tableau1[[#This Row],[Description]] &amp; " " &amp; Tableau1[[#This Row],[Description2]]</f>
        <v>Courroie Moteur L7 60x1770JSF GT20P</v>
      </c>
      <c r="G217" s="12">
        <v>0</v>
      </c>
      <c r="H217" s="13">
        <v>90.82</v>
      </c>
      <c r="I217" s="22">
        <f t="shared" si="3"/>
        <v>0</v>
      </c>
      <c r="J217">
        <v>0</v>
      </c>
      <c r="K217">
        <v>1</v>
      </c>
    </row>
    <row r="218" spans="1:11" x14ac:dyDescent="0.25">
      <c r="A218" s="9" t="s">
        <v>0</v>
      </c>
      <c r="B218" s="10">
        <v>57403</v>
      </c>
      <c r="C218" s="10">
        <v>7579431</v>
      </c>
      <c r="D218" s="11" t="s">
        <v>166</v>
      </c>
      <c r="E218" s="10" t="s">
        <v>167</v>
      </c>
      <c r="F218" s="33" t="str">
        <f>Tableau1[[#This Row],[Description]] &amp; " " &amp; Tableau1[[#This Row],[Description2]]</f>
        <v>115V,AC/DC,HIGH OUTPUT 57403,JDE 7579431</v>
      </c>
      <c r="G218" s="12">
        <v>1</v>
      </c>
      <c r="H218" s="13">
        <v>93.66</v>
      </c>
      <c r="I218" s="22">
        <f t="shared" si="3"/>
        <v>93.66</v>
      </c>
      <c r="J218">
        <v>0</v>
      </c>
      <c r="K218">
        <v>1</v>
      </c>
    </row>
    <row r="219" spans="1:11" x14ac:dyDescent="0.25">
      <c r="A219" s="9" t="s">
        <v>1</v>
      </c>
      <c r="B219" s="10">
        <v>11824742</v>
      </c>
      <c r="C219" s="10">
        <v>11824742</v>
      </c>
      <c r="D219" s="11" t="s">
        <v>1236</v>
      </c>
      <c r="E219" s="10" t="s">
        <v>1237</v>
      </c>
      <c r="F219" s="33" t="str">
        <f>Tableau1[[#This Row],[Description]] &amp; " " &amp; Tableau1[[#This Row],[Description2]]</f>
        <v>Roulement 3212ATN9</v>
      </c>
      <c r="G219" s="12">
        <v>0</v>
      </c>
      <c r="H219" s="13">
        <v>93.71</v>
      </c>
      <c r="I219" s="22">
        <f t="shared" si="3"/>
        <v>0</v>
      </c>
      <c r="J219">
        <v>0</v>
      </c>
      <c r="K219">
        <v>1</v>
      </c>
    </row>
    <row r="220" spans="1:11" x14ac:dyDescent="0.25">
      <c r="A220" s="9" t="s">
        <v>192</v>
      </c>
      <c r="B220" s="10" t="s">
        <v>694</v>
      </c>
      <c r="C220" s="10">
        <v>1877349</v>
      </c>
      <c r="D220" s="11" t="s">
        <v>693</v>
      </c>
      <c r="E220" s="10">
        <v>0</v>
      </c>
      <c r="F220" s="33" t="str">
        <f>Tableau1[[#This Row],[Description]] &amp; " " &amp; Tableau1[[#This Row],[Description2]]</f>
        <v>INSERTION AU CARBURE 0</v>
      </c>
      <c r="G220" s="12">
        <v>1</v>
      </c>
      <c r="H220" s="13">
        <v>94.7</v>
      </c>
      <c r="I220" s="22">
        <f t="shared" si="3"/>
        <v>94.7</v>
      </c>
      <c r="J220">
        <v>0</v>
      </c>
      <c r="K220">
        <v>1</v>
      </c>
    </row>
    <row r="221" spans="1:11" x14ac:dyDescent="0.25">
      <c r="A221" s="9" t="s">
        <v>1</v>
      </c>
      <c r="B221" s="10">
        <v>11824718</v>
      </c>
      <c r="C221" s="10">
        <v>11824718</v>
      </c>
      <c r="D221" s="11" t="s">
        <v>1231</v>
      </c>
      <c r="E221" s="10" t="s">
        <v>1232</v>
      </c>
      <c r="F221" s="33" t="str">
        <f>Tableau1[[#This Row],[Description]] &amp; " " &amp; Tableau1[[#This Row],[Description2]]</f>
        <v>Pignon Tendeur TR20B1</v>
      </c>
      <c r="G221" s="12">
        <v>0</v>
      </c>
      <c r="H221" s="13">
        <v>102.8</v>
      </c>
      <c r="I221" s="22">
        <f t="shared" si="3"/>
        <v>0</v>
      </c>
      <c r="J221">
        <v>0</v>
      </c>
      <c r="K221">
        <v>1</v>
      </c>
    </row>
    <row r="222" spans="1:11" x14ac:dyDescent="0.25">
      <c r="A222" s="9" t="s">
        <v>1</v>
      </c>
      <c r="B222" s="10" t="s">
        <v>1054</v>
      </c>
      <c r="C222" s="10">
        <v>2086881</v>
      </c>
      <c r="D222" s="11" t="s">
        <v>1055</v>
      </c>
      <c r="E222" s="10">
        <v>0</v>
      </c>
      <c r="F222" s="33" t="str">
        <f>Tableau1[[#This Row],[Description]] &amp; " " &amp; Tableau1[[#This Row],[Description2]]</f>
        <v>LINK,CONN BLANKET CYL TRIP 0</v>
      </c>
      <c r="G222" s="12">
        <v>1</v>
      </c>
      <c r="H222" s="13">
        <v>105.33</v>
      </c>
      <c r="I222" s="22">
        <f t="shared" si="3"/>
        <v>105.33</v>
      </c>
      <c r="J222">
        <v>0</v>
      </c>
      <c r="K222">
        <v>1</v>
      </c>
    </row>
    <row r="223" spans="1:11" x14ac:dyDescent="0.25">
      <c r="A223" s="9" t="s">
        <v>1</v>
      </c>
      <c r="B223" s="10">
        <v>10491288</v>
      </c>
      <c r="C223" s="10">
        <v>10491288</v>
      </c>
      <c r="D223" s="11" t="s">
        <v>1179</v>
      </c>
      <c r="E223" s="10">
        <v>0</v>
      </c>
      <c r="F223" s="33" t="str">
        <f>Tableau1[[#This Row],[Description]] &amp; " " &amp; Tableau1[[#This Row],[Description2]]</f>
        <v>GLISSIERE ARRETOIR SUPERIEUR 0</v>
      </c>
      <c r="G223" s="12">
        <v>0</v>
      </c>
      <c r="H223" s="13">
        <v>110</v>
      </c>
      <c r="I223" s="22">
        <f t="shared" si="3"/>
        <v>0</v>
      </c>
      <c r="J223">
        <v>0</v>
      </c>
      <c r="K223">
        <v>1</v>
      </c>
    </row>
    <row r="224" spans="1:11" x14ac:dyDescent="0.25">
      <c r="A224" s="9" t="s">
        <v>192</v>
      </c>
      <c r="B224" s="10" t="s">
        <v>692</v>
      </c>
      <c r="C224" s="10">
        <v>1877306</v>
      </c>
      <c r="D224" s="11" t="s">
        <v>693</v>
      </c>
      <c r="E224" s="10">
        <v>0</v>
      </c>
      <c r="F224" s="33" t="str">
        <f>Tableau1[[#This Row],[Description]] &amp; " " &amp; Tableau1[[#This Row],[Description2]]</f>
        <v>INSERTION AU CARBURE 0</v>
      </c>
      <c r="G224" s="12">
        <v>1</v>
      </c>
      <c r="H224" s="13">
        <v>111.93</v>
      </c>
      <c r="I224" s="22">
        <f t="shared" si="3"/>
        <v>111.93</v>
      </c>
      <c r="J224">
        <v>0</v>
      </c>
      <c r="K224">
        <v>1</v>
      </c>
    </row>
    <row r="225" spans="1:11" x14ac:dyDescent="0.25">
      <c r="A225" s="9" t="s">
        <v>192</v>
      </c>
      <c r="B225" s="10" t="s">
        <v>650</v>
      </c>
      <c r="C225" s="10">
        <v>1855086</v>
      </c>
      <c r="D225" s="11" t="s">
        <v>651</v>
      </c>
      <c r="E225" s="10">
        <v>0</v>
      </c>
      <c r="F225" s="33" t="str">
        <f>Tableau1[[#This Row],[Description]] &amp; " " &amp; Tableau1[[#This Row],[Description2]]</f>
        <v>OUTIL DE PROFILAGE FUER D=1 5 0</v>
      </c>
      <c r="G225" s="12">
        <v>0</v>
      </c>
      <c r="H225" s="13">
        <v>114.22</v>
      </c>
      <c r="I225" s="22">
        <f t="shared" si="3"/>
        <v>0</v>
      </c>
      <c r="J225">
        <v>0</v>
      </c>
      <c r="K225">
        <v>1</v>
      </c>
    </row>
    <row r="226" spans="1:11" x14ac:dyDescent="0.25">
      <c r="A226" s="9" t="s">
        <v>1</v>
      </c>
      <c r="B226" s="10" t="s">
        <v>982</v>
      </c>
      <c r="C226" s="10">
        <v>10411508</v>
      </c>
      <c r="D226" s="11" t="s">
        <v>983</v>
      </c>
      <c r="E226" s="10" t="s">
        <v>984</v>
      </c>
      <c r="F226" s="33" t="str">
        <f>Tableau1[[#This Row],[Description]] &amp; " " &amp; Tableau1[[#This Row],[Description2]]</f>
        <v>FULCRUM WHT-4015,JDE 10411508</v>
      </c>
      <c r="G226" s="12">
        <v>2</v>
      </c>
      <c r="H226" s="13">
        <v>114.36</v>
      </c>
      <c r="I226" s="22">
        <f t="shared" si="3"/>
        <v>228.72</v>
      </c>
      <c r="J226">
        <v>0</v>
      </c>
      <c r="K226">
        <v>1</v>
      </c>
    </row>
    <row r="227" spans="1:11" x14ac:dyDescent="0.25">
      <c r="A227" s="9" t="s">
        <v>0</v>
      </c>
      <c r="B227" s="10">
        <v>773400</v>
      </c>
      <c r="C227" s="10">
        <v>8144383</v>
      </c>
      <c r="D227" s="11" t="s">
        <v>184</v>
      </c>
      <c r="E227" s="10" t="s">
        <v>185</v>
      </c>
      <c r="F227" s="33" t="str">
        <f>Tableau1[[#This Row],[Description]] &amp; " " &amp; Tableau1[[#This Row],[Description2]]</f>
        <v>MODULE 8 ENTREES SECURISEES MI1P</v>
      </c>
      <c r="G227" s="12">
        <v>0</v>
      </c>
      <c r="H227" s="13">
        <v>114.47</v>
      </c>
      <c r="I227" s="22">
        <f t="shared" si="3"/>
        <v>0</v>
      </c>
      <c r="J227">
        <v>0</v>
      </c>
      <c r="K227">
        <v>1</v>
      </c>
    </row>
    <row r="228" spans="1:11" x14ac:dyDescent="0.25">
      <c r="A228" s="9" t="s">
        <v>1</v>
      </c>
      <c r="B228" s="10" t="s">
        <v>962</v>
      </c>
      <c r="C228" s="10">
        <v>1503742</v>
      </c>
      <c r="D228" s="11" t="s">
        <v>963</v>
      </c>
      <c r="E228" s="10" t="s">
        <v>964</v>
      </c>
      <c r="F228" s="33" t="str">
        <f>Tableau1[[#This Row],[Description]] &amp; " " &amp; Tableau1[[#This Row],[Description2]]</f>
        <v>SHAFT RECIP WHT-3960,JDE 1503742</v>
      </c>
      <c r="G228" s="12">
        <v>5</v>
      </c>
      <c r="H228" s="13">
        <v>119.01</v>
      </c>
      <c r="I228" s="22">
        <f t="shared" si="3"/>
        <v>595.05000000000007</v>
      </c>
      <c r="J228">
        <v>0</v>
      </c>
      <c r="K228">
        <v>1</v>
      </c>
    </row>
    <row r="229" spans="1:11" x14ac:dyDescent="0.25">
      <c r="A229" s="9" t="s">
        <v>192</v>
      </c>
      <c r="B229" s="10" t="s">
        <v>558</v>
      </c>
      <c r="C229" s="10">
        <v>1828483</v>
      </c>
      <c r="D229" s="11" t="s">
        <v>559</v>
      </c>
      <c r="E229" s="10" t="s">
        <v>560</v>
      </c>
      <c r="F229" s="33" t="str">
        <f>Tableau1[[#This Row],[Description]] &amp; " " &amp; Tableau1[[#This Row],[Description2]]</f>
        <v>CORNICHE DE GLISSEMENT LINKS D=99-1O5</v>
      </c>
      <c r="G229" s="12">
        <v>1</v>
      </c>
      <c r="H229" s="13">
        <v>120.95</v>
      </c>
      <c r="I229" s="22">
        <f t="shared" si="3"/>
        <v>120.95</v>
      </c>
      <c r="J229">
        <v>0</v>
      </c>
      <c r="K229">
        <v>1</v>
      </c>
    </row>
    <row r="230" spans="1:11" x14ac:dyDescent="0.25">
      <c r="A230" s="9" t="s">
        <v>1</v>
      </c>
      <c r="B230" s="10">
        <v>10491317</v>
      </c>
      <c r="C230" s="10">
        <v>10491317</v>
      </c>
      <c r="D230" s="11" t="s">
        <v>1180</v>
      </c>
      <c r="E230" s="10">
        <v>0</v>
      </c>
      <c r="F230" s="33" t="str">
        <f>Tableau1[[#This Row],[Description]] &amp; " " &amp; Tableau1[[#This Row],[Description2]]</f>
        <v>GLISSIERE ARRETOIR INFERIEUR 0</v>
      </c>
      <c r="G230" s="12">
        <v>0</v>
      </c>
      <c r="H230" s="13">
        <v>122</v>
      </c>
      <c r="I230" s="22">
        <f t="shared" si="3"/>
        <v>0</v>
      </c>
      <c r="J230">
        <v>0</v>
      </c>
      <c r="K230">
        <v>1</v>
      </c>
    </row>
    <row r="231" spans="1:11" x14ac:dyDescent="0.25">
      <c r="A231" s="9" t="s">
        <v>192</v>
      </c>
      <c r="B231" s="10" t="s">
        <v>628</v>
      </c>
      <c r="C231" s="10">
        <v>1843392</v>
      </c>
      <c r="D231" s="11" t="s">
        <v>629</v>
      </c>
      <c r="E231" s="10">
        <v>0</v>
      </c>
      <c r="F231" s="33" t="str">
        <f>Tableau1[[#This Row],[Description]] &amp; " " &amp; Tableau1[[#This Row],[Description2]]</f>
        <v>POULIE DE RENVOI 0</v>
      </c>
      <c r="G231" s="12">
        <v>4</v>
      </c>
      <c r="H231" s="13">
        <v>123.86</v>
      </c>
      <c r="I231" s="22">
        <f t="shared" si="3"/>
        <v>495.44</v>
      </c>
      <c r="J231">
        <v>0</v>
      </c>
      <c r="K231">
        <v>1</v>
      </c>
    </row>
    <row r="232" spans="1:11" x14ac:dyDescent="0.25">
      <c r="A232" s="9" t="s">
        <v>0</v>
      </c>
      <c r="B232" s="10">
        <v>9571117</v>
      </c>
      <c r="C232" s="10">
        <v>9571117</v>
      </c>
      <c r="D232" s="11" t="s">
        <v>190</v>
      </c>
      <c r="E232" s="10" t="s">
        <v>191</v>
      </c>
      <c r="F232" s="33" t="str">
        <f>Tableau1[[#This Row],[Description]] &amp; " " &amp; Tableau1[[#This Row],[Description2]]</f>
        <v>COMMON MEMORY MODULE 57C413-3C (64k FÜR WATCHDOG)</v>
      </c>
      <c r="G232" s="12">
        <v>1</v>
      </c>
      <c r="H232" s="13">
        <v>131.59</v>
      </c>
      <c r="I232" s="22">
        <f t="shared" si="3"/>
        <v>131.59</v>
      </c>
      <c r="J232">
        <v>0</v>
      </c>
      <c r="K232">
        <v>1</v>
      </c>
    </row>
    <row r="233" spans="1:11" x14ac:dyDescent="0.25">
      <c r="A233" s="9" t="s">
        <v>1</v>
      </c>
      <c r="B233" s="10" t="s">
        <v>1128</v>
      </c>
      <c r="C233" s="10">
        <v>2090118</v>
      </c>
      <c r="D233" s="11" t="s">
        <v>1129</v>
      </c>
      <c r="E233" s="10" t="s">
        <v>1130</v>
      </c>
      <c r="F233" s="33" t="str">
        <f>Tableau1[[#This Row],[Description]] &amp; " " &amp; Tableau1[[#This Row],[Description2]]</f>
        <v>SUPPORT,SHEET ON PUSHER FRAME(FS)</v>
      </c>
      <c r="G233" s="12">
        <v>0</v>
      </c>
      <c r="H233" s="13">
        <v>131.71</v>
      </c>
      <c r="I233" s="22">
        <f t="shared" si="3"/>
        <v>0</v>
      </c>
      <c r="J233">
        <v>0</v>
      </c>
      <c r="K233">
        <v>1</v>
      </c>
    </row>
    <row r="234" spans="1:11" x14ac:dyDescent="0.25">
      <c r="A234" s="9" t="s">
        <v>1</v>
      </c>
      <c r="B234" s="10" t="s">
        <v>1131</v>
      </c>
      <c r="C234" s="10">
        <v>2090169</v>
      </c>
      <c r="D234" s="11" t="s">
        <v>1129</v>
      </c>
      <c r="E234" s="10" t="s">
        <v>1132</v>
      </c>
      <c r="F234" s="33" t="str">
        <f>Tableau1[[#This Row],[Description]] &amp; " " &amp; Tableau1[[#This Row],[Description2]]</f>
        <v>SUPPORT,SHEET ON PUSHER FRAME(OS)</v>
      </c>
      <c r="G234" s="12">
        <v>0</v>
      </c>
      <c r="H234" s="13">
        <v>131.71</v>
      </c>
      <c r="I234" s="22">
        <f t="shared" si="3"/>
        <v>0</v>
      </c>
      <c r="J234">
        <v>0</v>
      </c>
      <c r="K234">
        <v>1</v>
      </c>
    </row>
    <row r="235" spans="1:11" x14ac:dyDescent="0.25">
      <c r="A235" s="9" t="s">
        <v>192</v>
      </c>
      <c r="B235" s="10" t="s">
        <v>561</v>
      </c>
      <c r="C235" s="10">
        <v>1828521</v>
      </c>
      <c r="D235" s="11" t="s">
        <v>559</v>
      </c>
      <c r="E235" s="10" t="s">
        <v>562</v>
      </c>
      <c r="F235" s="33" t="str">
        <f>Tableau1[[#This Row],[Description]] &amp; " " &amp; Tableau1[[#This Row],[Description2]]</f>
        <v>CORNICHE DE GLISSEMENT SD=99-1O5</v>
      </c>
      <c r="G235" s="12">
        <v>1</v>
      </c>
      <c r="H235" s="13">
        <v>136.88</v>
      </c>
      <c r="I235" s="22">
        <f t="shared" si="3"/>
        <v>136.88</v>
      </c>
      <c r="J235">
        <v>0</v>
      </c>
      <c r="K235">
        <v>1</v>
      </c>
    </row>
    <row r="236" spans="1:11" x14ac:dyDescent="0.25">
      <c r="A236" s="9" t="s">
        <v>192</v>
      </c>
      <c r="B236" s="10" t="s">
        <v>446</v>
      </c>
      <c r="C236" s="10">
        <v>1800384</v>
      </c>
      <c r="D236" s="11" t="s">
        <v>447</v>
      </c>
      <c r="E236" s="10">
        <v>0</v>
      </c>
      <c r="F236" s="33" t="str">
        <f>Tableau1[[#This Row],[Description]] &amp; " " &amp; Tableau1[[#This Row],[Description2]]</f>
        <v>TAQUET DE CHAINE DROIT 0</v>
      </c>
      <c r="G236" s="12">
        <v>0</v>
      </c>
      <c r="H236" s="13">
        <v>136.91999999999999</v>
      </c>
      <c r="I236" s="22">
        <f t="shared" si="3"/>
        <v>0</v>
      </c>
      <c r="J236">
        <v>0</v>
      </c>
      <c r="K236">
        <v>1</v>
      </c>
    </row>
    <row r="237" spans="1:11" x14ac:dyDescent="0.25">
      <c r="A237" s="9" t="s">
        <v>192</v>
      </c>
      <c r="B237" s="10" t="s">
        <v>444</v>
      </c>
      <c r="C237" s="10">
        <v>1800341</v>
      </c>
      <c r="D237" s="11" t="s">
        <v>445</v>
      </c>
      <c r="E237" s="10">
        <v>0</v>
      </c>
      <c r="F237" s="33" t="str">
        <f>Tableau1[[#This Row],[Description]] &amp; " " &amp; Tableau1[[#This Row],[Description2]]</f>
        <v>TAQUET DE CHAINE LINKS 0</v>
      </c>
      <c r="G237" s="12">
        <v>0</v>
      </c>
      <c r="H237" s="13">
        <v>137.66</v>
      </c>
      <c r="I237" s="22">
        <f t="shared" si="3"/>
        <v>0</v>
      </c>
      <c r="J237">
        <v>0</v>
      </c>
      <c r="K237">
        <v>1</v>
      </c>
    </row>
    <row r="238" spans="1:11" x14ac:dyDescent="0.25">
      <c r="A238" s="9" t="s">
        <v>1</v>
      </c>
      <c r="B238" s="10" t="s">
        <v>1018</v>
      </c>
      <c r="C238" s="10">
        <v>4988562</v>
      </c>
      <c r="D238" s="11" t="s">
        <v>1019</v>
      </c>
      <c r="E238" s="10">
        <v>0</v>
      </c>
      <c r="F238" s="33" t="str">
        <f>Tableau1[[#This Row],[Description]] &amp; " " &amp; Tableau1[[#This Row],[Description2]]</f>
        <v>SPINDLE SHAFT,C/W KEY (LOOSE) 0</v>
      </c>
      <c r="G238" s="12">
        <v>1</v>
      </c>
      <c r="H238" s="13">
        <v>141.47</v>
      </c>
      <c r="I238" s="22">
        <f t="shared" si="3"/>
        <v>141.47</v>
      </c>
      <c r="J238">
        <v>0</v>
      </c>
      <c r="K238">
        <v>1</v>
      </c>
    </row>
    <row r="239" spans="1:11" x14ac:dyDescent="0.25">
      <c r="A239" s="9" t="s">
        <v>192</v>
      </c>
      <c r="B239" s="10" t="s">
        <v>612</v>
      </c>
      <c r="C239" s="10">
        <v>1839078</v>
      </c>
      <c r="D239" s="11" t="s">
        <v>613</v>
      </c>
      <c r="E239" s="10">
        <v>0</v>
      </c>
      <c r="F239" s="33" t="str">
        <f>Tableau1[[#This Row],[Description]] &amp; " " &amp; Tableau1[[#This Row],[Description2]]</f>
        <v>PARTIE SUPERIEURE 0</v>
      </c>
      <c r="G239" s="12">
        <v>0</v>
      </c>
      <c r="H239" s="13">
        <v>147</v>
      </c>
      <c r="I239" s="22">
        <f t="shared" si="3"/>
        <v>0</v>
      </c>
      <c r="J239">
        <v>0</v>
      </c>
      <c r="K239">
        <v>1</v>
      </c>
    </row>
    <row r="240" spans="1:11" x14ac:dyDescent="0.25">
      <c r="A240" s="9" t="s">
        <v>0</v>
      </c>
      <c r="B240" s="10" t="s">
        <v>113</v>
      </c>
      <c r="C240" s="10">
        <v>13318958</v>
      </c>
      <c r="D240" s="11" t="s">
        <v>114</v>
      </c>
      <c r="E240" s="10" t="s">
        <v>115</v>
      </c>
      <c r="F240" s="33" t="str">
        <f>Tableau1[[#This Row],[Description]] &amp; " " &amp; Tableau1[[#This Row],[Description2]]</f>
        <v>TACHOMETER,DANAHER, TGF-2100-00-A,JDE 133</v>
      </c>
      <c r="G240" s="12">
        <v>0</v>
      </c>
      <c r="H240" s="13">
        <v>151.25</v>
      </c>
      <c r="I240" s="22">
        <f t="shared" si="3"/>
        <v>0</v>
      </c>
      <c r="J240">
        <v>0</v>
      </c>
      <c r="K240">
        <v>1</v>
      </c>
    </row>
    <row r="241" spans="1:11" x14ac:dyDescent="0.25">
      <c r="A241" s="9" t="s">
        <v>0</v>
      </c>
      <c r="B241" s="10">
        <v>773500</v>
      </c>
      <c r="C241" s="10">
        <v>13456939</v>
      </c>
      <c r="D241" s="11" t="s">
        <v>186</v>
      </c>
      <c r="E241" s="10" t="s">
        <v>187</v>
      </c>
      <c r="F241" s="33" t="str">
        <f>Tableau1[[#This Row],[Description]] &amp; " " &amp; Tableau1[[#This Row],[Description2]]</f>
        <v>MODULE 4 SORTIES SECURISEES MO1P</v>
      </c>
      <c r="G241" s="12">
        <v>5</v>
      </c>
      <c r="H241" s="13">
        <v>154.18</v>
      </c>
      <c r="I241" s="22">
        <f t="shared" si="3"/>
        <v>770.90000000000009</v>
      </c>
      <c r="J241">
        <v>0</v>
      </c>
      <c r="K241">
        <v>1</v>
      </c>
    </row>
    <row r="242" spans="1:11" x14ac:dyDescent="0.25">
      <c r="A242" s="9" t="s">
        <v>192</v>
      </c>
      <c r="B242" s="10" t="s">
        <v>686</v>
      </c>
      <c r="C242" s="10">
        <v>1874826</v>
      </c>
      <c r="D242" s="11" t="s">
        <v>687</v>
      </c>
      <c r="E242" s="10">
        <v>0</v>
      </c>
      <c r="F242" s="33" t="str">
        <f>Tableau1[[#This Row],[Description]] &amp; " " &amp; Tableau1[[#This Row],[Description2]]</f>
        <v>CRAPAUDINE 0</v>
      </c>
      <c r="G242" s="12">
        <v>12</v>
      </c>
      <c r="H242" s="13">
        <v>156.25</v>
      </c>
      <c r="I242" s="22">
        <f t="shared" si="3"/>
        <v>1875</v>
      </c>
      <c r="J242">
        <v>0</v>
      </c>
      <c r="K242">
        <v>1</v>
      </c>
    </row>
    <row r="243" spans="1:11" x14ac:dyDescent="0.25">
      <c r="A243" s="9" t="s">
        <v>192</v>
      </c>
      <c r="B243" s="10">
        <v>1069284</v>
      </c>
      <c r="C243" s="10">
        <v>11668831</v>
      </c>
      <c r="D243" s="11" t="s">
        <v>289</v>
      </c>
      <c r="E243" s="10">
        <v>1069284</v>
      </c>
      <c r="F243" s="33" t="str">
        <f>Tableau1[[#This Row],[Description]] &amp; " " &amp; Tableau1[[#This Row],[Description2]]</f>
        <v>1069284 kit buse NORDSON 0,8mm 1069284</v>
      </c>
      <c r="G243" s="12">
        <v>0</v>
      </c>
      <c r="H243" s="13">
        <v>157.61000000000001</v>
      </c>
      <c r="I243" s="22">
        <f t="shared" si="3"/>
        <v>0</v>
      </c>
      <c r="J243">
        <v>0</v>
      </c>
      <c r="K243">
        <v>1</v>
      </c>
    </row>
    <row r="244" spans="1:11" x14ac:dyDescent="0.25">
      <c r="A244" s="9" t="s">
        <v>192</v>
      </c>
      <c r="B244" s="10" t="s">
        <v>609</v>
      </c>
      <c r="C244" s="10">
        <v>1417297</v>
      </c>
      <c r="D244" s="11" t="s">
        <v>610</v>
      </c>
      <c r="E244" s="10" t="s">
        <v>611</v>
      </c>
      <c r="F244" s="33" t="str">
        <f>Tableau1[[#This Row],[Description]] &amp; " " &amp; Tableau1[[#This Row],[Description2]]</f>
        <v>MOLETTE DE SOUDAGE Ø85 CUIVRE 62M-39158,JDE 1417297</v>
      </c>
      <c r="G244" s="12">
        <v>1</v>
      </c>
      <c r="H244" s="13">
        <v>160.05000000000001</v>
      </c>
      <c r="I244" s="22">
        <f t="shared" si="3"/>
        <v>160.05000000000001</v>
      </c>
      <c r="J244">
        <v>0</v>
      </c>
      <c r="K244">
        <v>1</v>
      </c>
    </row>
    <row r="245" spans="1:11" x14ac:dyDescent="0.25">
      <c r="A245" s="9" t="s">
        <v>1</v>
      </c>
      <c r="B245" s="10" t="s">
        <v>1038</v>
      </c>
      <c r="C245" s="10">
        <v>2057967</v>
      </c>
      <c r="D245" s="11" t="s">
        <v>1039</v>
      </c>
      <c r="E245" s="10">
        <v>0</v>
      </c>
      <c r="F245" s="33" t="str">
        <f>Tableau1[[#This Row],[Description]] &amp; " " &amp; Tableau1[[#This Row],[Description2]]</f>
        <v>ASSY,ROD,GRIPER SPRING 0</v>
      </c>
      <c r="G245" s="12">
        <v>0</v>
      </c>
      <c r="H245" s="13">
        <v>161.35</v>
      </c>
      <c r="I245" s="22">
        <f t="shared" si="3"/>
        <v>0</v>
      </c>
      <c r="J245">
        <v>0</v>
      </c>
      <c r="K245">
        <v>1</v>
      </c>
    </row>
    <row r="246" spans="1:11" x14ac:dyDescent="0.25">
      <c r="A246" s="9" t="s">
        <v>192</v>
      </c>
      <c r="B246" s="10" t="s">
        <v>353</v>
      </c>
      <c r="C246" s="10">
        <v>11668874</v>
      </c>
      <c r="D246" s="11" t="s">
        <v>354</v>
      </c>
      <c r="E246" s="10" t="s">
        <v>353</v>
      </c>
      <c r="F246" s="33" t="str">
        <f>Tableau1[[#This Row],[Description]] &amp; " " &amp; Tableau1[[#This Row],[Description2]]</f>
        <v>COURROIE CRANTÉE 25AT5/3150 25AT5/3150</v>
      </c>
      <c r="G246" s="12">
        <v>0</v>
      </c>
      <c r="H246" s="13">
        <v>161.88999999999999</v>
      </c>
      <c r="I246" s="22">
        <f t="shared" si="3"/>
        <v>0</v>
      </c>
      <c r="J246">
        <v>0</v>
      </c>
      <c r="K246">
        <v>1</v>
      </c>
    </row>
    <row r="247" spans="1:11" x14ac:dyDescent="0.25">
      <c r="A247" s="9" t="s">
        <v>192</v>
      </c>
      <c r="B247" s="10" t="s">
        <v>250</v>
      </c>
      <c r="C247" s="10">
        <v>11746051</v>
      </c>
      <c r="D247" s="11" t="s">
        <v>251</v>
      </c>
      <c r="E247" s="10" t="s">
        <v>250</v>
      </c>
      <c r="F247" s="33" t="str">
        <f>Tableau1[[#This Row],[Description]] &amp; " " &amp; Tableau1[[#This Row],[Description2]]</f>
        <v>DISTRIBUTEUR PVD-B1424 PVD-B1424</v>
      </c>
      <c r="G247" s="12">
        <v>2</v>
      </c>
      <c r="H247" s="13">
        <v>165.05</v>
      </c>
      <c r="I247" s="22">
        <f t="shared" si="3"/>
        <v>330.1</v>
      </c>
      <c r="J247">
        <v>0</v>
      </c>
      <c r="K247">
        <v>1</v>
      </c>
    </row>
    <row r="248" spans="1:11" x14ac:dyDescent="0.25">
      <c r="A248" s="9" t="s">
        <v>0</v>
      </c>
      <c r="B248" s="10">
        <v>57401</v>
      </c>
      <c r="C248" s="10">
        <v>7579422</v>
      </c>
      <c r="D248" s="11" t="s">
        <v>163</v>
      </c>
      <c r="E248" s="10" t="s">
        <v>164</v>
      </c>
      <c r="F248" s="33" t="str">
        <f>Tableau1[[#This Row],[Description]] &amp; " " &amp; Tableau1[[#This Row],[Description2]]</f>
        <v>DRIVE,DIGITAL I/O 57401,JDE 7579422</v>
      </c>
      <c r="G248" s="12">
        <v>2</v>
      </c>
      <c r="H248" s="13">
        <v>167.15</v>
      </c>
      <c r="I248" s="22">
        <f t="shared" si="3"/>
        <v>334.3</v>
      </c>
      <c r="J248">
        <v>0</v>
      </c>
      <c r="K248">
        <v>1</v>
      </c>
    </row>
    <row r="249" spans="1:11" x14ac:dyDescent="0.25">
      <c r="A249" s="9" t="s">
        <v>0</v>
      </c>
      <c r="B249" s="10" t="s">
        <v>37</v>
      </c>
      <c r="C249" s="10">
        <v>13030049</v>
      </c>
      <c r="D249" s="11" t="s">
        <v>38</v>
      </c>
      <c r="E249" s="10" t="s">
        <v>37</v>
      </c>
      <c r="F249" s="33" t="str">
        <f>Tableau1[[#This Row],[Description]] &amp; " " &amp; Tableau1[[#This Row],[Description2]]</f>
        <v>TRANSFORMATEUR A19-00444</v>
      </c>
      <c r="G249" s="12">
        <v>0</v>
      </c>
      <c r="H249" s="13">
        <v>167.51</v>
      </c>
      <c r="I249" s="22">
        <f t="shared" si="3"/>
        <v>0</v>
      </c>
      <c r="J249">
        <v>0</v>
      </c>
      <c r="K249">
        <v>1</v>
      </c>
    </row>
    <row r="250" spans="1:11" x14ac:dyDescent="0.25">
      <c r="A250" s="9" t="s">
        <v>192</v>
      </c>
      <c r="B250" s="10">
        <v>1069285</v>
      </c>
      <c r="C250" s="10">
        <v>11668840</v>
      </c>
      <c r="D250" s="11" t="s">
        <v>290</v>
      </c>
      <c r="E250" s="10">
        <v>1069285</v>
      </c>
      <c r="F250" s="33" t="str">
        <f>Tableau1[[#This Row],[Description]] &amp; " " &amp; Tableau1[[#This Row],[Description2]]</f>
        <v>1069285 kit buse NORDSON 1,0mm 1069285</v>
      </c>
      <c r="G250" s="12">
        <v>0</v>
      </c>
      <c r="H250" s="13">
        <v>168</v>
      </c>
      <c r="I250" s="22">
        <f t="shared" si="3"/>
        <v>0</v>
      </c>
      <c r="J250">
        <v>0</v>
      </c>
      <c r="K250">
        <v>1</v>
      </c>
    </row>
    <row r="251" spans="1:11" x14ac:dyDescent="0.25">
      <c r="A251" s="9" t="s">
        <v>0</v>
      </c>
      <c r="B251" s="10" t="s">
        <v>78</v>
      </c>
      <c r="C251" s="10">
        <v>13030073</v>
      </c>
      <c r="D251" s="11" t="s">
        <v>79</v>
      </c>
      <c r="E251" s="10" t="s">
        <v>80</v>
      </c>
      <c r="F251" s="33" t="str">
        <f>Tableau1[[#This Row],[Description]] &amp; " " &amp; Tableau1[[#This Row],[Description2]]</f>
        <v>MOTOR,SEW 0.37 KW 1385 RPM,JDE</v>
      </c>
      <c r="G251" s="12">
        <v>0</v>
      </c>
      <c r="H251" s="13">
        <v>169</v>
      </c>
      <c r="I251" s="22">
        <f t="shared" si="3"/>
        <v>0</v>
      </c>
      <c r="J251">
        <v>0</v>
      </c>
      <c r="K251">
        <v>1</v>
      </c>
    </row>
    <row r="252" spans="1:11" x14ac:dyDescent="0.25">
      <c r="A252" s="9" t="s">
        <v>192</v>
      </c>
      <c r="B252" s="10" t="s">
        <v>684</v>
      </c>
      <c r="C252" s="10">
        <v>1873233</v>
      </c>
      <c r="D252" s="11" t="s">
        <v>685</v>
      </c>
      <c r="E252" s="10">
        <v>0</v>
      </c>
      <c r="F252" s="33" t="str">
        <f>Tableau1[[#This Row],[Description]] &amp; " " &amp; Tableau1[[#This Row],[Description2]]</f>
        <v>PALIER PIVOTANT VORNE 0</v>
      </c>
      <c r="G252" s="12">
        <v>6</v>
      </c>
      <c r="H252" s="13">
        <v>172.63</v>
      </c>
      <c r="I252" s="22">
        <f t="shared" si="3"/>
        <v>1035.78</v>
      </c>
      <c r="J252">
        <v>0</v>
      </c>
      <c r="K252">
        <v>1</v>
      </c>
    </row>
    <row r="253" spans="1:11" x14ac:dyDescent="0.25">
      <c r="A253" s="9" t="s">
        <v>1</v>
      </c>
      <c r="B253" s="10" t="s">
        <v>1020</v>
      </c>
      <c r="C253" s="10">
        <v>2064788</v>
      </c>
      <c r="D253" s="11" t="s">
        <v>1021</v>
      </c>
      <c r="E253" s="10">
        <v>0</v>
      </c>
      <c r="F253" s="33" t="str">
        <f>Tableau1[[#This Row],[Description]] &amp; " " &amp; Tableau1[[#This Row],[Description2]]</f>
        <v>WHT-5190  STUD 0</v>
      </c>
      <c r="G253" s="12">
        <v>4</v>
      </c>
      <c r="H253" s="13">
        <v>173.47</v>
      </c>
      <c r="I253" s="22">
        <f t="shared" si="3"/>
        <v>693.88</v>
      </c>
      <c r="J253">
        <v>0</v>
      </c>
      <c r="K253">
        <v>1</v>
      </c>
    </row>
    <row r="254" spans="1:11" x14ac:dyDescent="0.25">
      <c r="A254" s="9" t="s">
        <v>1</v>
      </c>
      <c r="B254" s="10" t="s">
        <v>1125</v>
      </c>
      <c r="C254" s="10">
        <v>2090046</v>
      </c>
      <c r="D254" s="11" t="s">
        <v>1126</v>
      </c>
      <c r="E254" s="10">
        <v>0</v>
      </c>
      <c r="F254" s="33" t="str">
        <f>Tableau1[[#This Row],[Description]] &amp; " " &amp; Tableau1[[#This Row],[Description2]]</f>
        <v>SUPPORT,SHEET,PUSHER FRAME 0</v>
      </c>
      <c r="G254" s="12">
        <v>0</v>
      </c>
      <c r="H254" s="13">
        <v>173.89</v>
      </c>
      <c r="I254" s="22">
        <f t="shared" si="3"/>
        <v>0</v>
      </c>
      <c r="J254">
        <v>0</v>
      </c>
      <c r="K254">
        <v>1</v>
      </c>
    </row>
    <row r="255" spans="1:11" x14ac:dyDescent="0.25">
      <c r="A255" s="9" t="s">
        <v>192</v>
      </c>
      <c r="B255" s="10" t="s">
        <v>579</v>
      </c>
      <c r="C255" s="10">
        <v>1833557</v>
      </c>
      <c r="D255" s="11" t="s">
        <v>580</v>
      </c>
      <c r="E255" s="10" t="s">
        <v>581</v>
      </c>
      <c r="F255" s="33" t="str">
        <f>Tableau1[[#This Row],[Description]] &amp; " " &amp; Tableau1[[#This Row],[Description2]]</f>
        <v>PLAQUE DE SERRAGE JDE 1833557</v>
      </c>
      <c r="G255" s="12">
        <v>1</v>
      </c>
      <c r="H255" s="13">
        <v>178.05</v>
      </c>
      <c r="I255" s="22">
        <f t="shared" si="3"/>
        <v>178.05</v>
      </c>
      <c r="J255">
        <v>0</v>
      </c>
      <c r="K255">
        <v>1</v>
      </c>
    </row>
    <row r="256" spans="1:11" x14ac:dyDescent="0.25">
      <c r="A256" s="9" t="s">
        <v>192</v>
      </c>
      <c r="B256" s="10" t="s">
        <v>733</v>
      </c>
      <c r="C256" s="10">
        <v>1948557</v>
      </c>
      <c r="D256" s="11" t="s">
        <v>734</v>
      </c>
      <c r="E256" s="10" t="s">
        <v>735</v>
      </c>
      <c r="F256" s="33" t="str">
        <f>Tableau1[[#This Row],[Description]] &amp; " " &amp; Tableau1[[#This Row],[Description2]]</f>
        <v>PLIERS(TEAR TEST) 64M-305972,JDE 194855</v>
      </c>
      <c r="G256" s="12">
        <v>3</v>
      </c>
      <c r="H256" s="13">
        <v>178.17</v>
      </c>
      <c r="I256" s="22">
        <f t="shared" si="3"/>
        <v>534.51</v>
      </c>
      <c r="J256">
        <v>0</v>
      </c>
      <c r="K256">
        <v>1</v>
      </c>
    </row>
    <row r="257" spans="1:11" x14ac:dyDescent="0.25">
      <c r="A257" s="9" t="s">
        <v>0</v>
      </c>
      <c r="B257" s="10">
        <v>91693</v>
      </c>
      <c r="C257" s="10">
        <v>1556852</v>
      </c>
      <c r="D257" s="11" t="s">
        <v>136</v>
      </c>
      <c r="E257" s="10">
        <v>0</v>
      </c>
      <c r="F257" s="33" t="str">
        <f>Tableau1[[#This Row],[Description]] &amp; " " &amp; Tableau1[[#This Row],[Description2]]</f>
        <v>LITT TUBE PHOTOMULTIPLICATEU 0</v>
      </c>
      <c r="G257" s="12">
        <v>0</v>
      </c>
      <c r="H257" s="13">
        <v>185.74</v>
      </c>
      <c r="I257" s="22">
        <f t="shared" si="3"/>
        <v>0</v>
      </c>
      <c r="J257">
        <v>0</v>
      </c>
      <c r="K257">
        <v>1</v>
      </c>
    </row>
    <row r="258" spans="1:11" x14ac:dyDescent="0.25">
      <c r="A258" s="9" t="s">
        <v>192</v>
      </c>
      <c r="B258" s="10" t="s">
        <v>519</v>
      </c>
      <c r="C258" s="10">
        <v>12153258</v>
      </c>
      <c r="D258" s="11" t="s">
        <v>520</v>
      </c>
      <c r="E258" s="10" t="s">
        <v>521</v>
      </c>
      <c r="F258" s="33" t="str">
        <f>Tableau1[[#This Row],[Description]] &amp; " " &amp; Tableau1[[#This Row],[Description2]]</f>
        <v>END 62M-318972,JDE 121532</v>
      </c>
      <c r="G258" s="12">
        <v>0</v>
      </c>
      <c r="H258" s="13">
        <v>188.2</v>
      </c>
      <c r="I258" s="22">
        <f t="shared" ref="I258:I321" si="4">G258*H258</f>
        <v>0</v>
      </c>
      <c r="J258">
        <v>1</v>
      </c>
      <c r="K258">
        <v>1</v>
      </c>
    </row>
    <row r="259" spans="1:11" x14ac:dyDescent="0.25">
      <c r="A259" s="9" t="s">
        <v>1</v>
      </c>
      <c r="B259" s="10" t="s">
        <v>1159</v>
      </c>
      <c r="C259" s="10">
        <v>4911039</v>
      </c>
      <c r="D259" s="11" t="s">
        <v>1160</v>
      </c>
      <c r="E259" s="10">
        <v>0</v>
      </c>
      <c r="F259" s="33" t="str">
        <f>Tableau1[[#This Row],[Description]] &amp; " " &amp; Tableau1[[#This Row],[Description2]]</f>
        <v>IMP. CYL. GRIPPER ASSEMBLY 0</v>
      </c>
      <c r="G259" s="12">
        <v>4</v>
      </c>
      <c r="H259" s="13">
        <v>188.37</v>
      </c>
      <c r="I259" s="22">
        <f t="shared" si="4"/>
        <v>753.48</v>
      </c>
      <c r="J259">
        <v>0</v>
      </c>
      <c r="K259">
        <v>1</v>
      </c>
    </row>
    <row r="260" spans="1:11" x14ac:dyDescent="0.25">
      <c r="A260" s="9" t="s">
        <v>192</v>
      </c>
      <c r="B260" s="10" t="s">
        <v>625</v>
      </c>
      <c r="C260" s="10">
        <v>13339222</v>
      </c>
      <c r="D260" s="11" t="s">
        <v>626</v>
      </c>
      <c r="E260" s="10" t="s">
        <v>627</v>
      </c>
      <c r="F260" s="33" t="str">
        <f>Tableau1[[#This Row],[Description]] &amp; " " &amp; Tableau1[[#This Row],[Description2]]</f>
        <v>CALIBRATING ROLLER,D=99 62M-400259,JDE 133392</v>
      </c>
      <c r="G260" s="12">
        <v>2</v>
      </c>
      <c r="H260" s="13">
        <v>190.47</v>
      </c>
      <c r="I260" s="22">
        <f t="shared" si="4"/>
        <v>380.94</v>
      </c>
      <c r="J260">
        <v>0</v>
      </c>
      <c r="K260">
        <v>1</v>
      </c>
    </row>
    <row r="261" spans="1:11" x14ac:dyDescent="0.25">
      <c r="A261" s="9" t="s">
        <v>1</v>
      </c>
      <c r="B261" s="10">
        <v>11824700</v>
      </c>
      <c r="C261" s="10">
        <v>11824700</v>
      </c>
      <c r="D261" s="11" t="s">
        <v>1229</v>
      </c>
      <c r="E261" s="10" t="s">
        <v>1230</v>
      </c>
      <c r="F261" s="33" t="str">
        <f>Tableau1[[#This Row],[Description]] &amp; " " &amp; Tableau1[[#This Row],[Description2]]</f>
        <v>Régulateur wilkerson R21-C-L00</v>
      </c>
      <c r="G261" s="12">
        <v>0</v>
      </c>
      <c r="H261" s="13">
        <v>192.1</v>
      </c>
      <c r="I261" s="22">
        <f t="shared" si="4"/>
        <v>0</v>
      </c>
      <c r="J261">
        <v>0</v>
      </c>
      <c r="K261">
        <v>1</v>
      </c>
    </row>
    <row r="262" spans="1:11" x14ac:dyDescent="0.25">
      <c r="A262" s="9" t="s">
        <v>1</v>
      </c>
      <c r="B262" s="10" t="s">
        <v>1035</v>
      </c>
      <c r="C262" s="10">
        <v>2066185</v>
      </c>
      <c r="D262" s="11" t="s">
        <v>1036</v>
      </c>
      <c r="E262" s="10" t="s">
        <v>1037</v>
      </c>
      <c r="F262" s="33" t="str">
        <f>Tableau1[[#This Row],[Description]] &amp; " " &amp; Tableau1[[#This Row],[Description2]]</f>
        <v>STUD,TOP INTER.GEAR WHT-9443,JDE 2066185</v>
      </c>
      <c r="G262" s="12">
        <v>0</v>
      </c>
      <c r="H262" s="13">
        <v>192.7</v>
      </c>
      <c r="I262" s="22">
        <f t="shared" si="4"/>
        <v>0</v>
      </c>
      <c r="J262">
        <v>0</v>
      </c>
      <c r="K262">
        <v>1</v>
      </c>
    </row>
    <row r="263" spans="1:11" x14ac:dyDescent="0.25">
      <c r="A263" s="9" t="s">
        <v>192</v>
      </c>
      <c r="B263" s="10" t="s">
        <v>645</v>
      </c>
      <c r="C263" s="10">
        <v>1852379</v>
      </c>
      <c r="D263" s="11" t="s">
        <v>646</v>
      </c>
      <c r="E263" s="10">
        <v>0</v>
      </c>
      <c r="F263" s="33" t="str">
        <f>Tableau1[[#This Row],[Description]] &amp; " " &amp; Tableau1[[#This Row],[Description2]]</f>
        <v>SUPPORT DIABOLOS A DROIT 99 0</v>
      </c>
      <c r="G263" s="12">
        <v>0</v>
      </c>
      <c r="H263" s="13">
        <v>193.53</v>
      </c>
      <c r="I263" s="22">
        <f t="shared" si="4"/>
        <v>0</v>
      </c>
      <c r="J263">
        <v>0</v>
      </c>
      <c r="K263">
        <v>1</v>
      </c>
    </row>
    <row r="264" spans="1:11" x14ac:dyDescent="0.25">
      <c r="A264" s="9" t="s">
        <v>1</v>
      </c>
      <c r="B264" s="10" t="s">
        <v>1127</v>
      </c>
      <c r="C264" s="10">
        <v>2090089</v>
      </c>
      <c r="D264" s="11" t="s">
        <v>1126</v>
      </c>
      <c r="E264" s="10">
        <v>0</v>
      </c>
      <c r="F264" s="33" t="str">
        <f>Tableau1[[#This Row],[Description]] &amp; " " &amp; Tableau1[[#This Row],[Description2]]</f>
        <v>SUPPORT,SHEET,PUSHER FRAME 0</v>
      </c>
      <c r="G264" s="12">
        <v>0</v>
      </c>
      <c r="H264" s="13">
        <v>194.17</v>
      </c>
      <c r="I264" s="22">
        <f t="shared" si="4"/>
        <v>0</v>
      </c>
      <c r="J264">
        <v>0</v>
      </c>
      <c r="K264">
        <v>1</v>
      </c>
    </row>
    <row r="265" spans="1:11" x14ac:dyDescent="0.25">
      <c r="A265" s="9" t="s">
        <v>1</v>
      </c>
      <c r="B265" s="10" t="s">
        <v>1120</v>
      </c>
      <c r="C265" s="10">
        <v>2089889</v>
      </c>
      <c r="D265" s="11" t="s">
        <v>1121</v>
      </c>
      <c r="E265" s="10">
        <v>0</v>
      </c>
      <c r="F265" s="33" t="str">
        <f>Tableau1[[#This Row],[Description]] &amp; " " &amp; Tableau1[[#This Row],[Description2]]</f>
        <v>SUPPORT,SHEET CENTRE 0</v>
      </c>
      <c r="G265" s="12">
        <v>0</v>
      </c>
      <c r="H265" s="13">
        <v>194.86</v>
      </c>
      <c r="I265" s="22">
        <f t="shared" si="4"/>
        <v>0</v>
      </c>
      <c r="J265">
        <v>0</v>
      </c>
      <c r="K265">
        <v>1</v>
      </c>
    </row>
    <row r="266" spans="1:11" x14ac:dyDescent="0.25">
      <c r="A266" s="9" t="s">
        <v>192</v>
      </c>
      <c r="B266" s="10" t="s">
        <v>601</v>
      </c>
      <c r="C266" s="10">
        <v>1211088</v>
      </c>
      <c r="D266" s="11" t="s">
        <v>602</v>
      </c>
      <c r="E266" s="10" t="s">
        <v>601</v>
      </c>
      <c r="F266" s="33" t="str">
        <f>Tableau1[[#This Row],[Description]] &amp; " " &amp; Tableau1[[#This Row],[Description2]]</f>
        <v>BUSE D=73 62M-38227 62M-38227</v>
      </c>
      <c r="G266" s="12">
        <v>2</v>
      </c>
      <c r="H266" s="13">
        <v>196.73</v>
      </c>
      <c r="I266" s="22">
        <f t="shared" si="4"/>
        <v>393.46</v>
      </c>
      <c r="J266">
        <v>0</v>
      </c>
      <c r="K266">
        <v>1</v>
      </c>
    </row>
    <row r="267" spans="1:11" x14ac:dyDescent="0.25">
      <c r="A267" s="9" t="s">
        <v>1</v>
      </c>
      <c r="B267" s="10" t="s">
        <v>894</v>
      </c>
      <c r="C267" s="10">
        <v>13568498</v>
      </c>
      <c r="D267" s="11" t="s">
        <v>895</v>
      </c>
      <c r="E267" s="10" t="s">
        <v>896</v>
      </c>
      <c r="F267" s="33" t="str">
        <f>Tableau1[[#This Row],[Description]] &amp; " " &amp; Tableau1[[#This Row],[Description2]]</f>
        <v>SPROCKET,G99-84 JDE 13568498</v>
      </c>
      <c r="G267" s="12">
        <v>0</v>
      </c>
      <c r="H267" s="13">
        <v>198</v>
      </c>
      <c r="I267" s="22">
        <f t="shared" si="4"/>
        <v>0</v>
      </c>
      <c r="J267">
        <v>1</v>
      </c>
      <c r="K267">
        <v>1</v>
      </c>
    </row>
    <row r="268" spans="1:11" x14ac:dyDescent="0.25">
      <c r="A268" s="9" t="s">
        <v>192</v>
      </c>
      <c r="B268" s="10" t="s">
        <v>741</v>
      </c>
      <c r="C268" s="10">
        <v>1950999</v>
      </c>
      <c r="D268" s="11" t="s">
        <v>742</v>
      </c>
      <c r="E268" s="10">
        <v>0</v>
      </c>
      <c r="F268" s="33" t="str">
        <f>Tableau1[[#This Row],[Description]] &amp; " " &amp; Tableau1[[#This Row],[Description2]]</f>
        <v>EMBOUT ZU Z-SCHIENE 0</v>
      </c>
      <c r="G268" s="12">
        <v>0</v>
      </c>
      <c r="H268" s="13">
        <v>200</v>
      </c>
      <c r="I268" s="22">
        <f t="shared" si="4"/>
        <v>0</v>
      </c>
      <c r="J268">
        <v>0</v>
      </c>
      <c r="K268">
        <v>1</v>
      </c>
    </row>
    <row r="269" spans="1:11" x14ac:dyDescent="0.25">
      <c r="A269" s="9" t="s">
        <v>1</v>
      </c>
      <c r="B269" s="10" t="s">
        <v>1056</v>
      </c>
      <c r="C269" s="10">
        <v>2087040</v>
      </c>
      <c r="D269" s="11" t="s">
        <v>1057</v>
      </c>
      <c r="E269" s="10" t="s">
        <v>1058</v>
      </c>
      <c r="F269" s="33" t="str">
        <f>Tableau1[[#This Row],[Description]] &amp; " " &amp; Tableau1[[#This Row],[Description2]]</f>
        <v>BIELLETTE D ENCRIER,YHT-3739 JDE 2087040</v>
      </c>
      <c r="G269" s="12">
        <v>4</v>
      </c>
      <c r="H269" s="13">
        <v>207.06</v>
      </c>
      <c r="I269" s="22">
        <f t="shared" si="4"/>
        <v>828.24</v>
      </c>
      <c r="J269">
        <v>0</v>
      </c>
      <c r="K269">
        <v>1</v>
      </c>
    </row>
    <row r="270" spans="1:11" x14ac:dyDescent="0.25">
      <c r="A270" s="9" t="s">
        <v>1</v>
      </c>
      <c r="B270" s="10" t="s">
        <v>902</v>
      </c>
      <c r="C270" s="10">
        <v>1935781</v>
      </c>
      <c r="D270" s="11" t="s">
        <v>903</v>
      </c>
      <c r="E270" s="10" t="s">
        <v>904</v>
      </c>
      <c r="F270" s="33" t="str">
        <f>Tableau1[[#This Row],[Description]] &amp; " " &amp; Tableau1[[#This Row],[Description2]]</f>
        <v>BAGUE JHT-328 JDE 1935781</v>
      </c>
      <c r="G270" s="12">
        <v>1</v>
      </c>
      <c r="H270" s="13">
        <v>207.54</v>
      </c>
      <c r="I270" s="22">
        <f t="shared" si="4"/>
        <v>207.54</v>
      </c>
      <c r="J270">
        <v>0</v>
      </c>
      <c r="K270">
        <v>1</v>
      </c>
    </row>
    <row r="271" spans="1:11" x14ac:dyDescent="0.25">
      <c r="A271" s="9" t="s">
        <v>0</v>
      </c>
      <c r="B271" s="10" t="s">
        <v>86</v>
      </c>
      <c r="C271" s="10">
        <v>13030129</v>
      </c>
      <c r="D271" s="11" t="s">
        <v>87</v>
      </c>
      <c r="E271" s="10" t="s">
        <v>86</v>
      </c>
      <c r="F271" s="33" t="str">
        <f>Tableau1[[#This Row],[Description]] &amp; " " &amp; Tableau1[[#This Row],[Description2]]</f>
        <v>MOTEUR 0.55 KW 1410 TR/MN K25R 71 K 4</v>
      </c>
      <c r="G271" s="12">
        <v>1</v>
      </c>
      <c r="H271" s="13">
        <v>208</v>
      </c>
      <c r="I271" s="22">
        <f t="shared" si="4"/>
        <v>208</v>
      </c>
      <c r="J271">
        <v>0</v>
      </c>
      <c r="K271">
        <v>1</v>
      </c>
    </row>
    <row r="272" spans="1:11" x14ac:dyDescent="0.25">
      <c r="A272" s="9" t="s">
        <v>0</v>
      </c>
      <c r="B272" s="10" t="s">
        <v>104</v>
      </c>
      <c r="C272" s="10">
        <v>13397326</v>
      </c>
      <c r="D272" s="11" t="s">
        <v>105</v>
      </c>
      <c r="E272" s="10" t="s">
        <v>106</v>
      </c>
      <c r="F272" s="33" t="str">
        <f>Tableau1[[#This Row],[Description]] &amp; " " &amp; Tableau1[[#This Row],[Description2]]</f>
        <v>TETE DE STATION E/S CANOPEN DEPORTEE</v>
      </c>
      <c r="G272" s="12">
        <v>1</v>
      </c>
      <c r="H272" s="13">
        <v>209.13</v>
      </c>
      <c r="I272" s="22">
        <f t="shared" si="4"/>
        <v>209.13</v>
      </c>
      <c r="J272">
        <v>0</v>
      </c>
      <c r="K272">
        <v>1</v>
      </c>
    </row>
    <row r="273" spans="1:11" x14ac:dyDescent="0.25">
      <c r="A273" s="9" t="s">
        <v>192</v>
      </c>
      <c r="B273" s="10" t="s">
        <v>772</v>
      </c>
      <c r="C273" s="10">
        <v>1296780</v>
      </c>
      <c r="D273" s="11" t="s">
        <v>773</v>
      </c>
      <c r="E273" s="10" t="s">
        <v>774</v>
      </c>
      <c r="F273" s="33" t="str">
        <f>Tableau1[[#This Row],[Description]] &amp; " " &amp; Tableau1[[#This Row],[Description2]]</f>
        <v>CONCENTRE MOLETTE DISCON DISCON GEBINDE à 7 KG</v>
      </c>
      <c r="G273" s="12">
        <v>2</v>
      </c>
      <c r="H273" s="13">
        <v>215.9</v>
      </c>
      <c r="I273" s="22">
        <f t="shared" si="4"/>
        <v>431.8</v>
      </c>
      <c r="J273">
        <v>0</v>
      </c>
      <c r="K273">
        <v>1</v>
      </c>
    </row>
    <row r="274" spans="1:11" x14ac:dyDescent="0.25">
      <c r="A274" s="9" t="s">
        <v>0</v>
      </c>
      <c r="B274" s="10" t="s">
        <v>176</v>
      </c>
      <c r="C274" s="10">
        <v>11819193</v>
      </c>
      <c r="D274" s="11" t="s">
        <v>177</v>
      </c>
      <c r="E274" s="10" t="s">
        <v>176</v>
      </c>
      <c r="F274" s="33" t="str">
        <f>Tableau1[[#This Row],[Description]] &amp; " " &amp; Tableau1[[#This Row],[Description2]]</f>
        <v>Carte API RELIANCE 57414-1</v>
      </c>
      <c r="G274" s="12">
        <v>3</v>
      </c>
      <c r="H274" s="13">
        <v>219.99</v>
      </c>
      <c r="I274" s="22">
        <f t="shared" si="4"/>
        <v>659.97</v>
      </c>
      <c r="J274">
        <v>0</v>
      </c>
      <c r="K274">
        <v>1</v>
      </c>
    </row>
    <row r="275" spans="1:11" x14ac:dyDescent="0.25">
      <c r="A275" s="9" t="s">
        <v>0</v>
      </c>
      <c r="B275" s="10" t="s">
        <v>99</v>
      </c>
      <c r="C275" s="10">
        <v>13030145</v>
      </c>
      <c r="D275" s="11" t="s">
        <v>100</v>
      </c>
      <c r="E275" s="10" t="s">
        <v>101</v>
      </c>
      <c r="F275" s="33" t="str">
        <f>Tableau1[[#This Row],[Description]] &amp; " " &amp; Tableau1[[#This Row],[Description2]]</f>
        <v>MOTOREDUCTEUR 0.12 KW 1350 TR/ DISQUE DE RENVOI</v>
      </c>
      <c r="G275" s="12">
        <v>1</v>
      </c>
      <c r="H275" s="13">
        <v>221</v>
      </c>
      <c r="I275" s="22">
        <f t="shared" si="4"/>
        <v>221</v>
      </c>
      <c r="J275">
        <v>0</v>
      </c>
      <c r="K275">
        <v>1</v>
      </c>
    </row>
    <row r="276" spans="1:11" x14ac:dyDescent="0.25">
      <c r="A276" s="9" t="s">
        <v>192</v>
      </c>
      <c r="B276" s="10" t="s">
        <v>688</v>
      </c>
      <c r="C276" s="10">
        <v>1877146</v>
      </c>
      <c r="D276" s="11" t="s">
        <v>689</v>
      </c>
      <c r="E276" s="10">
        <v>0</v>
      </c>
      <c r="F276" s="33" t="str">
        <f>Tableau1[[#This Row],[Description]] &amp; " " &amp; Tableau1[[#This Row],[Description2]]</f>
        <v>GALET DE CALIBRAGE D=154 0</v>
      </c>
      <c r="G276" s="12">
        <v>2</v>
      </c>
      <c r="H276" s="13">
        <v>224.57</v>
      </c>
      <c r="I276" s="22">
        <f t="shared" si="4"/>
        <v>449.14</v>
      </c>
      <c r="J276">
        <v>0</v>
      </c>
      <c r="K276">
        <v>1</v>
      </c>
    </row>
    <row r="277" spans="1:11" x14ac:dyDescent="0.25">
      <c r="A277" s="9" t="s">
        <v>1</v>
      </c>
      <c r="B277" s="10">
        <v>11824793</v>
      </c>
      <c r="C277" s="10">
        <v>11824793</v>
      </c>
      <c r="D277" s="11" t="s">
        <v>1244</v>
      </c>
      <c r="E277" s="10" t="s">
        <v>1246</v>
      </c>
      <c r="F277" s="33" t="str">
        <f>Tableau1[[#This Row],[Description]] &amp; " " &amp; Tableau1[[#This Row],[Description2]]</f>
        <v>Verin C12PNF80AP125G1KA</v>
      </c>
      <c r="G277" s="12">
        <v>0</v>
      </c>
      <c r="H277" s="13">
        <v>227.74</v>
      </c>
      <c r="I277" s="22">
        <f t="shared" si="4"/>
        <v>0</v>
      </c>
      <c r="J277">
        <v>0</v>
      </c>
      <c r="K277">
        <v>1</v>
      </c>
    </row>
    <row r="278" spans="1:11" x14ac:dyDescent="0.25">
      <c r="A278" s="9" t="s">
        <v>192</v>
      </c>
      <c r="B278" s="10" t="s">
        <v>677</v>
      </c>
      <c r="C278" s="10">
        <v>1868346</v>
      </c>
      <c r="D278" s="11" t="s">
        <v>678</v>
      </c>
      <c r="E278" s="10">
        <v>0</v>
      </c>
      <c r="F278" s="33" t="str">
        <f>Tableau1[[#This Row],[Description]] &amp; " " &amp; Tableau1[[#This Row],[Description2]]</f>
        <v>BOULON D'EXCENTRIQUE 0</v>
      </c>
      <c r="G278" s="12">
        <v>0</v>
      </c>
      <c r="H278" s="13">
        <v>228.32</v>
      </c>
      <c r="I278" s="22">
        <f t="shared" si="4"/>
        <v>0</v>
      </c>
      <c r="J278">
        <v>0</v>
      </c>
      <c r="K278">
        <v>1</v>
      </c>
    </row>
    <row r="279" spans="1:11" x14ac:dyDescent="0.25">
      <c r="A279" s="9" t="s">
        <v>0</v>
      </c>
      <c r="B279" s="10" t="s">
        <v>128</v>
      </c>
      <c r="C279" s="10">
        <v>13030196</v>
      </c>
      <c r="D279" s="11" t="s">
        <v>129</v>
      </c>
      <c r="E279" s="10" t="s">
        <v>130</v>
      </c>
      <c r="F279" s="33" t="str">
        <f>Tableau1[[#This Row],[Description]] &amp; " " &amp; Tableau1[[#This Row],[Description2]]</f>
        <v>MOTOREDUCTEUR 0.18 KW 1620/27 TR/M</v>
      </c>
      <c r="G279" s="12">
        <v>0</v>
      </c>
      <c r="H279" s="13">
        <v>233.2</v>
      </c>
      <c r="I279" s="22">
        <f t="shared" si="4"/>
        <v>0</v>
      </c>
      <c r="J279">
        <v>0</v>
      </c>
      <c r="K279">
        <v>1</v>
      </c>
    </row>
    <row r="280" spans="1:11" x14ac:dyDescent="0.25">
      <c r="A280" s="9" t="s">
        <v>192</v>
      </c>
      <c r="B280" s="10" t="s">
        <v>660</v>
      </c>
      <c r="C280" s="10">
        <v>1858121</v>
      </c>
      <c r="D280" s="11" t="s">
        <v>661</v>
      </c>
      <c r="E280" s="10">
        <v>0</v>
      </c>
      <c r="F280" s="33" t="str">
        <f>Tableau1[[#This Row],[Description]] &amp; " " &amp; Tableau1[[#This Row],[Description2]]</f>
        <v>SUPPORT 0</v>
      </c>
      <c r="G280" s="12">
        <v>0</v>
      </c>
      <c r="H280" s="13">
        <v>241.52</v>
      </c>
      <c r="I280" s="22">
        <f t="shared" si="4"/>
        <v>0</v>
      </c>
      <c r="J280">
        <v>0</v>
      </c>
      <c r="K280">
        <v>1</v>
      </c>
    </row>
    <row r="281" spans="1:11" x14ac:dyDescent="0.25">
      <c r="A281" s="9" t="s">
        <v>1</v>
      </c>
      <c r="B281" s="10" t="s">
        <v>1008</v>
      </c>
      <c r="C281" s="10">
        <v>3697907</v>
      </c>
      <c r="D281" s="11" t="s">
        <v>1009</v>
      </c>
      <c r="E281" s="10" t="s">
        <v>1010</v>
      </c>
      <c r="F281" s="33" t="str">
        <f>Tableau1[[#This Row],[Description]] &amp; " " &amp; Tableau1[[#This Row],[Description2]]</f>
        <v>STUD DELIVERY DRIVE INTER GEAR WHT-4123C,JDE 3697907</v>
      </c>
      <c r="G281" s="12">
        <v>2</v>
      </c>
      <c r="H281" s="13">
        <v>244.22</v>
      </c>
      <c r="I281" s="22">
        <f t="shared" si="4"/>
        <v>488.44</v>
      </c>
      <c r="J281">
        <v>0</v>
      </c>
      <c r="K281">
        <v>1</v>
      </c>
    </row>
    <row r="282" spans="1:11" x14ac:dyDescent="0.25">
      <c r="A282" s="9" t="s">
        <v>1</v>
      </c>
      <c r="B282" s="10" t="s">
        <v>1333</v>
      </c>
      <c r="C282" s="10">
        <v>14034640</v>
      </c>
      <c r="D282" s="11" t="s">
        <v>1334</v>
      </c>
      <c r="E282" s="10" t="s">
        <v>1330</v>
      </c>
      <c r="F282" s="33" t="str">
        <f>Tableau1[[#This Row],[Description]] &amp; " " &amp; Tableau1[[#This Row],[Description2]]</f>
        <v>CPU ESCLAVE ESCLAVE 1-4 CSM10-A</v>
      </c>
      <c r="G282" s="12">
        <v>0</v>
      </c>
      <c r="H282" s="13">
        <v>250</v>
      </c>
      <c r="I282" s="22">
        <f t="shared" si="4"/>
        <v>0</v>
      </c>
      <c r="J282">
        <v>0</v>
      </c>
      <c r="K282">
        <v>1</v>
      </c>
    </row>
    <row r="283" spans="1:11" x14ac:dyDescent="0.25">
      <c r="A283" s="9" t="s">
        <v>1</v>
      </c>
      <c r="B283" s="10" t="s">
        <v>965</v>
      </c>
      <c r="C283" s="10">
        <v>1503734</v>
      </c>
      <c r="D283" s="11" t="s">
        <v>966</v>
      </c>
      <c r="E283" s="10" t="s">
        <v>967</v>
      </c>
      <c r="F283" s="33" t="str">
        <f>Tableau1[[#This Row],[Description]] &amp; " " &amp; Tableau1[[#This Row],[Description2]]</f>
        <v>TOURILLON WHT-3961 JDE 1503734</v>
      </c>
      <c r="G283" s="12">
        <v>5</v>
      </c>
      <c r="H283" s="13">
        <v>253.05</v>
      </c>
      <c r="I283" s="22">
        <f t="shared" si="4"/>
        <v>1265.25</v>
      </c>
      <c r="J283">
        <v>0</v>
      </c>
      <c r="K283">
        <v>1</v>
      </c>
    </row>
    <row r="284" spans="1:11" x14ac:dyDescent="0.25">
      <c r="A284" s="9" t="s">
        <v>192</v>
      </c>
      <c r="B284" s="10" t="s">
        <v>341</v>
      </c>
      <c r="C284" s="10">
        <v>11668524</v>
      </c>
      <c r="D284" s="11" t="s">
        <v>342</v>
      </c>
      <c r="E284" s="10" t="s">
        <v>343</v>
      </c>
      <c r="F284" s="33" t="str">
        <f>Tableau1[[#This Row],[Description]] &amp; " " &amp; Tableau1[[#This Row],[Description2]]</f>
        <v>SUPPORT DIABOLOS VEAW/K 62M-404707</v>
      </c>
      <c r="G284" s="12">
        <v>5</v>
      </c>
      <c r="H284" s="13">
        <v>258.38</v>
      </c>
      <c r="I284" s="22">
        <f t="shared" si="4"/>
        <v>1291.9000000000001</v>
      </c>
      <c r="J284">
        <v>0</v>
      </c>
      <c r="K284">
        <v>1</v>
      </c>
    </row>
    <row r="285" spans="1:11" x14ac:dyDescent="0.25">
      <c r="A285" s="9" t="s">
        <v>0</v>
      </c>
      <c r="B285" s="10" t="s">
        <v>168</v>
      </c>
      <c r="C285" s="10">
        <v>8686991</v>
      </c>
      <c r="D285" s="11" t="s">
        <v>169</v>
      </c>
      <c r="E285" s="10" t="s">
        <v>170</v>
      </c>
      <c r="F285" s="33" t="str">
        <f>Tableau1[[#This Row],[Description]] &amp; " " &amp; Tableau1[[#This Row],[Description2]]</f>
        <v>DRIVE ANALOG I/O 57405-D,JDE 8686991</v>
      </c>
      <c r="G285" s="12">
        <v>1</v>
      </c>
      <c r="H285" s="13">
        <v>258.91000000000003</v>
      </c>
      <c r="I285" s="22">
        <f t="shared" si="4"/>
        <v>258.91000000000003</v>
      </c>
      <c r="J285">
        <v>0</v>
      </c>
      <c r="K285">
        <v>1</v>
      </c>
    </row>
    <row r="286" spans="1:11" x14ac:dyDescent="0.25">
      <c r="A286" s="9" t="s">
        <v>1</v>
      </c>
      <c r="B286" s="10" t="s">
        <v>933</v>
      </c>
      <c r="C286" s="10">
        <v>13373041</v>
      </c>
      <c r="D286" s="11" t="s">
        <v>934</v>
      </c>
      <c r="E286" s="10" t="s">
        <v>935</v>
      </c>
      <c r="F286" s="33" t="str">
        <f>Tableau1[[#This Row],[Description]] &amp; " " &amp; Tableau1[[#This Row],[Description2]]</f>
        <v>GEAR,PINION,30T RO13115,JDE 13373041</v>
      </c>
      <c r="G286" s="12">
        <v>2</v>
      </c>
      <c r="H286" s="13">
        <v>262.2</v>
      </c>
      <c r="I286" s="22">
        <f t="shared" si="4"/>
        <v>524.4</v>
      </c>
      <c r="J286">
        <v>0</v>
      </c>
      <c r="K286">
        <v>1</v>
      </c>
    </row>
    <row r="287" spans="1:11" x14ac:dyDescent="0.25">
      <c r="A287" s="9" t="s">
        <v>1</v>
      </c>
      <c r="B287" s="10" t="s">
        <v>1312</v>
      </c>
      <c r="C287" s="10">
        <v>8133326</v>
      </c>
      <c r="D287" s="11" t="s">
        <v>802</v>
      </c>
      <c r="E287" s="10" t="s">
        <v>1313</v>
      </c>
      <c r="F287" s="33" t="str">
        <f>Tableau1[[#This Row],[Description]] &amp; " " &amp; Tableau1[[#This Row],[Description2]]</f>
        <v>PIGNON BAKELITE POUSSOIR VERNISSEUSE</v>
      </c>
      <c r="G287" s="12">
        <v>0</v>
      </c>
      <c r="H287" s="13">
        <v>265</v>
      </c>
      <c r="I287" s="22">
        <f t="shared" si="4"/>
        <v>0</v>
      </c>
      <c r="J287">
        <v>0</v>
      </c>
      <c r="K287">
        <v>1</v>
      </c>
    </row>
    <row r="288" spans="1:11" x14ac:dyDescent="0.25">
      <c r="A288" s="9" t="s">
        <v>0</v>
      </c>
      <c r="B288" s="10" t="s">
        <v>173</v>
      </c>
      <c r="C288" s="10">
        <v>13028627</v>
      </c>
      <c r="D288" s="11" t="s">
        <v>174</v>
      </c>
      <c r="E288" s="10" t="s">
        <v>175</v>
      </c>
      <c r="F288" s="33" t="str">
        <f>Tableau1[[#This Row],[Description]] &amp; " " &amp; Tableau1[[#This Row],[Description2]]</f>
        <v>RESOLVER INPUT BOARD 57411-2,JDE 13028627</v>
      </c>
      <c r="G288" s="12">
        <v>1</v>
      </c>
      <c r="H288" s="13">
        <v>265.07</v>
      </c>
      <c r="I288" s="22">
        <f t="shared" si="4"/>
        <v>265.07</v>
      </c>
      <c r="J288">
        <v>0</v>
      </c>
      <c r="K288">
        <v>1</v>
      </c>
    </row>
    <row r="289" spans="1:11" x14ac:dyDescent="0.25">
      <c r="A289" s="9" t="s">
        <v>0</v>
      </c>
      <c r="B289" s="10" t="s">
        <v>125</v>
      </c>
      <c r="C289" s="10">
        <v>10231339</v>
      </c>
      <c r="D289" s="11" t="s">
        <v>126</v>
      </c>
      <c r="E289" s="10" t="s">
        <v>127</v>
      </c>
      <c r="F289" s="33" t="str">
        <f>Tableau1[[#This Row],[Description]] &amp; " " &amp; Tableau1[[#This Row],[Description2]]</f>
        <v>MOTOR,GEARED,SPIROPLAN,0.37KW 60HZ,1700/103,JDE 102</v>
      </c>
      <c r="G289" s="12">
        <v>1</v>
      </c>
      <c r="H289" s="13">
        <v>268.48</v>
      </c>
      <c r="I289" s="22">
        <f t="shared" si="4"/>
        <v>268.48</v>
      </c>
      <c r="J289">
        <v>0</v>
      </c>
      <c r="K289">
        <v>1</v>
      </c>
    </row>
    <row r="290" spans="1:11" x14ac:dyDescent="0.25">
      <c r="A290" s="9" t="s">
        <v>1</v>
      </c>
      <c r="B290" s="10">
        <v>11824769</v>
      </c>
      <c r="C290" s="10">
        <v>11824769</v>
      </c>
      <c r="D290" s="11" t="s">
        <v>1240</v>
      </c>
      <c r="E290" s="10" t="s">
        <v>1241</v>
      </c>
      <c r="F290" s="33" t="str">
        <f>Tableau1[[#This Row],[Description]] &amp; " " &amp; Tableau1[[#This Row],[Description2]]</f>
        <v>Verin cnomo D63x800</v>
      </c>
      <c r="G290" s="12">
        <v>0</v>
      </c>
      <c r="H290" s="13">
        <v>269.35000000000002</v>
      </c>
      <c r="I290" s="22">
        <f t="shared" si="4"/>
        <v>0</v>
      </c>
      <c r="J290">
        <v>0</v>
      </c>
      <c r="K290">
        <v>1</v>
      </c>
    </row>
    <row r="291" spans="1:11" x14ac:dyDescent="0.25">
      <c r="A291" s="9" t="s">
        <v>192</v>
      </c>
      <c r="B291" s="10" t="s">
        <v>542</v>
      </c>
      <c r="C291" s="10">
        <v>1824440</v>
      </c>
      <c r="D291" s="11" t="s">
        <v>539</v>
      </c>
      <c r="E291" s="10">
        <v>0</v>
      </c>
      <c r="F291" s="33" t="str">
        <f>Tableau1[[#This Row],[Description]] &amp; " " &amp; Tableau1[[#This Row],[Description2]]</f>
        <v>GUIDE-CHAINE RECHTS 0</v>
      </c>
      <c r="G291" s="12">
        <v>1</v>
      </c>
      <c r="H291" s="13">
        <v>277.44</v>
      </c>
      <c r="I291" s="22">
        <f t="shared" si="4"/>
        <v>277.44</v>
      </c>
      <c r="J291">
        <v>0</v>
      </c>
      <c r="K291">
        <v>1</v>
      </c>
    </row>
    <row r="292" spans="1:11" x14ac:dyDescent="0.25">
      <c r="A292" s="9" t="s">
        <v>0</v>
      </c>
      <c r="B292" s="10" t="s">
        <v>102</v>
      </c>
      <c r="C292" s="10">
        <v>13030137</v>
      </c>
      <c r="D292" s="11" t="s">
        <v>103</v>
      </c>
      <c r="E292" s="10" t="s">
        <v>101</v>
      </c>
      <c r="F292" s="33" t="str">
        <f>Tableau1[[#This Row],[Description]] &amp; " " &amp; Tableau1[[#This Row],[Description2]]</f>
        <v>MOTOREDUCTEUR 0.25 KW 1350 TR/ DISQUE DE RENVOI</v>
      </c>
      <c r="G292" s="12">
        <v>1</v>
      </c>
      <c r="H292" s="13">
        <v>279</v>
      </c>
      <c r="I292" s="22">
        <f t="shared" si="4"/>
        <v>279</v>
      </c>
      <c r="J292">
        <v>0</v>
      </c>
      <c r="K292">
        <v>1</v>
      </c>
    </row>
    <row r="293" spans="1:11" x14ac:dyDescent="0.25">
      <c r="A293" s="9" t="s">
        <v>1</v>
      </c>
      <c r="B293" s="10">
        <v>11818799</v>
      </c>
      <c r="C293" s="10">
        <v>11818799</v>
      </c>
      <c r="D293" s="11" t="s">
        <v>1181</v>
      </c>
      <c r="E293" s="10" t="s">
        <v>1182</v>
      </c>
      <c r="F293" s="33" t="str">
        <f>Tableau1[[#This Row],[Description]] &amp; " " &amp; Tableau1[[#This Row],[Description2]]</f>
        <v>Red UV shield 50321416-01</v>
      </c>
      <c r="G293" s="12">
        <v>0</v>
      </c>
      <c r="H293" s="13">
        <v>288</v>
      </c>
      <c r="I293" s="22">
        <f t="shared" si="4"/>
        <v>0</v>
      </c>
      <c r="J293">
        <v>0</v>
      </c>
      <c r="K293">
        <v>1</v>
      </c>
    </row>
    <row r="294" spans="1:11" x14ac:dyDescent="0.25">
      <c r="A294" s="9" t="s">
        <v>1</v>
      </c>
      <c r="B294" s="10" t="s">
        <v>936</v>
      </c>
      <c r="C294" s="10">
        <v>13373050</v>
      </c>
      <c r="D294" s="11" t="s">
        <v>937</v>
      </c>
      <c r="E294" s="10" t="s">
        <v>938</v>
      </c>
      <c r="F294" s="33" t="str">
        <f>Tableau1[[#This Row],[Description]] &amp; " " &amp; Tableau1[[#This Row],[Description2]]</f>
        <v>GEAR PINION,45T RO13116,JDE 13373050</v>
      </c>
      <c r="G294" s="12">
        <v>2</v>
      </c>
      <c r="H294" s="13">
        <v>289.10000000000002</v>
      </c>
      <c r="I294" s="22">
        <f t="shared" si="4"/>
        <v>578.20000000000005</v>
      </c>
      <c r="J294">
        <v>0</v>
      </c>
      <c r="K294">
        <v>1</v>
      </c>
    </row>
    <row r="295" spans="1:11" x14ac:dyDescent="0.25">
      <c r="A295" s="9" t="s">
        <v>1</v>
      </c>
      <c r="B295" s="10" t="s">
        <v>939</v>
      </c>
      <c r="C295" s="10">
        <v>13373076</v>
      </c>
      <c r="D295" s="11" t="s">
        <v>940</v>
      </c>
      <c r="E295" s="10" t="s">
        <v>941</v>
      </c>
      <c r="F295" s="33" t="str">
        <f>Tableau1[[#This Row],[Description]] &amp; " " &amp; Tableau1[[#This Row],[Description2]]</f>
        <v>GEAR PINION,44T RO13119,JDE 13373076</v>
      </c>
      <c r="G295" s="12">
        <v>2</v>
      </c>
      <c r="H295" s="13">
        <v>289.10000000000002</v>
      </c>
      <c r="I295" s="22">
        <f t="shared" si="4"/>
        <v>578.20000000000005</v>
      </c>
      <c r="J295">
        <v>0</v>
      </c>
      <c r="K295">
        <v>1</v>
      </c>
    </row>
    <row r="296" spans="1:11" x14ac:dyDescent="0.25">
      <c r="A296" s="9" t="s">
        <v>0</v>
      </c>
      <c r="B296" s="10" t="s">
        <v>28</v>
      </c>
      <c r="C296" s="10">
        <v>13397131</v>
      </c>
      <c r="D296" s="11" t="s">
        <v>18</v>
      </c>
      <c r="E296" s="10" t="s">
        <v>29</v>
      </c>
      <c r="F296" s="33" t="str">
        <f>Tableau1[[#This Row],[Description]] &amp; " " &amp; Tableau1[[#This Row],[Description2]]</f>
        <v>Variateur de Frequence ATV32 400V 0.37 kW</v>
      </c>
      <c r="G296" s="12">
        <v>2</v>
      </c>
      <c r="H296" s="13">
        <v>297.19</v>
      </c>
      <c r="I296" s="22">
        <f t="shared" si="4"/>
        <v>594.38</v>
      </c>
      <c r="J296">
        <v>0</v>
      </c>
      <c r="K296">
        <v>1</v>
      </c>
    </row>
    <row r="297" spans="1:11" x14ac:dyDescent="0.25">
      <c r="A297" s="9" t="s">
        <v>192</v>
      </c>
      <c r="B297" s="15">
        <v>61308022100</v>
      </c>
      <c r="C297" s="10">
        <v>1761952</v>
      </c>
      <c r="D297" s="11" t="s">
        <v>424</v>
      </c>
      <c r="E297" s="10">
        <v>0</v>
      </c>
      <c r="F297" s="33" t="str">
        <f>Tableau1[[#This Row],[Description]] &amp; " " &amp; Tableau1[[#This Row],[Description2]]</f>
        <v>CHAINE A DENTS HDL 015A90GL 0</v>
      </c>
      <c r="G297" s="12">
        <v>1</v>
      </c>
      <c r="H297" s="13">
        <v>298.41000000000003</v>
      </c>
      <c r="I297" s="22">
        <f t="shared" si="4"/>
        <v>298.41000000000003</v>
      </c>
      <c r="J297">
        <v>0</v>
      </c>
      <c r="K297">
        <v>1</v>
      </c>
    </row>
    <row r="298" spans="1:11" x14ac:dyDescent="0.25">
      <c r="A298" s="9" t="s">
        <v>1</v>
      </c>
      <c r="B298" s="10" t="s">
        <v>922</v>
      </c>
      <c r="C298" s="10">
        <v>13168443</v>
      </c>
      <c r="D298" s="11" t="s">
        <v>923</v>
      </c>
      <c r="E298" s="10" t="s">
        <v>924</v>
      </c>
      <c r="F298" s="33" t="str">
        <f>Tableau1[[#This Row],[Description]] &amp; " " &amp; Tableau1[[#This Row],[Description2]]</f>
        <v>VERIN DE CDE LAME DE RACLE POUR VERNISSEUSE</v>
      </c>
      <c r="G298" s="12">
        <v>0</v>
      </c>
      <c r="H298" s="13">
        <v>298.8</v>
      </c>
      <c r="I298" s="22">
        <f t="shared" si="4"/>
        <v>0</v>
      </c>
      <c r="J298">
        <v>0</v>
      </c>
      <c r="K298">
        <v>1</v>
      </c>
    </row>
    <row r="299" spans="1:11" x14ac:dyDescent="0.25">
      <c r="A299" s="9" t="s">
        <v>1</v>
      </c>
      <c r="B299" s="10">
        <v>46246</v>
      </c>
      <c r="C299" s="10">
        <v>13392293</v>
      </c>
      <c r="D299" s="11" t="s">
        <v>1302</v>
      </c>
      <c r="E299" s="10" t="s">
        <v>1303</v>
      </c>
      <c r="F299" s="33" t="str">
        <f>Tableau1[[#This Row],[Description]] &amp; " " &amp; Tableau1[[#This Row],[Description2]]</f>
        <v>ELECTROVANNE 3/2 VIDE PRISE DE FEUILLE</v>
      </c>
      <c r="G299" s="12">
        <v>0</v>
      </c>
      <c r="H299" s="13">
        <v>299</v>
      </c>
      <c r="I299" s="22">
        <f t="shared" si="4"/>
        <v>0</v>
      </c>
      <c r="J299">
        <v>0</v>
      </c>
      <c r="K299">
        <v>1</v>
      </c>
    </row>
    <row r="300" spans="1:11" x14ac:dyDescent="0.25">
      <c r="A300" s="9" t="s">
        <v>1</v>
      </c>
      <c r="B300" s="10">
        <v>11818887</v>
      </c>
      <c r="C300" s="10">
        <v>11818887</v>
      </c>
      <c r="D300" s="11" t="s">
        <v>1189</v>
      </c>
      <c r="E300" s="10" t="s">
        <v>1190</v>
      </c>
      <c r="F300" s="33" t="str">
        <f>Tableau1[[#This Row],[Description]] &amp; " " &amp; Tableau1[[#This Row],[Description2]]</f>
        <v>Rubber shielding 50410181-12</v>
      </c>
      <c r="G300" s="12">
        <v>0</v>
      </c>
      <c r="H300" s="13">
        <v>305</v>
      </c>
      <c r="I300" s="22">
        <f t="shared" si="4"/>
        <v>0</v>
      </c>
      <c r="J300">
        <v>0</v>
      </c>
      <c r="K300">
        <v>1</v>
      </c>
    </row>
    <row r="301" spans="1:11" x14ac:dyDescent="0.25">
      <c r="A301" s="9" t="s">
        <v>1</v>
      </c>
      <c r="B301" s="10" t="s">
        <v>1308</v>
      </c>
      <c r="C301" s="10">
        <v>10322257</v>
      </c>
      <c r="D301" s="11" t="s">
        <v>1309</v>
      </c>
      <c r="E301" s="10" t="s">
        <v>1308</v>
      </c>
      <c r="F301" s="33" t="str">
        <f>Tableau1[[#This Row],[Description]] &amp; " " &amp; Tableau1[[#This Row],[Description2]]</f>
        <v>ESL support racleur Droit 463302-27B</v>
      </c>
      <c r="G301" s="12">
        <v>0</v>
      </c>
      <c r="H301" s="13">
        <v>311</v>
      </c>
      <c r="I301" s="22">
        <f t="shared" si="4"/>
        <v>0</v>
      </c>
      <c r="J301">
        <v>0</v>
      </c>
      <c r="K301">
        <v>1</v>
      </c>
    </row>
    <row r="302" spans="1:11" x14ac:dyDescent="0.25">
      <c r="A302" s="9" t="s">
        <v>0</v>
      </c>
      <c r="B302" s="10" t="s">
        <v>30</v>
      </c>
      <c r="C302" s="10">
        <v>13397166</v>
      </c>
      <c r="D302" s="11" t="s">
        <v>18</v>
      </c>
      <c r="E302" s="10" t="s">
        <v>31</v>
      </c>
      <c r="F302" s="33" t="str">
        <f>Tableau1[[#This Row],[Description]] &amp; " " &amp; Tableau1[[#This Row],[Description2]]</f>
        <v>Variateur de Frequence ATV32 400V 0.55 kW</v>
      </c>
      <c r="G302" s="12">
        <v>0</v>
      </c>
      <c r="H302" s="13">
        <v>312.66000000000003</v>
      </c>
      <c r="I302" s="22">
        <f t="shared" si="4"/>
        <v>0</v>
      </c>
      <c r="J302">
        <v>0</v>
      </c>
      <c r="K302">
        <v>1</v>
      </c>
    </row>
    <row r="303" spans="1:11" x14ac:dyDescent="0.25">
      <c r="A303" s="9" t="s">
        <v>192</v>
      </c>
      <c r="B303" s="10" t="s">
        <v>543</v>
      </c>
      <c r="C303" s="10">
        <v>1824482</v>
      </c>
      <c r="D303" s="11" t="s">
        <v>541</v>
      </c>
      <c r="E303" s="10">
        <v>0</v>
      </c>
      <c r="F303" s="33" t="str">
        <f>Tableau1[[#This Row],[Description]] &amp; " " &amp; Tableau1[[#This Row],[Description2]]</f>
        <v>GUIDE-CHAINE LINKS 0</v>
      </c>
      <c r="G303" s="12">
        <v>1</v>
      </c>
      <c r="H303" s="13">
        <v>317.88</v>
      </c>
      <c r="I303" s="22">
        <f t="shared" si="4"/>
        <v>317.88</v>
      </c>
      <c r="J303">
        <v>0</v>
      </c>
      <c r="K303">
        <v>1</v>
      </c>
    </row>
    <row r="304" spans="1:11" x14ac:dyDescent="0.25">
      <c r="A304" s="9" t="s">
        <v>192</v>
      </c>
      <c r="B304" s="10" t="s">
        <v>367</v>
      </c>
      <c r="C304" s="10">
        <v>11668719</v>
      </c>
      <c r="D304" s="11" t="s">
        <v>368</v>
      </c>
      <c r="E304" s="10" t="s">
        <v>369</v>
      </c>
      <c r="F304" s="33" t="str">
        <f>Tableau1[[#This Row],[Description]] &amp; " " &amp; Tableau1[[#This Row],[Description2]]</f>
        <v>COURROIE CRANTÉE 32T10/17000 32T10/17000</v>
      </c>
      <c r="G304" s="12">
        <v>1</v>
      </c>
      <c r="H304" s="13">
        <v>320.49</v>
      </c>
      <c r="I304" s="22">
        <f t="shared" si="4"/>
        <v>320.49</v>
      </c>
      <c r="J304">
        <v>0</v>
      </c>
      <c r="K304">
        <v>1</v>
      </c>
    </row>
    <row r="305" spans="1:11" x14ac:dyDescent="0.25">
      <c r="A305" s="9" t="s">
        <v>192</v>
      </c>
      <c r="B305" s="10" t="s">
        <v>575</v>
      </c>
      <c r="C305" s="10">
        <v>1201066</v>
      </c>
      <c r="D305" s="11" t="s">
        <v>576</v>
      </c>
      <c r="E305" s="10">
        <v>0</v>
      </c>
      <c r="F305" s="33" t="str">
        <f>Tableau1[[#This Row],[Description]] &amp; " " &amp; Tableau1[[#This Row],[Description2]]</f>
        <v>TAQUET DE CHAINE 0</v>
      </c>
      <c r="G305" s="12">
        <v>3</v>
      </c>
      <c r="H305" s="13">
        <v>321.94</v>
      </c>
      <c r="I305" s="22">
        <f t="shared" si="4"/>
        <v>965.81999999999994</v>
      </c>
      <c r="J305">
        <v>0</v>
      </c>
      <c r="K305">
        <v>1</v>
      </c>
    </row>
    <row r="306" spans="1:11" x14ac:dyDescent="0.25">
      <c r="A306" s="9" t="s">
        <v>1</v>
      </c>
      <c r="B306" s="10">
        <v>27104</v>
      </c>
      <c r="C306" s="10">
        <v>2498551</v>
      </c>
      <c r="D306" s="11" t="s">
        <v>1277</v>
      </c>
      <c r="E306" s="10">
        <v>27104</v>
      </c>
      <c r="F306" s="33" t="str">
        <f>Tableau1[[#This Row],[Description]] &amp; " " &amp; Tableau1[[#This Row],[Description2]]</f>
        <v>SUPPORT RACLE DROIT 27104</v>
      </c>
      <c r="G306" s="12">
        <v>0</v>
      </c>
      <c r="H306" s="13">
        <v>324</v>
      </c>
      <c r="I306" s="22">
        <f t="shared" si="4"/>
        <v>0</v>
      </c>
      <c r="J306">
        <v>0</v>
      </c>
      <c r="K306">
        <v>1</v>
      </c>
    </row>
    <row r="307" spans="1:11" x14ac:dyDescent="0.25">
      <c r="A307" s="9" t="s">
        <v>1</v>
      </c>
      <c r="B307" s="10">
        <v>27103</v>
      </c>
      <c r="C307" s="10">
        <v>5754848</v>
      </c>
      <c r="D307" s="11" t="s">
        <v>1275</v>
      </c>
      <c r="E307" s="10" t="s">
        <v>1276</v>
      </c>
      <c r="F307" s="33" t="str">
        <f>Tableau1[[#This Row],[Description]] &amp; " " &amp; Tableau1[[#This Row],[Description2]]</f>
        <v>SCRAPER HOLDER,LEFT 463302-27B,JDE 575484</v>
      </c>
      <c r="G307" s="12">
        <v>0</v>
      </c>
      <c r="H307" s="13">
        <v>324</v>
      </c>
      <c r="I307" s="22">
        <f t="shared" si="4"/>
        <v>0</v>
      </c>
      <c r="J307">
        <v>0</v>
      </c>
      <c r="K307">
        <v>1</v>
      </c>
    </row>
    <row r="308" spans="1:11" x14ac:dyDescent="0.25">
      <c r="A308" s="9" t="s">
        <v>0</v>
      </c>
      <c r="B308" s="10" t="s">
        <v>32</v>
      </c>
      <c r="C308" s="10">
        <v>13397174</v>
      </c>
      <c r="D308" s="11" t="s">
        <v>18</v>
      </c>
      <c r="E308" s="10" t="s">
        <v>33</v>
      </c>
      <c r="F308" s="33" t="str">
        <f>Tableau1[[#This Row],[Description]] &amp; " " &amp; Tableau1[[#This Row],[Description2]]</f>
        <v>Variateur de Frequence ATV32 400V 0.75 kW</v>
      </c>
      <c r="G308" s="12">
        <v>0</v>
      </c>
      <c r="H308" s="13">
        <v>329.39</v>
      </c>
      <c r="I308" s="22">
        <f t="shared" si="4"/>
        <v>0</v>
      </c>
      <c r="J308">
        <v>0</v>
      </c>
      <c r="K308">
        <v>1</v>
      </c>
    </row>
    <row r="309" spans="1:11" x14ac:dyDescent="0.25">
      <c r="A309" s="9" t="s">
        <v>192</v>
      </c>
      <c r="B309" s="10" t="s">
        <v>522</v>
      </c>
      <c r="C309" s="10">
        <v>9733008</v>
      </c>
      <c r="D309" s="11" t="s">
        <v>523</v>
      </c>
      <c r="E309" s="10" t="s">
        <v>522</v>
      </c>
      <c r="F309" s="33" t="str">
        <f>Tableau1[[#This Row],[Description]] &amp; " " &amp; Tableau1[[#This Row],[Description2]]</f>
        <v>NOZZLE,UA65/D=84-105 62M-319294</v>
      </c>
      <c r="G309" s="12">
        <v>0</v>
      </c>
      <c r="H309" s="13">
        <v>336.72</v>
      </c>
      <c r="I309" s="22">
        <f t="shared" si="4"/>
        <v>0</v>
      </c>
      <c r="J309">
        <v>0</v>
      </c>
      <c r="K309">
        <v>1</v>
      </c>
    </row>
    <row r="310" spans="1:11" x14ac:dyDescent="0.25">
      <c r="A310" s="9" t="s">
        <v>192</v>
      </c>
      <c r="B310" s="10" t="s">
        <v>511</v>
      </c>
      <c r="C310" s="10">
        <v>1818672</v>
      </c>
      <c r="D310" s="11" t="s">
        <v>512</v>
      </c>
      <c r="E310" s="10">
        <v>0</v>
      </c>
      <c r="F310" s="33" t="str">
        <f>Tableau1[[#This Row],[Description]] &amp; " " &amp; Tableau1[[#This Row],[Description2]]</f>
        <v>CHARIOT D'INTRODUCTION 0</v>
      </c>
      <c r="G310" s="12">
        <v>1</v>
      </c>
      <c r="H310" s="13">
        <v>344.17</v>
      </c>
      <c r="I310" s="22">
        <f t="shared" si="4"/>
        <v>344.17</v>
      </c>
      <c r="J310">
        <v>0</v>
      </c>
      <c r="K310">
        <v>1</v>
      </c>
    </row>
    <row r="311" spans="1:11" x14ac:dyDescent="0.25">
      <c r="A311" s="9" t="s">
        <v>192</v>
      </c>
      <c r="B311" s="10" t="s">
        <v>663</v>
      </c>
      <c r="C311" s="10">
        <v>1201568</v>
      </c>
      <c r="D311" s="11" t="s">
        <v>664</v>
      </c>
      <c r="E311" s="10">
        <v>0</v>
      </c>
      <c r="F311" s="33" t="str">
        <f>Tableau1[[#This Row],[Description]] &amp; " " &amp; Tableau1[[#This Row],[Description2]]</f>
        <v>CLIQUET D'AVANCE 0</v>
      </c>
      <c r="G311" s="12">
        <v>3</v>
      </c>
      <c r="H311" s="13">
        <v>348.77</v>
      </c>
      <c r="I311" s="22">
        <f t="shared" si="4"/>
        <v>1046.31</v>
      </c>
      <c r="J311">
        <v>0</v>
      </c>
      <c r="K311">
        <v>1</v>
      </c>
    </row>
    <row r="312" spans="1:11" x14ac:dyDescent="0.25">
      <c r="A312" s="9" t="s">
        <v>0</v>
      </c>
      <c r="B312" s="10" t="s">
        <v>17</v>
      </c>
      <c r="C312" s="10">
        <v>13397182</v>
      </c>
      <c r="D312" s="11" t="s">
        <v>18</v>
      </c>
      <c r="E312" s="10" t="s">
        <v>19</v>
      </c>
      <c r="F312" s="33" t="str">
        <f>Tableau1[[#This Row],[Description]] &amp; " " &amp; Tableau1[[#This Row],[Description2]]</f>
        <v>Variateur de Frequence ATV32 400V 1.1 kW</v>
      </c>
      <c r="G312" s="12">
        <v>0</v>
      </c>
      <c r="H312" s="13">
        <v>352.91</v>
      </c>
      <c r="I312" s="22">
        <f t="shared" si="4"/>
        <v>0</v>
      </c>
      <c r="J312">
        <v>0</v>
      </c>
      <c r="K312">
        <v>1</v>
      </c>
    </row>
    <row r="313" spans="1:11" x14ac:dyDescent="0.25">
      <c r="A313" s="9" t="s">
        <v>192</v>
      </c>
      <c r="B313" s="10" t="s">
        <v>623</v>
      </c>
      <c r="C313" s="10">
        <v>1201269</v>
      </c>
      <c r="D313" s="11" t="s">
        <v>624</v>
      </c>
      <c r="E313" s="10">
        <v>0</v>
      </c>
      <c r="F313" s="33" t="str">
        <f>Tableau1[[#This Row],[Description]] &amp; " " &amp; Tableau1[[#This Row],[Description2]]</f>
        <v>PALIER PIVOTANT HINTEN 0</v>
      </c>
      <c r="G313" s="12">
        <v>3</v>
      </c>
      <c r="H313" s="13">
        <v>353.56</v>
      </c>
      <c r="I313" s="22">
        <f t="shared" si="4"/>
        <v>1060.68</v>
      </c>
      <c r="J313">
        <v>1</v>
      </c>
      <c r="K313">
        <v>1</v>
      </c>
    </row>
    <row r="314" spans="1:11" x14ac:dyDescent="0.25">
      <c r="A314" s="9" t="s">
        <v>1</v>
      </c>
      <c r="B314" s="10" t="s">
        <v>1296</v>
      </c>
      <c r="C314" s="10">
        <v>11427173</v>
      </c>
      <c r="D314" s="11" t="s">
        <v>461</v>
      </c>
      <c r="E314" s="10" t="s">
        <v>1296</v>
      </c>
      <c r="F314" s="33" t="str">
        <f>Tableau1[[#This Row],[Description]] &amp; " " &amp; Tableau1[[#This Row],[Description2]]</f>
        <v>FLANGE 461350-13</v>
      </c>
      <c r="G314" s="12">
        <v>0</v>
      </c>
      <c r="H314" s="13">
        <v>358</v>
      </c>
      <c r="I314" s="22">
        <f t="shared" si="4"/>
        <v>0</v>
      </c>
      <c r="J314">
        <v>0</v>
      </c>
      <c r="K314">
        <v>1</v>
      </c>
    </row>
    <row r="315" spans="1:11" x14ac:dyDescent="0.25">
      <c r="A315" s="9" t="s">
        <v>0</v>
      </c>
      <c r="B315" s="10" t="s">
        <v>76</v>
      </c>
      <c r="C315" s="10">
        <v>13030102</v>
      </c>
      <c r="D315" s="11" t="s">
        <v>77</v>
      </c>
      <c r="E315" s="10" t="s">
        <v>76</v>
      </c>
      <c r="F315" s="33" t="str">
        <f>Tableau1[[#This Row],[Description]] &amp; " " &amp; Tableau1[[#This Row],[Description2]]</f>
        <v>MOTEUR 0.75 KW 750 TR/MN K21R 100 L8 H</v>
      </c>
      <c r="G315" s="12">
        <v>1</v>
      </c>
      <c r="H315" s="13">
        <v>361</v>
      </c>
      <c r="I315" s="22">
        <f t="shared" si="4"/>
        <v>361</v>
      </c>
      <c r="J315">
        <v>0</v>
      </c>
      <c r="K315">
        <v>1</v>
      </c>
    </row>
    <row r="316" spans="1:11" x14ac:dyDescent="0.25">
      <c r="A316" s="9" t="s">
        <v>0</v>
      </c>
      <c r="B316" s="10">
        <v>1036771</v>
      </c>
      <c r="C316" s="10">
        <v>13397342</v>
      </c>
      <c r="D316" s="11" t="s">
        <v>140</v>
      </c>
      <c r="E316" s="10" t="s">
        <v>141</v>
      </c>
      <c r="F316" s="33" t="str">
        <f>Tableau1[[#This Row],[Description]] &amp; " " &amp; Tableau1[[#This Row],[Description2]]</f>
        <v>CODEUR PROGRAMMABLE SICK DFS60B-BHPA10000</v>
      </c>
      <c r="G316" s="12">
        <v>0</v>
      </c>
      <c r="H316" s="13">
        <v>365</v>
      </c>
      <c r="I316" s="22">
        <f t="shared" si="4"/>
        <v>0</v>
      </c>
      <c r="J316">
        <v>0</v>
      </c>
      <c r="K316">
        <v>1</v>
      </c>
    </row>
    <row r="317" spans="1:11" x14ac:dyDescent="0.25">
      <c r="A317" s="9" t="s">
        <v>1</v>
      </c>
      <c r="B317" s="10">
        <v>11824785</v>
      </c>
      <c r="C317" s="10">
        <v>11824785</v>
      </c>
      <c r="D317" s="11" t="s">
        <v>1244</v>
      </c>
      <c r="E317" s="10" t="s">
        <v>1245</v>
      </c>
      <c r="F317" s="33" t="str">
        <f>Tableau1[[#This Row],[Description]] &amp; " " &amp; Tableau1[[#This Row],[Description2]]</f>
        <v>Verin C12PNF125AP100G1KA</v>
      </c>
      <c r="G317" s="12">
        <v>0</v>
      </c>
      <c r="H317" s="13">
        <v>371.02</v>
      </c>
      <c r="I317" s="22">
        <f t="shared" si="4"/>
        <v>0</v>
      </c>
      <c r="J317">
        <v>0</v>
      </c>
      <c r="K317">
        <v>1</v>
      </c>
    </row>
    <row r="318" spans="1:11" x14ac:dyDescent="0.25">
      <c r="A318" s="9" t="s">
        <v>1</v>
      </c>
      <c r="B318" s="10">
        <v>42589</v>
      </c>
      <c r="C318" s="10">
        <v>1213745</v>
      </c>
      <c r="D318" s="11" t="s">
        <v>1272</v>
      </c>
      <c r="E318" s="10">
        <v>42589</v>
      </c>
      <c r="F318" s="33" t="str">
        <f>Tableau1[[#This Row],[Description]] &amp; " " &amp; Tableau1[[#This Row],[Description2]]</f>
        <v>CAME ALIMENTEUR VERNISSEUSE 42589</v>
      </c>
      <c r="G318" s="12">
        <v>0</v>
      </c>
      <c r="H318" s="13">
        <v>372.6</v>
      </c>
      <c r="I318" s="22">
        <f t="shared" si="4"/>
        <v>0</v>
      </c>
      <c r="J318">
        <v>0</v>
      </c>
      <c r="K318">
        <v>1</v>
      </c>
    </row>
    <row r="319" spans="1:11" x14ac:dyDescent="0.25">
      <c r="A319" s="9" t="s">
        <v>1</v>
      </c>
      <c r="B319" s="10">
        <v>11818836</v>
      </c>
      <c r="C319" s="10">
        <v>11818836</v>
      </c>
      <c r="D319" s="11" t="s">
        <v>1187</v>
      </c>
      <c r="E319" s="10" t="s">
        <v>1188</v>
      </c>
      <c r="F319" s="33" t="str">
        <f>Tableau1[[#This Row],[Description]] &amp; " " &amp; Tableau1[[#This Row],[Description2]]</f>
        <v>Bride 462102A-28</v>
      </c>
      <c r="G319" s="12">
        <v>1</v>
      </c>
      <c r="H319" s="13">
        <v>375</v>
      </c>
      <c r="I319" s="22">
        <f t="shared" si="4"/>
        <v>375</v>
      </c>
      <c r="J319">
        <v>0</v>
      </c>
      <c r="K319">
        <v>1</v>
      </c>
    </row>
    <row r="320" spans="1:11" x14ac:dyDescent="0.25">
      <c r="A320" s="9" t="s">
        <v>0</v>
      </c>
      <c r="B320" s="10" t="s">
        <v>81</v>
      </c>
      <c r="C320" s="10">
        <v>13030111</v>
      </c>
      <c r="D320" s="11" t="s">
        <v>82</v>
      </c>
      <c r="E320" s="10" t="s">
        <v>73</v>
      </c>
      <c r="F320" s="33" t="str">
        <f>Tableau1[[#This Row],[Description]] &amp; " " &amp; Tableau1[[#This Row],[Description2]]</f>
        <v>MOTEUR 2.7 KW 2790 TR/MN TURBINE</v>
      </c>
      <c r="G320" s="12">
        <v>1</v>
      </c>
      <c r="H320" s="13">
        <v>378</v>
      </c>
      <c r="I320" s="22">
        <f t="shared" si="4"/>
        <v>378</v>
      </c>
      <c r="J320">
        <v>0</v>
      </c>
      <c r="K320">
        <v>1</v>
      </c>
    </row>
    <row r="321" spans="1:11" x14ac:dyDescent="0.25">
      <c r="A321" s="9" t="s">
        <v>192</v>
      </c>
      <c r="B321" s="10" t="s">
        <v>588</v>
      </c>
      <c r="C321" s="10">
        <v>2982562</v>
      </c>
      <c r="D321" s="11" t="s">
        <v>589</v>
      </c>
      <c r="E321" s="10" t="s">
        <v>588</v>
      </c>
      <c r="F321" s="33" t="str">
        <f>Tableau1[[#This Row],[Description]] &amp; " " &amp; Tableau1[[#This Row],[Description2]]</f>
        <v>NOZZLE,D=99-130 62M-37398</v>
      </c>
      <c r="G321" s="12">
        <v>1</v>
      </c>
      <c r="H321" s="13">
        <v>378.95</v>
      </c>
      <c r="I321" s="22">
        <f t="shared" si="4"/>
        <v>378.95</v>
      </c>
      <c r="J321">
        <v>0</v>
      </c>
      <c r="K321">
        <v>1</v>
      </c>
    </row>
    <row r="322" spans="1:11" x14ac:dyDescent="0.25">
      <c r="A322" s="9" t="s">
        <v>0</v>
      </c>
      <c r="B322" s="10" t="s">
        <v>152</v>
      </c>
      <c r="C322" s="10">
        <v>13028619</v>
      </c>
      <c r="D322" s="11" t="s">
        <v>153</v>
      </c>
      <c r="E322" s="10" t="s">
        <v>154</v>
      </c>
      <c r="F322" s="33" t="str">
        <f>Tableau1[[#This Row],[Description]] &amp; " " &amp; Tableau1[[#This Row],[Description2]]</f>
        <v>TETE LOCALE ENTREES/SORTIES DEPOR</v>
      </c>
      <c r="G322" s="12">
        <v>0</v>
      </c>
      <c r="H322" s="13">
        <v>380.05</v>
      </c>
      <c r="I322" s="22">
        <f t="shared" ref="I322:I385" si="5">G322*H322</f>
        <v>0</v>
      </c>
      <c r="J322">
        <v>0</v>
      </c>
      <c r="K322">
        <v>1</v>
      </c>
    </row>
    <row r="323" spans="1:11" x14ac:dyDescent="0.25">
      <c r="A323" s="9" t="s">
        <v>1</v>
      </c>
      <c r="B323" s="10">
        <v>11819126</v>
      </c>
      <c r="C323" s="10">
        <v>11819126</v>
      </c>
      <c r="D323" s="11" t="s">
        <v>1215</v>
      </c>
      <c r="E323" s="10" t="s">
        <v>1216</v>
      </c>
      <c r="F323" s="33" t="str">
        <f>Tableau1[[#This Row],[Description]] &amp; " " &amp; Tableau1[[#This Row],[Description2]]</f>
        <v>Electrovanne DMV-DLE 507/11</v>
      </c>
      <c r="G323" s="12">
        <v>2</v>
      </c>
      <c r="H323" s="13">
        <v>385.05</v>
      </c>
      <c r="I323" s="22">
        <f t="shared" si="5"/>
        <v>770.1</v>
      </c>
      <c r="J323">
        <v>0</v>
      </c>
      <c r="K323">
        <v>1</v>
      </c>
    </row>
    <row r="324" spans="1:11" x14ac:dyDescent="0.25">
      <c r="A324" s="9" t="s">
        <v>192</v>
      </c>
      <c r="B324" s="10" t="s">
        <v>654</v>
      </c>
      <c r="C324" s="10">
        <v>1855449</v>
      </c>
      <c r="D324" s="11" t="s">
        <v>655</v>
      </c>
      <c r="E324" s="10">
        <v>0</v>
      </c>
      <c r="F324" s="33" t="str">
        <f>Tableau1[[#This Row],[Description]] &amp; " " &amp; Tableau1[[#This Row],[Description2]]</f>
        <v>ROLLER,WELDING.VAA 20,W+SW 0</v>
      </c>
      <c r="G324" s="12">
        <v>1</v>
      </c>
      <c r="H324" s="13">
        <v>387.86</v>
      </c>
      <c r="I324" s="22">
        <f t="shared" si="5"/>
        <v>387.86</v>
      </c>
      <c r="J324">
        <v>0</v>
      </c>
      <c r="K324">
        <v>1</v>
      </c>
    </row>
    <row r="325" spans="1:11" x14ac:dyDescent="0.25">
      <c r="A325" s="9" t="s">
        <v>0</v>
      </c>
      <c r="B325" s="10">
        <v>91692</v>
      </c>
      <c r="C325" s="10">
        <v>4109089</v>
      </c>
      <c r="D325" s="11" t="s">
        <v>134</v>
      </c>
      <c r="E325" s="10" t="s">
        <v>135</v>
      </c>
      <c r="F325" s="33" t="str">
        <f>Tableau1[[#This Row],[Description]] &amp; " " &amp; Tableau1[[#This Row],[Description2]]</f>
        <v>RELAY &amp; TIMER PCB B05-0199,JDE 4109089</v>
      </c>
      <c r="G325" s="12">
        <v>0</v>
      </c>
      <c r="H325" s="13">
        <v>392.27</v>
      </c>
      <c r="I325" s="22">
        <f t="shared" si="5"/>
        <v>0</v>
      </c>
      <c r="J325">
        <v>0</v>
      </c>
      <c r="K325">
        <v>1</v>
      </c>
    </row>
    <row r="326" spans="1:11" x14ac:dyDescent="0.25">
      <c r="A326" s="9" t="s">
        <v>0</v>
      </c>
      <c r="B326" s="10">
        <v>57406</v>
      </c>
      <c r="C326" s="10">
        <v>7579414</v>
      </c>
      <c r="D326" s="11" t="s">
        <v>171</v>
      </c>
      <c r="E326" s="10">
        <v>57406</v>
      </c>
      <c r="F326" s="33" t="str">
        <f>Tableau1[[#This Row],[Description]] &amp; " " &amp; Tableau1[[#This Row],[Description2]]</f>
        <v>CONTRÔLE MOTEUR 57406</v>
      </c>
      <c r="G326" s="12">
        <v>1</v>
      </c>
      <c r="H326" s="13">
        <v>393.34</v>
      </c>
      <c r="I326" s="22">
        <f t="shared" si="5"/>
        <v>393.34</v>
      </c>
      <c r="J326">
        <v>0</v>
      </c>
      <c r="K326">
        <v>1</v>
      </c>
    </row>
    <row r="327" spans="1:11" x14ac:dyDescent="0.25">
      <c r="A327" s="9" t="s">
        <v>0</v>
      </c>
      <c r="B327" s="10" t="s">
        <v>20</v>
      </c>
      <c r="C327" s="10">
        <v>13397203</v>
      </c>
      <c r="D327" s="11" t="s">
        <v>18</v>
      </c>
      <c r="E327" s="10" t="s">
        <v>21</v>
      </c>
      <c r="F327" s="33" t="str">
        <f>Tableau1[[#This Row],[Description]] &amp; " " &amp; Tableau1[[#This Row],[Description2]]</f>
        <v>Variateur de Frequence ATV32 400V 1.5 kW</v>
      </c>
      <c r="G327" s="12">
        <v>0</v>
      </c>
      <c r="H327" s="13">
        <v>395.63</v>
      </c>
      <c r="I327" s="22">
        <f t="shared" si="5"/>
        <v>0</v>
      </c>
      <c r="J327">
        <v>0</v>
      </c>
      <c r="K327">
        <v>1</v>
      </c>
    </row>
    <row r="328" spans="1:11" x14ac:dyDescent="0.25">
      <c r="A328" s="9" t="s">
        <v>1</v>
      </c>
      <c r="B328" s="10" t="s">
        <v>1112</v>
      </c>
      <c r="C328" s="10">
        <v>12971306</v>
      </c>
      <c r="D328" s="11" t="s">
        <v>1113</v>
      </c>
      <c r="E328" s="10" t="s">
        <v>1114</v>
      </c>
      <c r="F328" s="33" t="str">
        <f>Tableau1[[#This Row],[Description]] &amp; " " &amp; Tableau1[[#This Row],[Description2]]</f>
        <v>HOUSING YHT-6801,JDE 12971306</v>
      </c>
      <c r="G328" s="12">
        <v>1</v>
      </c>
      <c r="H328" s="13">
        <v>398.48</v>
      </c>
      <c r="I328" s="22">
        <f t="shared" si="5"/>
        <v>398.48</v>
      </c>
      <c r="J328">
        <v>0</v>
      </c>
      <c r="K328">
        <v>1</v>
      </c>
    </row>
    <row r="329" spans="1:11" x14ac:dyDescent="0.25">
      <c r="A329" s="9" t="s">
        <v>0</v>
      </c>
      <c r="B329" s="10" t="s">
        <v>123</v>
      </c>
      <c r="C329" s="10">
        <v>11792744</v>
      </c>
      <c r="D329" s="11" t="s">
        <v>124</v>
      </c>
      <c r="E329" s="10" t="s">
        <v>123</v>
      </c>
      <c r="F329" s="33" t="str">
        <f>Tableau1[[#This Row],[Description]] &amp; " " &amp; Tableau1[[#This Row],[Description2]]</f>
        <v>MOTOREDUCTEUR 0.55KW 1360/166 WAF30 DRS71M4/TF</v>
      </c>
      <c r="G329" s="12">
        <v>0</v>
      </c>
      <c r="H329" s="13">
        <v>404.66</v>
      </c>
      <c r="I329" s="22">
        <f t="shared" si="5"/>
        <v>0</v>
      </c>
      <c r="J329">
        <v>0</v>
      </c>
      <c r="K329">
        <v>1</v>
      </c>
    </row>
    <row r="330" spans="1:11" x14ac:dyDescent="0.25">
      <c r="A330" s="9" t="s">
        <v>192</v>
      </c>
      <c r="B330" s="10" t="s">
        <v>500</v>
      </c>
      <c r="C330" s="10">
        <v>13469609</v>
      </c>
      <c r="D330" s="11" t="s">
        <v>501</v>
      </c>
      <c r="E330" s="10" t="s">
        <v>502</v>
      </c>
      <c r="F330" s="33" t="str">
        <f>Tableau1[[#This Row],[Description]] &amp; " " &amp; Tableau1[[#This Row],[Description2]]</f>
        <v>ROLLER,CALIBRATING,99 DIA 62M-300777/28,JDE 134</v>
      </c>
      <c r="G330" s="12">
        <v>0</v>
      </c>
      <c r="H330" s="13">
        <v>409.95</v>
      </c>
      <c r="I330" s="22">
        <f t="shared" si="5"/>
        <v>0</v>
      </c>
      <c r="J330">
        <v>0</v>
      </c>
      <c r="K330">
        <v>1</v>
      </c>
    </row>
    <row r="331" spans="1:11" x14ac:dyDescent="0.25">
      <c r="A331" s="9" t="s">
        <v>0</v>
      </c>
      <c r="B331" s="10">
        <v>57420</v>
      </c>
      <c r="C331" s="10">
        <v>9611713</v>
      </c>
      <c r="D331" s="11" t="s">
        <v>179</v>
      </c>
      <c r="E331" s="10">
        <v>57420</v>
      </c>
      <c r="F331" s="33" t="str">
        <f>Tableau1[[#This Row],[Description]] &amp; " " &amp; Tableau1[[#This Row],[Description2]]</f>
        <v>SORTIES 5-24V VDC 57420</v>
      </c>
      <c r="G331" s="12">
        <v>1</v>
      </c>
      <c r="H331" s="13">
        <v>415.55</v>
      </c>
      <c r="I331" s="22">
        <f t="shared" si="5"/>
        <v>415.55</v>
      </c>
      <c r="J331">
        <v>0</v>
      </c>
      <c r="K331">
        <v>1</v>
      </c>
    </row>
    <row r="332" spans="1:11" x14ac:dyDescent="0.25">
      <c r="A332" s="9" t="s">
        <v>192</v>
      </c>
      <c r="B332" s="10" t="s">
        <v>550</v>
      </c>
      <c r="C332" s="10">
        <v>1200952</v>
      </c>
      <c r="D332" s="11" t="s">
        <v>551</v>
      </c>
      <c r="E332" s="10">
        <v>0</v>
      </c>
      <c r="F332" s="33" t="str">
        <f>Tableau1[[#This Row],[Description]] &amp; " " &amp; Tableau1[[#This Row],[Description2]]</f>
        <v>ARBRE DE DISTRIBUTION 0</v>
      </c>
      <c r="G332" s="12">
        <v>0</v>
      </c>
      <c r="H332" s="13">
        <v>425</v>
      </c>
      <c r="I332" s="22">
        <f t="shared" si="5"/>
        <v>0</v>
      </c>
      <c r="J332">
        <v>0</v>
      </c>
      <c r="K332">
        <v>1</v>
      </c>
    </row>
    <row r="333" spans="1:11" x14ac:dyDescent="0.25">
      <c r="A333" s="9" t="s">
        <v>192</v>
      </c>
      <c r="B333" s="10" t="s">
        <v>577</v>
      </c>
      <c r="C333" s="10">
        <v>1832925</v>
      </c>
      <c r="D333" s="11" t="s">
        <v>578</v>
      </c>
      <c r="E333" s="10">
        <v>0</v>
      </c>
      <c r="F333" s="33" t="str">
        <f>Tableau1[[#This Row],[Description]] &amp; " " &amp; Tableau1[[#This Row],[Description2]]</f>
        <v>NOZZLE,D=84-99MM 0</v>
      </c>
      <c r="G333" s="12">
        <v>1</v>
      </c>
      <c r="H333" s="13">
        <v>425.25</v>
      </c>
      <c r="I333" s="22">
        <f t="shared" si="5"/>
        <v>425.25</v>
      </c>
      <c r="J333">
        <v>0</v>
      </c>
      <c r="K333">
        <v>1</v>
      </c>
    </row>
    <row r="334" spans="1:11" x14ac:dyDescent="0.25">
      <c r="A334" s="9" t="s">
        <v>192</v>
      </c>
      <c r="B334" s="10" t="s">
        <v>584</v>
      </c>
      <c r="C334" s="10">
        <v>1201154</v>
      </c>
      <c r="D334" s="11" t="s">
        <v>585</v>
      </c>
      <c r="E334" s="10">
        <v>0</v>
      </c>
      <c r="F334" s="33" t="str">
        <f>Tableau1[[#This Row],[Description]] &amp; " " &amp; Tableau1[[#This Row],[Description2]]</f>
        <v>POULIE A MOYEU CANNELE Z=44 0</v>
      </c>
      <c r="G334" s="12">
        <v>1</v>
      </c>
      <c r="H334" s="13">
        <v>425.43</v>
      </c>
      <c r="I334" s="22">
        <f t="shared" si="5"/>
        <v>425.43</v>
      </c>
      <c r="J334">
        <v>0</v>
      </c>
      <c r="K334">
        <v>1</v>
      </c>
    </row>
    <row r="335" spans="1:11" x14ac:dyDescent="0.25">
      <c r="A335" s="9" t="s">
        <v>0</v>
      </c>
      <c r="B335" s="10">
        <v>57402</v>
      </c>
      <c r="C335" s="10">
        <v>7579406</v>
      </c>
      <c r="D335" s="11" t="s">
        <v>165</v>
      </c>
      <c r="E335" s="10">
        <v>57402</v>
      </c>
      <c r="F335" s="33" t="str">
        <f>Tableau1[[#This Row],[Description]] &amp; " " &amp; Tableau1[[#This Row],[Description2]]</f>
        <v>SORTIE BASSE 57402</v>
      </c>
      <c r="G335" s="12">
        <v>1</v>
      </c>
      <c r="H335" s="13">
        <v>426.95</v>
      </c>
      <c r="I335" s="22">
        <f t="shared" si="5"/>
        <v>426.95</v>
      </c>
      <c r="J335">
        <v>0</v>
      </c>
      <c r="K335">
        <v>1</v>
      </c>
    </row>
    <row r="336" spans="1:11" x14ac:dyDescent="0.25">
      <c r="A336" s="9" t="s">
        <v>1</v>
      </c>
      <c r="B336" s="10">
        <v>27031</v>
      </c>
      <c r="C336" s="10">
        <v>2013921</v>
      </c>
      <c r="D336" s="11" t="s">
        <v>1272</v>
      </c>
      <c r="E336" s="10">
        <v>27031</v>
      </c>
      <c r="F336" s="33" t="str">
        <f>Tableau1[[#This Row],[Description]] &amp; " " &amp; Tableau1[[#This Row],[Description2]]</f>
        <v>CAME ALIMENTEUR VERNISSEUSE 27031</v>
      </c>
      <c r="G336" s="12">
        <v>0</v>
      </c>
      <c r="H336" s="13">
        <v>437.4</v>
      </c>
      <c r="I336" s="22">
        <f t="shared" si="5"/>
        <v>0</v>
      </c>
      <c r="J336">
        <v>0</v>
      </c>
      <c r="K336">
        <v>1</v>
      </c>
    </row>
    <row r="337" spans="1:11" x14ac:dyDescent="0.25">
      <c r="A337" s="9" t="s">
        <v>192</v>
      </c>
      <c r="B337" s="10" t="s">
        <v>435</v>
      </c>
      <c r="C337" s="10">
        <v>1794981</v>
      </c>
      <c r="D337" s="11" t="s">
        <v>436</v>
      </c>
      <c r="E337" s="10">
        <v>0</v>
      </c>
      <c r="F337" s="33" t="str">
        <f>Tableau1[[#This Row],[Description]] &amp; " " &amp; Tableau1[[#This Row],[Description2]]</f>
        <v>COVER,CHAIN GUIDE 0</v>
      </c>
      <c r="G337" s="12">
        <v>1</v>
      </c>
      <c r="H337" s="13">
        <v>441.62</v>
      </c>
      <c r="I337" s="22">
        <f t="shared" si="5"/>
        <v>441.62</v>
      </c>
      <c r="J337">
        <v>0</v>
      </c>
      <c r="K337">
        <v>1</v>
      </c>
    </row>
    <row r="338" spans="1:11" x14ac:dyDescent="0.25">
      <c r="A338" s="9" t="s">
        <v>0</v>
      </c>
      <c r="B338" s="10" t="s">
        <v>110</v>
      </c>
      <c r="C338" s="10">
        <v>13397351</v>
      </c>
      <c r="D338" s="11" t="s">
        <v>111</v>
      </c>
      <c r="E338" s="10" t="s">
        <v>112</v>
      </c>
      <c r="F338" s="33" t="str">
        <f>Tableau1[[#This Row],[Description]] &amp; " " &amp; Tableau1[[#This Row],[Description2]]</f>
        <v>CAPTEUR DEBIT D'EAU IFM</v>
      </c>
      <c r="G338" s="12">
        <v>6</v>
      </c>
      <c r="H338" s="13">
        <v>447.93</v>
      </c>
      <c r="I338" s="22">
        <f t="shared" si="5"/>
        <v>2687.58</v>
      </c>
      <c r="J338">
        <v>0</v>
      </c>
      <c r="K338">
        <v>1</v>
      </c>
    </row>
    <row r="339" spans="1:11" x14ac:dyDescent="0.25">
      <c r="A339" s="9" t="s">
        <v>0</v>
      </c>
      <c r="B339" s="10" t="s">
        <v>22</v>
      </c>
      <c r="C339" s="10">
        <v>13397254</v>
      </c>
      <c r="D339" s="11" t="s">
        <v>18</v>
      </c>
      <c r="E339" s="10" t="s">
        <v>23</v>
      </c>
      <c r="F339" s="33" t="str">
        <f>Tableau1[[#This Row],[Description]] &amp; " " &amp; Tableau1[[#This Row],[Description2]]</f>
        <v>Variateur de Frequence ATV32 400V 2.2 kW</v>
      </c>
      <c r="G339" s="12">
        <v>0</v>
      </c>
      <c r="H339" s="13">
        <v>450.12</v>
      </c>
      <c r="I339" s="22">
        <f t="shared" si="5"/>
        <v>0</v>
      </c>
      <c r="J339">
        <v>0</v>
      </c>
      <c r="K339">
        <v>1</v>
      </c>
    </row>
    <row r="340" spans="1:11" x14ac:dyDescent="0.25">
      <c r="A340" s="9" t="s">
        <v>192</v>
      </c>
      <c r="B340" s="10" t="s">
        <v>597</v>
      </c>
      <c r="C340" s="10">
        <v>1836310</v>
      </c>
      <c r="D340" s="11" t="s">
        <v>598</v>
      </c>
      <c r="E340" s="10">
        <v>0</v>
      </c>
      <c r="F340" s="33" t="str">
        <f>Tableau1[[#This Row],[Description]] &amp; " " &amp; Tableau1[[#This Row],[Description2]]</f>
        <v>MANIVELLE OSCILLANTE 0</v>
      </c>
      <c r="G340" s="12">
        <v>1</v>
      </c>
      <c r="H340" s="13">
        <v>458</v>
      </c>
      <c r="I340" s="22">
        <f t="shared" si="5"/>
        <v>458</v>
      </c>
      <c r="J340">
        <v>0</v>
      </c>
      <c r="K340">
        <v>1</v>
      </c>
    </row>
    <row r="341" spans="1:11" x14ac:dyDescent="0.25">
      <c r="A341" s="9" t="s">
        <v>1</v>
      </c>
      <c r="B341" s="10" t="s">
        <v>804</v>
      </c>
      <c r="C341" s="10">
        <v>13168646</v>
      </c>
      <c r="D341" s="11" t="s">
        <v>805</v>
      </c>
      <c r="E341" s="10" t="s">
        <v>804</v>
      </c>
      <c r="F341" s="33" t="str">
        <f>Tableau1[[#This Row],[Description]] &amp; " " &amp; Tableau1[[#This Row],[Description2]]</f>
        <v>TOLE TABLE DE MARGE GAUCHE A31164</v>
      </c>
      <c r="G341" s="12">
        <v>0</v>
      </c>
      <c r="H341" s="13">
        <v>463</v>
      </c>
      <c r="I341" s="22">
        <f t="shared" si="5"/>
        <v>0</v>
      </c>
      <c r="J341">
        <v>0</v>
      </c>
      <c r="K341">
        <v>1</v>
      </c>
    </row>
    <row r="342" spans="1:11" x14ac:dyDescent="0.25">
      <c r="A342" s="9" t="s">
        <v>1</v>
      </c>
      <c r="B342" s="10" t="s">
        <v>806</v>
      </c>
      <c r="C342" s="10">
        <v>13168662</v>
      </c>
      <c r="D342" s="11" t="s">
        <v>807</v>
      </c>
      <c r="E342" s="10" t="s">
        <v>806</v>
      </c>
      <c r="F342" s="33" t="str">
        <f>Tableau1[[#This Row],[Description]] &amp; " " &amp; Tableau1[[#This Row],[Description2]]</f>
        <v>TOLE TABLE DE MARCHE DROITE A31165</v>
      </c>
      <c r="G342" s="12">
        <v>0</v>
      </c>
      <c r="H342" s="13">
        <v>463</v>
      </c>
      <c r="I342" s="22">
        <f t="shared" si="5"/>
        <v>0</v>
      </c>
      <c r="J342">
        <v>0</v>
      </c>
      <c r="K342">
        <v>1</v>
      </c>
    </row>
    <row r="343" spans="1:11" x14ac:dyDescent="0.25">
      <c r="A343" s="9" t="s">
        <v>192</v>
      </c>
      <c r="B343" s="10">
        <v>11819257</v>
      </c>
      <c r="C343" s="10">
        <v>11819257</v>
      </c>
      <c r="D343" s="11" t="s">
        <v>295</v>
      </c>
      <c r="E343" s="10" t="s">
        <v>296</v>
      </c>
      <c r="F343" s="33" t="str">
        <f>Tableau1[[#This Row],[Description]] &amp; " " &amp; Tableau1[[#This Row],[Description2]]</f>
        <v>Clavette Presse BLISS "76,052,004"</v>
      </c>
      <c r="G343" s="12">
        <v>1</v>
      </c>
      <c r="H343" s="13">
        <v>471.22</v>
      </c>
      <c r="I343" s="22">
        <f t="shared" si="5"/>
        <v>471.22</v>
      </c>
      <c r="J343">
        <v>0</v>
      </c>
      <c r="K343">
        <v>1</v>
      </c>
    </row>
    <row r="344" spans="1:11" x14ac:dyDescent="0.25">
      <c r="A344" s="9" t="s">
        <v>1</v>
      </c>
      <c r="B344" s="10">
        <v>49772</v>
      </c>
      <c r="C344" s="10">
        <v>1669064</v>
      </c>
      <c r="D344" s="11" t="s">
        <v>1319</v>
      </c>
      <c r="E344" s="10" t="s">
        <v>1175</v>
      </c>
      <c r="F344" s="33" t="str">
        <f>Tableau1[[#This Row],[Description]] &amp; " " &amp; Tableau1[[#This Row],[Description2]]</f>
        <v>CORP ROUE DENTEE DROITE CYLNDRE APPLICATEUR &amp;</v>
      </c>
      <c r="G344" s="12">
        <v>0</v>
      </c>
      <c r="H344" s="13">
        <v>473</v>
      </c>
      <c r="I344" s="22">
        <f t="shared" si="5"/>
        <v>0</v>
      </c>
      <c r="J344">
        <v>0</v>
      </c>
      <c r="K344">
        <v>1</v>
      </c>
    </row>
    <row r="345" spans="1:11" x14ac:dyDescent="0.25">
      <c r="A345" s="9" t="s">
        <v>1</v>
      </c>
      <c r="B345" s="10" t="s">
        <v>1331</v>
      </c>
      <c r="C345" s="10">
        <v>14034607</v>
      </c>
      <c r="D345" s="11" t="s">
        <v>1332</v>
      </c>
      <c r="E345" s="10" t="s">
        <v>1330</v>
      </c>
      <c r="F345" s="33" t="str">
        <f>Tableau1[[#This Row],[Description]] &amp; " " &amp; Tableau1[[#This Row],[Description2]]</f>
        <v>CPU MAITRE 8b 8M CSM10-A</v>
      </c>
      <c r="G345" s="12">
        <v>0</v>
      </c>
      <c r="H345" s="13">
        <v>480</v>
      </c>
      <c r="I345" s="22">
        <f t="shared" si="5"/>
        <v>0</v>
      </c>
      <c r="J345">
        <v>0</v>
      </c>
      <c r="K345">
        <v>1</v>
      </c>
    </row>
    <row r="346" spans="1:11" x14ac:dyDescent="0.25">
      <c r="A346" s="9" t="s">
        <v>1</v>
      </c>
      <c r="B346" s="10" t="s">
        <v>928</v>
      </c>
      <c r="C346" s="10">
        <v>1962421</v>
      </c>
      <c r="D346" s="11" t="s">
        <v>929</v>
      </c>
      <c r="E346" s="10">
        <v>0</v>
      </c>
      <c r="F346" s="33" t="str">
        <f>Tableau1[[#This Row],[Description]] &amp; " " &amp; Tableau1[[#This Row],[Description2]]</f>
        <v>ROTAT CAME PINCE CRABTREE 0</v>
      </c>
      <c r="G346" s="12">
        <v>0</v>
      </c>
      <c r="H346" s="13">
        <v>490.95</v>
      </c>
      <c r="I346" s="22">
        <f t="shared" si="5"/>
        <v>0</v>
      </c>
      <c r="J346">
        <v>1</v>
      </c>
      <c r="K346">
        <v>1</v>
      </c>
    </row>
    <row r="347" spans="1:11" x14ac:dyDescent="0.25">
      <c r="A347" s="9" t="s">
        <v>192</v>
      </c>
      <c r="B347" s="10" t="s">
        <v>529</v>
      </c>
      <c r="C347" s="10">
        <v>1824204</v>
      </c>
      <c r="D347" s="11" t="s">
        <v>530</v>
      </c>
      <c r="E347" s="10">
        <v>0</v>
      </c>
      <c r="F347" s="33" t="str">
        <f>Tableau1[[#This Row],[Description]] &amp; " " &amp; Tableau1[[#This Row],[Description2]]</f>
        <v>SPROCKET.T=25(FOR CHAIN 2) 0</v>
      </c>
      <c r="G347" s="12">
        <v>0</v>
      </c>
      <c r="H347" s="13">
        <v>494.78</v>
      </c>
      <c r="I347" s="22">
        <f t="shared" si="5"/>
        <v>0</v>
      </c>
      <c r="J347">
        <v>1</v>
      </c>
      <c r="K347">
        <v>1</v>
      </c>
    </row>
    <row r="348" spans="1:11" x14ac:dyDescent="0.25">
      <c r="A348" s="9" t="s">
        <v>0</v>
      </c>
      <c r="B348" s="10" t="s">
        <v>43</v>
      </c>
      <c r="C348" s="10">
        <v>2665698</v>
      </c>
      <c r="D348" s="11" t="s">
        <v>44</v>
      </c>
      <c r="E348" s="10" t="s">
        <v>45</v>
      </c>
      <c r="F348" s="33" t="str">
        <f>Tableau1[[#This Row],[Description]] &amp; " " &amp; Tableau1[[#This Row],[Description2]]</f>
        <v>LITT CARTE INVERSEUR Emplacement  : MS01F0</v>
      </c>
      <c r="G348" s="12">
        <v>0</v>
      </c>
      <c r="H348" s="13">
        <v>497.62</v>
      </c>
      <c r="I348" s="22">
        <f t="shared" si="5"/>
        <v>0</v>
      </c>
      <c r="J348">
        <v>0</v>
      </c>
      <c r="K348">
        <v>1</v>
      </c>
    </row>
    <row r="349" spans="1:11" x14ac:dyDescent="0.25">
      <c r="A349" s="9" t="s">
        <v>0</v>
      </c>
      <c r="B349" s="10" t="s">
        <v>131</v>
      </c>
      <c r="C349" s="10">
        <v>13397334</v>
      </c>
      <c r="D349" s="11" t="s">
        <v>132</v>
      </c>
      <c r="E349" s="10" t="s">
        <v>133</v>
      </c>
      <c r="F349" s="33" t="str">
        <f>Tableau1[[#This Row],[Description]] &amp; " " &amp; Tableau1[[#This Row],[Description2]]</f>
        <v>CODEUR CANOPEN ARBRE SORTANT</v>
      </c>
      <c r="G349" s="12">
        <v>1</v>
      </c>
      <c r="H349" s="13">
        <v>498.41</v>
      </c>
      <c r="I349" s="22">
        <f t="shared" si="5"/>
        <v>498.41</v>
      </c>
      <c r="J349">
        <v>0</v>
      </c>
      <c r="K349">
        <v>1</v>
      </c>
    </row>
    <row r="350" spans="1:11" x14ac:dyDescent="0.25">
      <c r="A350" s="9" t="s">
        <v>1</v>
      </c>
      <c r="B350" s="10" t="s">
        <v>954</v>
      </c>
      <c r="C350" s="10">
        <v>6568182</v>
      </c>
      <c r="D350" s="11" t="s">
        <v>955</v>
      </c>
      <c r="E350" s="10" t="s">
        <v>956</v>
      </c>
      <c r="F350" s="33" t="str">
        <f>Tableau1[[#This Row],[Description]] &amp; " " &amp; Tableau1[[#This Row],[Description2]]</f>
        <v>VALVE,LEAK TEST,DUNGS,110V VPS 504 SERIES 04,JDE</v>
      </c>
      <c r="G350" s="12">
        <v>0</v>
      </c>
      <c r="H350" s="13">
        <v>499.8</v>
      </c>
      <c r="I350" s="22">
        <f t="shared" si="5"/>
        <v>0</v>
      </c>
      <c r="J350">
        <v>0</v>
      </c>
      <c r="K350">
        <v>1</v>
      </c>
    </row>
    <row r="351" spans="1:11" x14ac:dyDescent="0.25">
      <c r="A351" s="9" t="s">
        <v>0</v>
      </c>
      <c r="B351" s="10" t="s">
        <v>116</v>
      </c>
      <c r="C351" s="10">
        <v>11199588</v>
      </c>
      <c r="D351" s="11" t="s">
        <v>117</v>
      </c>
      <c r="E351" s="10">
        <v>0</v>
      </c>
      <c r="F351" s="33" t="str">
        <f>Tableau1[[#This Row],[Description]] &amp; " " &amp; Tableau1[[#This Row],[Description2]]</f>
        <v>CAPTEUR DE MESURE T04 0</v>
      </c>
      <c r="G351" s="12">
        <v>1</v>
      </c>
      <c r="H351" s="13">
        <v>503.42</v>
      </c>
      <c r="I351" s="22">
        <f t="shared" si="5"/>
        <v>503.42</v>
      </c>
      <c r="J351">
        <v>0</v>
      </c>
      <c r="K351">
        <v>1</v>
      </c>
    </row>
    <row r="352" spans="1:11" x14ac:dyDescent="0.25">
      <c r="A352" s="9" t="s">
        <v>192</v>
      </c>
      <c r="B352" s="10" t="s">
        <v>370</v>
      </c>
      <c r="C352" s="10">
        <v>11668701</v>
      </c>
      <c r="D352" s="11" t="s">
        <v>371</v>
      </c>
      <c r="E352" s="10" t="s">
        <v>372</v>
      </c>
      <c r="F352" s="33" t="str">
        <f>Tableau1[[#This Row],[Description]] &amp; " " &amp; Tableau1[[#This Row],[Description2]]</f>
        <v>COURROIE CRANTÉE 32T10/21000 32T10/21000</v>
      </c>
      <c r="G352" s="12">
        <v>1</v>
      </c>
      <c r="H352" s="13">
        <v>505.81</v>
      </c>
      <c r="I352" s="22">
        <f t="shared" si="5"/>
        <v>505.81</v>
      </c>
      <c r="J352">
        <v>0</v>
      </c>
      <c r="K352">
        <v>1</v>
      </c>
    </row>
    <row r="353" spans="1:11" x14ac:dyDescent="0.25">
      <c r="A353" s="9" t="s">
        <v>192</v>
      </c>
      <c r="B353" s="10" t="s">
        <v>603</v>
      </c>
      <c r="C353" s="10">
        <v>1836993</v>
      </c>
      <c r="D353" s="11" t="s">
        <v>604</v>
      </c>
      <c r="E353" s="10">
        <v>0</v>
      </c>
      <c r="F353" s="33" t="str">
        <f>Tableau1[[#This Row],[Description]] &amp; " " &amp; Tableau1[[#This Row],[Description2]]</f>
        <v>ROUE DE CHAINE 0</v>
      </c>
      <c r="G353" s="12">
        <v>1</v>
      </c>
      <c r="H353" s="13">
        <v>507.44</v>
      </c>
      <c r="I353" s="22">
        <f t="shared" si="5"/>
        <v>507.44</v>
      </c>
      <c r="J353">
        <v>0</v>
      </c>
      <c r="K353">
        <v>1</v>
      </c>
    </row>
    <row r="354" spans="1:11" x14ac:dyDescent="0.25">
      <c r="A354" s="9" t="s">
        <v>1</v>
      </c>
      <c r="B354" s="10">
        <v>11819231</v>
      </c>
      <c r="C354" s="10">
        <v>11819231</v>
      </c>
      <c r="D354" s="11" t="s">
        <v>1226</v>
      </c>
      <c r="E354" s="10">
        <v>200453</v>
      </c>
      <c r="F354" s="33" t="str">
        <f>Tableau1[[#This Row],[Description]] &amp; " " &amp; Tableau1[[#This Row],[Description2]]</f>
        <v>Electrodes pour incinérateur 200453</v>
      </c>
      <c r="G354" s="12">
        <v>0</v>
      </c>
      <c r="H354" s="13">
        <v>509</v>
      </c>
      <c r="I354" s="22">
        <f t="shared" si="5"/>
        <v>0</v>
      </c>
      <c r="J354">
        <v>0</v>
      </c>
      <c r="K354">
        <v>1</v>
      </c>
    </row>
    <row r="355" spans="1:11" x14ac:dyDescent="0.25">
      <c r="A355" s="9" t="s">
        <v>192</v>
      </c>
      <c r="B355" s="10" t="s">
        <v>586</v>
      </c>
      <c r="C355" s="10">
        <v>1834111</v>
      </c>
      <c r="D355" s="11" t="s">
        <v>587</v>
      </c>
      <c r="E355" s="10" t="s">
        <v>586</v>
      </c>
      <c r="F355" s="33" t="str">
        <f>Tableau1[[#This Row],[Description]] &amp; " " &amp; Tableau1[[#This Row],[Description2]]</f>
        <v>Buse d=123-150mm  SBW250 62M-37320</v>
      </c>
      <c r="G355" s="12">
        <v>0</v>
      </c>
      <c r="H355" s="13">
        <v>518.92999999999995</v>
      </c>
      <c r="I355" s="22">
        <f t="shared" si="5"/>
        <v>0</v>
      </c>
      <c r="J355">
        <v>1</v>
      </c>
      <c r="K355">
        <v>1</v>
      </c>
    </row>
    <row r="356" spans="1:11" x14ac:dyDescent="0.25">
      <c r="A356" s="9" t="s">
        <v>1</v>
      </c>
      <c r="B356" s="10" t="s">
        <v>910</v>
      </c>
      <c r="C356" s="10">
        <v>1950235</v>
      </c>
      <c r="D356" s="11" t="s">
        <v>911</v>
      </c>
      <c r="E356" s="10" t="s">
        <v>912</v>
      </c>
      <c r="F356" s="33" t="str">
        <f>Tableau1[[#This Row],[Description]] &amp; " " &amp; Tableau1[[#This Row],[Description2]]</f>
        <v>ROLL,PLATE 1165.22x88.9 30 SHORE CONVENTIONAL MA</v>
      </c>
      <c r="G356" s="12">
        <v>0</v>
      </c>
      <c r="H356" s="13">
        <v>526.17999999999995</v>
      </c>
      <c r="I356" s="22">
        <f t="shared" si="5"/>
        <v>0</v>
      </c>
      <c r="J356">
        <v>1</v>
      </c>
      <c r="K356">
        <v>1</v>
      </c>
    </row>
    <row r="357" spans="1:11" x14ac:dyDescent="0.25">
      <c r="A357" s="9" t="s">
        <v>192</v>
      </c>
      <c r="B357" s="10" t="s">
        <v>786</v>
      </c>
      <c r="C357" s="10">
        <v>11835601</v>
      </c>
      <c r="D357" s="11" t="s">
        <v>787</v>
      </c>
      <c r="E357" s="10" t="s">
        <v>786</v>
      </c>
      <c r="F357" s="33" t="str">
        <f>Tableau1[[#This Row],[Description]] &amp; " " &amp; Tableau1[[#This Row],[Description2]]</f>
        <v>GUIDE BOITE EXT DE SORTIE,SUP 949-M</v>
      </c>
      <c r="G357" s="12">
        <v>0</v>
      </c>
      <c r="H357" s="13">
        <v>531</v>
      </c>
      <c r="I357" s="22">
        <f t="shared" si="5"/>
        <v>0</v>
      </c>
      <c r="J357">
        <v>0</v>
      </c>
      <c r="K357">
        <v>1</v>
      </c>
    </row>
    <row r="358" spans="1:11" x14ac:dyDescent="0.25">
      <c r="A358" s="9" t="s">
        <v>192</v>
      </c>
      <c r="B358" s="10" t="s">
        <v>784</v>
      </c>
      <c r="C358" s="10">
        <v>11835652</v>
      </c>
      <c r="D358" s="11" t="s">
        <v>785</v>
      </c>
      <c r="E358" s="10" t="s">
        <v>784</v>
      </c>
      <c r="F358" s="33" t="str">
        <f>Tableau1[[#This Row],[Description]] &amp; " " &amp; Tableau1[[#This Row],[Description2]]</f>
        <v>GUIDE BOITE EXT DE SORTIE,INF 948-M</v>
      </c>
      <c r="G358" s="12">
        <v>0</v>
      </c>
      <c r="H358" s="13">
        <v>531</v>
      </c>
      <c r="I358" s="22">
        <f t="shared" si="5"/>
        <v>0</v>
      </c>
      <c r="J358">
        <v>0</v>
      </c>
      <c r="K358">
        <v>1</v>
      </c>
    </row>
    <row r="359" spans="1:11" x14ac:dyDescent="0.25">
      <c r="A359" s="9" t="s">
        <v>192</v>
      </c>
      <c r="B359" s="10" t="s">
        <v>284</v>
      </c>
      <c r="C359" s="10">
        <v>7874894</v>
      </c>
      <c r="D359" s="11" t="s">
        <v>285</v>
      </c>
      <c r="E359" s="10" t="s">
        <v>286</v>
      </c>
      <c r="F359" s="33" t="str">
        <f>Tableau1[[#This Row],[Description]] &amp; " " &amp; Tableau1[[#This Row],[Description2]]</f>
        <v>GUIDA a'Z' INSERTO IN METALLO DURO(ZB/112/B) ZSCHF1</v>
      </c>
      <c r="G359" s="12">
        <v>1</v>
      </c>
      <c r="H359" s="13">
        <v>532</v>
      </c>
      <c r="I359" s="22">
        <f t="shared" si="5"/>
        <v>532</v>
      </c>
      <c r="J359">
        <v>0</v>
      </c>
      <c r="K359">
        <v>1</v>
      </c>
    </row>
    <row r="360" spans="1:11" x14ac:dyDescent="0.25">
      <c r="A360" s="9" t="s">
        <v>1</v>
      </c>
      <c r="B360" s="10" t="s">
        <v>861</v>
      </c>
      <c r="C360" s="10">
        <v>13457413</v>
      </c>
      <c r="D360" s="11" t="s">
        <v>862</v>
      </c>
      <c r="E360" s="10" t="s">
        <v>861</v>
      </c>
      <c r="F360" s="33" t="str">
        <f>Tableau1[[#This Row],[Description]] &amp; " " &amp; Tableau1[[#This Row],[Description2]]</f>
        <v>ROUE DENTEE Z=38 A55739</v>
      </c>
      <c r="G360" s="12">
        <v>1</v>
      </c>
      <c r="H360" s="13">
        <v>535.5</v>
      </c>
      <c r="I360" s="22">
        <f t="shared" si="5"/>
        <v>535.5</v>
      </c>
      <c r="J360">
        <v>0</v>
      </c>
      <c r="K360">
        <v>1</v>
      </c>
    </row>
    <row r="361" spans="1:11" x14ac:dyDescent="0.25">
      <c r="A361" s="9" t="s">
        <v>192</v>
      </c>
      <c r="B361" s="10" t="s">
        <v>571</v>
      </c>
      <c r="C361" s="10">
        <v>1831084</v>
      </c>
      <c r="D361" s="11" t="s">
        <v>572</v>
      </c>
      <c r="E361" s="10">
        <v>0</v>
      </c>
      <c r="F361" s="33" t="str">
        <f>Tableau1[[#This Row],[Description]] &amp; " " &amp; Tableau1[[#This Row],[Description2]]</f>
        <v>PIECE DE GUIDAGE LINKS 0</v>
      </c>
      <c r="G361" s="12">
        <v>2</v>
      </c>
      <c r="H361" s="13">
        <v>542.79999999999995</v>
      </c>
      <c r="I361" s="22">
        <f t="shared" si="5"/>
        <v>1085.5999999999999</v>
      </c>
      <c r="J361">
        <v>0</v>
      </c>
      <c r="K361">
        <v>1</v>
      </c>
    </row>
    <row r="362" spans="1:11" x14ac:dyDescent="0.25">
      <c r="A362" s="9" t="s">
        <v>192</v>
      </c>
      <c r="B362" s="10" t="s">
        <v>573</v>
      </c>
      <c r="C362" s="10">
        <v>1831121</v>
      </c>
      <c r="D362" s="11" t="s">
        <v>574</v>
      </c>
      <c r="E362" s="10" t="s">
        <v>573</v>
      </c>
      <c r="F362" s="33" t="str">
        <f>Tableau1[[#This Row],[Description]] &amp; " " &amp; Tableau1[[#This Row],[Description2]]</f>
        <v>PIECE DE GUIDAGE RECHTS 62M-361252</v>
      </c>
      <c r="G362" s="12">
        <v>1</v>
      </c>
      <c r="H362" s="13">
        <v>545.98</v>
      </c>
      <c r="I362" s="22">
        <f t="shared" si="5"/>
        <v>545.98</v>
      </c>
      <c r="J362">
        <v>0</v>
      </c>
      <c r="K362">
        <v>1</v>
      </c>
    </row>
    <row r="363" spans="1:11" x14ac:dyDescent="0.25">
      <c r="A363" s="9" t="s">
        <v>0</v>
      </c>
      <c r="B363" s="10" t="s">
        <v>118</v>
      </c>
      <c r="C363" s="10">
        <v>13030081</v>
      </c>
      <c r="D363" s="11" t="s">
        <v>119</v>
      </c>
      <c r="E363" s="10" t="s">
        <v>118</v>
      </c>
      <c r="F363" s="33" t="str">
        <f>Tableau1[[#This Row],[Description]] &amp; " " &amp; Tableau1[[#This Row],[Description2]]</f>
        <v>MOTEUR 4 KW 2865 TR/MN VT1 112 M2</v>
      </c>
      <c r="G363" s="12">
        <v>1</v>
      </c>
      <c r="H363" s="13">
        <v>564</v>
      </c>
      <c r="I363" s="22">
        <f t="shared" si="5"/>
        <v>564</v>
      </c>
      <c r="J363">
        <v>0</v>
      </c>
      <c r="K363">
        <v>1</v>
      </c>
    </row>
    <row r="364" spans="1:11" x14ac:dyDescent="0.25">
      <c r="A364" s="9" t="s">
        <v>0</v>
      </c>
      <c r="B364" s="10">
        <v>11819177</v>
      </c>
      <c r="C364" s="10">
        <v>11819177</v>
      </c>
      <c r="D364" s="11" t="s">
        <v>142</v>
      </c>
      <c r="E364" s="10">
        <v>301051</v>
      </c>
      <c r="F364" s="33" t="str">
        <f>Tableau1[[#This Row],[Description]] &amp; " " &amp; Tableau1[[#This Row],[Description2]]</f>
        <v>Pliz Carte Alim 24vdc 301051</v>
      </c>
      <c r="G364" s="12">
        <v>0</v>
      </c>
      <c r="H364" s="13">
        <v>569.16999999999996</v>
      </c>
      <c r="I364" s="22">
        <f t="shared" si="5"/>
        <v>0</v>
      </c>
      <c r="J364">
        <v>0</v>
      </c>
      <c r="K364">
        <v>1</v>
      </c>
    </row>
    <row r="365" spans="1:11" x14ac:dyDescent="0.25">
      <c r="A365" s="9" t="s">
        <v>0</v>
      </c>
      <c r="B365" s="10" t="s">
        <v>24</v>
      </c>
      <c r="C365" s="10">
        <v>13397262</v>
      </c>
      <c r="D365" s="11" t="s">
        <v>18</v>
      </c>
      <c r="E365" s="10" t="s">
        <v>25</v>
      </c>
      <c r="F365" s="33" t="str">
        <f>Tableau1[[#This Row],[Description]] &amp; " " &amp; Tableau1[[#This Row],[Description2]]</f>
        <v>Variateur de Frequence ATV32 400V 4 kW</v>
      </c>
      <c r="G365" s="12">
        <v>1</v>
      </c>
      <c r="H365" s="13">
        <v>581.37</v>
      </c>
      <c r="I365" s="22">
        <f t="shared" si="5"/>
        <v>581.37</v>
      </c>
      <c r="J365">
        <v>0</v>
      </c>
      <c r="K365">
        <v>1</v>
      </c>
    </row>
    <row r="366" spans="1:11" x14ac:dyDescent="0.25">
      <c r="A366" s="9" t="s">
        <v>1</v>
      </c>
      <c r="B366" s="10" t="s">
        <v>868</v>
      </c>
      <c r="C366" s="10">
        <v>13168689</v>
      </c>
      <c r="D366" s="11" t="s">
        <v>869</v>
      </c>
      <c r="E366" s="10" t="s">
        <v>868</v>
      </c>
      <c r="F366" s="33" t="str">
        <f>Tableau1[[#This Row],[Description]] &amp; " " &amp; Tableau1[[#This Row],[Description2]]</f>
        <v>PALIER TABLE DE MARGE A72736</v>
      </c>
      <c r="G366" s="12">
        <v>0</v>
      </c>
      <c r="H366" s="13">
        <v>589</v>
      </c>
      <c r="I366" s="22">
        <f t="shared" si="5"/>
        <v>0</v>
      </c>
      <c r="J366">
        <v>0</v>
      </c>
      <c r="K366">
        <v>1</v>
      </c>
    </row>
    <row r="367" spans="1:11" x14ac:dyDescent="0.25">
      <c r="A367" s="9" t="s">
        <v>1</v>
      </c>
      <c r="B367" s="10" t="s">
        <v>870</v>
      </c>
      <c r="C367" s="10">
        <v>13168697</v>
      </c>
      <c r="D367" s="11" t="s">
        <v>869</v>
      </c>
      <c r="E367" s="10" t="s">
        <v>870</v>
      </c>
      <c r="F367" s="33" t="str">
        <f>Tableau1[[#This Row],[Description]] &amp; " " &amp; Tableau1[[#This Row],[Description2]]</f>
        <v>PALIER TABLE DE MARGE A72737</v>
      </c>
      <c r="G367" s="12">
        <v>0</v>
      </c>
      <c r="H367" s="13">
        <v>589</v>
      </c>
      <c r="I367" s="22">
        <f t="shared" si="5"/>
        <v>0</v>
      </c>
      <c r="J367">
        <v>0</v>
      </c>
      <c r="K367">
        <v>1</v>
      </c>
    </row>
    <row r="368" spans="1:11" x14ac:dyDescent="0.25">
      <c r="A368" s="9" t="s">
        <v>192</v>
      </c>
      <c r="B368" s="10" t="s">
        <v>599</v>
      </c>
      <c r="C368" s="10">
        <v>1201189</v>
      </c>
      <c r="D368" s="11" t="s">
        <v>600</v>
      </c>
      <c r="E368" s="10">
        <v>0</v>
      </c>
      <c r="F368" s="33" t="str">
        <f>Tableau1[[#This Row],[Description]] &amp; " " &amp; Tableau1[[#This Row],[Description2]]</f>
        <v>LAME DE ROULE 0</v>
      </c>
      <c r="G368" s="12">
        <v>1</v>
      </c>
      <c r="H368" s="13">
        <v>597.9</v>
      </c>
      <c r="I368" s="22">
        <f t="shared" si="5"/>
        <v>597.9</v>
      </c>
      <c r="J368">
        <v>0</v>
      </c>
      <c r="K368">
        <v>1</v>
      </c>
    </row>
    <row r="369" spans="1:11" x14ac:dyDescent="0.25">
      <c r="A369" s="9" t="s">
        <v>192</v>
      </c>
      <c r="B369" s="10" t="s">
        <v>616</v>
      </c>
      <c r="C369" s="10">
        <v>11668815</v>
      </c>
      <c r="D369" s="11" t="s">
        <v>617</v>
      </c>
      <c r="E369" s="10" t="s">
        <v>616</v>
      </c>
      <c r="F369" s="33" t="str">
        <f>Tableau1[[#This Row],[Description]] &amp; " " &amp; Tableau1[[#This Row],[Description2]]</f>
        <v>NEZ Z VAAK100 62M-39580 62M-39580</v>
      </c>
      <c r="G369" s="12">
        <v>1</v>
      </c>
      <c r="H369" s="13">
        <v>601.07000000000005</v>
      </c>
      <c r="I369" s="22">
        <f t="shared" si="5"/>
        <v>601.07000000000005</v>
      </c>
      <c r="J369">
        <v>0</v>
      </c>
      <c r="K369">
        <v>1</v>
      </c>
    </row>
    <row r="370" spans="1:11" x14ac:dyDescent="0.25">
      <c r="A370" s="9" t="s">
        <v>0</v>
      </c>
      <c r="B370" s="10" t="s">
        <v>34</v>
      </c>
      <c r="C370" s="10">
        <v>11196133</v>
      </c>
      <c r="D370" s="11" t="s">
        <v>35</v>
      </c>
      <c r="E370" s="10" t="s">
        <v>36</v>
      </c>
      <c r="F370" s="33" t="str">
        <f>Tableau1[[#This Row],[Description]] &amp; " " &amp; Tableau1[[#This Row],[Description2]]</f>
        <v>UNITE DE CONTRÔLE A100-IP65 DETECTEUR DBLE FEUILL</v>
      </c>
      <c r="G370" s="12">
        <v>1</v>
      </c>
      <c r="H370" s="13">
        <v>628.32000000000005</v>
      </c>
      <c r="I370" s="22">
        <f t="shared" si="5"/>
        <v>628.32000000000005</v>
      </c>
      <c r="J370">
        <v>0</v>
      </c>
      <c r="K370">
        <v>1</v>
      </c>
    </row>
    <row r="371" spans="1:11" x14ac:dyDescent="0.25">
      <c r="A371" s="9" t="s">
        <v>0</v>
      </c>
      <c r="B371" s="10" t="s">
        <v>41</v>
      </c>
      <c r="C371" s="10">
        <v>11801196</v>
      </c>
      <c r="D371" s="11" t="s">
        <v>42</v>
      </c>
      <c r="E371" s="10" t="s">
        <v>41</v>
      </c>
      <c r="F371" s="33" t="str">
        <f>Tableau1[[#This Row],[Description]] &amp; " " &amp; Tableau1[[#This Row],[Description2]]</f>
        <v>PHOTO-MULTIPLICATEUR A29-003</v>
      </c>
      <c r="G371" s="12">
        <v>0</v>
      </c>
      <c r="H371" s="13">
        <v>632.30999999999995</v>
      </c>
      <c r="I371" s="22">
        <f t="shared" si="5"/>
        <v>0</v>
      </c>
      <c r="J371">
        <v>0</v>
      </c>
      <c r="K371">
        <v>1</v>
      </c>
    </row>
    <row r="372" spans="1:11" x14ac:dyDescent="0.25">
      <c r="A372" s="9" t="s">
        <v>0</v>
      </c>
      <c r="B372" s="10">
        <v>11819185</v>
      </c>
      <c r="C372" s="10">
        <v>11819185</v>
      </c>
      <c r="D372" s="11" t="s">
        <v>143</v>
      </c>
      <c r="E372" s="10">
        <v>301081</v>
      </c>
      <c r="F372" s="33" t="str">
        <f>Tableau1[[#This Row],[Description]] &amp; " " &amp; Tableau1[[#This Row],[Description2]]</f>
        <v>Pliz Carte CPU3 301081</v>
      </c>
      <c r="G372" s="12">
        <v>0</v>
      </c>
      <c r="H372" s="13">
        <v>633</v>
      </c>
      <c r="I372" s="22">
        <f t="shared" si="5"/>
        <v>0</v>
      </c>
      <c r="J372">
        <v>0</v>
      </c>
      <c r="K372">
        <v>1</v>
      </c>
    </row>
    <row r="373" spans="1:11" x14ac:dyDescent="0.25">
      <c r="A373" s="9" t="s">
        <v>192</v>
      </c>
      <c r="B373" s="10" t="s">
        <v>229</v>
      </c>
      <c r="C373" s="10">
        <v>11668495</v>
      </c>
      <c r="D373" s="11" t="s">
        <v>230</v>
      </c>
      <c r="E373" s="10" t="s">
        <v>229</v>
      </c>
      <c r="F373" s="33" t="str">
        <f>Tableau1[[#This Row],[Description]] &amp; " " &amp; Tableau1[[#This Row],[Description2]]</f>
        <v>COQUILLE D'AZOTE VEAW/K M-24048</v>
      </c>
      <c r="G373" s="12">
        <v>0</v>
      </c>
      <c r="H373" s="13">
        <v>636.75</v>
      </c>
      <c r="I373" s="22">
        <f t="shared" si="5"/>
        <v>0</v>
      </c>
      <c r="J373">
        <v>0</v>
      </c>
      <c r="K373">
        <v>1</v>
      </c>
    </row>
    <row r="374" spans="1:11" x14ac:dyDescent="0.25">
      <c r="A374" s="9" t="s">
        <v>0</v>
      </c>
      <c r="B374" s="10" t="s">
        <v>48</v>
      </c>
      <c r="C374" s="10">
        <v>13030065</v>
      </c>
      <c r="D374" s="11" t="s">
        <v>49</v>
      </c>
      <c r="E374" s="10" t="s">
        <v>48</v>
      </c>
      <c r="F374" s="33" t="str">
        <f>Tableau1[[#This Row],[Description]] &amp; " " &amp; Tableau1[[#This Row],[Description2]]</f>
        <v>MOTEUR 0.55 KW 2775 TR/MN B21R 71 G 2 H TEM</v>
      </c>
      <c r="G374" s="12">
        <v>1</v>
      </c>
      <c r="H374" s="13">
        <v>641</v>
      </c>
      <c r="I374" s="22">
        <f t="shared" si="5"/>
        <v>641</v>
      </c>
      <c r="J374">
        <v>0</v>
      </c>
      <c r="K374">
        <v>1</v>
      </c>
    </row>
    <row r="375" spans="1:11" x14ac:dyDescent="0.25">
      <c r="A375" s="9" t="s">
        <v>192</v>
      </c>
      <c r="B375" s="10" t="s">
        <v>432</v>
      </c>
      <c r="C375" s="10">
        <v>1794869</v>
      </c>
      <c r="D375" s="11" t="s">
        <v>433</v>
      </c>
      <c r="E375" s="10" t="s">
        <v>434</v>
      </c>
      <c r="F375" s="33" t="str">
        <f>Tableau1[[#This Row],[Description]] &amp; " " &amp; Tableau1[[#This Row],[Description2]]</f>
        <v>400F GUIDAGE LATERAL 99D Emplacement  : MS02D0</v>
      </c>
      <c r="G375" s="12">
        <v>1</v>
      </c>
      <c r="H375" s="13">
        <v>641.30999999999995</v>
      </c>
      <c r="I375" s="22">
        <f t="shared" si="5"/>
        <v>641.30999999999995</v>
      </c>
      <c r="J375">
        <v>0</v>
      </c>
      <c r="K375">
        <v>1</v>
      </c>
    </row>
    <row r="376" spans="1:11" x14ac:dyDescent="0.25">
      <c r="A376" s="9" t="s">
        <v>192</v>
      </c>
      <c r="B376" s="10" t="s">
        <v>618</v>
      </c>
      <c r="C376" s="10">
        <v>1839238</v>
      </c>
      <c r="D376" s="11" t="s">
        <v>619</v>
      </c>
      <c r="E376" s="10" t="s">
        <v>620</v>
      </c>
      <c r="F376" s="33" t="str">
        <f>Tableau1[[#This Row],[Description]] &amp; " " &amp; Tableau1[[#This Row],[Description2]]</f>
        <v>NEZ Z BARRE CARBURE UE=0.4 62M-39580/10,JDE 1839</v>
      </c>
      <c r="G376" s="12">
        <v>1</v>
      </c>
      <c r="H376" s="13">
        <v>648.9</v>
      </c>
      <c r="I376" s="22">
        <f t="shared" si="5"/>
        <v>648.9</v>
      </c>
      <c r="J376">
        <v>0</v>
      </c>
      <c r="K376">
        <v>1</v>
      </c>
    </row>
    <row r="377" spans="1:11" x14ac:dyDescent="0.25">
      <c r="A377" s="9" t="s">
        <v>192</v>
      </c>
      <c r="B377" s="14">
        <v>3310000000000</v>
      </c>
      <c r="C377" s="10">
        <v>14034295</v>
      </c>
      <c r="D377" s="11" t="s">
        <v>386</v>
      </c>
      <c r="E377" s="14">
        <v>3310000000000</v>
      </c>
      <c r="F377" s="33" t="str">
        <f>Tableau1[[#This Row],[Description]] &amp; " " &amp; Tableau1[[#This Row],[Description2]]</f>
        <v>GUIDE INTERIEUR REP 5, 3310000000000</v>
      </c>
      <c r="G377" s="12">
        <v>0</v>
      </c>
      <c r="H377" s="13">
        <v>650</v>
      </c>
      <c r="I377" s="22">
        <f t="shared" si="5"/>
        <v>0</v>
      </c>
      <c r="J377">
        <v>0</v>
      </c>
      <c r="K377">
        <v>1</v>
      </c>
    </row>
    <row r="378" spans="1:11" x14ac:dyDescent="0.25">
      <c r="A378" s="9" t="s">
        <v>0</v>
      </c>
      <c r="B378" s="10" t="s">
        <v>56</v>
      </c>
      <c r="C378" s="10">
        <v>13456841</v>
      </c>
      <c r="D378" s="11" t="s">
        <v>57</v>
      </c>
      <c r="E378" s="10" t="s">
        <v>58</v>
      </c>
      <c r="F378" s="33" t="str">
        <f>Tableau1[[#This Row],[Description]] &amp; " " &amp; Tableau1[[#This Row],[Description2]]</f>
        <v>BARRIERE IMMATERIELLE H 400 MM / 45 MM</v>
      </c>
      <c r="G378" s="12">
        <v>1</v>
      </c>
      <c r="H378" s="13">
        <v>650</v>
      </c>
      <c r="I378" s="22">
        <f t="shared" si="5"/>
        <v>650</v>
      </c>
      <c r="J378">
        <v>0</v>
      </c>
      <c r="K378">
        <v>1</v>
      </c>
    </row>
    <row r="379" spans="1:11" x14ac:dyDescent="0.25">
      <c r="A379" s="9" t="s">
        <v>1</v>
      </c>
      <c r="B379" s="10" t="s">
        <v>846</v>
      </c>
      <c r="C379" s="10">
        <v>12998613</v>
      </c>
      <c r="D379" s="11" t="s">
        <v>847</v>
      </c>
      <c r="E379" s="10" t="s">
        <v>846</v>
      </c>
      <c r="F379" s="33" t="str">
        <f>Tableau1[[#This Row],[Description]] &amp; " " &amp; Tableau1[[#This Row],[Description2]]</f>
        <v>CARTE ELECTRONIQUE RACK A44291</v>
      </c>
      <c r="G379" s="12">
        <v>1</v>
      </c>
      <c r="H379" s="13">
        <v>652.49</v>
      </c>
      <c r="I379" s="22">
        <f t="shared" si="5"/>
        <v>652.49</v>
      </c>
      <c r="J379">
        <v>0</v>
      </c>
      <c r="K379">
        <v>1</v>
      </c>
    </row>
    <row r="380" spans="1:11" x14ac:dyDescent="0.25">
      <c r="A380" s="9" t="s">
        <v>192</v>
      </c>
      <c r="B380" s="10" t="s">
        <v>484</v>
      </c>
      <c r="C380" s="10">
        <v>1807922</v>
      </c>
      <c r="D380" s="11" t="s">
        <v>485</v>
      </c>
      <c r="E380" s="10">
        <v>0</v>
      </c>
      <c r="F380" s="33" t="str">
        <f>Tableau1[[#This Row],[Description]] &amp; " " &amp; Tableau1[[#This Row],[Description2]]</f>
        <v>GOULOTTE DE RETENUE D= 99 0</v>
      </c>
      <c r="G380" s="12">
        <v>0</v>
      </c>
      <c r="H380" s="13">
        <v>655.8</v>
      </c>
      <c r="I380" s="22">
        <f t="shared" si="5"/>
        <v>0</v>
      </c>
      <c r="J380">
        <v>0</v>
      </c>
      <c r="K380">
        <v>1</v>
      </c>
    </row>
    <row r="381" spans="1:11" x14ac:dyDescent="0.25">
      <c r="A381" s="9" t="s">
        <v>0</v>
      </c>
      <c r="B381" s="10">
        <v>57419</v>
      </c>
      <c r="C381" s="10">
        <v>13028580</v>
      </c>
      <c r="D381" s="11" t="s">
        <v>178</v>
      </c>
      <c r="E381" s="10">
        <v>57419</v>
      </c>
      <c r="F381" s="33" t="str">
        <f>Tableau1[[#This Row],[Description]] &amp; " " &amp; Tableau1[[#This Row],[Description2]]</f>
        <v>ENTREES 5-24V VDC 57419</v>
      </c>
      <c r="G381" s="12">
        <v>1</v>
      </c>
      <c r="H381" s="13">
        <v>658.71</v>
      </c>
      <c r="I381" s="22">
        <f t="shared" si="5"/>
        <v>658.71</v>
      </c>
      <c r="J381">
        <v>0</v>
      </c>
      <c r="K381">
        <v>1</v>
      </c>
    </row>
    <row r="382" spans="1:11" x14ac:dyDescent="0.25">
      <c r="A382" s="9" t="s">
        <v>192</v>
      </c>
      <c r="B382" s="10" t="s">
        <v>614</v>
      </c>
      <c r="C382" s="10">
        <v>1201242</v>
      </c>
      <c r="D382" s="11" t="s">
        <v>615</v>
      </c>
      <c r="E382" s="10" t="s">
        <v>614</v>
      </c>
      <c r="F382" s="33" t="str">
        <f>Tableau1[[#This Row],[Description]] &amp; " " &amp; Tableau1[[#This Row],[Description2]]</f>
        <v>NEZ DE Z 0.25 62M-39575</v>
      </c>
      <c r="G382" s="12">
        <v>2</v>
      </c>
      <c r="H382" s="13">
        <v>665.22</v>
      </c>
      <c r="I382" s="22">
        <f t="shared" si="5"/>
        <v>1330.44</v>
      </c>
      <c r="J382">
        <v>0</v>
      </c>
      <c r="K382">
        <v>1</v>
      </c>
    </row>
    <row r="383" spans="1:11" x14ac:dyDescent="0.25">
      <c r="A383" s="9" t="s">
        <v>1</v>
      </c>
      <c r="B383" s="10">
        <v>73469</v>
      </c>
      <c r="C383" s="10">
        <v>13392171</v>
      </c>
      <c r="D383" s="11" t="s">
        <v>1343</v>
      </c>
      <c r="E383" s="10" t="s">
        <v>1344</v>
      </c>
      <c r="F383" s="33" t="str">
        <f>Tableau1[[#This Row],[Description]] &amp; " " &amp; Tableau1[[#This Row],[Description2]]</f>
        <v>PROFILE ABSORBEUR T° B2 L 1364 MM POUR CMK</v>
      </c>
      <c r="G383" s="12">
        <v>1</v>
      </c>
      <c r="H383" s="13">
        <v>668.19</v>
      </c>
      <c r="I383" s="22">
        <f t="shared" si="5"/>
        <v>668.19</v>
      </c>
      <c r="J383">
        <v>0</v>
      </c>
      <c r="K383">
        <v>1</v>
      </c>
    </row>
    <row r="384" spans="1:11" x14ac:dyDescent="0.25">
      <c r="A384" s="9" t="s">
        <v>1</v>
      </c>
      <c r="B384" s="10">
        <v>73610</v>
      </c>
      <c r="C384" s="10">
        <v>13392226</v>
      </c>
      <c r="D384" s="11" t="s">
        <v>1345</v>
      </c>
      <c r="E384" s="10" t="s">
        <v>1344</v>
      </c>
      <c r="F384" s="33" t="str">
        <f>Tableau1[[#This Row],[Description]] &amp; " " &amp; Tableau1[[#This Row],[Description2]]</f>
        <v>PROFILE ABSORBEUR T° B1 L 1364 MM POUR CMK</v>
      </c>
      <c r="G384" s="12">
        <v>1</v>
      </c>
      <c r="H384" s="13">
        <v>668.19</v>
      </c>
      <c r="I384" s="22">
        <f t="shared" si="5"/>
        <v>668.19</v>
      </c>
      <c r="J384">
        <v>0</v>
      </c>
      <c r="K384">
        <v>1</v>
      </c>
    </row>
    <row r="385" spans="1:11" x14ac:dyDescent="0.25">
      <c r="A385" s="9" t="s">
        <v>192</v>
      </c>
      <c r="B385" s="10" t="s">
        <v>554</v>
      </c>
      <c r="C385" s="10">
        <v>1200987</v>
      </c>
      <c r="D385" s="11" t="s">
        <v>555</v>
      </c>
      <c r="E385" s="10">
        <v>0</v>
      </c>
      <c r="F385" s="33" t="str">
        <f>Tableau1[[#This Row],[Description]] &amp; " " &amp; Tableau1[[#This Row],[Description2]]</f>
        <v>LAME DE FLECHE 0</v>
      </c>
      <c r="G385" s="12">
        <v>1</v>
      </c>
      <c r="H385" s="13">
        <v>670.71</v>
      </c>
      <c r="I385" s="22">
        <f t="shared" si="5"/>
        <v>670.71</v>
      </c>
      <c r="J385">
        <v>0</v>
      </c>
      <c r="K385">
        <v>1</v>
      </c>
    </row>
    <row r="386" spans="1:11" x14ac:dyDescent="0.25">
      <c r="A386" s="9" t="s">
        <v>0</v>
      </c>
      <c r="B386" s="10">
        <v>773103</v>
      </c>
      <c r="C386" s="10">
        <v>13397756</v>
      </c>
      <c r="D386" s="11" t="s">
        <v>182</v>
      </c>
      <c r="E386" s="10" t="s">
        <v>183</v>
      </c>
      <c r="F386" s="33" t="str">
        <f>Tableau1[[#This Row],[Description]] &amp; " " &amp; Tableau1[[#This Row],[Description2]]</f>
        <v>RELAIS DE SECURITE PRGBLE PNOZ MULTI M1P ETH</v>
      </c>
      <c r="G386" s="12">
        <v>0</v>
      </c>
      <c r="H386" s="13">
        <v>674.34</v>
      </c>
      <c r="I386" s="22">
        <f t="shared" ref="I386:I449" si="6">G386*H386</f>
        <v>0</v>
      </c>
      <c r="J386">
        <v>0</v>
      </c>
      <c r="K386">
        <v>1</v>
      </c>
    </row>
    <row r="387" spans="1:11" x14ac:dyDescent="0.25">
      <c r="A387" s="9" t="s">
        <v>0</v>
      </c>
      <c r="B387" s="10" t="s">
        <v>161</v>
      </c>
      <c r="C387" s="10">
        <v>9611721</v>
      </c>
      <c r="D387" s="11" t="s">
        <v>162</v>
      </c>
      <c r="E387" s="10" t="s">
        <v>161</v>
      </c>
      <c r="F387" s="33" t="str">
        <f>Tableau1[[#This Row],[Description]] &amp; " " &amp; Tableau1[[#This Row],[Description2]]</f>
        <v>ALIMENTATION 57C493</v>
      </c>
      <c r="G387" s="12">
        <v>0</v>
      </c>
      <c r="H387" s="13">
        <v>682.99</v>
      </c>
      <c r="I387" s="22">
        <f t="shared" si="6"/>
        <v>0</v>
      </c>
      <c r="J387">
        <v>0</v>
      </c>
      <c r="K387">
        <v>1</v>
      </c>
    </row>
    <row r="388" spans="1:11" x14ac:dyDescent="0.25">
      <c r="A388" s="9" t="s">
        <v>192</v>
      </c>
      <c r="B388" s="10" t="s">
        <v>486</v>
      </c>
      <c r="C388" s="10">
        <v>1200813</v>
      </c>
      <c r="D388" s="11" t="s">
        <v>485</v>
      </c>
      <c r="E388" s="10">
        <v>0</v>
      </c>
      <c r="F388" s="33" t="str">
        <f>Tableau1[[#This Row],[Description]] &amp; " " &amp; Tableau1[[#This Row],[Description2]]</f>
        <v>GOULOTTE DE RETENUE D= 99 0</v>
      </c>
      <c r="G388" s="12">
        <v>0</v>
      </c>
      <c r="H388" s="13">
        <v>686.05</v>
      </c>
      <c r="I388" s="22">
        <f t="shared" si="6"/>
        <v>0</v>
      </c>
      <c r="J388">
        <v>0</v>
      </c>
      <c r="K388">
        <v>1</v>
      </c>
    </row>
    <row r="389" spans="1:11" x14ac:dyDescent="0.25">
      <c r="A389" s="9" t="s">
        <v>192</v>
      </c>
      <c r="B389" s="10" t="s">
        <v>544</v>
      </c>
      <c r="C389" s="10">
        <v>1824520</v>
      </c>
      <c r="D389" s="11" t="s">
        <v>545</v>
      </c>
      <c r="E389" s="10">
        <v>0</v>
      </c>
      <c r="F389" s="33" t="str">
        <f>Tableau1[[#This Row],[Description]] &amp; " " &amp; Tableau1[[#This Row],[Description2]]</f>
        <v>GUIDE,CHAIN,LEFT 0</v>
      </c>
      <c r="G389" s="12">
        <v>0</v>
      </c>
      <c r="H389" s="13">
        <v>693.66</v>
      </c>
      <c r="I389" s="22">
        <f t="shared" si="6"/>
        <v>0</v>
      </c>
      <c r="J389">
        <v>0</v>
      </c>
      <c r="K389">
        <v>1</v>
      </c>
    </row>
    <row r="390" spans="1:11" x14ac:dyDescent="0.25">
      <c r="A390" s="9" t="s">
        <v>192</v>
      </c>
      <c r="B390" s="10" t="s">
        <v>546</v>
      </c>
      <c r="C390" s="10">
        <v>1824562</v>
      </c>
      <c r="D390" s="11" t="s">
        <v>547</v>
      </c>
      <c r="E390" s="10">
        <v>0</v>
      </c>
      <c r="F390" s="33" t="str">
        <f>Tableau1[[#This Row],[Description]] &amp; " " &amp; Tableau1[[#This Row],[Description2]]</f>
        <v>GUIDE,CHAIN,RIGHT 0</v>
      </c>
      <c r="G390" s="12">
        <v>1</v>
      </c>
      <c r="H390" s="13">
        <v>693.66</v>
      </c>
      <c r="I390" s="22">
        <f t="shared" si="6"/>
        <v>693.66</v>
      </c>
      <c r="J390">
        <v>0</v>
      </c>
      <c r="K390">
        <v>1</v>
      </c>
    </row>
    <row r="391" spans="1:11" x14ac:dyDescent="0.25">
      <c r="A391" s="9" t="s">
        <v>0</v>
      </c>
      <c r="B391" s="10" t="s">
        <v>50</v>
      </c>
      <c r="C391" s="10">
        <v>13030153</v>
      </c>
      <c r="D391" s="11" t="s">
        <v>51</v>
      </c>
      <c r="E391" s="10" t="s">
        <v>50</v>
      </c>
      <c r="F391" s="33" t="str">
        <f>Tableau1[[#This Row],[Description]] &amp; " " &amp; Tableau1[[#This Row],[Description2]]</f>
        <v>MOTOREDUCTEUR 1.4 KW 236 TR/MN B21R90S4-2HL H TEM</v>
      </c>
      <c r="G391" s="12">
        <v>0</v>
      </c>
      <c r="H391" s="13">
        <v>695</v>
      </c>
      <c r="I391" s="22">
        <f t="shared" si="6"/>
        <v>0</v>
      </c>
      <c r="J391">
        <v>0</v>
      </c>
      <c r="K391">
        <v>1</v>
      </c>
    </row>
    <row r="392" spans="1:11" x14ac:dyDescent="0.25">
      <c r="A392" s="9" t="s">
        <v>192</v>
      </c>
      <c r="B392" s="10" t="s">
        <v>467</v>
      </c>
      <c r="C392" s="10">
        <v>6464463</v>
      </c>
      <c r="D392" s="11" t="s">
        <v>468</v>
      </c>
      <c r="E392" s="10" t="s">
        <v>469</v>
      </c>
      <c r="F392" s="33" t="str">
        <f>Tableau1[[#This Row],[Description]] &amp; " " &amp; Tableau1[[#This Row],[Description2]]</f>
        <v>SHELL,CATCHING,99 DIA 62M-235457/03,JDE 646</v>
      </c>
      <c r="G392" s="12">
        <v>0</v>
      </c>
      <c r="H392" s="13">
        <v>697.42</v>
      </c>
      <c r="I392" s="22">
        <f t="shared" si="6"/>
        <v>0</v>
      </c>
      <c r="J392">
        <v>0</v>
      </c>
      <c r="K392">
        <v>1</v>
      </c>
    </row>
    <row r="393" spans="1:11" x14ac:dyDescent="0.25">
      <c r="A393" s="9" t="s">
        <v>192</v>
      </c>
      <c r="B393" s="10" t="s">
        <v>605</v>
      </c>
      <c r="C393" s="10">
        <v>1201197</v>
      </c>
      <c r="D393" s="11" t="s">
        <v>606</v>
      </c>
      <c r="E393" s="10">
        <v>0</v>
      </c>
      <c r="F393" s="33" t="str">
        <f>Tableau1[[#This Row],[Description]] &amp; " " &amp; Tableau1[[#This Row],[Description2]]</f>
        <v>DISQUE ECRASEUR PROFILEUR 0</v>
      </c>
      <c r="G393" s="12">
        <v>1</v>
      </c>
      <c r="H393" s="13">
        <v>697.54</v>
      </c>
      <c r="I393" s="22">
        <f t="shared" si="6"/>
        <v>697.54</v>
      </c>
      <c r="J393">
        <v>0</v>
      </c>
      <c r="K393">
        <v>1</v>
      </c>
    </row>
    <row r="394" spans="1:11" x14ac:dyDescent="0.25">
      <c r="A394" s="9" t="s">
        <v>0</v>
      </c>
      <c r="B394" s="10" t="s">
        <v>59</v>
      </c>
      <c r="C394" s="10">
        <v>13456859</v>
      </c>
      <c r="D394" s="11" t="s">
        <v>57</v>
      </c>
      <c r="E394" s="10" t="s">
        <v>60</v>
      </c>
      <c r="F394" s="33" t="str">
        <f>Tableau1[[#This Row],[Description]] &amp; " " &amp; Tableau1[[#This Row],[Description2]]</f>
        <v>BARRIERE IMMATERIELLE H 560 MM / 45 MM</v>
      </c>
      <c r="G394" s="12">
        <v>1</v>
      </c>
      <c r="H394" s="13">
        <v>710</v>
      </c>
      <c r="I394" s="22">
        <f t="shared" si="6"/>
        <v>710</v>
      </c>
      <c r="J394">
        <v>0</v>
      </c>
      <c r="K394">
        <v>1</v>
      </c>
    </row>
    <row r="395" spans="1:11" x14ac:dyDescent="0.25">
      <c r="A395" s="9" t="s">
        <v>1</v>
      </c>
      <c r="B395" s="10" t="s">
        <v>942</v>
      </c>
      <c r="C395" s="10">
        <v>13168339</v>
      </c>
      <c r="D395" s="11" t="s">
        <v>943</v>
      </c>
      <c r="E395" s="10" t="s">
        <v>944</v>
      </c>
      <c r="F395" s="33" t="str">
        <f>Tableau1[[#This Row],[Description]] &amp; " " &amp; Tableau1[[#This Row],[Description2]]</f>
        <v>VERIN LINEAIRE MELANGEUR ENCRE GROUPE IMPRESSION</v>
      </c>
      <c r="G395" s="12">
        <v>0</v>
      </c>
      <c r="H395" s="13">
        <v>715.22</v>
      </c>
      <c r="I395" s="22">
        <f t="shared" si="6"/>
        <v>0</v>
      </c>
      <c r="J395">
        <v>0</v>
      </c>
      <c r="K395">
        <v>1</v>
      </c>
    </row>
    <row r="396" spans="1:11" x14ac:dyDescent="0.25">
      <c r="A396" s="9" t="s">
        <v>0</v>
      </c>
      <c r="B396" s="10" t="s">
        <v>39</v>
      </c>
      <c r="C396" s="10">
        <v>13028571</v>
      </c>
      <c r="D396" s="11" t="s">
        <v>40</v>
      </c>
      <c r="E396" s="10" t="s">
        <v>39</v>
      </c>
      <c r="F396" s="33" t="str">
        <f>Tableau1[[#This Row],[Description]] &amp; " " &amp; Tableau1[[#This Row],[Description2]]</f>
        <v>REGULATEUR DE TENSION A19-0048</v>
      </c>
      <c r="G396" s="12">
        <v>0</v>
      </c>
      <c r="H396" s="13">
        <v>747.83</v>
      </c>
      <c r="I396" s="22">
        <f t="shared" si="6"/>
        <v>0</v>
      </c>
      <c r="J396">
        <v>0</v>
      </c>
      <c r="K396">
        <v>1</v>
      </c>
    </row>
    <row r="397" spans="1:11" x14ac:dyDescent="0.25">
      <c r="A397" s="9" t="s">
        <v>192</v>
      </c>
      <c r="B397" s="14">
        <v>3300000000000</v>
      </c>
      <c r="C397" s="10">
        <v>14034421</v>
      </c>
      <c r="D397" s="11" t="s">
        <v>384</v>
      </c>
      <c r="E397" s="10" t="s">
        <v>385</v>
      </c>
      <c r="F397" s="33" t="str">
        <f>Tableau1[[#This Row],[Description]] &amp; " " &amp; Tableau1[[#This Row],[Description2]]</f>
        <v>GUIDE EXTERIEUR REP 6 330E10,SERTISSEUSE AT</v>
      </c>
      <c r="G397" s="12">
        <v>0</v>
      </c>
      <c r="H397" s="13">
        <v>750</v>
      </c>
      <c r="I397" s="22">
        <f t="shared" si="6"/>
        <v>0</v>
      </c>
      <c r="J397">
        <v>0</v>
      </c>
      <c r="K397">
        <v>1</v>
      </c>
    </row>
    <row r="398" spans="1:11" x14ac:dyDescent="0.25">
      <c r="A398" s="9" t="s">
        <v>1</v>
      </c>
      <c r="B398" s="10" t="s">
        <v>859</v>
      </c>
      <c r="C398" s="10">
        <v>13457405</v>
      </c>
      <c r="D398" s="11" t="s">
        <v>860</v>
      </c>
      <c r="E398" s="10" t="s">
        <v>859</v>
      </c>
      <c r="F398" s="33" t="str">
        <f>Tableau1[[#This Row],[Description]] &amp; " " &amp; Tableau1[[#This Row],[Description2]]</f>
        <v>ROUE DENTEE,Z=32 A55738</v>
      </c>
      <c r="G398" s="12">
        <v>0</v>
      </c>
      <c r="H398" s="13">
        <v>751.5</v>
      </c>
      <c r="I398" s="22">
        <f t="shared" si="6"/>
        <v>0</v>
      </c>
      <c r="J398">
        <v>0</v>
      </c>
      <c r="K398">
        <v>1</v>
      </c>
    </row>
    <row r="399" spans="1:11" x14ac:dyDescent="0.25">
      <c r="A399" s="9" t="s">
        <v>1</v>
      </c>
      <c r="B399" s="10">
        <v>56405</v>
      </c>
      <c r="C399" s="10">
        <v>1709732</v>
      </c>
      <c r="D399" s="11" t="s">
        <v>1174</v>
      </c>
      <c r="E399" s="10" t="s">
        <v>1175</v>
      </c>
      <c r="F399" s="33" t="str">
        <f>Tableau1[[#This Row],[Description]] &amp; " " &amp; Tableau1[[#This Row],[Description2]]</f>
        <v>PIGNON CYLNDRE APPLICATEUR &amp;</v>
      </c>
      <c r="G399" s="12">
        <v>0</v>
      </c>
      <c r="H399" s="13">
        <v>761</v>
      </c>
      <c r="I399" s="22">
        <f t="shared" si="6"/>
        <v>0</v>
      </c>
      <c r="J399">
        <v>0</v>
      </c>
      <c r="K399">
        <v>1</v>
      </c>
    </row>
    <row r="400" spans="1:11" x14ac:dyDescent="0.25">
      <c r="A400" s="9" t="s">
        <v>192</v>
      </c>
      <c r="B400" s="10">
        <v>1069290</v>
      </c>
      <c r="C400" s="10">
        <v>11668727</v>
      </c>
      <c r="D400" s="11" t="s">
        <v>291</v>
      </c>
      <c r="E400" s="10">
        <v>1069290</v>
      </c>
      <c r="F400" s="33" t="str">
        <f>Tableau1[[#This Row],[Description]] &amp; " " &amp; Tableau1[[#This Row],[Description2]]</f>
        <v>PISTOLET complet NORDSON 0,8mm 1069290</v>
      </c>
      <c r="G400" s="12">
        <v>0</v>
      </c>
      <c r="H400" s="13">
        <v>762.89</v>
      </c>
      <c r="I400" s="22">
        <f t="shared" si="6"/>
        <v>0</v>
      </c>
      <c r="J400">
        <v>0</v>
      </c>
      <c r="K400">
        <v>1</v>
      </c>
    </row>
    <row r="401" spans="1:11" x14ac:dyDescent="0.25">
      <c r="A401" s="9" t="s">
        <v>192</v>
      </c>
      <c r="B401" s="10" t="s">
        <v>348</v>
      </c>
      <c r="C401" s="10">
        <v>1221340</v>
      </c>
      <c r="D401" s="11" t="s">
        <v>349</v>
      </c>
      <c r="E401" s="10" t="s">
        <v>348</v>
      </c>
      <c r="F401" s="33" t="str">
        <f>Tableau1[[#This Row],[Description]] &amp; " " &amp; Tableau1[[#This Row],[Description2]]</f>
        <v>CAPTEUR LVDT MASH-MONITOR 2278652B</v>
      </c>
      <c r="G401" s="12">
        <v>1</v>
      </c>
      <c r="H401" s="13">
        <v>778</v>
      </c>
      <c r="I401" s="22">
        <f t="shared" si="6"/>
        <v>778</v>
      </c>
      <c r="J401">
        <v>0</v>
      </c>
      <c r="K401">
        <v>1</v>
      </c>
    </row>
    <row r="402" spans="1:11" x14ac:dyDescent="0.25">
      <c r="A402" s="9" t="s">
        <v>0</v>
      </c>
      <c r="B402" s="10">
        <v>328793</v>
      </c>
      <c r="C402" s="10">
        <v>12075405</v>
      </c>
      <c r="D402" s="11" t="s">
        <v>149</v>
      </c>
      <c r="E402" s="10">
        <v>0</v>
      </c>
      <c r="F402" s="33" t="str">
        <f>Tableau1[[#This Row],[Description]] &amp; " " &amp; Tableau1[[#This Row],[Description2]]</f>
        <v>REPAIR KIT MFR01526 0</v>
      </c>
      <c r="G402" s="12">
        <v>0</v>
      </c>
      <c r="H402" s="13">
        <v>785.55</v>
      </c>
      <c r="I402" s="22">
        <f t="shared" si="6"/>
        <v>0</v>
      </c>
      <c r="J402">
        <v>0</v>
      </c>
      <c r="K402">
        <v>1</v>
      </c>
    </row>
    <row r="403" spans="1:11" x14ac:dyDescent="0.25">
      <c r="A403" s="9" t="s">
        <v>192</v>
      </c>
      <c r="B403" s="10" t="s">
        <v>460</v>
      </c>
      <c r="C403" s="10">
        <v>13070761</v>
      </c>
      <c r="D403" s="11" t="s">
        <v>461</v>
      </c>
      <c r="E403" s="10" t="s">
        <v>462</v>
      </c>
      <c r="F403" s="33" t="str">
        <f>Tableau1[[#This Row],[Description]] &amp; " " &amp; Tableau1[[#This Row],[Description2]]</f>
        <v>FLANGE 62M-22840,JDE 1307076</v>
      </c>
      <c r="G403" s="12">
        <v>1</v>
      </c>
      <c r="H403" s="13">
        <v>791.22</v>
      </c>
      <c r="I403" s="22">
        <f t="shared" si="6"/>
        <v>791.22</v>
      </c>
      <c r="J403">
        <v>0</v>
      </c>
      <c r="K403">
        <v>1</v>
      </c>
    </row>
    <row r="404" spans="1:11" x14ac:dyDescent="0.25">
      <c r="A404" s="9" t="s">
        <v>0</v>
      </c>
      <c r="B404" s="10" t="s">
        <v>26</v>
      </c>
      <c r="C404" s="10">
        <v>13397271</v>
      </c>
      <c r="D404" s="11" t="s">
        <v>18</v>
      </c>
      <c r="E404" s="10" t="s">
        <v>27</v>
      </c>
      <c r="F404" s="33" t="str">
        <f>Tableau1[[#This Row],[Description]] &amp; " " &amp; Tableau1[[#This Row],[Description2]]</f>
        <v>Variateur de Frequence ATV32 400V 5.5 kW</v>
      </c>
      <c r="G404" s="12">
        <v>0</v>
      </c>
      <c r="H404" s="13">
        <v>792.34</v>
      </c>
      <c r="I404" s="22">
        <f t="shared" si="6"/>
        <v>0</v>
      </c>
      <c r="J404">
        <v>0</v>
      </c>
      <c r="K404">
        <v>1</v>
      </c>
    </row>
    <row r="405" spans="1:11" x14ac:dyDescent="0.25">
      <c r="A405" s="9" t="s">
        <v>0</v>
      </c>
      <c r="B405" s="10">
        <v>93775</v>
      </c>
      <c r="C405" s="10">
        <v>2953462</v>
      </c>
      <c r="D405" s="11" t="s">
        <v>137</v>
      </c>
      <c r="E405" s="10">
        <v>0</v>
      </c>
      <c r="F405" s="33" t="str">
        <f>Tableau1[[#This Row],[Description]] &amp; " " &amp; Tableau1[[#This Row],[Description2]]</f>
        <v>CARTE PRE-AMPLIFICATEUR B05-01 0</v>
      </c>
      <c r="G405" s="12">
        <v>0</v>
      </c>
      <c r="H405" s="13">
        <v>793.5</v>
      </c>
      <c r="I405" s="22">
        <f t="shared" si="6"/>
        <v>0</v>
      </c>
      <c r="J405">
        <v>0</v>
      </c>
      <c r="K405">
        <v>1</v>
      </c>
    </row>
    <row r="406" spans="1:11" x14ac:dyDescent="0.25">
      <c r="A406" s="9" t="s">
        <v>1</v>
      </c>
      <c r="B406" s="10" t="s">
        <v>826</v>
      </c>
      <c r="C406" s="10">
        <v>13457333</v>
      </c>
      <c r="D406" s="11" t="s">
        <v>827</v>
      </c>
      <c r="E406" s="10" t="s">
        <v>826</v>
      </c>
      <c r="F406" s="33" t="str">
        <f>Tableau1[[#This Row],[Description]] &amp; " " &amp; Tableau1[[#This Row],[Description2]]</f>
        <v>ROUE DENTEE A32291</v>
      </c>
      <c r="G406" s="12">
        <v>0</v>
      </c>
      <c r="H406" s="13">
        <v>793.8</v>
      </c>
      <c r="I406" s="22">
        <f t="shared" si="6"/>
        <v>0</v>
      </c>
      <c r="J406">
        <v>0</v>
      </c>
      <c r="K406">
        <v>1</v>
      </c>
    </row>
    <row r="407" spans="1:11" x14ac:dyDescent="0.25">
      <c r="A407" s="9" t="s">
        <v>192</v>
      </c>
      <c r="B407" s="10" t="s">
        <v>607</v>
      </c>
      <c r="C407" s="10">
        <v>1838075</v>
      </c>
      <c r="D407" s="11" t="s">
        <v>608</v>
      </c>
      <c r="E407" s="10" t="s">
        <v>607</v>
      </c>
      <c r="F407" s="33" t="str">
        <f>Tableau1[[#This Row],[Description]] &amp; " " &amp; Tableau1[[#This Row],[Description2]]</f>
        <v>NEZ Z BARRE CARBURE 0,4 mm 62M-39154</v>
      </c>
      <c r="G407" s="12">
        <v>2</v>
      </c>
      <c r="H407" s="13">
        <v>793.93</v>
      </c>
      <c r="I407" s="22">
        <f t="shared" si="6"/>
        <v>1587.86</v>
      </c>
      <c r="J407">
        <v>1</v>
      </c>
      <c r="K407">
        <v>1</v>
      </c>
    </row>
    <row r="408" spans="1:11" x14ac:dyDescent="0.25">
      <c r="A408" s="9" t="s">
        <v>192</v>
      </c>
      <c r="B408" s="10" t="s">
        <v>702</v>
      </c>
      <c r="C408" s="10">
        <v>9748795</v>
      </c>
      <c r="D408" s="11" t="s">
        <v>703</v>
      </c>
      <c r="E408" s="10" t="s">
        <v>702</v>
      </c>
      <c r="F408" s="33" t="str">
        <f>Tableau1[[#This Row],[Description]] &amp; " " &amp; Tableau1[[#This Row],[Description2]]</f>
        <v>DIABOLO CALIBR CERAMIQUE D98mm 62M-455098/01</v>
      </c>
      <c r="G408" s="12">
        <v>0</v>
      </c>
      <c r="H408" s="13">
        <v>795.6</v>
      </c>
      <c r="I408" s="22">
        <f t="shared" si="6"/>
        <v>0</v>
      </c>
      <c r="J408">
        <v>0</v>
      </c>
      <c r="K408">
        <v>1</v>
      </c>
    </row>
    <row r="409" spans="1:11" x14ac:dyDescent="0.25">
      <c r="A409" s="9" t="s">
        <v>0</v>
      </c>
      <c r="B409" s="10" t="s">
        <v>71</v>
      </c>
      <c r="C409" s="10">
        <v>13030161</v>
      </c>
      <c r="D409" s="11" t="s">
        <v>72</v>
      </c>
      <c r="E409" s="10" t="s">
        <v>73</v>
      </c>
      <c r="F409" s="33" t="str">
        <f>Tableau1[[#This Row],[Description]] &amp; " " &amp; Tableau1[[#This Row],[Description2]]</f>
        <v>MOTEUR 5.5 KW 2890 TR/MN TURBINE</v>
      </c>
      <c r="G409" s="12">
        <v>0</v>
      </c>
      <c r="H409" s="13">
        <v>811.2</v>
      </c>
      <c r="I409" s="22">
        <f t="shared" si="6"/>
        <v>0</v>
      </c>
      <c r="J409">
        <v>0</v>
      </c>
      <c r="K409">
        <v>1</v>
      </c>
    </row>
    <row r="410" spans="1:11" x14ac:dyDescent="0.25">
      <c r="A410" s="9" t="s">
        <v>1</v>
      </c>
      <c r="B410" s="10" t="s">
        <v>801</v>
      </c>
      <c r="C410" s="10">
        <v>13168347</v>
      </c>
      <c r="D410" s="11" t="s">
        <v>802</v>
      </c>
      <c r="E410" s="10" t="s">
        <v>803</v>
      </c>
      <c r="F410" s="33" t="str">
        <f>Tableau1[[#This Row],[Description]] &amp; " " &amp; Tableau1[[#This Row],[Description2]]</f>
        <v>PIGNON BAKELITE MOUILLAGE KBA</v>
      </c>
      <c r="G410" s="12">
        <v>3</v>
      </c>
      <c r="H410" s="13">
        <v>813.6</v>
      </c>
      <c r="I410" s="22">
        <f t="shared" si="6"/>
        <v>2440.8000000000002</v>
      </c>
      <c r="J410">
        <v>0</v>
      </c>
      <c r="K410">
        <v>1</v>
      </c>
    </row>
    <row r="411" spans="1:11" x14ac:dyDescent="0.25">
      <c r="A411" s="9" t="s">
        <v>192</v>
      </c>
      <c r="B411" s="10" t="s">
        <v>621</v>
      </c>
      <c r="C411" s="10">
        <v>1839473</v>
      </c>
      <c r="D411" s="11" t="s">
        <v>622</v>
      </c>
      <c r="E411" s="10" t="s">
        <v>621</v>
      </c>
      <c r="F411" s="33" t="str">
        <f>Tableau1[[#This Row],[Description]] &amp; " " &amp; Tableau1[[#This Row],[Description2]]</f>
        <v>FER Z VEAW-K 62M-39595</v>
      </c>
      <c r="G411" s="12">
        <v>2</v>
      </c>
      <c r="H411" s="13">
        <v>814</v>
      </c>
      <c r="I411" s="22">
        <f t="shared" si="6"/>
        <v>1628</v>
      </c>
      <c r="J411">
        <v>0</v>
      </c>
      <c r="K411">
        <v>1</v>
      </c>
    </row>
    <row r="412" spans="1:11" x14ac:dyDescent="0.25">
      <c r="A412" s="9" t="s">
        <v>192</v>
      </c>
      <c r="B412" s="10">
        <v>1069291</v>
      </c>
      <c r="C412" s="10">
        <v>11668823</v>
      </c>
      <c r="D412" s="11" t="s">
        <v>292</v>
      </c>
      <c r="E412" s="10">
        <v>1069291</v>
      </c>
      <c r="F412" s="33" t="str">
        <f>Tableau1[[#This Row],[Description]] &amp; " " &amp; Tableau1[[#This Row],[Description2]]</f>
        <v>PISTOLET complet NORDSON 1,0mm 1069291</v>
      </c>
      <c r="G412" s="12">
        <v>0</v>
      </c>
      <c r="H412" s="13">
        <v>825</v>
      </c>
      <c r="I412" s="22">
        <f t="shared" si="6"/>
        <v>0</v>
      </c>
      <c r="J412">
        <v>0</v>
      </c>
      <c r="K412">
        <v>1</v>
      </c>
    </row>
    <row r="413" spans="1:11" x14ac:dyDescent="0.25">
      <c r="A413" s="9" t="s">
        <v>192</v>
      </c>
      <c r="B413" s="10" t="s">
        <v>536</v>
      </c>
      <c r="C413" s="10">
        <v>1824327</v>
      </c>
      <c r="D413" s="11" t="s">
        <v>537</v>
      </c>
      <c r="E413" s="10" t="s">
        <v>536</v>
      </c>
      <c r="F413" s="33" t="str">
        <f>Tableau1[[#This Row],[Description]] &amp; " " &amp; Tableau1[[#This Row],[Description2]]</f>
        <v>BARRE DE GUIDAGE LINKS 62M-34406</v>
      </c>
      <c r="G413" s="12">
        <v>2</v>
      </c>
      <c r="H413" s="13">
        <v>826.65</v>
      </c>
      <c r="I413" s="22">
        <f t="shared" si="6"/>
        <v>1653.3</v>
      </c>
      <c r="J413">
        <v>0</v>
      </c>
      <c r="K413">
        <v>1</v>
      </c>
    </row>
    <row r="414" spans="1:11" x14ac:dyDescent="0.25">
      <c r="A414" s="9" t="s">
        <v>192</v>
      </c>
      <c r="B414" s="10" t="s">
        <v>567</v>
      </c>
      <c r="C414" s="10">
        <v>1829161</v>
      </c>
      <c r="D414" s="11" t="s">
        <v>568</v>
      </c>
      <c r="E414" s="10">
        <v>0</v>
      </c>
      <c r="F414" s="33" t="str">
        <f>Tableau1[[#This Row],[Description]] &amp; " " &amp; Tableau1[[#This Row],[Description2]]</f>
        <v>LAME RECEPTION FLECHE 0</v>
      </c>
      <c r="G414" s="12">
        <v>1</v>
      </c>
      <c r="H414" s="13">
        <v>827.84</v>
      </c>
      <c r="I414" s="22">
        <f t="shared" si="6"/>
        <v>827.84</v>
      </c>
      <c r="J414">
        <v>0</v>
      </c>
      <c r="K414">
        <v>1</v>
      </c>
    </row>
    <row r="415" spans="1:11" x14ac:dyDescent="0.25">
      <c r="A415" s="9" t="s">
        <v>1</v>
      </c>
      <c r="B415" s="10">
        <v>56406</v>
      </c>
      <c r="C415" s="10">
        <v>1709775</v>
      </c>
      <c r="D415" s="11" t="s">
        <v>1174</v>
      </c>
      <c r="E415" s="10" t="s">
        <v>1175</v>
      </c>
      <c r="F415" s="33" t="str">
        <f>Tableau1[[#This Row],[Description]] &amp; " " &amp; Tableau1[[#This Row],[Description2]]</f>
        <v>PIGNON CYLNDRE APPLICATEUR &amp;</v>
      </c>
      <c r="G415" s="12">
        <v>0</v>
      </c>
      <c r="H415" s="13">
        <v>866</v>
      </c>
      <c r="I415" s="22">
        <f t="shared" si="6"/>
        <v>0</v>
      </c>
      <c r="J415">
        <v>0</v>
      </c>
      <c r="K415">
        <v>1</v>
      </c>
    </row>
    <row r="416" spans="1:11" x14ac:dyDescent="0.25">
      <c r="A416" s="9" t="s">
        <v>1</v>
      </c>
      <c r="B416" s="10">
        <v>11819169</v>
      </c>
      <c r="C416" s="10">
        <v>11819169</v>
      </c>
      <c r="D416" s="11" t="s">
        <v>1221</v>
      </c>
      <c r="E416" s="10" t="s">
        <v>1222</v>
      </c>
      <c r="F416" s="33" t="str">
        <f>Tableau1[[#This Row],[Description]] &amp; " " &amp; Tableau1[[#This Row],[Description2]]</f>
        <v>Cellule UV C7061A1079</v>
      </c>
      <c r="G416" s="12">
        <v>0</v>
      </c>
      <c r="H416" s="13">
        <v>868.11</v>
      </c>
      <c r="I416" s="22">
        <f t="shared" si="6"/>
        <v>0</v>
      </c>
      <c r="J416">
        <v>0</v>
      </c>
      <c r="K416">
        <v>1</v>
      </c>
    </row>
    <row r="417" spans="1:11" x14ac:dyDescent="0.25">
      <c r="A417" s="9" t="s">
        <v>192</v>
      </c>
      <c r="B417" s="10" t="s">
        <v>538</v>
      </c>
      <c r="C417" s="10">
        <v>1824360</v>
      </c>
      <c r="D417" s="11" t="s">
        <v>539</v>
      </c>
      <c r="E417" s="10">
        <v>0</v>
      </c>
      <c r="F417" s="33" t="str">
        <f>Tableau1[[#This Row],[Description]] &amp; " " &amp; Tableau1[[#This Row],[Description2]]</f>
        <v>GUIDE-CHAINE RECHTS 0</v>
      </c>
      <c r="G417" s="12">
        <v>1</v>
      </c>
      <c r="H417" s="13">
        <v>875.29</v>
      </c>
      <c r="I417" s="22">
        <f t="shared" si="6"/>
        <v>875.29</v>
      </c>
      <c r="J417">
        <v>0</v>
      </c>
      <c r="K417">
        <v>1</v>
      </c>
    </row>
    <row r="418" spans="1:11" x14ac:dyDescent="0.25">
      <c r="A418" s="9" t="s">
        <v>192</v>
      </c>
      <c r="B418" s="10" t="s">
        <v>540</v>
      </c>
      <c r="C418" s="10">
        <v>1824407</v>
      </c>
      <c r="D418" s="11" t="s">
        <v>541</v>
      </c>
      <c r="E418" s="10">
        <v>0</v>
      </c>
      <c r="F418" s="33" t="str">
        <f>Tableau1[[#This Row],[Description]] &amp; " " &amp; Tableau1[[#This Row],[Description2]]</f>
        <v>GUIDE-CHAINE LINKS 0</v>
      </c>
      <c r="G418" s="12">
        <v>1</v>
      </c>
      <c r="H418" s="13">
        <v>875.29</v>
      </c>
      <c r="I418" s="22">
        <f t="shared" si="6"/>
        <v>875.29</v>
      </c>
      <c r="J418">
        <v>0</v>
      </c>
      <c r="K418">
        <v>1</v>
      </c>
    </row>
    <row r="419" spans="1:11" x14ac:dyDescent="0.25">
      <c r="A419" s="9" t="s">
        <v>1</v>
      </c>
      <c r="B419" s="10">
        <v>26424</v>
      </c>
      <c r="C419" s="10">
        <v>2697737</v>
      </c>
      <c r="D419" s="11" t="s">
        <v>1165</v>
      </c>
      <c r="E419" s="10">
        <v>26424</v>
      </c>
      <c r="F419" s="33" t="str">
        <f>Tableau1[[#This Row],[Description]] &amp; " " &amp; Tableau1[[#This Row],[Description2]]</f>
        <v>Pignon table rotation 26424</v>
      </c>
      <c r="G419" s="12">
        <v>0</v>
      </c>
      <c r="H419" s="13">
        <v>879.86</v>
      </c>
      <c r="I419" s="22">
        <f t="shared" si="6"/>
        <v>0</v>
      </c>
      <c r="J419">
        <v>0</v>
      </c>
      <c r="K419">
        <v>1</v>
      </c>
    </row>
    <row r="420" spans="1:11" x14ac:dyDescent="0.25">
      <c r="A420" s="9" t="s">
        <v>192</v>
      </c>
      <c r="B420" s="14">
        <v>3320000000000</v>
      </c>
      <c r="C420" s="10">
        <v>14034439</v>
      </c>
      <c r="D420" s="11" t="s">
        <v>387</v>
      </c>
      <c r="E420" s="10" t="s">
        <v>388</v>
      </c>
      <c r="F420" s="33" t="str">
        <f>Tableau1[[#This Row],[Description]] &amp; " " &amp; Tableau1[[#This Row],[Description2]]</f>
        <v>GUIDE MOBILE REP 1 332E10,SERTISSEUSE AT</v>
      </c>
      <c r="G420" s="12">
        <v>0</v>
      </c>
      <c r="H420" s="13">
        <v>880</v>
      </c>
      <c r="I420" s="22">
        <f t="shared" si="6"/>
        <v>0</v>
      </c>
      <c r="J420">
        <v>0</v>
      </c>
      <c r="K420">
        <v>1</v>
      </c>
    </row>
    <row r="421" spans="1:11" x14ac:dyDescent="0.25">
      <c r="A421" s="9" t="s">
        <v>192</v>
      </c>
      <c r="B421" s="10" t="s">
        <v>726</v>
      </c>
      <c r="C421" s="10">
        <v>1945090</v>
      </c>
      <c r="D421" s="11" t="s">
        <v>727</v>
      </c>
      <c r="E421" s="10" t="s">
        <v>728</v>
      </c>
      <c r="F421" s="33" t="str">
        <f>Tableau1[[#This Row],[Description]] &amp; " " &amp; Tableau1[[#This Row],[Description2]]</f>
        <v>CLUTCH,SAFETY 64M-23666,JDE 1945090</v>
      </c>
      <c r="G421" s="12">
        <v>0</v>
      </c>
      <c r="H421" s="13">
        <v>889.66</v>
      </c>
      <c r="I421" s="22">
        <f t="shared" si="6"/>
        <v>0</v>
      </c>
      <c r="J421">
        <v>0</v>
      </c>
      <c r="K421">
        <v>1</v>
      </c>
    </row>
    <row r="422" spans="1:11" x14ac:dyDescent="0.25">
      <c r="A422" s="9" t="s">
        <v>0</v>
      </c>
      <c r="B422" s="10" t="s">
        <v>83</v>
      </c>
      <c r="C422" s="10">
        <v>13030170</v>
      </c>
      <c r="D422" s="11" t="s">
        <v>84</v>
      </c>
      <c r="E422" s="10" t="s">
        <v>85</v>
      </c>
      <c r="F422" s="33" t="str">
        <f>Tableau1[[#This Row],[Description]] &amp; " " &amp; Tableau1[[#This Row],[Description2]]</f>
        <v>MOTEUR 2.2 KW 705 TR/MN CISAILLE L14</v>
      </c>
      <c r="G422" s="12">
        <v>0</v>
      </c>
      <c r="H422" s="13">
        <v>893</v>
      </c>
      <c r="I422" s="22">
        <f t="shared" si="6"/>
        <v>0</v>
      </c>
      <c r="J422">
        <v>0</v>
      </c>
      <c r="K422">
        <v>1</v>
      </c>
    </row>
    <row r="423" spans="1:11" x14ac:dyDescent="0.25">
      <c r="A423" s="9" t="s">
        <v>192</v>
      </c>
      <c r="B423" s="10" t="s">
        <v>679</v>
      </c>
      <c r="C423" s="10">
        <v>6385423</v>
      </c>
      <c r="D423" s="11" t="s">
        <v>680</v>
      </c>
      <c r="E423" s="10" t="s">
        <v>681</v>
      </c>
      <c r="F423" s="33" t="str">
        <f>Tableau1[[#This Row],[Description]] &amp; " " &amp; Tableau1[[#This Row],[Description2]]</f>
        <v>CHAIN SPROCKET WHEEL 62M-413643,JDE 638542</v>
      </c>
      <c r="G423" s="12">
        <v>0</v>
      </c>
      <c r="H423" s="13">
        <v>902</v>
      </c>
      <c r="I423" s="22">
        <f t="shared" si="6"/>
        <v>0</v>
      </c>
      <c r="J423">
        <v>0</v>
      </c>
      <c r="K423">
        <v>1</v>
      </c>
    </row>
    <row r="424" spans="1:11" x14ac:dyDescent="0.25">
      <c r="A424" s="9" t="s">
        <v>192</v>
      </c>
      <c r="B424" s="10" t="s">
        <v>487</v>
      </c>
      <c r="C424" s="10">
        <v>1809320</v>
      </c>
      <c r="D424" s="11" t="s">
        <v>488</v>
      </c>
      <c r="E424" s="10" t="s">
        <v>487</v>
      </c>
      <c r="F424" s="33" t="str">
        <f>Tableau1[[#This Row],[Description]] &amp; " " &amp; Tableau1[[#This Row],[Description2]]</f>
        <v>CORNICHE DE GUIDAGE 62M-25818</v>
      </c>
      <c r="G424" s="12">
        <v>1</v>
      </c>
      <c r="H424" s="13">
        <v>912.17</v>
      </c>
      <c r="I424" s="22">
        <f t="shared" si="6"/>
        <v>912.17</v>
      </c>
      <c r="J424">
        <v>0</v>
      </c>
      <c r="K424">
        <v>1</v>
      </c>
    </row>
    <row r="425" spans="1:11" x14ac:dyDescent="0.25">
      <c r="A425" s="9" t="s">
        <v>192</v>
      </c>
      <c r="B425" s="10" t="s">
        <v>745</v>
      </c>
      <c r="C425" s="10">
        <v>1952759</v>
      </c>
      <c r="D425" s="11" t="s">
        <v>746</v>
      </c>
      <c r="E425" s="10">
        <v>0</v>
      </c>
      <c r="F425" s="33" t="str">
        <f>Tableau1[[#This Row],[Description]] &amp; " " &amp; Tableau1[[#This Row],[Description2]]</f>
        <v>PULLEY ADJUSTABLE 0</v>
      </c>
      <c r="G425" s="12">
        <v>0</v>
      </c>
      <c r="H425" s="13">
        <v>916</v>
      </c>
      <c r="I425" s="22">
        <f t="shared" si="6"/>
        <v>0</v>
      </c>
      <c r="J425">
        <v>0</v>
      </c>
      <c r="K425">
        <v>1</v>
      </c>
    </row>
    <row r="426" spans="1:11" x14ac:dyDescent="0.25">
      <c r="A426" s="9" t="s">
        <v>0</v>
      </c>
      <c r="B426" s="10" t="s">
        <v>65</v>
      </c>
      <c r="C426" s="10">
        <v>13456832</v>
      </c>
      <c r="D426" s="11" t="s">
        <v>57</v>
      </c>
      <c r="E426" s="10" t="s">
        <v>66</v>
      </c>
      <c r="F426" s="33" t="str">
        <f>Tableau1[[#This Row],[Description]] &amp; " " &amp; Tableau1[[#This Row],[Description2]]</f>
        <v>BARRIERE IMMATERIELLE H 640 MM / 25 MM</v>
      </c>
      <c r="G426" s="12">
        <v>0</v>
      </c>
      <c r="H426" s="13">
        <v>920</v>
      </c>
      <c r="I426" s="22">
        <f t="shared" si="6"/>
        <v>0</v>
      </c>
      <c r="J426">
        <v>0</v>
      </c>
      <c r="K426">
        <v>1</v>
      </c>
    </row>
    <row r="427" spans="1:11" x14ac:dyDescent="0.25">
      <c r="A427" s="9" t="s">
        <v>0</v>
      </c>
      <c r="B427" s="10" t="s">
        <v>46</v>
      </c>
      <c r="C427" s="10">
        <v>13030090</v>
      </c>
      <c r="D427" s="11" t="s">
        <v>47</v>
      </c>
      <c r="E427" s="10" t="s">
        <v>46</v>
      </c>
      <c r="F427" s="33" t="str">
        <f>Tableau1[[#This Row],[Description]] &amp; " " &amp; Tableau1[[#This Row],[Description2]]</f>
        <v>MOTEUR 3KW 1430 TR/MN B21R 100 LX 4H TEM</v>
      </c>
      <c r="G427" s="12">
        <v>1</v>
      </c>
      <c r="H427" s="13">
        <v>934.6</v>
      </c>
      <c r="I427" s="22">
        <f t="shared" si="6"/>
        <v>934.6</v>
      </c>
      <c r="J427">
        <v>0</v>
      </c>
      <c r="K427">
        <v>1</v>
      </c>
    </row>
    <row r="428" spans="1:11" x14ac:dyDescent="0.25">
      <c r="A428" s="9" t="s">
        <v>192</v>
      </c>
      <c r="B428" s="10" t="s">
        <v>437</v>
      </c>
      <c r="C428" s="10">
        <v>1796389</v>
      </c>
      <c r="D428" s="11" t="s">
        <v>438</v>
      </c>
      <c r="E428" s="10">
        <v>0</v>
      </c>
      <c r="F428" s="33" t="str">
        <f>Tableau1[[#This Row],[Description]] &amp; " " &amp; Tableau1[[#This Row],[Description2]]</f>
        <v>DEMI-BARRE COND. 0</v>
      </c>
      <c r="G428" s="12">
        <v>0</v>
      </c>
      <c r="H428" s="13">
        <v>937.36</v>
      </c>
      <c r="I428" s="22">
        <f t="shared" si="6"/>
        <v>0</v>
      </c>
      <c r="J428">
        <v>0</v>
      </c>
      <c r="K428">
        <v>1</v>
      </c>
    </row>
    <row r="429" spans="1:11" x14ac:dyDescent="0.25">
      <c r="A429" s="9" t="s">
        <v>0</v>
      </c>
      <c r="B429" s="10" t="s">
        <v>63</v>
      </c>
      <c r="C429" s="10">
        <v>13456875</v>
      </c>
      <c r="D429" s="11" t="s">
        <v>57</v>
      </c>
      <c r="E429" s="10" t="s">
        <v>64</v>
      </c>
      <c r="F429" s="33" t="str">
        <f>Tableau1[[#This Row],[Description]] &amp; " " &amp; Tableau1[[#This Row],[Description2]]</f>
        <v>BARRIERE IMMATERIELLE H 1200 MM / 45 MM</v>
      </c>
      <c r="G429" s="12">
        <v>1</v>
      </c>
      <c r="H429" s="13">
        <v>950</v>
      </c>
      <c r="I429" s="22">
        <f t="shared" si="6"/>
        <v>950</v>
      </c>
      <c r="J429">
        <v>0</v>
      </c>
      <c r="K429">
        <v>1</v>
      </c>
    </row>
    <row r="430" spans="1:11" x14ac:dyDescent="0.25">
      <c r="A430" s="9" t="s">
        <v>1</v>
      </c>
      <c r="B430" s="10" t="s">
        <v>858</v>
      </c>
      <c r="C430" s="10">
        <v>13457384</v>
      </c>
      <c r="D430" s="11" t="s">
        <v>827</v>
      </c>
      <c r="E430" s="10" t="s">
        <v>858</v>
      </c>
      <c r="F430" s="33" t="str">
        <f>Tableau1[[#This Row],[Description]] &amp; " " &amp; Tableau1[[#This Row],[Description2]]</f>
        <v>ROUE DENTEE A55737</v>
      </c>
      <c r="G430" s="12">
        <v>1</v>
      </c>
      <c r="H430" s="13">
        <v>950.4</v>
      </c>
      <c r="I430" s="22">
        <f t="shared" si="6"/>
        <v>950.4</v>
      </c>
      <c r="J430">
        <v>0</v>
      </c>
      <c r="K430">
        <v>1</v>
      </c>
    </row>
    <row r="431" spans="1:11" x14ac:dyDescent="0.25">
      <c r="A431" s="9" t="s">
        <v>1</v>
      </c>
      <c r="B431" s="10" t="s">
        <v>1176</v>
      </c>
      <c r="C431" s="10">
        <v>13168312</v>
      </c>
      <c r="D431" s="11" t="s">
        <v>1177</v>
      </c>
      <c r="E431" s="10" t="s">
        <v>1178</v>
      </c>
      <c r="F431" s="33" t="str">
        <f>Tableau1[[#This Row],[Description]] &amp; " " &amp; Tableau1[[#This Row],[Description2]]</f>
        <v>ENSEMBLE POUSSOIRS BOBINEAU G&amp; VERNISSEUSE LIGNE 585</v>
      </c>
      <c r="G431" s="12">
        <v>0</v>
      </c>
      <c r="H431" s="13">
        <v>968</v>
      </c>
      <c r="I431" s="22">
        <f t="shared" si="6"/>
        <v>0</v>
      </c>
      <c r="J431">
        <v>0</v>
      </c>
      <c r="K431">
        <v>1</v>
      </c>
    </row>
    <row r="432" spans="1:11" x14ac:dyDescent="0.25">
      <c r="A432" s="9" t="s">
        <v>192</v>
      </c>
      <c r="B432" s="10" t="s">
        <v>402</v>
      </c>
      <c r="C432" s="10">
        <v>1958093</v>
      </c>
      <c r="D432" s="11" t="s">
        <v>401</v>
      </c>
      <c r="E432" s="10" t="s">
        <v>402</v>
      </c>
      <c r="F432" s="33" t="str">
        <f>Tableau1[[#This Row],[Description]] &amp; " " &amp; Tableau1[[#This Row],[Description2]]</f>
        <v>MOLETTE DE SOUDAGE VAAK100 64M-414347</v>
      </c>
      <c r="G432" s="12">
        <v>1</v>
      </c>
      <c r="H432" s="13">
        <v>974.12</v>
      </c>
      <c r="I432" s="22">
        <f t="shared" si="6"/>
        <v>974.12</v>
      </c>
      <c r="J432">
        <v>0</v>
      </c>
      <c r="K432">
        <v>1</v>
      </c>
    </row>
    <row r="433" spans="1:11" x14ac:dyDescent="0.25">
      <c r="A433" s="9" t="s">
        <v>1</v>
      </c>
      <c r="B433" s="10" t="s">
        <v>852</v>
      </c>
      <c r="C433" s="10">
        <v>13392269</v>
      </c>
      <c r="D433" s="11" t="s">
        <v>853</v>
      </c>
      <c r="E433" s="10">
        <v>0</v>
      </c>
      <c r="F433" s="33" t="str">
        <f>Tableau1[[#This Row],[Description]] &amp; " " &amp; Tableau1[[#This Row],[Description2]]</f>
        <v>CARTE COMMUNICATION ENCRIERS 0</v>
      </c>
      <c r="G433" s="12">
        <v>1</v>
      </c>
      <c r="H433" s="13">
        <v>975</v>
      </c>
      <c r="I433" s="22">
        <f t="shared" si="6"/>
        <v>975</v>
      </c>
      <c r="J433">
        <v>0</v>
      </c>
      <c r="K433">
        <v>1</v>
      </c>
    </row>
    <row r="434" spans="1:11" x14ac:dyDescent="0.25">
      <c r="A434" s="9" t="s">
        <v>0</v>
      </c>
      <c r="B434" s="10" t="s">
        <v>61</v>
      </c>
      <c r="C434" s="10">
        <v>13456867</v>
      </c>
      <c r="D434" s="11" t="s">
        <v>57</v>
      </c>
      <c r="E434" s="10" t="s">
        <v>62</v>
      </c>
      <c r="F434" s="33" t="str">
        <f>Tableau1[[#This Row],[Description]] &amp; " " &amp; Tableau1[[#This Row],[Description2]]</f>
        <v>BARRIERE IMMATERIELLE H 880 MM / 45 MM</v>
      </c>
      <c r="G434" s="12">
        <v>1</v>
      </c>
      <c r="H434" s="13">
        <v>980</v>
      </c>
      <c r="I434" s="22">
        <f t="shared" si="6"/>
        <v>980</v>
      </c>
      <c r="J434">
        <v>0</v>
      </c>
      <c r="K434">
        <v>1</v>
      </c>
    </row>
    <row r="435" spans="1:11" x14ac:dyDescent="0.25">
      <c r="A435" s="9" t="s">
        <v>192</v>
      </c>
      <c r="B435" s="10" t="s">
        <v>759</v>
      </c>
      <c r="C435" s="10">
        <v>1965285</v>
      </c>
      <c r="D435" s="11" t="s">
        <v>760</v>
      </c>
      <c r="E435" s="10">
        <v>0</v>
      </c>
      <c r="F435" s="33" t="str">
        <f>Tableau1[[#This Row],[Description]] &amp; " " &amp; Tableau1[[#This Row],[Description2]]</f>
        <v>MOLETTE DE SOUDAGE Ø73 DISCON 0</v>
      </c>
      <c r="G435" s="12">
        <v>1</v>
      </c>
      <c r="H435" s="13">
        <v>982</v>
      </c>
      <c r="I435" s="22">
        <f t="shared" si="6"/>
        <v>982</v>
      </c>
      <c r="J435">
        <v>0</v>
      </c>
      <c r="K435">
        <v>1</v>
      </c>
    </row>
    <row r="436" spans="1:11" x14ac:dyDescent="0.25">
      <c r="A436" s="9" t="s">
        <v>192</v>
      </c>
      <c r="B436" s="10" t="s">
        <v>254</v>
      </c>
      <c r="C436" s="10">
        <v>12862661</v>
      </c>
      <c r="D436" s="11" t="s">
        <v>255</v>
      </c>
      <c r="E436" s="10" t="s">
        <v>256</v>
      </c>
      <c r="F436" s="33" t="str">
        <f>Tableau1[[#This Row],[Description]] &amp; " " &amp; Tableau1[[#This Row],[Description2]]</f>
        <v>WELDING ROLL,70 DIA RKS70,JDE 12862661</v>
      </c>
      <c r="G436" s="12">
        <v>1</v>
      </c>
      <c r="H436" s="13">
        <v>982</v>
      </c>
      <c r="I436" s="22">
        <f t="shared" si="6"/>
        <v>982</v>
      </c>
      <c r="J436">
        <v>0</v>
      </c>
      <c r="K436">
        <v>1</v>
      </c>
    </row>
    <row r="437" spans="1:11" x14ac:dyDescent="0.25">
      <c r="A437" s="9" t="s">
        <v>1</v>
      </c>
      <c r="B437" s="10" t="s">
        <v>799</v>
      </c>
      <c r="C437" s="10">
        <v>13390319</v>
      </c>
      <c r="D437" s="11" t="s">
        <v>800</v>
      </c>
      <c r="E437" s="10" t="s">
        <v>799</v>
      </c>
      <c r="F437" s="33" t="str">
        <f>Tableau1[[#This Row],[Description]] &amp; " " &amp; Tableau1[[#This Row],[Description2]]</f>
        <v>ENSEMBLE PIGNONS MOUILLAGE A30810</v>
      </c>
      <c r="G437" s="12">
        <v>2</v>
      </c>
      <c r="H437" s="13">
        <v>991.8</v>
      </c>
      <c r="I437" s="22">
        <f t="shared" si="6"/>
        <v>1983.6</v>
      </c>
      <c r="J437">
        <v>0</v>
      </c>
      <c r="K437">
        <v>1</v>
      </c>
    </row>
    <row r="438" spans="1:11" x14ac:dyDescent="0.25">
      <c r="A438" s="9" t="s">
        <v>1</v>
      </c>
      <c r="B438" s="10">
        <v>28479</v>
      </c>
      <c r="C438" s="10">
        <v>13168291</v>
      </c>
      <c r="D438" s="11" t="s">
        <v>1280</v>
      </c>
      <c r="E438" s="10" t="s">
        <v>1178</v>
      </c>
      <c r="F438" s="33" t="str">
        <f>Tableau1[[#This Row],[Description]] &amp; " " &amp; Tableau1[[#This Row],[Description2]]</f>
        <v>POUSSOIR VERNISSEUSE LIGNE 585</v>
      </c>
      <c r="G438" s="12">
        <v>0</v>
      </c>
      <c r="H438" s="13">
        <v>993.99</v>
      </c>
      <c r="I438" s="22">
        <f t="shared" si="6"/>
        <v>0</v>
      </c>
      <c r="J438">
        <v>0</v>
      </c>
      <c r="K438">
        <v>1</v>
      </c>
    </row>
    <row r="439" spans="1:11" x14ac:dyDescent="0.25">
      <c r="A439" s="9" t="s">
        <v>1</v>
      </c>
      <c r="B439" s="10">
        <v>14426</v>
      </c>
      <c r="C439" s="10">
        <v>13168355</v>
      </c>
      <c r="D439" s="11" t="s">
        <v>1258</v>
      </c>
      <c r="E439" s="10">
        <v>14426</v>
      </c>
      <c r="F439" s="33" t="str">
        <f>Tableau1[[#This Row],[Description]] &amp; " " &amp; Tableau1[[#This Row],[Description2]]</f>
        <v>CONTROLEUR HAUTEUR PILE 14426</v>
      </c>
      <c r="G439" s="12">
        <v>0</v>
      </c>
      <c r="H439" s="13">
        <v>999</v>
      </c>
      <c r="I439" s="22">
        <f t="shared" si="6"/>
        <v>0</v>
      </c>
      <c r="J439">
        <v>0</v>
      </c>
      <c r="K439">
        <v>1</v>
      </c>
    </row>
    <row r="440" spans="1:11" x14ac:dyDescent="0.25">
      <c r="A440" s="9" t="s">
        <v>0</v>
      </c>
      <c r="B440" s="10" t="s">
        <v>67</v>
      </c>
      <c r="C440" s="10">
        <v>13456891</v>
      </c>
      <c r="D440" s="11" t="s">
        <v>57</v>
      </c>
      <c r="E440" s="10" t="s">
        <v>68</v>
      </c>
      <c r="F440" s="33" t="str">
        <f>Tableau1[[#This Row],[Description]] &amp; " " &amp; Tableau1[[#This Row],[Description2]]</f>
        <v>BARRIERE IMMATERIELLE H 1280 MM / 45 MM</v>
      </c>
      <c r="G440" s="12">
        <v>1</v>
      </c>
      <c r="H440" s="13">
        <v>1000</v>
      </c>
      <c r="I440" s="22">
        <f t="shared" si="6"/>
        <v>1000</v>
      </c>
      <c r="J440">
        <v>0</v>
      </c>
      <c r="K440">
        <v>1</v>
      </c>
    </row>
    <row r="441" spans="1:11" x14ac:dyDescent="0.25">
      <c r="A441" s="9" t="s">
        <v>1</v>
      </c>
      <c r="B441" s="10" t="s">
        <v>863</v>
      </c>
      <c r="C441" s="10">
        <v>13457421</v>
      </c>
      <c r="D441" s="11" t="s">
        <v>864</v>
      </c>
      <c r="E441" s="10" t="s">
        <v>863</v>
      </c>
      <c r="F441" s="33" t="str">
        <f>Tableau1[[#This Row],[Description]] &amp; " " &amp; Tableau1[[#This Row],[Description2]]</f>
        <v>ROUE DENTEE Z=26 A55740</v>
      </c>
      <c r="G441" s="12">
        <v>0</v>
      </c>
      <c r="H441" s="13">
        <v>1009.8</v>
      </c>
      <c r="I441" s="22">
        <f t="shared" si="6"/>
        <v>0</v>
      </c>
      <c r="J441">
        <v>0</v>
      </c>
      <c r="K441">
        <v>1</v>
      </c>
    </row>
    <row r="442" spans="1:11" x14ac:dyDescent="0.25">
      <c r="A442" s="9" t="s">
        <v>1</v>
      </c>
      <c r="B442" s="10">
        <v>26426</v>
      </c>
      <c r="C442" s="10">
        <v>2697753</v>
      </c>
      <c r="D442" s="11" t="s">
        <v>1166</v>
      </c>
      <c r="E442" s="10">
        <v>26426</v>
      </c>
      <c r="F442" s="33" t="str">
        <f>Tableau1[[#This Row],[Description]] &amp; " " &amp; Tableau1[[#This Row],[Description2]]</f>
        <v>Pignon simple 26426</v>
      </c>
      <c r="G442" s="12">
        <v>0</v>
      </c>
      <c r="H442" s="13">
        <v>1015.37</v>
      </c>
      <c r="I442" s="22">
        <f t="shared" si="6"/>
        <v>0</v>
      </c>
      <c r="J442">
        <v>0</v>
      </c>
      <c r="K442">
        <v>1</v>
      </c>
    </row>
    <row r="443" spans="1:11" x14ac:dyDescent="0.25">
      <c r="A443" s="9" t="s">
        <v>0</v>
      </c>
      <c r="B443" s="10">
        <v>57407</v>
      </c>
      <c r="C443" s="10">
        <v>13028598</v>
      </c>
      <c r="D443" s="11" t="s">
        <v>172</v>
      </c>
      <c r="E443" s="10">
        <v>57407</v>
      </c>
      <c r="F443" s="33" t="str">
        <f>Tableau1[[#This Row],[Description]] &amp; " " &amp; Tableau1[[#This Row],[Description2]]</f>
        <v>PROCESSEUR 57407</v>
      </c>
      <c r="G443" s="12">
        <v>4</v>
      </c>
      <c r="H443" s="13">
        <v>1022.5</v>
      </c>
      <c r="I443" s="22">
        <f t="shared" si="6"/>
        <v>4090</v>
      </c>
      <c r="J443">
        <v>0</v>
      </c>
      <c r="K443">
        <v>1</v>
      </c>
    </row>
    <row r="444" spans="1:11" x14ac:dyDescent="0.25">
      <c r="A444" s="9" t="s">
        <v>192</v>
      </c>
      <c r="B444" s="10" t="s">
        <v>489</v>
      </c>
      <c r="C444" s="10">
        <v>12748201</v>
      </c>
      <c r="D444" s="11" t="s">
        <v>490</v>
      </c>
      <c r="E444" s="10" t="s">
        <v>491</v>
      </c>
      <c r="F444" s="33" t="str">
        <f>Tableau1[[#This Row],[Description]] &amp; " " &amp; Tableau1[[#This Row],[Description2]]</f>
        <v>EXTERNAL ADAPTOR 62M-26015,JDE 1274820</v>
      </c>
      <c r="G444" s="12">
        <v>1</v>
      </c>
      <c r="H444" s="13">
        <v>1034.81</v>
      </c>
      <c r="I444" s="22">
        <f t="shared" si="6"/>
        <v>1034.81</v>
      </c>
      <c r="J444">
        <v>0</v>
      </c>
      <c r="K444">
        <v>1</v>
      </c>
    </row>
    <row r="445" spans="1:11" x14ac:dyDescent="0.25">
      <c r="A445" s="9" t="s">
        <v>192</v>
      </c>
      <c r="B445" s="10" t="s">
        <v>652</v>
      </c>
      <c r="C445" s="10">
        <v>11668401</v>
      </c>
      <c r="D445" s="11" t="s">
        <v>653</v>
      </c>
      <c r="E445" s="10" t="s">
        <v>652</v>
      </c>
      <c r="F445" s="33" t="str">
        <f>Tableau1[[#This Row],[Description]] &amp; " " &amp; Tableau1[[#This Row],[Description2]]</f>
        <v>Molette de soudage D90 VEAW/K 62M-405596</v>
      </c>
      <c r="G445" s="12">
        <v>0</v>
      </c>
      <c r="H445" s="13">
        <v>1058.6099999999999</v>
      </c>
      <c r="I445" s="22">
        <f t="shared" si="6"/>
        <v>0</v>
      </c>
      <c r="J445">
        <v>0</v>
      </c>
      <c r="K445">
        <v>1</v>
      </c>
    </row>
    <row r="446" spans="1:11" x14ac:dyDescent="0.25">
      <c r="A446" s="9" t="s">
        <v>0</v>
      </c>
      <c r="B446" s="10" t="s">
        <v>144</v>
      </c>
      <c r="C446" s="10">
        <v>1577451</v>
      </c>
      <c r="D446" s="11" t="s">
        <v>145</v>
      </c>
      <c r="E446" s="10" t="s">
        <v>146</v>
      </c>
      <c r="F446" s="33" t="str">
        <f>Tableau1[[#This Row],[Description]] &amp; " " &amp; Tableau1[[#This Row],[Description2]]</f>
        <v>CAPTEUR MASH 7443610001 CMB,JDE 1577451</v>
      </c>
      <c r="G446" s="12">
        <v>2</v>
      </c>
      <c r="H446" s="13">
        <v>1060.93</v>
      </c>
      <c r="I446" s="22">
        <f t="shared" si="6"/>
        <v>2121.86</v>
      </c>
      <c r="J446">
        <v>1</v>
      </c>
      <c r="K446">
        <v>1</v>
      </c>
    </row>
    <row r="447" spans="1:11" x14ac:dyDescent="0.25">
      <c r="A447" s="9" t="s">
        <v>0</v>
      </c>
      <c r="B447" s="10" t="s">
        <v>9</v>
      </c>
      <c r="C447" s="10">
        <v>13397844</v>
      </c>
      <c r="D447" s="11" t="s">
        <v>10</v>
      </c>
      <c r="E447" s="10" t="s">
        <v>11</v>
      </c>
      <c r="F447" s="33" t="str">
        <f>Tableau1[[#This Row],[Description]] &amp; " " &amp; Tableau1[[#This Row],[Description2]]</f>
        <v>ECRAN COULEUR 5.7" AGP3300-T1-D24-CA1M</v>
      </c>
      <c r="G447" s="12">
        <v>1</v>
      </c>
      <c r="H447" s="13">
        <v>1102.5</v>
      </c>
      <c r="I447" s="22">
        <f t="shared" si="6"/>
        <v>1102.5</v>
      </c>
      <c r="J447">
        <v>0</v>
      </c>
      <c r="K447">
        <v>1</v>
      </c>
    </row>
    <row r="448" spans="1:11" x14ac:dyDescent="0.25">
      <c r="A448" s="9" t="s">
        <v>1</v>
      </c>
      <c r="B448" s="10">
        <v>11824814</v>
      </c>
      <c r="C448" s="10">
        <v>11824814</v>
      </c>
      <c r="D448" s="11" t="s">
        <v>1247</v>
      </c>
      <c r="E448" s="10" t="s">
        <v>1248</v>
      </c>
      <c r="F448" s="33" t="str">
        <f>Tableau1[[#This Row],[Description]] &amp; " " &amp; Tableau1[[#This Row],[Description2]]</f>
        <v>Pompe Pneumatique ARO</v>
      </c>
      <c r="G448" s="12">
        <v>0</v>
      </c>
      <c r="H448" s="13">
        <v>1120</v>
      </c>
      <c r="I448" s="22">
        <f t="shared" si="6"/>
        <v>0</v>
      </c>
      <c r="J448">
        <v>0</v>
      </c>
      <c r="K448">
        <v>1</v>
      </c>
    </row>
    <row r="449" spans="1:11" x14ac:dyDescent="0.25">
      <c r="A449" s="9" t="s">
        <v>192</v>
      </c>
      <c r="B449" s="10" t="s">
        <v>751</v>
      </c>
      <c r="C449" s="10">
        <v>1954324</v>
      </c>
      <c r="D449" s="11" t="s">
        <v>752</v>
      </c>
      <c r="E449" s="10" t="s">
        <v>753</v>
      </c>
      <c r="F449" s="33" t="str">
        <f>Tableau1[[#This Row],[Description]] &amp; " " &amp; Tableau1[[#This Row],[Description2]]</f>
        <v>ROLLER HEAD HG O.D.= 90mm (UNPROFILED)(UNFILLED</v>
      </c>
      <c r="G449" s="12">
        <v>1</v>
      </c>
      <c r="H449" s="13">
        <v>1134.46</v>
      </c>
      <c r="I449" s="22">
        <f t="shared" si="6"/>
        <v>1134.46</v>
      </c>
      <c r="J449">
        <v>0</v>
      </c>
      <c r="K449">
        <v>1</v>
      </c>
    </row>
    <row r="450" spans="1:11" x14ac:dyDescent="0.25">
      <c r="A450" s="9" t="s">
        <v>192</v>
      </c>
      <c r="B450" s="10" t="s">
        <v>477</v>
      </c>
      <c r="C450" s="10">
        <v>2324439</v>
      </c>
      <c r="D450" s="11" t="s">
        <v>478</v>
      </c>
      <c r="E450" s="10" t="s">
        <v>477</v>
      </c>
      <c r="F450" s="33" t="str">
        <f>Tableau1[[#This Row],[Description]] &amp; " " &amp; Tableau1[[#This Row],[Description2]]</f>
        <v>ADAPTATEUR INNEN 62M-24049</v>
      </c>
      <c r="G450" s="12">
        <v>1</v>
      </c>
      <c r="H450" s="13">
        <v>1155.1099999999999</v>
      </c>
      <c r="I450" s="22">
        <f t="shared" ref="I450:I513" si="7">G450*H450</f>
        <v>1155.1099999999999</v>
      </c>
      <c r="J450">
        <v>0</v>
      </c>
      <c r="K450">
        <v>1</v>
      </c>
    </row>
    <row r="451" spans="1:11" x14ac:dyDescent="0.25">
      <c r="A451" s="9" t="s">
        <v>0</v>
      </c>
      <c r="B451" s="10" t="s">
        <v>69</v>
      </c>
      <c r="C451" s="10">
        <v>13456824</v>
      </c>
      <c r="D451" s="11" t="s">
        <v>57</v>
      </c>
      <c r="E451" s="10" t="s">
        <v>70</v>
      </c>
      <c r="F451" s="33" t="str">
        <f>Tableau1[[#This Row],[Description]] &amp; " " &amp; Tableau1[[#This Row],[Description2]]</f>
        <v>BARRIERE IMMATERIELLE H 720 MM / 14 MM</v>
      </c>
      <c r="G451" s="12">
        <v>1</v>
      </c>
      <c r="H451" s="13">
        <v>1165</v>
      </c>
      <c r="I451" s="22">
        <f t="shared" si="7"/>
        <v>1165</v>
      </c>
      <c r="J451">
        <v>0</v>
      </c>
      <c r="K451">
        <v>1</v>
      </c>
    </row>
    <row r="452" spans="1:11" x14ac:dyDescent="0.25">
      <c r="A452" s="9" t="s">
        <v>1</v>
      </c>
      <c r="B452" s="10" t="s">
        <v>1335</v>
      </c>
      <c r="C452" s="10">
        <v>14034586</v>
      </c>
      <c r="D452" s="11" t="s">
        <v>1336</v>
      </c>
      <c r="E452" s="10" t="s">
        <v>1337</v>
      </c>
      <c r="F452" s="33" t="str">
        <f>Tableau1[[#This Row],[Description]] &amp; " " &amp; Tableau1[[#This Row],[Description2]]</f>
        <v>CARTE MERE TX 6146/02-REV1, CSM10-A</v>
      </c>
      <c r="G452" s="12">
        <v>0</v>
      </c>
      <c r="H452" s="13">
        <v>1200</v>
      </c>
      <c r="I452" s="22">
        <f t="shared" si="7"/>
        <v>0</v>
      </c>
      <c r="J452">
        <v>0</v>
      </c>
      <c r="K452">
        <v>1</v>
      </c>
    </row>
    <row r="453" spans="1:11" x14ac:dyDescent="0.25">
      <c r="A453" s="9" t="s">
        <v>1</v>
      </c>
      <c r="B453" s="10" t="s">
        <v>841</v>
      </c>
      <c r="C453" s="10">
        <v>13397991</v>
      </c>
      <c r="D453" s="11" t="s">
        <v>842</v>
      </c>
      <c r="E453" s="10" t="s">
        <v>843</v>
      </c>
      <c r="F453" s="33" t="str">
        <f>Tableau1[[#This Row],[Description]] &amp; " " &amp; Tableau1[[#This Row],[Description2]]</f>
        <v>SONDE DE NIVEAU MOUILLAGE METALSTAR1</v>
      </c>
      <c r="G453" s="12">
        <v>0</v>
      </c>
      <c r="H453" s="13">
        <v>1206</v>
      </c>
      <c r="I453" s="22">
        <f t="shared" si="7"/>
        <v>0</v>
      </c>
      <c r="J453">
        <v>0</v>
      </c>
      <c r="K453">
        <v>1</v>
      </c>
    </row>
    <row r="454" spans="1:11" x14ac:dyDescent="0.25">
      <c r="A454" s="9" t="s">
        <v>1</v>
      </c>
      <c r="B454" s="10">
        <v>701117</v>
      </c>
      <c r="C454" s="10">
        <v>12998621</v>
      </c>
      <c r="D454" s="11" t="s">
        <v>1340</v>
      </c>
      <c r="E454" s="10">
        <v>701117</v>
      </c>
      <c r="F454" s="33" t="str">
        <f>Tableau1[[#This Row],[Description]] &amp; " " &amp; Tableau1[[#This Row],[Description2]]</f>
        <v>POMPE LUBRIFICATION GROUPE 701117</v>
      </c>
      <c r="G454" s="12">
        <v>4</v>
      </c>
      <c r="H454" s="13">
        <v>1245.6300000000001</v>
      </c>
      <c r="I454" s="22">
        <f t="shared" si="7"/>
        <v>4982.5200000000004</v>
      </c>
      <c r="J454">
        <v>0</v>
      </c>
      <c r="K454">
        <v>1</v>
      </c>
    </row>
    <row r="455" spans="1:11" x14ac:dyDescent="0.25">
      <c r="A455" s="9" t="s">
        <v>192</v>
      </c>
      <c r="B455" s="10" t="s">
        <v>494</v>
      </c>
      <c r="C455" s="10">
        <v>1810566</v>
      </c>
      <c r="D455" s="11" t="s">
        <v>451</v>
      </c>
      <c r="E455" s="10" t="s">
        <v>495</v>
      </c>
      <c r="F455" s="33" t="str">
        <f>Tableau1[[#This Row],[Description]] &amp; " " &amp; Tableau1[[#This Row],[Description2]]</f>
        <v>BARRE DE GUIDAGE Emplacement  : MS07A0</v>
      </c>
      <c r="G455" s="12">
        <v>0</v>
      </c>
      <c r="H455" s="13">
        <v>1249.44</v>
      </c>
      <c r="I455" s="22">
        <f t="shared" si="7"/>
        <v>0</v>
      </c>
      <c r="J455">
        <v>0</v>
      </c>
      <c r="K455">
        <v>1</v>
      </c>
    </row>
    <row r="456" spans="1:11" x14ac:dyDescent="0.25">
      <c r="A456" s="9" t="s">
        <v>192</v>
      </c>
      <c r="B456" s="10" t="s">
        <v>441</v>
      </c>
      <c r="C456" s="10">
        <v>1799707</v>
      </c>
      <c r="D456" s="11" t="s">
        <v>442</v>
      </c>
      <c r="E456" s="10">
        <v>0</v>
      </c>
      <c r="F456" s="33" t="str">
        <f>Tableau1[[#This Row],[Description]] &amp; " " &amp; Tableau1[[#This Row],[Description2]]</f>
        <v>RAIL,DEFLECTING 0</v>
      </c>
      <c r="G456" s="12">
        <v>2</v>
      </c>
      <c r="H456" s="13">
        <v>1252.81</v>
      </c>
      <c r="I456" s="22">
        <f t="shared" si="7"/>
        <v>2505.62</v>
      </c>
      <c r="J456">
        <v>0</v>
      </c>
      <c r="K456">
        <v>1</v>
      </c>
    </row>
    <row r="457" spans="1:11" x14ac:dyDescent="0.25">
      <c r="A457" s="9" t="s">
        <v>0</v>
      </c>
      <c r="B457" s="10" t="s">
        <v>94</v>
      </c>
      <c r="C457" s="10">
        <v>13397297</v>
      </c>
      <c r="D457" s="11" t="s">
        <v>95</v>
      </c>
      <c r="E457" s="10" t="s">
        <v>96</v>
      </c>
      <c r="F457" s="33" t="str">
        <f>Tableau1[[#This Row],[Description]] &amp; " " &amp; Tableau1[[#This Row],[Description2]]</f>
        <v>CONTROLEUR D'AXE LMC058LF42,JDE 133972</v>
      </c>
      <c r="G457" s="12">
        <v>1</v>
      </c>
      <c r="H457" s="13">
        <v>1282.4100000000001</v>
      </c>
      <c r="I457" s="22">
        <f t="shared" si="7"/>
        <v>1282.4100000000001</v>
      </c>
      <c r="J457">
        <v>0</v>
      </c>
      <c r="K457">
        <v>1</v>
      </c>
    </row>
    <row r="458" spans="1:11" x14ac:dyDescent="0.25">
      <c r="A458" s="9" t="s">
        <v>1</v>
      </c>
      <c r="B458" s="10" t="s">
        <v>796</v>
      </c>
      <c r="C458" s="10">
        <v>13729520</v>
      </c>
      <c r="D458" s="11" t="s">
        <v>797</v>
      </c>
      <c r="E458" s="10" t="s">
        <v>798</v>
      </c>
      <c r="F458" s="33" t="str">
        <f>Tableau1[[#This Row],[Description]] &amp; " " &amp; Tableau1[[#This Row],[Description2]]</f>
        <v>DECK,LUBRICATION,GEAR,PUMP 06227317,JDE 13729520</v>
      </c>
      <c r="G458" s="12">
        <v>2</v>
      </c>
      <c r="H458" s="13">
        <v>1305</v>
      </c>
      <c r="I458" s="22">
        <f t="shared" si="7"/>
        <v>2610</v>
      </c>
      <c r="J458">
        <v>1</v>
      </c>
      <c r="K458">
        <v>1</v>
      </c>
    </row>
    <row r="459" spans="1:11" x14ac:dyDescent="0.25">
      <c r="A459" s="9" t="s">
        <v>1</v>
      </c>
      <c r="B459" s="10">
        <v>11824849</v>
      </c>
      <c r="C459" s="10">
        <v>11824849</v>
      </c>
      <c r="D459" s="11" t="s">
        <v>1250</v>
      </c>
      <c r="E459" s="10" t="s">
        <v>1251</v>
      </c>
      <c r="F459" s="33" t="str">
        <f>Tableau1[[#This Row],[Description]] &amp; " " &amp; Tableau1[[#This Row],[Description2]]</f>
        <v>Pompe PIAB 6010.AS.01.LA.52</v>
      </c>
      <c r="G459" s="12">
        <v>0</v>
      </c>
      <c r="H459" s="13">
        <v>1328.4</v>
      </c>
      <c r="I459" s="22">
        <f t="shared" si="7"/>
        <v>0</v>
      </c>
      <c r="J459">
        <v>0</v>
      </c>
      <c r="K459">
        <v>1</v>
      </c>
    </row>
    <row r="460" spans="1:11" x14ac:dyDescent="0.25">
      <c r="A460" s="9" t="s">
        <v>1</v>
      </c>
      <c r="B460" s="10">
        <v>11824689</v>
      </c>
      <c r="C460" s="10">
        <v>11824689</v>
      </c>
      <c r="D460" s="11" t="s">
        <v>1227</v>
      </c>
      <c r="E460" s="10" t="s">
        <v>1228</v>
      </c>
      <c r="F460" s="33" t="str">
        <f>Tableau1[[#This Row],[Description]] &amp; " " &amp; Tableau1[[#This Row],[Description2]]</f>
        <v>Pompe Pneumatique ARO 1/2 666120-44</v>
      </c>
      <c r="G460" s="12">
        <v>0</v>
      </c>
      <c r="H460" s="13">
        <v>1359</v>
      </c>
      <c r="I460" s="22">
        <f t="shared" si="7"/>
        <v>0</v>
      </c>
      <c r="J460">
        <v>0</v>
      </c>
      <c r="K460">
        <v>1</v>
      </c>
    </row>
    <row r="461" spans="1:11" x14ac:dyDescent="0.25">
      <c r="A461" s="9" t="s">
        <v>1</v>
      </c>
      <c r="B461" s="10" t="s">
        <v>1321</v>
      </c>
      <c r="C461" s="10">
        <v>13769601</v>
      </c>
      <c r="D461" s="11" t="s">
        <v>1322</v>
      </c>
      <c r="E461" s="10" t="s">
        <v>1323</v>
      </c>
      <c r="F461" s="33" t="str">
        <f>Tableau1[[#This Row],[Description]] &amp; " " &amp; Tableau1[[#This Row],[Description2]]</f>
        <v>MOTEUR 0.75CV - 180V - 56F MOTEUR CC MOUILLAGE</v>
      </c>
      <c r="G461" s="12">
        <v>0</v>
      </c>
      <c r="H461" s="13">
        <v>1359</v>
      </c>
      <c r="I461" s="22">
        <f t="shared" si="7"/>
        <v>0</v>
      </c>
      <c r="J461">
        <v>1</v>
      </c>
      <c r="K461">
        <v>1</v>
      </c>
    </row>
    <row r="462" spans="1:11" x14ac:dyDescent="0.25">
      <c r="A462" s="9" t="s">
        <v>192</v>
      </c>
      <c r="B462" s="10" t="s">
        <v>638</v>
      </c>
      <c r="C462" s="10">
        <v>3255666</v>
      </c>
      <c r="D462" s="11" t="s">
        <v>639</v>
      </c>
      <c r="E462" s="10" t="s">
        <v>640</v>
      </c>
      <c r="F462" s="33" t="str">
        <f>Tableau1[[#This Row],[Description]] &amp; " " &amp; Tableau1[[#This Row],[Description2]]</f>
        <v>S/S USE 64M-402403 (JDE 1953461)</v>
      </c>
      <c r="G462" s="12">
        <v>0</v>
      </c>
      <c r="H462" s="13">
        <v>1372.08</v>
      </c>
      <c r="I462" s="22">
        <f t="shared" si="7"/>
        <v>0</v>
      </c>
      <c r="J462">
        <v>0</v>
      </c>
      <c r="K462">
        <v>1</v>
      </c>
    </row>
    <row r="463" spans="1:11" x14ac:dyDescent="0.25">
      <c r="A463" s="9" t="s">
        <v>1</v>
      </c>
      <c r="B463" s="10" t="s">
        <v>1297</v>
      </c>
      <c r="C463" s="10">
        <v>11424503</v>
      </c>
      <c r="D463" s="11" t="s">
        <v>1298</v>
      </c>
      <c r="E463" s="10" t="s">
        <v>1299</v>
      </c>
      <c r="F463" s="33" t="str">
        <f>Tableau1[[#This Row],[Description]] &amp; " " &amp; Tableau1[[#This Row],[Description2]]</f>
        <v>EXTRACTABLE SHAFT 461400-3CG COMPLETE WITH END GEA</v>
      </c>
      <c r="G463" s="12">
        <v>0</v>
      </c>
      <c r="H463" s="13">
        <v>1372.33</v>
      </c>
      <c r="I463" s="22">
        <f t="shared" si="7"/>
        <v>0</v>
      </c>
      <c r="J463">
        <v>0</v>
      </c>
      <c r="K463">
        <v>1</v>
      </c>
    </row>
    <row r="464" spans="1:11" x14ac:dyDescent="0.25">
      <c r="A464" s="9" t="s">
        <v>1</v>
      </c>
      <c r="B464" s="10" t="s">
        <v>844</v>
      </c>
      <c r="C464" s="10">
        <v>13168726</v>
      </c>
      <c r="D464" s="11" t="s">
        <v>845</v>
      </c>
      <c r="E464" s="10" t="s">
        <v>844</v>
      </c>
      <c r="F464" s="33" t="str">
        <f>Tableau1[[#This Row],[Description]] &amp; " " &amp; Tableau1[[#This Row],[Description2]]</f>
        <v>EMBRAYAGE GROUPE A44187</v>
      </c>
      <c r="G464" s="12">
        <v>2</v>
      </c>
      <c r="H464" s="13">
        <v>1381.15</v>
      </c>
      <c r="I464" s="22">
        <f t="shared" si="7"/>
        <v>2762.3</v>
      </c>
      <c r="J464">
        <v>0</v>
      </c>
      <c r="K464">
        <v>1</v>
      </c>
    </row>
    <row r="465" spans="1:11" x14ac:dyDescent="0.25">
      <c r="A465" s="9" t="s">
        <v>0</v>
      </c>
      <c r="B465" s="10" t="s">
        <v>52</v>
      </c>
      <c r="C465" s="10">
        <v>13028563</v>
      </c>
      <c r="D465" s="11" t="s">
        <v>53</v>
      </c>
      <c r="E465" s="10" t="s">
        <v>52</v>
      </c>
      <c r="F465" s="33" t="str">
        <f>Tableau1[[#This Row],[Description]] &amp; " " &amp; Tableau1[[#This Row],[Description2]]</f>
        <v>LECTEUR CODE BARRE CLV620-1000</v>
      </c>
      <c r="G465" s="12">
        <v>3</v>
      </c>
      <c r="H465" s="13">
        <v>1406</v>
      </c>
      <c r="I465" s="22">
        <f t="shared" si="7"/>
        <v>4218</v>
      </c>
      <c r="J465">
        <v>0</v>
      </c>
      <c r="K465">
        <v>1</v>
      </c>
    </row>
    <row r="466" spans="1:11" x14ac:dyDescent="0.25">
      <c r="A466" s="9" t="s">
        <v>0</v>
      </c>
      <c r="B466" s="10" t="s">
        <v>107</v>
      </c>
      <c r="C466" s="10">
        <v>13030188</v>
      </c>
      <c r="D466" s="11" t="s">
        <v>108</v>
      </c>
      <c r="E466" s="10" t="s">
        <v>109</v>
      </c>
      <c r="F466" s="33" t="str">
        <f>Tableau1[[#This Row],[Description]] &amp; " " &amp; Tableau1[[#This Row],[Description2]]</f>
        <v>MOTOREDUCTEUR 4KW 2915/236 TR/ ALIMENTEUR VERNISSEUS</v>
      </c>
      <c r="G466" s="12">
        <v>1</v>
      </c>
      <c r="H466" s="13">
        <v>1412.98</v>
      </c>
      <c r="I466" s="22">
        <f t="shared" si="7"/>
        <v>1412.98</v>
      </c>
      <c r="J466">
        <v>0</v>
      </c>
      <c r="K466">
        <v>1</v>
      </c>
    </row>
    <row r="467" spans="1:11" x14ac:dyDescent="0.25">
      <c r="A467" s="9" t="s">
        <v>1</v>
      </c>
      <c r="B467" s="10" t="s">
        <v>1261</v>
      </c>
      <c r="C467" s="10">
        <v>13033194</v>
      </c>
      <c r="D467" s="11" t="s">
        <v>1262</v>
      </c>
      <c r="E467" s="10" t="s">
        <v>907</v>
      </c>
      <c r="F467" s="33" t="str">
        <f>Tableau1[[#This Row],[Description]] &amp; " " &amp; Tableau1[[#This Row],[Description2]]</f>
        <v>LIMITEUR DE COUPLE HYDRAULIQUE POUR LA07 LA08</v>
      </c>
      <c r="G467" s="12">
        <v>1</v>
      </c>
      <c r="H467" s="13">
        <v>1490.35</v>
      </c>
      <c r="I467" s="22">
        <f t="shared" si="7"/>
        <v>1490.35</v>
      </c>
      <c r="J467">
        <v>0</v>
      </c>
      <c r="K467">
        <v>1</v>
      </c>
    </row>
    <row r="468" spans="1:11" x14ac:dyDescent="0.25">
      <c r="A468" s="9" t="s">
        <v>0</v>
      </c>
      <c r="B468" s="10" t="s">
        <v>12</v>
      </c>
      <c r="C468" s="10">
        <v>13456947</v>
      </c>
      <c r="D468" s="11" t="s">
        <v>13</v>
      </c>
      <c r="E468" s="10" t="s">
        <v>14</v>
      </c>
      <c r="F468" s="33" t="str">
        <f>Tableau1[[#This Row],[Description]] &amp; " " &amp; Tableau1[[#This Row],[Description2]]</f>
        <v>ECRAN COULEUR 10" CANOPEN AGP3500-T1-D24-CA1M</v>
      </c>
      <c r="G468" s="12">
        <v>1</v>
      </c>
      <c r="H468" s="13">
        <v>1495</v>
      </c>
      <c r="I468" s="22">
        <f t="shared" si="7"/>
        <v>1495</v>
      </c>
      <c r="J468">
        <v>0</v>
      </c>
      <c r="K468">
        <v>1</v>
      </c>
    </row>
    <row r="469" spans="1:11" x14ac:dyDescent="0.25">
      <c r="A469" s="9" t="s">
        <v>192</v>
      </c>
      <c r="B469" s="10" t="s">
        <v>450</v>
      </c>
      <c r="C469" s="10">
        <v>2910497</v>
      </c>
      <c r="D469" s="11" t="s">
        <v>451</v>
      </c>
      <c r="E469" s="10">
        <v>0</v>
      </c>
      <c r="F469" s="33" t="str">
        <f>Tableau1[[#This Row],[Description]] &amp; " " &amp; Tableau1[[#This Row],[Description2]]</f>
        <v>BARRE DE GUIDAGE 0</v>
      </c>
      <c r="G469" s="12">
        <v>0</v>
      </c>
      <c r="H469" s="13">
        <v>1528.42</v>
      </c>
      <c r="I469" s="22">
        <f t="shared" si="7"/>
        <v>0</v>
      </c>
      <c r="J469">
        <v>0</v>
      </c>
      <c r="K469">
        <v>1</v>
      </c>
    </row>
    <row r="470" spans="1:11" x14ac:dyDescent="0.25">
      <c r="A470" s="9" t="s">
        <v>1</v>
      </c>
      <c r="B470" s="10" t="s">
        <v>865</v>
      </c>
      <c r="C470" s="10">
        <v>13457448</v>
      </c>
      <c r="D470" s="11" t="s">
        <v>866</v>
      </c>
      <c r="E470" s="10" t="s">
        <v>865</v>
      </c>
      <c r="F470" s="33" t="str">
        <f>Tableau1[[#This Row],[Description]] &amp; " " &amp; Tableau1[[#This Row],[Description2]]</f>
        <v>ROUE DENTEE Z=37 A55741</v>
      </c>
      <c r="G470" s="12">
        <v>0</v>
      </c>
      <c r="H470" s="13">
        <v>1535.4</v>
      </c>
      <c r="I470" s="22">
        <f t="shared" si="7"/>
        <v>0</v>
      </c>
      <c r="J470">
        <v>0</v>
      </c>
      <c r="K470">
        <v>1</v>
      </c>
    </row>
    <row r="471" spans="1:11" x14ac:dyDescent="0.25">
      <c r="A471" s="9" t="s">
        <v>192</v>
      </c>
      <c r="B471" s="10" t="s">
        <v>443</v>
      </c>
      <c r="C471" s="10">
        <v>1799731</v>
      </c>
      <c r="D471" s="11" t="s">
        <v>442</v>
      </c>
      <c r="E471" s="10">
        <v>0</v>
      </c>
      <c r="F471" s="33" t="str">
        <f>Tableau1[[#This Row],[Description]] &amp; " " &amp; Tableau1[[#This Row],[Description2]]</f>
        <v>RAIL,DEFLECTING 0</v>
      </c>
      <c r="G471" s="12">
        <v>1</v>
      </c>
      <c r="H471" s="13">
        <v>1537.88</v>
      </c>
      <c r="I471" s="22">
        <f t="shared" si="7"/>
        <v>1537.88</v>
      </c>
      <c r="J471">
        <v>0</v>
      </c>
      <c r="K471">
        <v>1</v>
      </c>
    </row>
    <row r="472" spans="1:11" x14ac:dyDescent="0.25">
      <c r="A472" s="9" t="s">
        <v>1</v>
      </c>
      <c r="B472" s="10" t="s">
        <v>850</v>
      </c>
      <c r="C472" s="10">
        <v>12998605</v>
      </c>
      <c r="D472" s="11" t="s">
        <v>849</v>
      </c>
      <c r="E472" s="10" t="s">
        <v>851</v>
      </c>
      <c r="F472" s="33" t="str">
        <f>Tableau1[[#This Row],[Description]] &amp; " " &amp; Tableau1[[#This Row],[Description2]]</f>
        <v>MOTEUR MISE AU FORMAT GR 63X55;24V DC/PLG 5</v>
      </c>
      <c r="G472" s="12">
        <v>1</v>
      </c>
      <c r="H472" s="13">
        <v>1570</v>
      </c>
      <c r="I472" s="22">
        <f t="shared" si="7"/>
        <v>1570</v>
      </c>
      <c r="J472">
        <v>0</v>
      </c>
      <c r="K472">
        <v>1</v>
      </c>
    </row>
    <row r="473" spans="1:11" x14ac:dyDescent="0.25">
      <c r="A473" s="9" t="s">
        <v>192</v>
      </c>
      <c r="B473" s="10" t="s">
        <v>761</v>
      </c>
      <c r="C473" s="10">
        <v>1965365</v>
      </c>
      <c r="D473" s="11" t="s">
        <v>762</v>
      </c>
      <c r="E473" s="10">
        <v>0</v>
      </c>
      <c r="F473" s="33" t="str">
        <f>Tableau1[[#This Row],[Description]] &amp; " " &amp; Tableau1[[#This Row],[Description2]]</f>
        <v>TETE A MOLETTE DISCON D= 99 0</v>
      </c>
      <c r="G473" s="12">
        <v>2</v>
      </c>
      <c r="H473" s="13">
        <v>1578.44</v>
      </c>
      <c r="I473" s="22">
        <f t="shared" si="7"/>
        <v>3156.88</v>
      </c>
      <c r="J473">
        <v>0</v>
      </c>
      <c r="K473">
        <v>1</v>
      </c>
    </row>
    <row r="474" spans="1:11" x14ac:dyDescent="0.25">
      <c r="A474" s="9" t="s">
        <v>1</v>
      </c>
      <c r="B474" s="10">
        <v>7757</v>
      </c>
      <c r="C474" s="10">
        <v>3720943</v>
      </c>
      <c r="D474" s="11" t="s">
        <v>1346</v>
      </c>
      <c r="E474" s="10">
        <v>7757</v>
      </c>
      <c r="F474" s="33" t="str">
        <f>Tableau1[[#This Row],[Description]] &amp; " " &amp; Tableau1[[#This Row],[Description2]]</f>
        <v>CARTE REGLAGE UV 7757</v>
      </c>
      <c r="G474" s="12">
        <v>1</v>
      </c>
      <c r="H474" s="13">
        <v>1599.84</v>
      </c>
      <c r="I474" s="22">
        <f t="shared" si="7"/>
        <v>1599.84</v>
      </c>
      <c r="J474">
        <v>0</v>
      </c>
      <c r="K474">
        <v>1</v>
      </c>
    </row>
    <row r="475" spans="1:11" x14ac:dyDescent="0.25">
      <c r="A475" s="9" t="s">
        <v>1</v>
      </c>
      <c r="B475" s="10">
        <v>313745</v>
      </c>
      <c r="C475" s="10">
        <v>5984740</v>
      </c>
      <c r="D475" s="11" t="s">
        <v>1281</v>
      </c>
      <c r="E475" s="10">
        <v>0</v>
      </c>
      <c r="F475" s="33" t="str">
        <f>Tableau1[[#This Row],[Description]] &amp; " " &amp; Tableau1[[#This Row],[Description2]]</f>
        <v>KIT,VERIN CHARIOT,LITTELL(C080 0</v>
      </c>
      <c r="G475" s="12">
        <v>0</v>
      </c>
      <c r="H475" s="13">
        <v>1632.8</v>
      </c>
      <c r="I475" s="22">
        <f t="shared" si="7"/>
        <v>0</v>
      </c>
      <c r="J475">
        <v>0</v>
      </c>
      <c r="K475">
        <v>1</v>
      </c>
    </row>
    <row r="476" spans="1:11" x14ac:dyDescent="0.25">
      <c r="A476" s="9" t="s">
        <v>192</v>
      </c>
      <c r="B476" s="10">
        <v>11819265</v>
      </c>
      <c r="C476" s="10">
        <v>11819265</v>
      </c>
      <c r="D476" s="11" t="s">
        <v>297</v>
      </c>
      <c r="E476" s="10" t="s">
        <v>298</v>
      </c>
      <c r="F476" s="33" t="str">
        <f>Tableau1[[#This Row],[Description]] &amp; " " &amp; Tableau1[[#This Row],[Description2]]</f>
        <v>Bagues Presse BLISS "137,052,001"</v>
      </c>
      <c r="G476" s="12">
        <v>1</v>
      </c>
      <c r="H476" s="13">
        <v>1705.9</v>
      </c>
      <c r="I476" s="22">
        <f t="shared" si="7"/>
        <v>1705.9</v>
      </c>
      <c r="J476">
        <v>0</v>
      </c>
      <c r="K476">
        <v>1</v>
      </c>
    </row>
    <row r="477" spans="1:11" x14ac:dyDescent="0.25">
      <c r="A477" s="9" t="s">
        <v>1</v>
      </c>
      <c r="B477" s="10" t="s">
        <v>883</v>
      </c>
      <c r="C477" s="10">
        <v>12998710</v>
      </c>
      <c r="D477" s="11" t="s">
        <v>884</v>
      </c>
      <c r="E477" s="10" t="s">
        <v>885</v>
      </c>
      <c r="F477" s="33" t="str">
        <f>Tableau1[[#This Row],[Description]] &amp; " " &amp; Tableau1[[#This Row],[Description2]]</f>
        <v>POMPE GRUNDFOS REFROIDISSEMENT SECHE</v>
      </c>
      <c r="G477" s="12">
        <v>1</v>
      </c>
      <c r="H477" s="13">
        <v>1849</v>
      </c>
      <c r="I477" s="22">
        <f t="shared" si="7"/>
        <v>1849</v>
      </c>
      <c r="J477">
        <v>0</v>
      </c>
      <c r="K477">
        <v>1</v>
      </c>
    </row>
    <row r="478" spans="1:11" x14ac:dyDescent="0.25">
      <c r="A478" s="9" t="s">
        <v>1</v>
      </c>
      <c r="B478" s="10" t="s">
        <v>848</v>
      </c>
      <c r="C478" s="10">
        <v>13168531</v>
      </c>
      <c r="D478" s="11" t="s">
        <v>849</v>
      </c>
      <c r="E478" s="10" t="s">
        <v>848</v>
      </c>
      <c r="F478" s="33" t="str">
        <f>Tableau1[[#This Row],[Description]] &amp; " " &amp; Tableau1[[#This Row],[Description2]]</f>
        <v>MOTEUR MISE AU FORMAT A44299</v>
      </c>
      <c r="G478" s="12">
        <v>2</v>
      </c>
      <c r="H478" s="13">
        <v>1900</v>
      </c>
      <c r="I478" s="22">
        <f t="shared" si="7"/>
        <v>3800</v>
      </c>
      <c r="J478">
        <v>0</v>
      </c>
      <c r="K478">
        <v>1</v>
      </c>
    </row>
    <row r="479" spans="1:11" x14ac:dyDescent="0.25">
      <c r="A479" s="9" t="s">
        <v>0</v>
      </c>
      <c r="B479" s="10" t="s">
        <v>97</v>
      </c>
      <c r="C479" s="10">
        <v>13028555</v>
      </c>
      <c r="D479" s="11" t="s">
        <v>98</v>
      </c>
      <c r="E479" s="10" t="s">
        <v>97</v>
      </c>
      <c r="F479" s="33" t="str">
        <f>Tableau1[[#This Row],[Description]] &amp; " " &amp; Tableau1[[#This Row],[Description2]]</f>
        <v>CAMERA LECTEUR CODE BARRE LSIS422I M45-W1</v>
      </c>
      <c r="G479" s="12">
        <v>0</v>
      </c>
      <c r="H479" s="13">
        <v>1938</v>
      </c>
      <c r="I479" s="22">
        <f t="shared" si="7"/>
        <v>0</v>
      </c>
      <c r="J479">
        <v>0</v>
      </c>
      <c r="K479">
        <v>1</v>
      </c>
    </row>
    <row r="480" spans="1:11" x14ac:dyDescent="0.25">
      <c r="A480" s="9" t="s">
        <v>1</v>
      </c>
      <c r="B480" s="10">
        <v>34840</v>
      </c>
      <c r="C480" s="10">
        <v>2109384</v>
      </c>
      <c r="D480" s="11" t="s">
        <v>1174</v>
      </c>
      <c r="E480" s="10" t="s">
        <v>1175</v>
      </c>
      <c r="F480" s="33" t="str">
        <f>Tableau1[[#This Row],[Description]] &amp; " " &amp; Tableau1[[#This Row],[Description2]]</f>
        <v>PIGNON CYLNDRE APPLICATEUR &amp;</v>
      </c>
      <c r="G480" s="12">
        <v>0</v>
      </c>
      <c r="H480" s="13">
        <v>1980</v>
      </c>
      <c r="I480" s="22">
        <f t="shared" si="7"/>
        <v>0</v>
      </c>
      <c r="J480">
        <v>0</v>
      </c>
      <c r="K480">
        <v>1</v>
      </c>
    </row>
    <row r="481" spans="1:11" x14ac:dyDescent="0.25">
      <c r="A481" s="9" t="s">
        <v>1</v>
      </c>
      <c r="B481" s="10" t="s">
        <v>854</v>
      </c>
      <c r="C481" s="10">
        <v>12998592</v>
      </c>
      <c r="D481" s="11" t="s">
        <v>855</v>
      </c>
      <c r="E481" s="10" t="s">
        <v>854</v>
      </c>
      <c r="F481" s="33" t="str">
        <f>Tableau1[[#This Row],[Description]] &amp; " " &amp; Tableau1[[#This Row],[Description2]]</f>
        <v>DETECTEUR DE TRAVERS COMPLET A47684</v>
      </c>
      <c r="G481" s="12">
        <v>1</v>
      </c>
      <c r="H481" s="13">
        <v>1980</v>
      </c>
      <c r="I481" s="22">
        <f t="shared" si="7"/>
        <v>1980</v>
      </c>
      <c r="J481">
        <v>0</v>
      </c>
      <c r="K481">
        <v>1</v>
      </c>
    </row>
    <row r="482" spans="1:11" x14ac:dyDescent="0.25">
      <c r="A482" s="9" t="s">
        <v>0</v>
      </c>
      <c r="B482" s="10" t="s">
        <v>91</v>
      </c>
      <c r="C482" s="10">
        <v>13038770</v>
      </c>
      <c r="D482" s="11" t="s">
        <v>92</v>
      </c>
      <c r="E482" s="10" t="s">
        <v>93</v>
      </c>
      <c r="F482" s="33" t="str">
        <f>Tableau1[[#This Row],[Description]] &amp; " " &amp; Tableau1[[#This Row],[Description2]]</f>
        <v>LIFT,IBEA LIFT/IBEA,JDE 1303877</v>
      </c>
      <c r="G482" s="12">
        <v>0</v>
      </c>
      <c r="H482" s="13">
        <v>2000</v>
      </c>
      <c r="I482" s="22">
        <f t="shared" si="7"/>
        <v>0</v>
      </c>
      <c r="J482">
        <v>0</v>
      </c>
      <c r="K482">
        <v>1</v>
      </c>
    </row>
    <row r="483" spans="1:11" x14ac:dyDescent="0.25">
      <c r="A483" s="9" t="s">
        <v>0</v>
      </c>
      <c r="B483" s="10" t="s">
        <v>15</v>
      </c>
      <c r="C483" s="10">
        <v>13028547</v>
      </c>
      <c r="D483" s="11" t="s">
        <v>16</v>
      </c>
      <c r="E483" s="10" t="s">
        <v>15</v>
      </c>
      <c r="F483" s="33" t="str">
        <f>Tableau1[[#This Row],[Description]] &amp; " " &amp; Tableau1[[#This Row],[Description2]]</f>
        <v>ECRAN 123 CANOPEN AGP3600-T1D24-CA1M</v>
      </c>
      <c r="G483" s="12">
        <v>1</v>
      </c>
      <c r="H483" s="13">
        <v>2000</v>
      </c>
      <c r="I483" s="22">
        <f t="shared" si="7"/>
        <v>2000</v>
      </c>
      <c r="J483">
        <v>0</v>
      </c>
      <c r="K483">
        <v>1</v>
      </c>
    </row>
    <row r="484" spans="1:11" x14ac:dyDescent="0.25">
      <c r="A484" s="9" t="s">
        <v>1</v>
      </c>
      <c r="B484" s="10" t="s">
        <v>877</v>
      </c>
      <c r="C484" s="10">
        <v>13628391</v>
      </c>
      <c r="D484" s="11" t="s">
        <v>878</v>
      </c>
      <c r="E484" s="10" t="s">
        <v>877</v>
      </c>
      <c r="F484" s="33" t="str">
        <f>Tableau1[[#This Row],[Description]] &amp; " " &amp; Tableau1[[#This Row],[Description2]]</f>
        <v>PALIER A82848</v>
      </c>
      <c r="G484" s="12">
        <v>1</v>
      </c>
      <c r="H484" s="13">
        <v>2016</v>
      </c>
      <c r="I484" s="22">
        <f t="shared" si="7"/>
        <v>2016</v>
      </c>
      <c r="J484">
        <v>0</v>
      </c>
      <c r="K484">
        <v>1</v>
      </c>
    </row>
    <row r="485" spans="1:11" x14ac:dyDescent="0.25">
      <c r="A485" s="9" t="s">
        <v>1</v>
      </c>
      <c r="B485" s="10" t="s">
        <v>820</v>
      </c>
      <c r="C485" s="10">
        <v>13628403</v>
      </c>
      <c r="D485" s="11" t="s">
        <v>821</v>
      </c>
      <c r="E485" s="10" t="s">
        <v>822</v>
      </c>
      <c r="F485" s="33" t="str">
        <f>Tableau1[[#This Row],[Description]] &amp; " " &amp; Tableau1[[#This Row],[Description2]]</f>
        <v>BEARING 06228317,JDE 13628403</v>
      </c>
      <c r="G485" s="12">
        <v>1</v>
      </c>
      <c r="H485" s="13">
        <v>2061</v>
      </c>
      <c r="I485" s="22">
        <f t="shared" si="7"/>
        <v>2061</v>
      </c>
      <c r="J485">
        <v>0</v>
      </c>
      <c r="K485">
        <v>1</v>
      </c>
    </row>
    <row r="486" spans="1:11" x14ac:dyDescent="0.25">
      <c r="A486" s="9" t="s">
        <v>1</v>
      </c>
      <c r="B486" s="10" t="s">
        <v>813</v>
      </c>
      <c r="C486" s="10">
        <v>13729440</v>
      </c>
      <c r="D486" s="11" t="s">
        <v>797</v>
      </c>
      <c r="E486" s="10" t="s">
        <v>814</v>
      </c>
      <c r="F486" s="33" t="str">
        <f>Tableau1[[#This Row],[Description]] &amp; " " &amp; Tableau1[[#This Row],[Description2]]</f>
        <v>DECK,LUBRICATION,GEAR,PUMP 06228192,JDE 13729440</v>
      </c>
      <c r="G486" s="12">
        <v>2</v>
      </c>
      <c r="H486" s="13">
        <v>2077.98</v>
      </c>
      <c r="I486" s="22">
        <f t="shared" si="7"/>
        <v>4155.96</v>
      </c>
      <c r="J486">
        <v>1</v>
      </c>
      <c r="K486">
        <v>1</v>
      </c>
    </row>
    <row r="487" spans="1:11" x14ac:dyDescent="0.25">
      <c r="A487" s="9" t="s">
        <v>1</v>
      </c>
      <c r="B487" s="10" t="s">
        <v>818</v>
      </c>
      <c r="C487" s="10">
        <v>13628382</v>
      </c>
      <c r="D487" s="11" t="s">
        <v>819</v>
      </c>
      <c r="E487" s="10" t="s">
        <v>818</v>
      </c>
      <c r="F487" s="33" t="str">
        <f>Tableau1[[#This Row],[Description]] &amp; " " &amp; Tableau1[[#This Row],[Description2]]</f>
        <v>PALIER CYL TOUCHEUR MOUILLAGE A31701</v>
      </c>
      <c r="G487" s="12">
        <v>2</v>
      </c>
      <c r="H487" s="13">
        <v>2095.73</v>
      </c>
      <c r="I487" s="22">
        <f t="shared" si="7"/>
        <v>4191.46</v>
      </c>
      <c r="J487">
        <v>0</v>
      </c>
      <c r="K487">
        <v>1</v>
      </c>
    </row>
    <row r="488" spans="1:11" x14ac:dyDescent="0.25">
      <c r="A488" s="9" t="s">
        <v>1</v>
      </c>
      <c r="B488" s="10" t="s">
        <v>919</v>
      </c>
      <c r="C488" s="10">
        <v>3437419</v>
      </c>
      <c r="D488" s="11" t="s">
        <v>920</v>
      </c>
      <c r="E488" s="10" t="s">
        <v>921</v>
      </c>
      <c r="F488" s="33" t="str">
        <f>Tableau1[[#This Row],[Description]] &amp; " " &amp; Tableau1[[#This Row],[Description2]]</f>
        <v>CARBON BRUSH TYPE EKB 10 T 12,JDE</v>
      </c>
      <c r="G488" s="12">
        <v>0</v>
      </c>
      <c r="H488" s="13">
        <v>2120</v>
      </c>
      <c r="I488" s="22">
        <f t="shared" si="7"/>
        <v>0</v>
      </c>
      <c r="J488">
        <v>0</v>
      </c>
      <c r="K488">
        <v>1</v>
      </c>
    </row>
    <row r="489" spans="1:11" x14ac:dyDescent="0.25">
      <c r="A489" s="9" t="s">
        <v>1</v>
      </c>
      <c r="B489" s="10" t="s">
        <v>905</v>
      </c>
      <c r="C489" s="10">
        <v>13001846</v>
      </c>
      <c r="D489" s="11" t="s">
        <v>906</v>
      </c>
      <c r="E489" s="10" t="s">
        <v>907</v>
      </c>
      <c r="F489" s="33" t="str">
        <f>Tableau1[[#This Row],[Description]] &amp; " " &amp; Tableau1[[#This Row],[Description2]]</f>
        <v>EMBRAYAGE MAGNETIQUE EKB10T12 POUR LA07 LA08</v>
      </c>
      <c r="G489" s="12">
        <v>0</v>
      </c>
      <c r="H489" s="13">
        <v>2120</v>
      </c>
      <c r="I489" s="22">
        <f t="shared" si="7"/>
        <v>0</v>
      </c>
      <c r="J489">
        <v>0</v>
      </c>
      <c r="K489">
        <v>1</v>
      </c>
    </row>
    <row r="490" spans="1:11" x14ac:dyDescent="0.25">
      <c r="A490" s="9" t="s">
        <v>1</v>
      </c>
      <c r="B490" s="10" t="s">
        <v>886</v>
      </c>
      <c r="C490" s="10">
        <v>7012872</v>
      </c>
      <c r="D490" s="11" t="s">
        <v>887</v>
      </c>
      <c r="E490" s="10" t="s">
        <v>888</v>
      </c>
      <c r="F490" s="33" t="str">
        <f>Tableau1[[#This Row],[Description]] &amp; " " &amp; Tableau1[[#This Row],[Description2]]</f>
        <v>VALVE,SOLENOID,CLUTCH,ROSS,3/4 COIL 110VAC,JDE 70128</v>
      </c>
      <c r="G490" s="12">
        <v>1</v>
      </c>
      <c r="H490" s="13">
        <v>2268</v>
      </c>
      <c r="I490" s="22">
        <f t="shared" si="7"/>
        <v>2268</v>
      </c>
      <c r="J490">
        <v>0</v>
      </c>
      <c r="K490">
        <v>1</v>
      </c>
    </row>
    <row r="491" spans="1:11" x14ac:dyDescent="0.25">
      <c r="A491" s="9" t="s">
        <v>192</v>
      </c>
      <c r="B491" s="15">
        <v>613090200149</v>
      </c>
      <c r="C491" s="10">
        <v>13782507</v>
      </c>
      <c r="D491" s="11" t="s">
        <v>425</v>
      </c>
      <c r="E491" s="10" t="s">
        <v>426</v>
      </c>
      <c r="F491" s="33" t="str">
        <f>Tableau1[[#This Row],[Description]] &amp; " " &amp; Tableau1[[#This Row],[Description2]]</f>
        <v>RATCHET CLUTCH,61 3090200149 JDE 13782507</v>
      </c>
      <c r="G491" s="12">
        <v>0</v>
      </c>
      <c r="H491" s="13">
        <v>2288.98</v>
      </c>
      <c r="I491" s="22">
        <f t="shared" si="7"/>
        <v>0</v>
      </c>
      <c r="J491">
        <v>0</v>
      </c>
      <c r="K491">
        <v>1</v>
      </c>
    </row>
    <row r="492" spans="1:11" x14ac:dyDescent="0.25">
      <c r="A492" s="9" t="s">
        <v>192</v>
      </c>
      <c r="B492" s="10" t="s">
        <v>747</v>
      </c>
      <c r="C492" s="10">
        <v>1953461</v>
      </c>
      <c r="D492" s="11" t="s">
        <v>748</v>
      </c>
      <c r="E492" s="10">
        <v>0</v>
      </c>
      <c r="F492" s="33" t="str">
        <f>Tableau1[[#This Row],[Description]] &amp; " " &amp; Tableau1[[#This Row],[Description2]]</f>
        <v>MOLETTE DE SOUDAGE Ø99 0</v>
      </c>
      <c r="G492" s="12">
        <v>0</v>
      </c>
      <c r="H492" s="13">
        <v>2307.2399999999998</v>
      </c>
      <c r="I492" s="22">
        <f t="shared" si="7"/>
        <v>0</v>
      </c>
      <c r="J492">
        <v>0</v>
      </c>
      <c r="K492">
        <v>1</v>
      </c>
    </row>
    <row r="493" spans="1:11" x14ac:dyDescent="0.25">
      <c r="A493" s="9" t="s">
        <v>1</v>
      </c>
      <c r="B493" s="10" t="s">
        <v>872</v>
      </c>
      <c r="C493" s="10">
        <v>12998584</v>
      </c>
      <c r="D493" s="11" t="s">
        <v>873</v>
      </c>
      <c r="E493" s="10" t="s">
        <v>874</v>
      </c>
      <c r="F493" s="33" t="str">
        <f>Tableau1[[#This Row],[Description]] &amp; " " &amp; Tableau1[[#This Row],[Description2]]</f>
        <v>PALIER REGL TENSION BARRE PINC ANCIENNE REFERENCE P0</v>
      </c>
      <c r="G493" s="12">
        <v>4</v>
      </c>
      <c r="H493" s="13">
        <v>2350</v>
      </c>
      <c r="I493" s="22">
        <f t="shared" si="7"/>
        <v>9400</v>
      </c>
      <c r="J493">
        <v>0</v>
      </c>
      <c r="K493">
        <v>1</v>
      </c>
    </row>
    <row r="494" spans="1:11" x14ac:dyDescent="0.25">
      <c r="A494" s="9" t="s">
        <v>1</v>
      </c>
      <c r="B494" s="10">
        <v>11824734</v>
      </c>
      <c r="C494" s="10">
        <v>11824734</v>
      </c>
      <c r="D494" s="11" t="s">
        <v>1234</v>
      </c>
      <c r="E494" s="10" t="s">
        <v>1235</v>
      </c>
      <c r="F494" s="33" t="str">
        <f>Tableau1[[#This Row],[Description]] &amp; " " &amp; Tableau1[[#This Row],[Description2]]</f>
        <v>Verin Hydraulique 600JB2AUS13AX3750</v>
      </c>
      <c r="G494" s="12">
        <v>2</v>
      </c>
      <c r="H494" s="13">
        <v>2516.9</v>
      </c>
      <c r="I494" s="22">
        <f t="shared" si="7"/>
        <v>5033.8</v>
      </c>
      <c r="J494">
        <v>0</v>
      </c>
      <c r="K494">
        <v>1</v>
      </c>
    </row>
    <row r="495" spans="1:11" x14ac:dyDescent="0.25">
      <c r="A495" s="9" t="s">
        <v>1</v>
      </c>
      <c r="B495" s="10" t="s">
        <v>1152</v>
      </c>
      <c r="C495" s="10">
        <v>13001838</v>
      </c>
      <c r="D495" s="11" t="s">
        <v>1153</v>
      </c>
      <c r="E495" s="10" t="s">
        <v>1152</v>
      </c>
      <c r="F495" s="33" t="str">
        <f>Tableau1[[#This Row],[Description]] &amp; " " &amp; Tableau1[[#This Row],[Description2]]</f>
        <v>REDUCTEUR ETUVE ZFL0170-RIDREV</v>
      </c>
      <c r="G495" s="12">
        <v>1</v>
      </c>
      <c r="H495" s="13">
        <v>2590</v>
      </c>
      <c r="I495" s="22">
        <f t="shared" si="7"/>
        <v>2590</v>
      </c>
      <c r="J495">
        <v>0</v>
      </c>
      <c r="K495">
        <v>1</v>
      </c>
    </row>
    <row r="496" spans="1:11" x14ac:dyDescent="0.25">
      <c r="A496" s="9" t="s">
        <v>1</v>
      </c>
      <c r="B496" s="10" t="s">
        <v>1167</v>
      </c>
      <c r="C496" s="10">
        <v>13769556</v>
      </c>
      <c r="D496" s="11" t="s">
        <v>1168</v>
      </c>
      <c r="E496" s="10" t="s">
        <v>1169</v>
      </c>
      <c r="F496" s="33" t="str">
        <f>Tableau1[[#This Row],[Description]] &amp; " " &amp; Tableau1[[#This Row],[Description2]]</f>
        <v>S-ENSEMBLE CYLINDRE TOUCHEUR AVEC PIGNONS &amp; PALIER</v>
      </c>
      <c r="G496" s="12">
        <v>0</v>
      </c>
      <c r="H496" s="13">
        <v>2635</v>
      </c>
      <c r="I496" s="22">
        <f t="shared" si="7"/>
        <v>0</v>
      </c>
      <c r="J496">
        <v>1</v>
      </c>
      <c r="K496">
        <v>1</v>
      </c>
    </row>
    <row r="497" spans="1:11" x14ac:dyDescent="0.25">
      <c r="A497" s="9" t="s">
        <v>0</v>
      </c>
      <c r="B497" s="10">
        <v>68504</v>
      </c>
      <c r="C497" s="10">
        <v>13028539</v>
      </c>
      <c r="D497" s="11" t="s">
        <v>180</v>
      </c>
      <c r="E497" s="10" t="s">
        <v>181</v>
      </c>
      <c r="F497" s="33" t="str">
        <f>Tableau1[[#This Row],[Description]] &amp; " " &amp; Tableau1[[#This Row],[Description2]]</f>
        <v>ONDULEUR MX 5000 EATON</v>
      </c>
      <c r="G497" s="12">
        <v>1</v>
      </c>
      <c r="H497" s="13">
        <v>2635.7</v>
      </c>
      <c r="I497" s="22">
        <f t="shared" si="7"/>
        <v>2635.7</v>
      </c>
      <c r="J497">
        <v>0</v>
      </c>
      <c r="K497">
        <v>1</v>
      </c>
    </row>
    <row r="498" spans="1:11" x14ac:dyDescent="0.25">
      <c r="A498" s="9" t="s">
        <v>0</v>
      </c>
      <c r="B498" s="10" t="s">
        <v>54</v>
      </c>
      <c r="C498" s="10">
        <v>13028521</v>
      </c>
      <c r="D498" s="11" t="s">
        <v>53</v>
      </c>
      <c r="E498" s="10" t="s">
        <v>55</v>
      </c>
      <c r="F498" s="33" t="str">
        <f>Tableau1[[#This Row],[Description]] &amp; " " &amp; Tableau1[[#This Row],[Description2]]</f>
        <v>LECTEUR CODE BARRE DS6300-100-010 2 SF L</v>
      </c>
      <c r="G498" s="12">
        <v>1</v>
      </c>
      <c r="H498" s="13">
        <v>2645.19</v>
      </c>
      <c r="I498" s="22">
        <f t="shared" si="7"/>
        <v>2645.19</v>
      </c>
      <c r="J498">
        <v>0</v>
      </c>
      <c r="K498">
        <v>1</v>
      </c>
    </row>
    <row r="499" spans="1:11" x14ac:dyDescent="0.25">
      <c r="A499" s="9" t="s">
        <v>192</v>
      </c>
      <c r="B499" s="10" t="s">
        <v>456</v>
      </c>
      <c r="C499" s="10">
        <v>1800704</v>
      </c>
      <c r="D499" s="11" t="s">
        <v>457</v>
      </c>
      <c r="E499" s="10">
        <v>0</v>
      </c>
      <c r="F499" s="33" t="str">
        <f>Tableau1[[#This Row],[Description]] &amp; " " &amp; Tableau1[[#This Row],[Description2]]</f>
        <v>BARRE (M-KETTE NR 1+2) 0</v>
      </c>
      <c r="G499" s="12">
        <v>0</v>
      </c>
      <c r="H499" s="13">
        <v>3013.96</v>
      </c>
      <c r="I499" s="22">
        <f t="shared" si="7"/>
        <v>0</v>
      </c>
      <c r="J499">
        <v>0</v>
      </c>
      <c r="K499">
        <v>1</v>
      </c>
    </row>
    <row r="500" spans="1:11" x14ac:dyDescent="0.25">
      <c r="A500" s="9" t="s">
        <v>1</v>
      </c>
      <c r="B500" s="10" t="s">
        <v>1170</v>
      </c>
      <c r="C500" s="10">
        <v>9292062</v>
      </c>
      <c r="D500" s="11" t="s">
        <v>1171</v>
      </c>
      <c r="E500" s="10" t="s">
        <v>1169</v>
      </c>
      <c r="F500" s="33" t="str">
        <f>Tableau1[[#This Row],[Description]] &amp; " " &amp; Tableau1[[#This Row],[Description2]]</f>
        <v>S-ENSEMBLE CYLINDRE BARBOTEUR AVEC PIGNONS &amp; PALIER</v>
      </c>
      <c r="G500" s="12">
        <v>0</v>
      </c>
      <c r="H500" s="13">
        <v>3089</v>
      </c>
      <c r="I500" s="22">
        <f t="shared" si="7"/>
        <v>0</v>
      </c>
      <c r="J500">
        <v>1</v>
      </c>
      <c r="K500">
        <v>1</v>
      </c>
    </row>
    <row r="501" spans="1:11" x14ac:dyDescent="0.25">
      <c r="A501" s="9" t="s">
        <v>1</v>
      </c>
      <c r="B501" s="10" t="s">
        <v>875</v>
      </c>
      <c r="C501" s="10">
        <v>13457456</v>
      </c>
      <c r="D501" s="11" t="s">
        <v>876</v>
      </c>
      <c r="E501" s="10" t="s">
        <v>875</v>
      </c>
      <c r="F501" s="33" t="str">
        <f>Tableau1[[#This Row],[Description]] &amp; " " &amp; Tableau1[[#This Row],[Description2]]</f>
        <v>AXE A82427</v>
      </c>
      <c r="G501" s="12">
        <v>0</v>
      </c>
      <c r="H501" s="13">
        <v>3096</v>
      </c>
      <c r="I501" s="22">
        <f t="shared" si="7"/>
        <v>0</v>
      </c>
      <c r="J501">
        <v>0</v>
      </c>
      <c r="K501">
        <v>1</v>
      </c>
    </row>
    <row r="502" spans="1:11" x14ac:dyDescent="0.25">
      <c r="A502" s="9" t="s">
        <v>1</v>
      </c>
      <c r="B502" s="10" t="s">
        <v>1300</v>
      </c>
      <c r="C502" s="10">
        <v>10318477</v>
      </c>
      <c r="D502" s="11" t="s">
        <v>1301</v>
      </c>
      <c r="E502" s="10">
        <v>0</v>
      </c>
      <c r="F502" s="33" t="str">
        <f>Tableau1[[#This Row],[Description]] &amp; " " &amp; Tableau1[[#This Row],[Description2]]</f>
        <v>WORM+WORM WHEEL+KEYS 462102-52 0</v>
      </c>
      <c r="G502" s="12">
        <v>1</v>
      </c>
      <c r="H502" s="13">
        <v>3102</v>
      </c>
      <c r="I502" s="22">
        <f t="shared" si="7"/>
        <v>3102</v>
      </c>
      <c r="J502">
        <v>0</v>
      </c>
      <c r="K502">
        <v>1</v>
      </c>
    </row>
    <row r="503" spans="1:11" x14ac:dyDescent="0.25">
      <c r="A503" s="9" t="s">
        <v>1</v>
      </c>
      <c r="B503" s="10" t="s">
        <v>951</v>
      </c>
      <c r="C503" s="10">
        <v>11824697</v>
      </c>
      <c r="D503" s="11" t="s">
        <v>952</v>
      </c>
      <c r="E503" s="10" t="s">
        <v>953</v>
      </c>
      <c r="F503" s="33" t="str">
        <f>Tableau1[[#This Row],[Description]] &amp; " " &amp; Tableau1[[#This Row],[Description2]]</f>
        <v>VERIN A VIS DUFF NORTON REGLAGE HAUTEUR CASIE</v>
      </c>
      <c r="G503" s="12">
        <v>0</v>
      </c>
      <c r="H503" s="13">
        <v>3251.9</v>
      </c>
      <c r="I503" s="22">
        <f t="shared" si="7"/>
        <v>0</v>
      </c>
      <c r="J503">
        <v>0</v>
      </c>
      <c r="K503">
        <v>1</v>
      </c>
    </row>
    <row r="504" spans="1:11" x14ac:dyDescent="0.25">
      <c r="A504" s="9" t="s">
        <v>0</v>
      </c>
      <c r="B504" s="10" t="s">
        <v>74</v>
      </c>
      <c r="C504" s="10">
        <v>12094016</v>
      </c>
      <c r="D504" s="11" t="s">
        <v>75</v>
      </c>
      <c r="E504" s="10" t="s">
        <v>74</v>
      </c>
      <c r="F504" s="33" t="str">
        <f>Tableau1[[#This Row],[Description]] &amp; " " &amp; Tableau1[[#This Row],[Description2]]</f>
        <v>CONTROL SYSTEM,WELD MONITOR IWM150 WSCI</v>
      </c>
      <c r="G504" s="12">
        <v>1</v>
      </c>
      <c r="H504" s="13">
        <v>3622.59</v>
      </c>
      <c r="I504" s="22">
        <f t="shared" si="7"/>
        <v>3622.59</v>
      </c>
      <c r="J504">
        <v>0</v>
      </c>
      <c r="K504">
        <v>1</v>
      </c>
    </row>
    <row r="505" spans="1:11" x14ac:dyDescent="0.25">
      <c r="A505" s="9" t="s">
        <v>192</v>
      </c>
      <c r="B505" s="10" t="s">
        <v>373</v>
      </c>
      <c r="C505" s="10">
        <v>13186561</v>
      </c>
      <c r="D505" s="11" t="s">
        <v>374</v>
      </c>
      <c r="E505" s="10" t="s">
        <v>375</v>
      </c>
      <c r="F505" s="33" t="str">
        <f>Tableau1[[#This Row],[Description]] &amp; " " &amp; Tableau1[[#This Row],[Description2]]</f>
        <v>BARRE DE SOUDAGE HOUSSEUSE LACHENMEIER</v>
      </c>
      <c r="G505" s="12">
        <v>1</v>
      </c>
      <c r="H505" s="13">
        <v>3647</v>
      </c>
      <c r="I505" s="22">
        <f t="shared" si="7"/>
        <v>3647</v>
      </c>
      <c r="J505">
        <v>0</v>
      </c>
      <c r="K505">
        <v>1</v>
      </c>
    </row>
    <row r="506" spans="1:11" x14ac:dyDescent="0.25">
      <c r="A506" s="9" t="s">
        <v>192</v>
      </c>
      <c r="B506" s="10" t="s">
        <v>448</v>
      </c>
      <c r="C506" s="10">
        <v>1800544</v>
      </c>
      <c r="D506" s="11" t="s">
        <v>449</v>
      </c>
      <c r="E506" s="10" t="s">
        <v>448</v>
      </c>
      <c r="F506" s="33" t="str">
        <f>Tableau1[[#This Row],[Description]] &amp; " " &amp; Tableau1[[#This Row],[Description2]]</f>
        <v>PRE-FER 62M-22541 62M-22541</v>
      </c>
      <c r="G506" s="12">
        <v>1</v>
      </c>
      <c r="H506" s="13">
        <v>3861.24</v>
      </c>
      <c r="I506" s="22">
        <f t="shared" si="7"/>
        <v>3861.24</v>
      </c>
      <c r="J506">
        <v>0</v>
      </c>
      <c r="K506">
        <v>1</v>
      </c>
    </row>
    <row r="507" spans="1:11" x14ac:dyDescent="0.25">
      <c r="A507" s="9" t="s">
        <v>192</v>
      </c>
      <c r="B507" s="10" t="s">
        <v>757</v>
      </c>
      <c r="C507" s="10">
        <v>6262028</v>
      </c>
      <c r="D507" s="11" t="s">
        <v>758</v>
      </c>
      <c r="E507" s="10">
        <v>0</v>
      </c>
      <c r="F507" s="33" t="str">
        <f>Tableau1[[#This Row],[Description]] &amp; " " &amp; Tableau1[[#This Row],[Description2]]</f>
        <v>DISCON PENDULUM 0</v>
      </c>
      <c r="G507" s="12">
        <v>0</v>
      </c>
      <c r="H507" s="13">
        <v>4337</v>
      </c>
      <c r="I507" s="22">
        <f t="shared" si="7"/>
        <v>0</v>
      </c>
      <c r="J507">
        <v>0</v>
      </c>
      <c r="K507">
        <v>1</v>
      </c>
    </row>
    <row r="508" spans="1:11" x14ac:dyDescent="0.25">
      <c r="A508" s="9" t="s">
        <v>1</v>
      </c>
      <c r="B508" s="10">
        <v>213561</v>
      </c>
      <c r="C508" s="10">
        <v>13001820</v>
      </c>
      <c r="D508" s="11" t="s">
        <v>1266</v>
      </c>
      <c r="E508" s="10" t="s">
        <v>1267</v>
      </c>
      <c r="F508" s="33" t="str">
        <f>Tableau1[[#This Row],[Description]] &amp; " " &amp; Tableau1[[#This Row],[Description2]]</f>
        <v>PANNEAU DE COMMANDE UTILISAT. PUPITRE DE CDE 1 PROG</v>
      </c>
      <c r="G508" s="12">
        <v>1</v>
      </c>
      <c r="H508" s="13">
        <v>4466</v>
      </c>
      <c r="I508" s="22">
        <f t="shared" si="7"/>
        <v>4466</v>
      </c>
      <c r="J508">
        <v>0</v>
      </c>
      <c r="K508">
        <v>1</v>
      </c>
    </row>
    <row r="509" spans="1:11" x14ac:dyDescent="0.25">
      <c r="A509" s="9" t="s">
        <v>0</v>
      </c>
      <c r="B509" s="10">
        <v>1023548</v>
      </c>
      <c r="C509" s="10">
        <v>11264482</v>
      </c>
      <c r="D509" s="11" t="s">
        <v>138</v>
      </c>
      <c r="E509" s="10" t="s">
        <v>139</v>
      </c>
      <c r="F509" s="33" t="str">
        <f>Tableau1[[#This Row],[Description]] &amp; " " &amp; Tableau1[[#This Row],[Description2]]</f>
        <v>SCRUTATEUR LASER SICK S3000</v>
      </c>
      <c r="G509" s="12">
        <v>0</v>
      </c>
      <c r="H509" s="13">
        <v>4470</v>
      </c>
      <c r="I509" s="22">
        <f t="shared" si="7"/>
        <v>0</v>
      </c>
      <c r="J509">
        <v>0</v>
      </c>
      <c r="K509">
        <v>1</v>
      </c>
    </row>
    <row r="510" spans="1:11" x14ac:dyDescent="0.25">
      <c r="A510" s="9" t="s">
        <v>1</v>
      </c>
      <c r="B510" s="10">
        <v>11827783</v>
      </c>
      <c r="C510" s="10">
        <v>11827783</v>
      </c>
      <c r="D510" s="11" t="s">
        <v>1252</v>
      </c>
      <c r="E510" s="10" t="s">
        <v>1253</v>
      </c>
      <c r="F510" s="33" t="str">
        <f>Tableau1[[#This Row],[Description]] &amp; " " &amp; Tableau1[[#This Row],[Description2]]</f>
        <v>Reflecteur four UV IST URS-A 1300-88</v>
      </c>
      <c r="G510" s="12">
        <v>1</v>
      </c>
      <c r="H510" s="13">
        <v>4638.3999999999996</v>
      </c>
      <c r="I510" s="22">
        <f t="shared" si="7"/>
        <v>4638.3999999999996</v>
      </c>
      <c r="J510">
        <v>0</v>
      </c>
      <c r="K510">
        <v>1</v>
      </c>
    </row>
    <row r="511" spans="1:11" x14ac:dyDescent="0.25">
      <c r="A511" s="9" t="s">
        <v>192</v>
      </c>
      <c r="B511" s="10" t="s">
        <v>266</v>
      </c>
      <c r="C511" s="10">
        <v>13701148</v>
      </c>
      <c r="D511" s="11" t="s">
        <v>267</v>
      </c>
      <c r="E511" s="10" t="s">
        <v>268</v>
      </c>
      <c r="F511" s="33" t="str">
        <f>Tableau1[[#This Row],[Description]] &amp; " " &amp; Tableau1[[#This Row],[Description2]]</f>
        <v>CALIBRATION CROWN QUOTE SQ8127301,JDE 1</v>
      </c>
      <c r="G511" s="12">
        <v>0</v>
      </c>
      <c r="H511" s="13">
        <v>5305.5</v>
      </c>
      <c r="I511" s="22">
        <f t="shared" si="7"/>
        <v>0</v>
      </c>
      <c r="J511">
        <v>0</v>
      </c>
      <c r="K511">
        <v>1</v>
      </c>
    </row>
    <row r="512" spans="1:11" x14ac:dyDescent="0.25">
      <c r="A512" s="9" t="s">
        <v>1</v>
      </c>
      <c r="B512" s="10" t="s">
        <v>879</v>
      </c>
      <c r="C512" s="10">
        <v>2982001</v>
      </c>
      <c r="D512" s="11" t="s">
        <v>880</v>
      </c>
      <c r="E512" s="10">
        <v>0</v>
      </c>
      <c r="F512" s="33" t="str">
        <f>Tableau1[[#This Row],[Description]] &amp; " " &amp; Tableau1[[#This Row],[Description2]]</f>
        <v>BEARING,KAYDON B-5073-1 091331 0</v>
      </c>
      <c r="G512" s="12">
        <v>0</v>
      </c>
      <c r="H512" s="13">
        <v>5578.64</v>
      </c>
      <c r="I512" s="22">
        <f t="shared" si="7"/>
        <v>0</v>
      </c>
      <c r="J512">
        <v>0</v>
      </c>
      <c r="K512">
        <v>1</v>
      </c>
    </row>
    <row r="513" spans="1:11" x14ac:dyDescent="0.25">
      <c r="A513" s="9" t="s">
        <v>192</v>
      </c>
      <c r="B513" s="10" t="s">
        <v>533</v>
      </c>
      <c r="C513" s="10">
        <v>1952126</v>
      </c>
      <c r="D513" s="11" t="s">
        <v>743</v>
      </c>
      <c r="E513" s="10" t="s">
        <v>744</v>
      </c>
      <c r="F513" s="33" t="str">
        <f>Tableau1[[#This Row],[Description]] &amp; " " &amp; Tableau1[[#This Row],[Description2]]</f>
        <v>CHAINE 2 (H=148-205),PAIRE JDE 1952126</v>
      </c>
      <c r="G513" s="12">
        <v>1</v>
      </c>
      <c r="H513" s="13">
        <v>5767.54</v>
      </c>
      <c r="I513" s="22">
        <f t="shared" si="7"/>
        <v>5767.54</v>
      </c>
      <c r="J513">
        <v>1</v>
      </c>
      <c r="K513">
        <v>1</v>
      </c>
    </row>
    <row r="514" spans="1:11" x14ac:dyDescent="0.25">
      <c r="A514" s="9" t="s">
        <v>1</v>
      </c>
      <c r="B514" s="10" t="s">
        <v>1172</v>
      </c>
      <c r="C514" s="10">
        <v>13769610</v>
      </c>
      <c r="D514" s="11" t="s">
        <v>1173</v>
      </c>
      <c r="E514" s="10" t="s">
        <v>1172</v>
      </c>
      <c r="F514" s="33" t="str">
        <f>Tableau1[[#This Row],[Description]] &amp; " " &amp; Tableau1[[#This Row],[Description2]]</f>
        <v>S-ENSEMBLE CYLINDRE CAVALIER 0325-00075-02</v>
      </c>
      <c r="G514" s="12">
        <v>0</v>
      </c>
      <c r="H514" s="13">
        <v>6415</v>
      </c>
      <c r="I514" s="22">
        <f t="shared" ref="I514:I577" si="8">G514*H514</f>
        <v>0</v>
      </c>
      <c r="J514">
        <v>1</v>
      </c>
      <c r="K514">
        <v>1</v>
      </c>
    </row>
    <row r="515" spans="1:11" x14ac:dyDescent="0.25">
      <c r="A515" s="9" t="s">
        <v>1</v>
      </c>
      <c r="B515" s="10" t="s">
        <v>867</v>
      </c>
      <c r="C515" s="10">
        <v>12998568</v>
      </c>
      <c r="D515" s="11" t="s">
        <v>824</v>
      </c>
      <c r="E515" s="10" t="s">
        <v>867</v>
      </c>
      <c r="F515" s="33" t="str">
        <f>Tableau1[[#This Row],[Description]] &amp; " " &amp; Tableau1[[#This Row],[Description2]]</f>
        <v>PALIER DE CYLINDRE DE TRANSFER A57412</v>
      </c>
      <c r="G515" s="12">
        <v>1</v>
      </c>
      <c r="H515" s="13">
        <v>7342.19</v>
      </c>
      <c r="I515" s="22">
        <f t="shared" si="8"/>
        <v>7342.19</v>
      </c>
      <c r="J515">
        <v>0</v>
      </c>
      <c r="K515">
        <v>1</v>
      </c>
    </row>
    <row r="516" spans="1:11" x14ac:dyDescent="0.25">
      <c r="A516" s="9" t="s">
        <v>1</v>
      </c>
      <c r="B516" s="10" t="s">
        <v>823</v>
      </c>
      <c r="C516" s="10">
        <v>12998550</v>
      </c>
      <c r="D516" s="11" t="s">
        <v>824</v>
      </c>
      <c r="E516" s="10" t="s">
        <v>825</v>
      </c>
      <c r="F516" s="33" t="str">
        <f>Tableau1[[#This Row],[Description]] &amp; " " &amp; Tableau1[[#This Row],[Description2]]</f>
        <v>PALIER DE CYLINDRE DE TRANSFER ANCIENNE REFERENCE 70</v>
      </c>
      <c r="G516" s="12">
        <v>1</v>
      </c>
      <c r="H516" s="13">
        <v>7413</v>
      </c>
      <c r="I516" s="22">
        <f t="shared" si="8"/>
        <v>7413</v>
      </c>
      <c r="J516">
        <v>0</v>
      </c>
      <c r="K516">
        <v>1</v>
      </c>
    </row>
    <row r="517" spans="1:11" x14ac:dyDescent="0.25">
      <c r="A517" s="9" t="s">
        <v>1</v>
      </c>
      <c r="B517" s="10">
        <v>270595</v>
      </c>
      <c r="C517" s="10">
        <v>2014123</v>
      </c>
      <c r="D517" s="11" t="s">
        <v>1273</v>
      </c>
      <c r="E517" s="10" t="s">
        <v>1274</v>
      </c>
      <c r="F517" s="33" t="str">
        <f>Tableau1[[#This Row],[Description]] &amp; " " &amp; Tableau1[[#This Row],[Description2]]</f>
        <v>CYLINDER,8"x7" STROKE HYDRAULIC,DRG 701-800</v>
      </c>
      <c r="G517" s="12">
        <v>1</v>
      </c>
      <c r="H517" s="13">
        <v>7874.29</v>
      </c>
      <c r="I517" s="22">
        <f t="shared" si="8"/>
        <v>7874.29</v>
      </c>
      <c r="J517">
        <v>0</v>
      </c>
      <c r="K517">
        <v>1</v>
      </c>
    </row>
    <row r="518" spans="1:11" x14ac:dyDescent="0.25">
      <c r="A518" s="9" t="s">
        <v>1</v>
      </c>
      <c r="B518" s="10" t="s">
        <v>889</v>
      </c>
      <c r="C518" s="10">
        <v>14034498</v>
      </c>
      <c r="D518" s="11" t="s">
        <v>890</v>
      </c>
      <c r="E518" s="10" t="s">
        <v>889</v>
      </c>
      <c r="F518" s="33" t="str">
        <f>Tableau1[[#This Row],[Description]] &amp; " " &amp; Tableau1[[#This Row],[Description2]]</f>
        <v>CYLINDRE CONTRE-PRESSION EHD M460</v>
      </c>
      <c r="G518" s="12">
        <v>0</v>
      </c>
      <c r="H518" s="13">
        <v>10225</v>
      </c>
      <c r="I518" s="22">
        <f t="shared" si="8"/>
        <v>0</v>
      </c>
      <c r="J518">
        <v>0</v>
      </c>
      <c r="K518">
        <v>1</v>
      </c>
    </row>
    <row r="519" spans="1:11" x14ac:dyDescent="0.25">
      <c r="A519" s="9" t="s">
        <v>1</v>
      </c>
      <c r="B519" s="10" t="s">
        <v>856</v>
      </c>
      <c r="C519" s="10">
        <v>12998576</v>
      </c>
      <c r="D519" s="11" t="s">
        <v>857</v>
      </c>
      <c r="E519" s="10" t="s">
        <v>856</v>
      </c>
      <c r="F519" s="33" t="str">
        <f>Tableau1[[#This Row],[Description]] &amp; " " &amp; Tableau1[[#This Row],[Description2]]</f>
        <v>CAMME A50236</v>
      </c>
      <c r="G519" s="12">
        <v>2</v>
      </c>
      <c r="H519" s="13">
        <v>10434.32</v>
      </c>
      <c r="I519" s="22">
        <f t="shared" si="8"/>
        <v>20868.64</v>
      </c>
      <c r="J519">
        <v>0</v>
      </c>
      <c r="K519">
        <v>1</v>
      </c>
    </row>
    <row r="520" spans="1:11" x14ac:dyDescent="0.25">
      <c r="A520" s="9" t="s">
        <v>0</v>
      </c>
      <c r="B520" s="10" t="s">
        <v>88</v>
      </c>
      <c r="C520" s="10">
        <v>13456955</v>
      </c>
      <c r="D520" s="11" t="s">
        <v>89</v>
      </c>
      <c r="E520" s="10" t="s">
        <v>90</v>
      </c>
      <c r="F520" s="33" t="str">
        <f>Tableau1[[#This Row],[Description]] &amp; " " &amp; Tableau1[[#This Row],[Description2]]</f>
        <v>CASSETTE INTERDECK N° SR 0.27943</v>
      </c>
      <c r="G520" s="12">
        <v>0</v>
      </c>
      <c r="H520" s="13">
        <v>19508.63</v>
      </c>
      <c r="I520" s="22">
        <f t="shared" si="8"/>
        <v>0</v>
      </c>
      <c r="J520">
        <v>0</v>
      </c>
      <c r="K520">
        <v>1</v>
      </c>
    </row>
    <row r="521" spans="1:11" x14ac:dyDescent="0.25">
      <c r="A521" s="9" t="s">
        <v>192</v>
      </c>
      <c r="B521" s="10" t="s">
        <v>749</v>
      </c>
      <c r="C521" s="10">
        <v>1202464</v>
      </c>
      <c r="D521" s="11" t="s">
        <v>750</v>
      </c>
      <c r="E521" s="10">
        <v>0</v>
      </c>
      <c r="F521" s="33" t="str">
        <f>Tableau1[[#This Row],[Description]] &amp; " " &amp; Tableau1[[#This Row],[Description2]]</f>
        <v>MOLETTE DE SOUDAGE Ø65 0</v>
      </c>
      <c r="G521" s="12">
        <v>0</v>
      </c>
      <c r="H521" s="13">
        <v>0</v>
      </c>
      <c r="I521" s="22">
        <f t="shared" si="8"/>
        <v>0</v>
      </c>
      <c r="J521">
        <v>2</v>
      </c>
      <c r="K521">
        <v>2</v>
      </c>
    </row>
    <row r="522" spans="1:11" x14ac:dyDescent="0.25">
      <c r="A522" s="9" t="s">
        <v>192</v>
      </c>
      <c r="B522" s="15">
        <v>61308022052</v>
      </c>
      <c r="C522" s="10">
        <v>2145318</v>
      </c>
      <c r="D522" s="11" t="s">
        <v>422</v>
      </c>
      <c r="E522" s="10">
        <v>0</v>
      </c>
      <c r="F522" s="33" t="str">
        <f>Tableau1[[#This Row],[Description]] &amp; " " &amp; Tableau1[[#This Row],[Description2]]</f>
        <v>CHAINE A DENTS HDL 015A 52GL 0</v>
      </c>
      <c r="G522" s="12">
        <v>0</v>
      </c>
      <c r="H522" s="13">
        <v>0</v>
      </c>
      <c r="I522" s="22">
        <f t="shared" si="8"/>
        <v>0</v>
      </c>
      <c r="J522">
        <v>2</v>
      </c>
      <c r="K522">
        <v>2</v>
      </c>
    </row>
    <row r="523" spans="1:11" x14ac:dyDescent="0.25">
      <c r="A523" s="9" t="s">
        <v>192</v>
      </c>
      <c r="B523" s="15">
        <v>61308022056</v>
      </c>
      <c r="C523" s="10">
        <v>2145342</v>
      </c>
      <c r="D523" s="11" t="s">
        <v>423</v>
      </c>
      <c r="E523" s="10">
        <v>0</v>
      </c>
      <c r="F523" s="33" t="str">
        <f>Tableau1[[#This Row],[Description]] &amp; " " &amp; Tableau1[[#This Row],[Description2]]</f>
        <v>CHAINE A DENTS HDL 015A 56GL 0</v>
      </c>
      <c r="G523" s="12">
        <v>0</v>
      </c>
      <c r="H523" s="13">
        <v>0</v>
      </c>
      <c r="I523" s="22">
        <f t="shared" si="8"/>
        <v>0</v>
      </c>
      <c r="J523">
        <v>2</v>
      </c>
      <c r="K523">
        <v>2</v>
      </c>
    </row>
    <row r="524" spans="1:11" x14ac:dyDescent="0.25">
      <c r="A524" s="9" t="s">
        <v>192</v>
      </c>
      <c r="B524" s="10" t="s">
        <v>695</v>
      </c>
      <c r="C524" s="10">
        <v>1201912</v>
      </c>
      <c r="D524" s="11" t="s">
        <v>696</v>
      </c>
      <c r="E524" s="10">
        <v>0</v>
      </c>
      <c r="F524" s="33" t="str">
        <f>Tableau1[[#This Row],[Description]] &amp; " " &amp; Tableau1[[#This Row],[Description2]]</f>
        <v>DISQUE NETTOYAGE DU FIL 0</v>
      </c>
      <c r="G524" s="12">
        <v>0</v>
      </c>
      <c r="H524" s="13">
        <v>6.05</v>
      </c>
      <c r="I524" s="22">
        <f t="shared" si="8"/>
        <v>0</v>
      </c>
      <c r="J524">
        <v>2</v>
      </c>
      <c r="K524">
        <v>2</v>
      </c>
    </row>
    <row r="525" spans="1:11" x14ac:dyDescent="0.25">
      <c r="A525" s="9" t="s">
        <v>1</v>
      </c>
      <c r="B525" s="10" t="s">
        <v>1048</v>
      </c>
      <c r="C525" s="10">
        <v>2071208</v>
      </c>
      <c r="D525" s="11" t="s">
        <v>1049</v>
      </c>
      <c r="E525" s="10">
        <v>0</v>
      </c>
      <c r="F525" s="33" t="str">
        <f>Tableau1[[#This Row],[Description]] &amp; " " &amp; Tableau1[[#This Row],[Description2]]</f>
        <v>RONDELLE DE TETE 0</v>
      </c>
      <c r="G525" s="12">
        <v>6</v>
      </c>
      <c r="H525" s="13">
        <v>13.92</v>
      </c>
      <c r="I525" s="22">
        <f t="shared" si="8"/>
        <v>83.52</v>
      </c>
      <c r="J525">
        <v>2</v>
      </c>
      <c r="K525">
        <v>2</v>
      </c>
    </row>
    <row r="526" spans="1:11" x14ac:dyDescent="0.25">
      <c r="A526" s="9" t="s">
        <v>1</v>
      </c>
      <c r="B526" s="10">
        <v>38814</v>
      </c>
      <c r="C526" s="10">
        <v>13390407</v>
      </c>
      <c r="D526" s="11" t="s">
        <v>1286</v>
      </c>
      <c r="E526" s="10" t="s">
        <v>1287</v>
      </c>
      <c r="F526" s="33" t="str">
        <f>Tableau1[[#This Row],[Description]] &amp; " " &amp; Tableau1[[#This Row],[Description2]]</f>
        <v>SONDE TEMPERATURE L01 130°C / BLANC VERT</v>
      </c>
      <c r="G526" s="12">
        <v>5</v>
      </c>
      <c r="H526" s="13">
        <v>19.21</v>
      </c>
      <c r="I526" s="22">
        <f t="shared" si="8"/>
        <v>96.050000000000011</v>
      </c>
      <c r="J526">
        <v>0</v>
      </c>
      <c r="K526">
        <v>2</v>
      </c>
    </row>
    <row r="527" spans="1:11" x14ac:dyDescent="0.25">
      <c r="A527" s="9" t="s">
        <v>1</v>
      </c>
      <c r="B527" s="10" t="s">
        <v>1071</v>
      </c>
      <c r="C527" s="10">
        <v>2087488</v>
      </c>
      <c r="D527" s="11" t="s">
        <v>1072</v>
      </c>
      <c r="E527" s="10" t="s">
        <v>1073</v>
      </c>
      <c r="F527" s="33" t="str">
        <f>Tableau1[[#This Row],[Description]] &amp; " " &amp; Tableau1[[#This Row],[Description2]]</f>
        <v>ROTO 40P  COULISSEAU JDE 2087488</v>
      </c>
      <c r="G527" s="12">
        <v>52</v>
      </c>
      <c r="H527" s="13">
        <v>29.34</v>
      </c>
      <c r="I527" s="22">
        <f t="shared" si="8"/>
        <v>1525.68</v>
      </c>
      <c r="J527">
        <v>0</v>
      </c>
      <c r="K527">
        <v>2</v>
      </c>
    </row>
    <row r="528" spans="1:11" x14ac:dyDescent="0.25">
      <c r="A528" s="9" t="s">
        <v>1</v>
      </c>
      <c r="B528" s="10" t="s">
        <v>991</v>
      </c>
      <c r="C528" s="10">
        <v>2063620</v>
      </c>
      <c r="D528" s="11" t="s">
        <v>992</v>
      </c>
      <c r="E528" s="10" t="s">
        <v>993</v>
      </c>
      <c r="F528" s="33" t="str">
        <f>Tableau1[[#This Row],[Description]] &amp; " " &amp; Tableau1[[#This Row],[Description2]]</f>
        <v>ROD,SPRING JDE 2063620</v>
      </c>
      <c r="G528" s="12">
        <v>29</v>
      </c>
      <c r="H528" s="13">
        <v>30.35</v>
      </c>
      <c r="I528" s="22">
        <f t="shared" si="8"/>
        <v>880.15000000000009</v>
      </c>
      <c r="J528">
        <v>0</v>
      </c>
      <c r="K528">
        <v>2</v>
      </c>
    </row>
    <row r="529" spans="1:11" x14ac:dyDescent="0.25">
      <c r="A529" s="9" t="s">
        <v>1</v>
      </c>
      <c r="B529" s="10" t="s">
        <v>994</v>
      </c>
      <c r="C529" s="10">
        <v>2063662</v>
      </c>
      <c r="D529" s="11" t="s">
        <v>995</v>
      </c>
      <c r="E529" s="10" t="s">
        <v>996</v>
      </c>
      <c r="F529" s="33" t="str">
        <f>Tableau1[[#This Row],[Description]] &amp; " " &amp; Tableau1[[#This Row],[Description2]]</f>
        <v>STUD,PUSHER LIFT BAR JDE 2063662</v>
      </c>
      <c r="G529" s="12">
        <v>3</v>
      </c>
      <c r="H529" s="13">
        <v>30.76</v>
      </c>
      <c r="I529" s="22">
        <f t="shared" si="8"/>
        <v>92.28</v>
      </c>
      <c r="J529">
        <v>0</v>
      </c>
      <c r="K529">
        <v>2</v>
      </c>
    </row>
    <row r="530" spans="1:11" x14ac:dyDescent="0.25">
      <c r="A530" s="9" t="s">
        <v>1</v>
      </c>
      <c r="B530" s="10" t="s">
        <v>1002</v>
      </c>
      <c r="C530" s="10">
        <v>2063988</v>
      </c>
      <c r="D530" s="11" t="s">
        <v>1003</v>
      </c>
      <c r="E530" s="10" t="s">
        <v>1004</v>
      </c>
      <c r="F530" s="33" t="str">
        <f>Tableau1[[#This Row],[Description]] &amp; " " &amp; Tableau1[[#This Row],[Description2]]</f>
        <v>STUD,FULCRUM,SIDELAY OPERATION LEVER,CRABTREE,JDE 20</v>
      </c>
      <c r="G530" s="12">
        <v>5</v>
      </c>
      <c r="H530" s="13">
        <v>31.08</v>
      </c>
      <c r="I530" s="22">
        <f t="shared" si="8"/>
        <v>155.39999999999998</v>
      </c>
      <c r="J530">
        <v>0</v>
      </c>
      <c r="K530">
        <v>2</v>
      </c>
    </row>
    <row r="531" spans="1:11" x14ac:dyDescent="0.25">
      <c r="A531" s="9" t="s">
        <v>1</v>
      </c>
      <c r="B531" s="10" t="s">
        <v>908</v>
      </c>
      <c r="C531" s="10">
        <v>1941081</v>
      </c>
      <c r="D531" s="11" t="s">
        <v>909</v>
      </c>
      <c r="E531" s="10">
        <v>0</v>
      </c>
      <c r="F531" s="33" t="str">
        <f>Tableau1[[#This Row],[Description]] &amp; " " &amp; Tableau1[[#This Row],[Description2]]</f>
        <v>BRAS DE POUSSOIR 0</v>
      </c>
      <c r="G531" s="12">
        <v>4</v>
      </c>
      <c r="H531" s="13">
        <v>34.26</v>
      </c>
      <c r="I531" s="22">
        <f t="shared" si="8"/>
        <v>137.04</v>
      </c>
      <c r="J531">
        <v>2</v>
      </c>
      <c r="K531">
        <v>2</v>
      </c>
    </row>
    <row r="532" spans="1:11" x14ac:dyDescent="0.25">
      <c r="A532" s="9" t="s">
        <v>1</v>
      </c>
      <c r="B532" s="10" t="s">
        <v>957</v>
      </c>
      <c r="C532" s="10">
        <v>5095483</v>
      </c>
      <c r="D532" s="11" t="s">
        <v>958</v>
      </c>
      <c r="E532" s="10">
        <v>0</v>
      </c>
      <c r="F532" s="33" t="str">
        <f>Tableau1[[#This Row],[Description]] &amp; " " &amp; Tableau1[[#This Row],[Description2]]</f>
        <v>ROD, TRIP IMPRESSION 0</v>
      </c>
      <c r="G532" s="12">
        <v>5</v>
      </c>
      <c r="H532" s="13">
        <v>34.74</v>
      </c>
      <c r="I532" s="22">
        <f t="shared" si="8"/>
        <v>173.70000000000002</v>
      </c>
      <c r="J532">
        <v>0</v>
      </c>
      <c r="K532">
        <v>2</v>
      </c>
    </row>
    <row r="533" spans="1:11" x14ac:dyDescent="0.25">
      <c r="A533" s="9" t="s">
        <v>1</v>
      </c>
      <c r="B533" s="10" t="s">
        <v>1089</v>
      </c>
      <c r="C533" s="10">
        <v>2088131</v>
      </c>
      <c r="D533" s="11" t="s">
        <v>1090</v>
      </c>
      <c r="E533" s="10" t="s">
        <v>1091</v>
      </c>
      <c r="F533" s="33" t="str">
        <f>Tableau1[[#This Row],[Description]] &amp; " " &amp; Tableau1[[#This Row],[Description2]]</f>
        <v>PLATE SIDE OPER CAM YHT-3909,JDE 2088131</v>
      </c>
      <c r="G533" s="12">
        <v>8</v>
      </c>
      <c r="H533" s="13">
        <v>37.1</v>
      </c>
      <c r="I533" s="22">
        <f t="shared" si="8"/>
        <v>296.8</v>
      </c>
      <c r="J533">
        <v>0</v>
      </c>
      <c r="K533">
        <v>2</v>
      </c>
    </row>
    <row r="534" spans="1:11" x14ac:dyDescent="0.25">
      <c r="A534" s="9" t="s">
        <v>1</v>
      </c>
      <c r="B534" s="10" t="s">
        <v>997</v>
      </c>
      <c r="C534" s="10">
        <v>2063700</v>
      </c>
      <c r="D534" s="11" t="s">
        <v>998</v>
      </c>
      <c r="E534" s="10" t="s">
        <v>999</v>
      </c>
      <c r="F534" s="33" t="str">
        <f>Tableau1[[#This Row],[Description]] &amp; " " &amp; Tableau1[[#This Row],[Description2]]</f>
        <v>FULCRUM,PUSHER LIFT CAM LEVER Emplacement  : MS06J0</v>
      </c>
      <c r="G534" s="12">
        <v>3</v>
      </c>
      <c r="H534" s="13">
        <v>37.43</v>
      </c>
      <c r="I534" s="22">
        <f t="shared" si="8"/>
        <v>112.28999999999999</v>
      </c>
      <c r="J534">
        <v>0</v>
      </c>
      <c r="K534">
        <v>2</v>
      </c>
    </row>
    <row r="535" spans="1:11" x14ac:dyDescent="0.25">
      <c r="A535" s="9" t="s">
        <v>1</v>
      </c>
      <c r="B535" s="10" t="s">
        <v>1005</v>
      </c>
      <c r="C535" s="10">
        <v>2064067</v>
      </c>
      <c r="D535" s="11" t="s">
        <v>1006</v>
      </c>
      <c r="E535" s="10" t="s">
        <v>1007</v>
      </c>
      <c r="F535" s="33" t="str">
        <f>Tableau1[[#This Row],[Description]] &amp; " " &amp; Tableau1[[#This Row],[Description2]]</f>
        <v>ROD END WHT-4104,JDE 2064067</v>
      </c>
      <c r="G535" s="12">
        <v>0</v>
      </c>
      <c r="H535" s="13">
        <v>42.2</v>
      </c>
      <c r="I535" s="22">
        <f t="shared" si="8"/>
        <v>0</v>
      </c>
      <c r="J535">
        <v>0</v>
      </c>
      <c r="K535">
        <v>2</v>
      </c>
    </row>
    <row r="536" spans="1:11" x14ac:dyDescent="0.25">
      <c r="A536" s="9" t="s">
        <v>1</v>
      </c>
      <c r="B536" s="10" t="s">
        <v>1103</v>
      </c>
      <c r="C536" s="10">
        <v>2089328</v>
      </c>
      <c r="D536" s="11" t="s">
        <v>1104</v>
      </c>
      <c r="E536" s="10" t="s">
        <v>1105</v>
      </c>
      <c r="F536" s="33" t="str">
        <f>Tableau1[[#This Row],[Description]] &amp; " " &amp; Tableau1[[#This Row],[Description2]]</f>
        <v>ECROU DE REGLAGE DE MANCHON YHT-5893A,JDE 2089328</v>
      </c>
      <c r="G536" s="12">
        <v>8</v>
      </c>
      <c r="H536" s="13">
        <v>44.73</v>
      </c>
      <c r="I536" s="22">
        <f t="shared" si="8"/>
        <v>357.84</v>
      </c>
      <c r="J536">
        <v>0</v>
      </c>
      <c r="K536">
        <v>2</v>
      </c>
    </row>
    <row r="537" spans="1:11" x14ac:dyDescent="0.25">
      <c r="A537" s="9" t="s">
        <v>192</v>
      </c>
      <c r="B537" s="10" t="s">
        <v>782</v>
      </c>
      <c r="C537" s="10">
        <v>14034455</v>
      </c>
      <c r="D537" s="11" t="s">
        <v>387</v>
      </c>
      <c r="E537" s="10" t="s">
        <v>783</v>
      </c>
      <c r="F537" s="33" t="str">
        <f>Tableau1[[#This Row],[Description]] &amp; " " &amp; Tableau1[[#This Row],[Description2]]</f>
        <v>GUIDE MOBILE REP 1 938-3, SERTISSEUSE AT</v>
      </c>
      <c r="G537" s="12">
        <v>0</v>
      </c>
      <c r="H537" s="13">
        <v>45</v>
      </c>
      <c r="I537" s="22">
        <f t="shared" si="8"/>
        <v>0</v>
      </c>
      <c r="J537">
        <v>0</v>
      </c>
      <c r="K537">
        <v>2</v>
      </c>
    </row>
    <row r="538" spans="1:11" x14ac:dyDescent="0.25">
      <c r="A538" s="9" t="s">
        <v>192</v>
      </c>
      <c r="B538" s="10" t="s">
        <v>779</v>
      </c>
      <c r="C538" s="10">
        <v>14034471</v>
      </c>
      <c r="D538" s="11" t="s">
        <v>780</v>
      </c>
      <c r="E538" s="10" t="s">
        <v>781</v>
      </c>
      <c r="F538" s="33" t="str">
        <f>Tableau1[[#This Row],[Description]] &amp; " " &amp; Tableau1[[#This Row],[Description2]]</f>
        <v>AXE REP 4 937-M, SERTISSEUSE AT</v>
      </c>
      <c r="G538" s="12">
        <v>0</v>
      </c>
      <c r="H538" s="13">
        <v>45</v>
      </c>
      <c r="I538" s="22">
        <f t="shared" si="8"/>
        <v>0</v>
      </c>
      <c r="J538">
        <v>0</v>
      </c>
      <c r="K538">
        <v>2</v>
      </c>
    </row>
    <row r="539" spans="1:11" x14ac:dyDescent="0.25">
      <c r="A539" s="9" t="s">
        <v>1</v>
      </c>
      <c r="B539" s="10" t="s">
        <v>1000</v>
      </c>
      <c r="C539" s="10">
        <v>2063865</v>
      </c>
      <c r="D539" s="11" t="s">
        <v>1001</v>
      </c>
      <c r="E539" s="10">
        <v>0</v>
      </c>
      <c r="F539" s="33" t="str">
        <f>Tableau1[[#This Row],[Description]] &amp; " " &amp; Tableau1[[#This Row],[Description2]]</f>
        <v>TRINGLE DE BARRE DE POUSSOIR 0</v>
      </c>
      <c r="G539" s="12">
        <v>4</v>
      </c>
      <c r="H539" s="13">
        <v>45.54</v>
      </c>
      <c r="I539" s="22">
        <f t="shared" si="8"/>
        <v>182.16</v>
      </c>
      <c r="J539">
        <v>0</v>
      </c>
      <c r="K539">
        <v>2</v>
      </c>
    </row>
    <row r="540" spans="1:11" x14ac:dyDescent="0.25">
      <c r="A540" s="9" t="s">
        <v>192</v>
      </c>
      <c r="B540" s="10" t="s">
        <v>527</v>
      </c>
      <c r="C540" s="10">
        <v>1823201</v>
      </c>
      <c r="D540" s="11" t="s">
        <v>528</v>
      </c>
      <c r="E540" s="10">
        <v>0</v>
      </c>
      <c r="F540" s="33" t="str">
        <f>Tableau1[[#This Row],[Description]] &amp; " " &amp; Tableau1[[#This Row],[Description2]]</f>
        <v>GUIDE,WIRE 0</v>
      </c>
      <c r="G540" s="12">
        <v>0</v>
      </c>
      <c r="H540" s="13">
        <v>45.93</v>
      </c>
      <c r="I540" s="22">
        <f t="shared" si="8"/>
        <v>0</v>
      </c>
      <c r="J540">
        <v>0</v>
      </c>
      <c r="K540">
        <v>2</v>
      </c>
    </row>
    <row r="541" spans="1:11" x14ac:dyDescent="0.25">
      <c r="A541" s="9" t="s">
        <v>1</v>
      </c>
      <c r="B541" s="10" t="s">
        <v>959</v>
      </c>
      <c r="C541" s="10">
        <v>12967729</v>
      </c>
      <c r="D541" s="11" t="s">
        <v>960</v>
      </c>
      <c r="E541" s="10" t="s">
        <v>961</v>
      </c>
      <c r="F541" s="33" t="str">
        <f>Tableau1[[#This Row],[Description]] &amp; " " &amp; Tableau1[[#This Row],[Description2]]</f>
        <v>STOP WHT-3948,JDE 12967729</v>
      </c>
      <c r="G541" s="12">
        <v>6</v>
      </c>
      <c r="H541" s="13">
        <v>49.36</v>
      </c>
      <c r="I541" s="22">
        <f t="shared" si="8"/>
        <v>296.15999999999997</v>
      </c>
      <c r="J541">
        <v>0</v>
      </c>
      <c r="K541">
        <v>2</v>
      </c>
    </row>
    <row r="542" spans="1:11" x14ac:dyDescent="0.25">
      <c r="A542" s="9" t="s">
        <v>1</v>
      </c>
      <c r="B542" s="10" t="s">
        <v>1137</v>
      </c>
      <c r="C542" s="10">
        <v>2090556</v>
      </c>
      <c r="D542" s="11" t="s">
        <v>1138</v>
      </c>
      <c r="E542" s="10" t="s">
        <v>1139</v>
      </c>
      <c r="F542" s="33" t="str">
        <f>Tableau1[[#This Row],[Description]] &amp; " " &amp; Tableau1[[#This Row],[Description2]]</f>
        <v>EMBOUT DE TIGE À  RESSORT DE P INCE</v>
      </c>
      <c r="G542" s="12">
        <v>0</v>
      </c>
      <c r="H542" s="13">
        <v>53.96</v>
      </c>
      <c r="I542" s="22">
        <f t="shared" si="8"/>
        <v>0</v>
      </c>
      <c r="J542">
        <v>0</v>
      </c>
      <c r="K542">
        <v>2</v>
      </c>
    </row>
    <row r="543" spans="1:11" x14ac:dyDescent="0.25">
      <c r="A543" s="9" t="s">
        <v>1</v>
      </c>
      <c r="B543" s="10" t="s">
        <v>1024</v>
      </c>
      <c r="C543" s="10">
        <v>2064905</v>
      </c>
      <c r="D543" s="11" t="s">
        <v>1025</v>
      </c>
      <c r="E543" s="10">
        <v>0</v>
      </c>
      <c r="F543" s="33" t="str">
        <f>Tableau1[[#This Row],[Description]] &amp; " " &amp; Tableau1[[#This Row],[Description2]]</f>
        <v>LEVER,STUD 0</v>
      </c>
      <c r="G543" s="12">
        <v>5</v>
      </c>
      <c r="H543" s="13">
        <v>55.64</v>
      </c>
      <c r="I543" s="22">
        <f t="shared" si="8"/>
        <v>278.2</v>
      </c>
      <c r="J543">
        <v>0</v>
      </c>
      <c r="K543">
        <v>2</v>
      </c>
    </row>
    <row r="544" spans="1:11" x14ac:dyDescent="0.25">
      <c r="A544" s="9" t="s">
        <v>1</v>
      </c>
      <c r="B544" s="10">
        <v>43059</v>
      </c>
      <c r="C544" s="10">
        <v>13390351</v>
      </c>
      <c r="D544" s="11" t="s">
        <v>1290</v>
      </c>
      <c r="E544" s="10">
        <v>0</v>
      </c>
      <c r="F544" s="33" t="str">
        <f>Tableau1[[#This Row],[Description]] &amp; " " &amp; Tableau1[[#This Row],[Description2]]</f>
        <v>CONTACT FIN DE COURSE 0</v>
      </c>
      <c r="G544" s="12">
        <v>2</v>
      </c>
      <c r="H544" s="13">
        <v>55.74</v>
      </c>
      <c r="I544" s="22">
        <f t="shared" si="8"/>
        <v>111.48</v>
      </c>
      <c r="J544">
        <v>0</v>
      </c>
      <c r="K544">
        <v>2</v>
      </c>
    </row>
    <row r="545" spans="1:11" x14ac:dyDescent="0.25">
      <c r="A545" s="9" t="s">
        <v>192</v>
      </c>
      <c r="B545" s="10" t="s">
        <v>699</v>
      </c>
      <c r="C545" s="10">
        <v>1202018</v>
      </c>
      <c r="D545" s="11" t="s">
        <v>700</v>
      </c>
      <c r="E545" s="10" t="s">
        <v>701</v>
      </c>
      <c r="F545" s="33" t="str">
        <f>Tableau1[[#This Row],[Description]] &amp; " " &amp; Tableau1[[#This Row],[Description2]]</f>
        <v>SEPARATEUR ACIER MAGASIN 62M-45238,JDE 1202018</v>
      </c>
      <c r="G545" s="12">
        <v>8</v>
      </c>
      <c r="H545" s="13">
        <v>61.16</v>
      </c>
      <c r="I545" s="22">
        <f t="shared" si="8"/>
        <v>489.28</v>
      </c>
      <c r="J545">
        <v>0</v>
      </c>
      <c r="K545">
        <v>2</v>
      </c>
    </row>
    <row r="546" spans="1:11" x14ac:dyDescent="0.25">
      <c r="A546" s="9" t="s">
        <v>1</v>
      </c>
      <c r="B546" s="10" t="s">
        <v>988</v>
      </c>
      <c r="C546" s="10">
        <v>3801305</v>
      </c>
      <c r="D546" s="11" t="s">
        <v>989</v>
      </c>
      <c r="E546" s="10" t="s">
        <v>990</v>
      </c>
      <c r="F546" s="33" t="str">
        <f>Tableau1[[#This Row],[Description]] &amp; " " &amp; Tableau1[[#This Row],[Description2]]</f>
        <v>PRPR-ALL-117 PIN / HOUSING CR:WHT 4049</v>
      </c>
      <c r="G546" s="12">
        <v>5</v>
      </c>
      <c r="H546" s="13">
        <v>62.75</v>
      </c>
      <c r="I546" s="22">
        <f t="shared" si="8"/>
        <v>313.75</v>
      </c>
      <c r="J546">
        <v>0</v>
      </c>
      <c r="K546">
        <v>2</v>
      </c>
    </row>
    <row r="547" spans="1:11" x14ac:dyDescent="0.25">
      <c r="A547" s="9" t="s">
        <v>1</v>
      </c>
      <c r="B547" s="10" t="s">
        <v>1115</v>
      </c>
      <c r="C547" s="10">
        <v>2089643</v>
      </c>
      <c r="D547" s="11" t="s">
        <v>1116</v>
      </c>
      <c r="E547" s="10" t="s">
        <v>1117</v>
      </c>
      <c r="F547" s="33" t="str">
        <f>Tableau1[[#This Row],[Description]] &amp; " " &amp; Tableau1[[#This Row],[Description2]]</f>
        <v>SLEEVE FOR BEARING ON PUSHER FRAME</v>
      </c>
      <c r="G547" s="12">
        <v>3</v>
      </c>
      <c r="H547" s="13">
        <v>63.59</v>
      </c>
      <c r="I547" s="22">
        <f t="shared" si="8"/>
        <v>190.77</v>
      </c>
      <c r="J547">
        <v>0</v>
      </c>
      <c r="K547">
        <v>2</v>
      </c>
    </row>
    <row r="548" spans="1:11" x14ac:dyDescent="0.25">
      <c r="A548" s="9" t="s">
        <v>1</v>
      </c>
      <c r="B548" s="10" t="s">
        <v>1148</v>
      </c>
      <c r="C548" s="10">
        <v>2081730</v>
      </c>
      <c r="D548" s="11" t="s">
        <v>1149</v>
      </c>
      <c r="E548" s="10">
        <v>0</v>
      </c>
      <c r="F548" s="33" t="str">
        <f>Tableau1[[#This Row],[Description]] &amp; " " &amp; Tableau1[[#This Row],[Description2]]</f>
        <v>PORTE POUSSOIR GAUCHE 0</v>
      </c>
      <c r="G548" s="12">
        <v>3</v>
      </c>
      <c r="H548" s="13">
        <v>64.95</v>
      </c>
      <c r="I548" s="22">
        <f t="shared" si="8"/>
        <v>194.85000000000002</v>
      </c>
      <c r="J548">
        <v>1</v>
      </c>
      <c r="K548">
        <v>2</v>
      </c>
    </row>
    <row r="549" spans="1:11" x14ac:dyDescent="0.25">
      <c r="A549" s="9" t="s">
        <v>1</v>
      </c>
      <c r="B549" s="10" t="s">
        <v>808</v>
      </c>
      <c r="C549" s="10">
        <v>13168486</v>
      </c>
      <c r="D549" s="11" t="s">
        <v>809</v>
      </c>
      <c r="E549" s="10" t="s">
        <v>810</v>
      </c>
      <c r="F549" s="33" t="str">
        <f>Tableau1[[#This Row],[Description]] &amp; " " &amp; Tableau1[[#This Row],[Description2]]</f>
        <v>CHAPEAU DE PALIER PALIER ALIMENTEUR</v>
      </c>
      <c r="G549" s="12">
        <v>6</v>
      </c>
      <c r="H549" s="13">
        <v>66</v>
      </c>
      <c r="I549" s="22">
        <f t="shared" si="8"/>
        <v>396</v>
      </c>
      <c r="J549">
        <v>0</v>
      </c>
      <c r="K549">
        <v>2</v>
      </c>
    </row>
    <row r="550" spans="1:11" x14ac:dyDescent="0.25">
      <c r="A550" s="9" t="s">
        <v>1</v>
      </c>
      <c r="B550" s="10" t="s">
        <v>1338</v>
      </c>
      <c r="C550" s="10">
        <v>14034682</v>
      </c>
      <c r="D550" s="11" t="s">
        <v>1339</v>
      </c>
      <c r="E550" s="10" t="s">
        <v>1330</v>
      </c>
      <c r="F550" s="33" t="str">
        <f>Tableau1[[#This Row],[Description]] &amp; " " &amp; Tableau1[[#This Row],[Description2]]</f>
        <v>CARTE ENTREE/SORTIE CSM10-A</v>
      </c>
      <c r="G550" s="12">
        <v>0</v>
      </c>
      <c r="H550" s="13">
        <v>72</v>
      </c>
      <c r="I550" s="22">
        <f t="shared" si="8"/>
        <v>0</v>
      </c>
      <c r="J550">
        <v>0</v>
      </c>
      <c r="K550">
        <v>2</v>
      </c>
    </row>
    <row r="551" spans="1:11" x14ac:dyDescent="0.25">
      <c r="A551" s="9" t="s">
        <v>192</v>
      </c>
      <c r="B551" s="10" t="s">
        <v>223</v>
      </c>
      <c r="C551" s="10">
        <v>11016219</v>
      </c>
      <c r="D551" s="11" t="s">
        <v>224</v>
      </c>
      <c r="E551" s="10" t="s">
        <v>225</v>
      </c>
      <c r="F551" s="33" t="str">
        <f>Tableau1[[#This Row],[Description]] &amp; " " &amp; Tableau1[[#This Row],[Description2]]</f>
        <v>CHAIN,DOG,CERAMIC KN64401,JDE 11016219</v>
      </c>
      <c r="G551" s="12">
        <v>6</v>
      </c>
      <c r="H551" s="13">
        <v>75</v>
      </c>
      <c r="I551" s="22">
        <f t="shared" si="8"/>
        <v>450</v>
      </c>
      <c r="J551">
        <v>2</v>
      </c>
      <c r="K551">
        <v>2</v>
      </c>
    </row>
    <row r="552" spans="1:11" x14ac:dyDescent="0.25">
      <c r="A552" s="9" t="s">
        <v>1</v>
      </c>
      <c r="B552" s="10" t="s">
        <v>1086</v>
      </c>
      <c r="C552" s="10">
        <v>2088093</v>
      </c>
      <c r="D552" s="11" t="s">
        <v>1087</v>
      </c>
      <c r="E552" s="10" t="s">
        <v>1088</v>
      </c>
      <c r="F552" s="33" t="str">
        <f>Tableau1[[#This Row],[Description]] &amp; " " &amp; Tableau1[[#This Row],[Description2]]</f>
        <v>PLATE FOR SIDECAM YHT-3908,JDE 2088093</v>
      </c>
      <c r="G552" s="12">
        <v>3</v>
      </c>
      <c r="H552" s="13">
        <v>79.37</v>
      </c>
      <c r="I552" s="22">
        <f t="shared" si="8"/>
        <v>238.11</v>
      </c>
      <c r="J552">
        <v>0</v>
      </c>
      <c r="K552">
        <v>2</v>
      </c>
    </row>
    <row r="553" spans="1:11" x14ac:dyDescent="0.25">
      <c r="A553" s="9" t="s">
        <v>1</v>
      </c>
      <c r="B553" s="10" t="s">
        <v>1146</v>
      </c>
      <c r="C553" s="10">
        <v>3025182</v>
      </c>
      <c r="D553" s="11" t="s">
        <v>1147</v>
      </c>
      <c r="E553" s="10">
        <v>0</v>
      </c>
      <c r="F553" s="33" t="str">
        <f>Tableau1[[#This Row],[Description]] &amp; " " &amp; Tableau1[[#This Row],[Description2]]</f>
        <v>PORTE POUSSOIR DROIT 0</v>
      </c>
      <c r="G553" s="12">
        <v>3</v>
      </c>
      <c r="H553" s="13">
        <v>89.22</v>
      </c>
      <c r="I553" s="22">
        <f t="shared" si="8"/>
        <v>267.65999999999997</v>
      </c>
      <c r="J553">
        <v>1</v>
      </c>
      <c r="K553">
        <v>2</v>
      </c>
    </row>
    <row r="554" spans="1:11" x14ac:dyDescent="0.25">
      <c r="A554" s="9" t="s">
        <v>1</v>
      </c>
      <c r="B554" s="10" t="s">
        <v>1320</v>
      </c>
      <c r="C554" s="10">
        <v>13392349</v>
      </c>
      <c r="D554" s="11" t="s">
        <v>1283</v>
      </c>
      <c r="E554" s="10">
        <v>0</v>
      </c>
      <c r="F554" s="33" t="str">
        <f>Tableau1[[#This Row],[Description]] &amp; " " &amp; Tableau1[[#This Row],[Description2]]</f>
        <v>COURROIE CRANTEE 0</v>
      </c>
      <c r="G554" s="12">
        <v>1</v>
      </c>
      <c r="H554" s="13">
        <v>99.25</v>
      </c>
      <c r="I554" s="22">
        <f t="shared" si="8"/>
        <v>99.25</v>
      </c>
      <c r="J554">
        <v>0</v>
      </c>
      <c r="K554">
        <v>2</v>
      </c>
    </row>
    <row r="555" spans="1:11" x14ac:dyDescent="0.25">
      <c r="A555" s="9" t="s">
        <v>1</v>
      </c>
      <c r="B555" s="10" t="s">
        <v>1314</v>
      </c>
      <c r="C555" s="10">
        <v>1655279</v>
      </c>
      <c r="D555" s="11" t="s">
        <v>1315</v>
      </c>
      <c r="E555" s="10">
        <v>0</v>
      </c>
      <c r="F555" s="33" t="str">
        <f>Tableau1[[#This Row],[Description]] &amp; " " &amp; Tableau1[[#This Row],[Description2]]</f>
        <v>RAIL,UPPER 0</v>
      </c>
      <c r="G555" s="12">
        <v>0</v>
      </c>
      <c r="H555" s="13">
        <v>110</v>
      </c>
      <c r="I555" s="22">
        <f t="shared" si="8"/>
        <v>0</v>
      </c>
      <c r="J555">
        <v>0</v>
      </c>
      <c r="K555">
        <v>2</v>
      </c>
    </row>
    <row r="556" spans="1:11" x14ac:dyDescent="0.25">
      <c r="A556" s="9" t="s">
        <v>1</v>
      </c>
      <c r="B556" s="10" t="s">
        <v>1316</v>
      </c>
      <c r="C556" s="10">
        <v>1655316</v>
      </c>
      <c r="D556" s="11" t="s">
        <v>1317</v>
      </c>
      <c r="E556" s="10">
        <v>0</v>
      </c>
      <c r="F556" s="33" t="str">
        <f>Tableau1[[#This Row],[Description]] &amp; " " &amp; Tableau1[[#This Row],[Description2]]</f>
        <v>RAIL,LOWER 0</v>
      </c>
      <c r="G556" s="12">
        <v>0</v>
      </c>
      <c r="H556" s="13">
        <v>122</v>
      </c>
      <c r="I556" s="22">
        <f t="shared" si="8"/>
        <v>0</v>
      </c>
      <c r="J556">
        <v>0</v>
      </c>
      <c r="K556">
        <v>2</v>
      </c>
    </row>
    <row r="557" spans="1:11" x14ac:dyDescent="0.25">
      <c r="A557" s="9" t="s">
        <v>1</v>
      </c>
      <c r="B557" s="10" t="s">
        <v>916</v>
      </c>
      <c r="C557" s="10">
        <v>11286817</v>
      </c>
      <c r="D557" s="11" t="s">
        <v>917</v>
      </c>
      <c r="E557" s="10" t="s">
        <v>918</v>
      </c>
      <c r="F557" s="33" t="str">
        <f>Tableau1[[#This Row],[Description]] &amp; " " &amp; Tableau1[[#This Row],[Description2]]</f>
        <v>PULLEY,FLAT BELT,06007710 L6735,JDE 11286817</v>
      </c>
      <c r="G557" s="12">
        <v>0</v>
      </c>
      <c r="H557" s="13">
        <v>124</v>
      </c>
      <c r="I557" s="22">
        <f t="shared" si="8"/>
        <v>0</v>
      </c>
      <c r="J557">
        <v>0</v>
      </c>
      <c r="K557">
        <v>2</v>
      </c>
    </row>
    <row r="558" spans="1:11" x14ac:dyDescent="0.25">
      <c r="A558" s="9" t="s">
        <v>1</v>
      </c>
      <c r="B558" s="10" t="s">
        <v>1092</v>
      </c>
      <c r="C558" s="10">
        <v>2088325</v>
      </c>
      <c r="D558" s="11" t="s">
        <v>1093</v>
      </c>
      <c r="E558" s="10" t="s">
        <v>1094</v>
      </c>
      <c r="F558" s="33" t="str">
        <f>Tableau1[[#This Row],[Description]] &amp; " " &amp; Tableau1[[#This Row],[Description2]]</f>
        <v>PORTE-PINCE JDE 2088325</v>
      </c>
      <c r="G558" s="12">
        <v>8</v>
      </c>
      <c r="H558" s="13">
        <v>129.41</v>
      </c>
      <c r="I558" s="22">
        <f t="shared" si="8"/>
        <v>1035.28</v>
      </c>
      <c r="J558">
        <v>0</v>
      </c>
      <c r="K558">
        <v>2</v>
      </c>
    </row>
    <row r="559" spans="1:11" x14ac:dyDescent="0.25">
      <c r="A559" s="9" t="s">
        <v>1</v>
      </c>
      <c r="B559" s="10" t="s">
        <v>1254</v>
      </c>
      <c r="C559" s="10">
        <v>13168540</v>
      </c>
      <c r="D559" s="11" t="s">
        <v>1255</v>
      </c>
      <c r="E559" s="10" t="s">
        <v>1254</v>
      </c>
      <c r="F559" s="33" t="str">
        <f>Tableau1[[#This Row],[Description]] &amp; " " &amp; Tableau1[[#This Row],[Description2]]</f>
        <v>ACCOUPLEMENT VERNISSEUSE 119X7</v>
      </c>
      <c r="G559" s="12">
        <v>4</v>
      </c>
      <c r="H559" s="13">
        <v>145.5</v>
      </c>
      <c r="I559" s="22">
        <f t="shared" si="8"/>
        <v>582</v>
      </c>
      <c r="J559">
        <v>0</v>
      </c>
      <c r="K559">
        <v>2</v>
      </c>
    </row>
    <row r="560" spans="1:11" x14ac:dyDescent="0.25">
      <c r="A560" s="9" t="s">
        <v>1</v>
      </c>
      <c r="B560" s="10" t="s">
        <v>1097</v>
      </c>
      <c r="C560" s="10">
        <v>2089088</v>
      </c>
      <c r="D560" s="11" t="s">
        <v>1098</v>
      </c>
      <c r="E560" s="10">
        <v>0</v>
      </c>
      <c r="F560" s="33" t="str">
        <f>Tableau1[[#This Row],[Description]] &amp; " " &amp; Tableau1[[#This Row],[Description2]]</f>
        <v>ROTO 40P  FLASQUE DE GUIDAGE 0</v>
      </c>
      <c r="G560" s="12">
        <v>4</v>
      </c>
      <c r="H560" s="13">
        <v>156.18</v>
      </c>
      <c r="I560" s="22">
        <f t="shared" si="8"/>
        <v>624.72</v>
      </c>
      <c r="J560">
        <v>0</v>
      </c>
      <c r="K560">
        <v>2</v>
      </c>
    </row>
    <row r="561" spans="1:11" x14ac:dyDescent="0.25">
      <c r="A561" s="9" t="s">
        <v>1</v>
      </c>
      <c r="B561" s="10" t="s">
        <v>811</v>
      </c>
      <c r="C561" s="10">
        <v>9135454</v>
      </c>
      <c r="D561" s="11" t="s">
        <v>812</v>
      </c>
      <c r="E561" s="10" t="s">
        <v>811</v>
      </c>
      <c r="F561" s="33" t="str">
        <f>Tableau1[[#This Row],[Description]] &amp; " " &amp; Tableau1[[#This Row],[Description2]]</f>
        <v>LISTEAU DE BATTEMENT A31332</v>
      </c>
      <c r="G561" s="12">
        <v>5</v>
      </c>
      <c r="H561" s="13">
        <v>172</v>
      </c>
      <c r="I561" s="22">
        <f t="shared" si="8"/>
        <v>860</v>
      </c>
      <c r="J561">
        <v>0</v>
      </c>
      <c r="K561">
        <v>2</v>
      </c>
    </row>
    <row r="562" spans="1:11" x14ac:dyDescent="0.25">
      <c r="A562" s="9" t="s">
        <v>1</v>
      </c>
      <c r="B562" s="10" t="s">
        <v>1144</v>
      </c>
      <c r="C562" s="10">
        <v>2081692</v>
      </c>
      <c r="D562" s="11" t="s">
        <v>1145</v>
      </c>
      <c r="E562" s="10">
        <v>0</v>
      </c>
      <c r="F562" s="33" t="str">
        <f>Tableau1[[#This Row],[Description]] &amp; " " &amp; Tableau1[[#This Row],[Description2]]</f>
        <v>SUPPORT,INNER SHEET 0</v>
      </c>
      <c r="G562" s="12">
        <v>0</v>
      </c>
      <c r="H562" s="13">
        <v>196.29</v>
      </c>
      <c r="I562" s="22">
        <f t="shared" si="8"/>
        <v>0</v>
      </c>
      <c r="J562">
        <v>0</v>
      </c>
      <c r="K562">
        <v>2</v>
      </c>
    </row>
    <row r="563" spans="1:11" x14ac:dyDescent="0.25">
      <c r="A563" s="9" t="s">
        <v>1</v>
      </c>
      <c r="B563" s="10" t="s">
        <v>1142</v>
      </c>
      <c r="C563" s="10">
        <v>2081182</v>
      </c>
      <c r="D563" s="11" t="s">
        <v>1143</v>
      </c>
      <c r="E563" s="10">
        <v>0</v>
      </c>
      <c r="F563" s="33" t="str">
        <f>Tableau1[[#This Row],[Description]] &amp; " " &amp; Tableau1[[#This Row],[Description2]]</f>
        <v>SUPPORT,SHEET 0</v>
      </c>
      <c r="G563" s="12">
        <v>0</v>
      </c>
      <c r="H563" s="13">
        <v>198.69</v>
      </c>
      <c r="I563" s="22">
        <f t="shared" si="8"/>
        <v>0</v>
      </c>
      <c r="J563">
        <v>0</v>
      </c>
      <c r="K563">
        <v>2</v>
      </c>
    </row>
    <row r="564" spans="1:11" x14ac:dyDescent="0.25">
      <c r="A564" s="9" t="s">
        <v>192</v>
      </c>
      <c r="B564" s="10" t="s">
        <v>209</v>
      </c>
      <c r="C564" s="10">
        <v>2686093</v>
      </c>
      <c r="D564" s="11" t="s">
        <v>252</v>
      </c>
      <c r="E564" s="10" t="s">
        <v>253</v>
      </c>
      <c r="F564" s="33" t="str">
        <f>Tableau1[[#This Row],[Description]] &amp; " " &amp; Tableau1[[#This Row],[Description2]]</f>
        <v>DISTRIBUTEUR BISTABLE 4/2 TELEC</v>
      </c>
      <c r="G564" s="12">
        <v>0</v>
      </c>
      <c r="H564" s="13">
        <v>208.96</v>
      </c>
      <c r="I564" s="22">
        <f t="shared" si="8"/>
        <v>0</v>
      </c>
      <c r="J564">
        <v>1</v>
      </c>
      <c r="K564">
        <v>2</v>
      </c>
    </row>
    <row r="565" spans="1:11" x14ac:dyDescent="0.25">
      <c r="A565" s="9" t="s">
        <v>1</v>
      </c>
      <c r="B565" s="10">
        <v>71959</v>
      </c>
      <c r="C565" s="10">
        <v>13392138</v>
      </c>
      <c r="D565" s="11" t="s">
        <v>1341</v>
      </c>
      <c r="E565" s="10" t="s">
        <v>1342</v>
      </c>
      <c r="F565" s="33" t="str">
        <f>Tableau1[[#This Row],[Description]] &amp; " " &amp; Tableau1[[#This Row],[Description2]]</f>
        <v>FAN,TYPE SK,230V,240MMx204MM 71959,JDE 13392138</v>
      </c>
      <c r="G565" s="12">
        <v>2</v>
      </c>
      <c r="H565" s="13">
        <v>229.06</v>
      </c>
      <c r="I565" s="22">
        <f t="shared" si="8"/>
        <v>458.12</v>
      </c>
      <c r="J565">
        <v>0</v>
      </c>
      <c r="K565">
        <v>2</v>
      </c>
    </row>
    <row r="566" spans="1:11" x14ac:dyDescent="0.25">
      <c r="A566" s="9" t="s">
        <v>1</v>
      </c>
      <c r="B566" s="10" t="s">
        <v>1325</v>
      </c>
      <c r="C566" s="10">
        <v>14034551</v>
      </c>
      <c r="D566" s="11" t="s">
        <v>1326</v>
      </c>
      <c r="E566" s="10" t="s">
        <v>1327</v>
      </c>
      <c r="F566" s="33" t="str">
        <f>Tableau1[[#This Row],[Description]] &amp; " " &amp; Tableau1[[#This Row],[Description2]]</f>
        <v>CARTE LED TX 6104/001, CSM10-A</v>
      </c>
      <c r="G566" s="12">
        <v>0</v>
      </c>
      <c r="H566" s="13">
        <v>235</v>
      </c>
      <c r="I566" s="22">
        <f t="shared" si="8"/>
        <v>0</v>
      </c>
      <c r="J566">
        <v>0</v>
      </c>
      <c r="K566">
        <v>2</v>
      </c>
    </row>
    <row r="567" spans="1:11" x14ac:dyDescent="0.25">
      <c r="A567" s="9" t="s">
        <v>1</v>
      </c>
      <c r="B567" s="10" t="s">
        <v>1328</v>
      </c>
      <c r="C567" s="10">
        <v>14034560</v>
      </c>
      <c r="D567" s="11" t="s">
        <v>1329</v>
      </c>
      <c r="E567" s="10" t="s">
        <v>1330</v>
      </c>
      <c r="F567" s="33" t="str">
        <f>Tableau1[[#This Row],[Description]] &amp; " " &amp; Tableau1[[#This Row],[Description2]]</f>
        <v>CARTE RECEPTEUR TX CSM10-A</v>
      </c>
      <c r="G567" s="12">
        <v>0</v>
      </c>
      <c r="H567" s="13">
        <v>240</v>
      </c>
      <c r="I567" s="22">
        <f t="shared" si="8"/>
        <v>0</v>
      </c>
      <c r="J567">
        <v>0</v>
      </c>
      <c r="K567">
        <v>2</v>
      </c>
    </row>
    <row r="568" spans="1:11" x14ac:dyDescent="0.25">
      <c r="A568" s="9" t="s">
        <v>1</v>
      </c>
      <c r="B568" s="10" t="s">
        <v>1050</v>
      </c>
      <c r="C568" s="10">
        <v>2487211</v>
      </c>
      <c r="D568" s="11" t="s">
        <v>1051</v>
      </c>
      <c r="E568" s="10">
        <v>0</v>
      </c>
      <c r="F568" s="33" t="str">
        <f>Tableau1[[#This Row],[Description]] &amp; " " &amp; Tableau1[[#This Row],[Description2]]</f>
        <v>ROD END TRIP IMPRESSION 0</v>
      </c>
      <c r="G568" s="12">
        <v>5</v>
      </c>
      <c r="H568" s="13">
        <v>240.66</v>
      </c>
      <c r="I568" s="22">
        <f t="shared" si="8"/>
        <v>1203.3</v>
      </c>
      <c r="J568">
        <v>0</v>
      </c>
      <c r="K568">
        <v>2</v>
      </c>
    </row>
    <row r="569" spans="1:11" x14ac:dyDescent="0.25">
      <c r="A569" s="9" t="s">
        <v>1</v>
      </c>
      <c r="B569" s="10" t="s">
        <v>913</v>
      </c>
      <c r="C569" s="10">
        <v>1945292</v>
      </c>
      <c r="D569" s="11" t="s">
        <v>914</v>
      </c>
      <c r="E569" s="10" t="s">
        <v>915</v>
      </c>
      <c r="F569" s="33" t="str">
        <f>Tableau1[[#This Row],[Description]] &amp; " " &amp; Tableau1[[#This Row],[Description2]]</f>
        <v>S/S USE D68870 (JDE 12005909)</v>
      </c>
      <c r="G569" s="12">
        <v>0</v>
      </c>
      <c r="H569" s="13">
        <v>242</v>
      </c>
      <c r="I569" s="22">
        <f t="shared" si="8"/>
        <v>0</v>
      </c>
      <c r="J569">
        <v>2</v>
      </c>
      <c r="K569">
        <v>2</v>
      </c>
    </row>
    <row r="570" spans="1:11" x14ac:dyDescent="0.25">
      <c r="A570" s="9" t="s">
        <v>192</v>
      </c>
      <c r="B570" s="10" t="s">
        <v>719</v>
      </c>
      <c r="C570" s="10">
        <v>1892565</v>
      </c>
      <c r="D570" s="11" t="s">
        <v>720</v>
      </c>
      <c r="E570" s="10">
        <v>0</v>
      </c>
      <c r="F570" s="33" t="str">
        <f>Tableau1[[#This Row],[Description]] &amp; " " &amp; Tableau1[[#This Row],[Description2]]</f>
        <v>DISQUE (FLACHE PROFIL-ROLLE) 0</v>
      </c>
      <c r="G570" s="12">
        <v>2</v>
      </c>
      <c r="H570" s="13">
        <v>290.70999999999998</v>
      </c>
      <c r="I570" s="22">
        <f t="shared" si="8"/>
        <v>581.41999999999996</v>
      </c>
      <c r="J570">
        <v>0</v>
      </c>
      <c r="K570">
        <v>2</v>
      </c>
    </row>
    <row r="571" spans="1:11" x14ac:dyDescent="0.25">
      <c r="A571" s="9" t="s">
        <v>1</v>
      </c>
      <c r="B571" s="10" t="s">
        <v>871</v>
      </c>
      <c r="C571" s="10">
        <v>13392331</v>
      </c>
      <c r="D571" s="11" t="s">
        <v>869</v>
      </c>
      <c r="E571" s="10">
        <v>0</v>
      </c>
      <c r="F571" s="33" t="str">
        <f>Tableau1[[#This Row],[Description]] &amp; " " &amp; Tableau1[[#This Row],[Description2]]</f>
        <v>PALIER TABLE DE MARGE 0</v>
      </c>
      <c r="G571" s="12">
        <v>0</v>
      </c>
      <c r="H571" s="13">
        <v>295</v>
      </c>
      <c r="I571" s="22">
        <f t="shared" si="8"/>
        <v>0</v>
      </c>
      <c r="J571">
        <v>0</v>
      </c>
      <c r="K571">
        <v>2</v>
      </c>
    </row>
    <row r="572" spans="1:11" x14ac:dyDescent="0.25">
      <c r="A572" s="9" t="s">
        <v>1</v>
      </c>
      <c r="B572" s="10" t="s">
        <v>1106</v>
      </c>
      <c r="C572" s="10">
        <v>2089408</v>
      </c>
      <c r="D572" s="11" t="s">
        <v>1107</v>
      </c>
      <c r="E572" s="10" t="s">
        <v>1108</v>
      </c>
      <c r="F572" s="33" t="str">
        <f>Tableau1[[#This Row],[Description]] &amp; " " &amp; Tableau1[[#This Row],[Description2]]</f>
        <v>BAR,SLIDE,FEED PUSHER(FS) YHT-5953,JDE 2089408</v>
      </c>
      <c r="G572" s="12">
        <v>0</v>
      </c>
      <c r="H572" s="13">
        <v>298.62</v>
      </c>
      <c r="I572" s="22">
        <f t="shared" si="8"/>
        <v>0</v>
      </c>
      <c r="J572">
        <v>0</v>
      </c>
      <c r="K572">
        <v>2</v>
      </c>
    </row>
    <row r="573" spans="1:11" x14ac:dyDescent="0.25">
      <c r="A573" s="9" t="s">
        <v>1</v>
      </c>
      <c r="B573" s="10" t="s">
        <v>1109</v>
      </c>
      <c r="C573" s="10">
        <v>2089441</v>
      </c>
      <c r="D573" s="11" t="s">
        <v>1110</v>
      </c>
      <c r="E573" s="10" t="s">
        <v>1111</v>
      </c>
      <c r="F573" s="33" t="str">
        <f>Tableau1[[#This Row],[Description]] &amp; " " &amp; Tableau1[[#This Row],[Description2]]</f>
        <v>PUSHER SLIDE BAR YHT-5954,JDE 2089441</v>
      </c>
      <c r="G573" s="12">
        <v>0</v>
      </c>
      <c r="H573" s="13">
        <v>298.62</v>
      </c>
      <c r="I573" s="22">
        <f t="shared" si="8"/>
        <v>0</v>
      </c>
      <c r="J573">
        <v>0</v>
      </c>
      <c r="K573">
        <v>2</v>
      </c>
    </row>
    <row r="574" spans="1:11" x14ac:dyDescent="0.25">
      <c r="A574" s="9" t="s">
        <v>1</v>
      </c>
      <c r="B574" s="10" t="s">
        <v>1052</v>
      </c>
      <c r="C574" s="10">
        <v>5095467</v>
      </c>
      <c r="D574" s="11" t="s">
        <v>1053</v>
      </c>
      <c r="E574" s="10">
        <v>0</v>
      </c>
      <c r="F574" s="33" t="str">
        <f>Tableau1[[#This Row],[Description]] &amp; " " &amp; Tableau1[[#This Row],[Description2]]</f>
        <v>END,IMPRESSION ROD 0</v>
      </c>
      <c r="G574" s="12">
        <v>8</v>
      </c>
      <c r="H574" s="13">
        <v>319.63</v>
      </c>
      <c r="I574" s="22">
        <f t="shared" si="8"/>
        <v>2557.04</v>
      </c>
      <c r="J574">
        <v>0</v>
      </c>
      <c r="K574">
        <v>2</v>
      </c>
    </row>
    <row r="575" spans="1:11" x14ac:dyDescent="0.25">
      <c r="A575" s="9" t="s">
        <v>1</v>
      </c>
      <c r="B575" s="10">
        <v>34051</v>
      </c>
      <c r="C575" s="10">
        <v>2477030</v>
      </c>
      <c r="D575" s="11" t="s">
        <v>1284</v>
      </c>
      <c r="E575" s="10" t="s">
        <v>1285</v>
      </c>
      <c r="F575" s="33" t="str">
        <f>Tableau1[[#This Row],[Description]] &amp; " " &amp; Tableau1[[#This Row],[Description2]]</f>
        <v>PALIER DE CYLINDRE CYLINDRE ANTI-PLAGE</v>
      </c>
      <c r="G575" s="12">
        <v>0</v>
      </c>
      <c r="H575" s="13">
        <v>340</v>
      </c>
      <c r="I575" s="22">
        <f t="shared" si="8"/>
        <v>0</v>
      </c>
      <c r="J575">
        <v>0</v>
      </c>
      <c r="K575">
        <v>2</v>
      </c>
    </row>
    <row r="576" spans="1:11" x14ac:dyDescent="0.25">
      <c r="A576" s="9" t="s">
        <v>1</v>
      </c>
      <c r="B576" s="10" t="s">
        <v>1163</v>
      </c>
      <c r="C576" s="10">
        <v>11621734</v>
      </c>
      <c r="D576" s="11" t="s">
        <v>1164</v>
      </c>
      <c r="E576" s="10">
        <v>0</v>
      </c>
      <c r="F576" s="33" t="str">
        <f>Tableau1[[#This Row],[Description]] &amp; " " &amp; Tableau1[[#This Row],[Description2]]</f>
        <v>CARTE MOTEUR MOUILLAGE 0</v>
      </c>
      <c r="G576" s="12">
        <v>0</v>
      </c>
      <c r="H576" s="13">
        <v>349</v>
      </c>
      <c r="I576" s="22">
        <f t="shared" si="8"/>
        <v>0</v>
      </c>
      <c r="J576">
        <v>1</v>
      </c>
      <c r="K576">
        <v>2</v>
      </c>
    </row>
    <row r="577" spans="1:11" x14ac:dyDescent="0.25">
      <c r="A577" s="9" t="s">
        <v>1</v>
      </c>
      <c r="B577" s="10">
        <v>211352</v>
      </c>
      <c r="C577" s="10">
        <v>13392082</v>
      </c>
      <c r="D577" s="11" t="s">
        <v>1265</v>
      </c>
      <c r="E577" s="10">
        <v>0</v>
      </c>
      <c r="F577" s="33" t="str">
        <f>Tableau1[[#This Row],[Description]] &amp; " " &amp; Tableau1[[#This Row],[Description2]]</f>
        <v>FLASQUE FRONTALE COMPLETE BLK2 0</v>
      </c>
      <c r="G577" s="12">
        <v>2</v>
      </c>
      <c r="H577" s="13">
        <v>353.88</v>
      </c>
      <c r="I577" s="22">
        <f t="shared" si="8"/>
        <v>707.76</v>
      </c>
      <c r="J577">
        <v>0</v>
      </c>
      <c r="K577">
        <v>2</v>
      </c>
    </row>
    <row r="578" spans="1:11" x14ac:dyDescent="0.25">
      <c r="A578" s="9" t="s">
        <v>1</v>
      </c>
      <c r="B578" s="10">
        <v>213863</v>
      </c>
      <c r="C578" s="10">
        <v>13392120</v>
      </c>
      <c r="D578" s="11" t="s">
        <v>1268</v>
      </c>
      <c r="E578" s="10" t="s">
        <v>1269</v>
      </c>
      <c r="F578" s="33" t="str">
        <f>Tableau1[[#This Row],[Description]] &amp; " " &amp; Tableau1[[#This Row],[Description2]]</f>
        <v>FLASQUE FRONTALE COTE-B BLK2</v>
      </c>
      <c r="G578" s="12">
        <v>2</v>
      </c>
      <c r="H578" s="13">
        <v>365.34</v>
      </c>
      <c r="I578" s="22">
        <f t="shared" ref="I578:I641" si="9">G578*H578</f>
        <v>730.68</v>
      </c>
      <c r="J578">
        <v>0</v>
      </c>
      <c r="K578">
        <v>2</v>
      </c>
    </row>
    <row r="579" spans="1:11" x14ac:dyDescent="0.25">
      <c r="A579" s="9" t="s">
        <v>1</v>
      </c>
      <c r="B579" s="10" t="s">
        <v>815</v>
      </c>
      <c r="C579" s="10">
        <v>13392357</v>
      </c>
      <c r="D579" s="11" t="s">
        <v>816</v>
      </c>
      <c r="E579" s="10" t="s">
        <v>817</v>
      </c>
      <c r="F579" s="33" t="str">
        <f>Tableau1[[#This Row],[Description]] &amp; " " &amp; Tableau1[[#This Row],[Description2]]</f>
        <v>GUIDE FEUILLES TABLE DE MARGE</v>
      </c>
      <c r="G579" s="12">
        <v>5</v>
      </c>
      <c r="H579" s="13">
        <v>386</v>
      </c>
      <c r="I579" s="22">
        <f t="shared" si="9"/>
        <v>1930</v>
      </c>
      <c r="J579">
        <v>0</v>
      </c>
      <c r="K579">
        <v>2</v>
      </c>
    </row>
    <row r="580" spans="1:11" x14ac:dyDescent="0.25">
      <c r="A580" s="9" t="s">
        <v>1</v>
      </c>
      <c r="B580" s="10" t="s">
        <v>794</v>
      </c>
      <c r="C580" s="10">
        <v>13392285</v>
      </c>
      <c r="D580" s="11" t="s">
        <v>795</v>
      </c>
      <c r="E580" s="10">
        <v>0</v>
      </c>
      <c r="F580" s="33" t="str">
        <f>Tableau1[[#This Row],[Description]] &amp; " " &amp; Tableau1[[#This Row],[Description2]]</f>
        <v>VIS DE BLOCAGE REGLAGES 0</v>
      </c>
      <c r="G580" s="12">
        <v>3</v>
      </c>
      <c r="H580" s="13">
        <v>470</v>
      </c>
      <c r="I580" s="22">
        <f t="shared" si="9"/>
        <v>1410</v>
      </c>
      <c r="J580">
        <v>0</v>
      </c>
      <c r="K580">
        <v>2</v>
      </c>
    </row>
    <row r="581" spans="1:11" x14ac:dyDescent="0.25">
      <c r="A581" s="9" t="s">
        <v>1</v>
      </c>
      <c r="B581" s="10">
        <v>41206</v>
      </c>
      <c r="C581" s="10">
        <v>2612019</v>
      </c>
      <c r="D581" s="11" t="s">
        <v>1288</v>
      </c>
      <c r="E581" s="10" t="s">
        <v>1289</v>
      </c>
      <c r="F581" s="33" t="str">
        <f>Tableau1[[#This Row],[Description]] &amp; " " &amp; Tableau1[[#This Row],[Description2]]</f>
        <v>PALIER CYLINDRE DE CONTREPRESS ION</v>
      </c>
      <c r="G581" s="12">
        <v>0</v>
      </c>
      <c r="H581" s="13">
        <v>559</v>
      </c>
      <c r="I581" s="22">
        <f t="shared" si="9"/>
        <v>0</v>
      </c>
      <c r="J581">
        <v>0</v>
      </c>
      <c r="K581">
        <v>2</v>
      </c>
    </row>
    <row r="582" spans="1:11" x14ac:dyDescent="0.25">
      <c r="A582" s="9" t="s">
        <v>1</v>
      </c>
      <c r="B582" s="10">
        <v>27382</v>
      </c>
      <c r="C582" s="10">
        <v>5705747</v>
      </c>
      <c r="D582" s="11" t="s">
        <v>1278</v>
      </c>
      <c r="E582" s="10" t="s">
        <v>1279</v>
      </c>
      <c r="F582" s="33" t="str">
        <f>Tableau1[[#This Row],[Description]] &amp; " " &amp; Tableau1[[#This Row],[Description2]]</f>
        <v>DOUILLE A BILLES TAQUETS DE MARGE</v>
      </c>
      <c r="G582" s="12">
        <v>0</v>
      </c>
      <c r="H582" s="13">
        <v>569</v>
      </c>
      <c r="I582" s="22">
        <f t="shared" si="9"/>
        <v>0</v>
      </c>
      <c r="J582">
        <v>0</v>
      </c>
      <c r="K582">
        <v>2</v>
      </c>
    </row>
    <row r="583" spans="1:11" x14ac:dyDescent="0.25">
      <c r="A583" s="9" t="s">
        <v>1</v>
      </c>
      <c r="B583" s="10" t="s">
        <v>835</v>
      </c>
      <c r="C583" s="10">
        <v>13457229</v>
      </c>
      <c r="D583" s="11" t="s">
        <v>836</v>
      </c>
      <c r="E583" s="10" t="s">
        <v>835</v>
      </c>
      <c r="F583" s="33" t="str">
        <f>Tableau1[[#This Row],[Description]] &amp; " " &amp; Tableau1[[#This Row],[Description2]]</f>
        <v>ARBRE D'EMBRAYAGE A34837</v>
      </c>
      <c r="G583" s="12">
        <v>2</v>
      </c>
      <c r="H583" s="13">
        <v>592.20000000000005</v>
      </c>
      <c r="I583" s="22">
        <f t="shared" si="9"/>
        <v>1184.4000000000001</v>
      </c>
      <c r="J583">
        <v>0</v>
      </c>
      <c r="K583">
        <v>2</v>
      </c>
    </row>
    <row r="584" spans="1:11" x14ac:dyDescent="0.25">
      <c r="A584" s="9" t="s">
        <v>1</v>
      </c>
      <c r="B584" s="10" t="s">
        <v>837</v>
      </c>
      <c r="C584" s="10">
        <v>13457018</v>
      </c>
      <c r="D584" s="11" t="s">
        <v>838</v>
      </c>
      <c r="E584" s="10" t="s">
        <v>837</v>
      </c>
      <c r="F584" s="33" t="str">
        <f>Tableau1[[#This Row],[Description]] &amp; " " &amp; Tableau1[[#This Row],[Description2]]</f>
        <v>BARRE PORTE PINCES A36662</v>
      </c>
      <c r="G584" s="12">
        <v>2</v>
      </c>
      <c r="H584" s="13">
        <v>1647</v>
      </c>
      <c r="I584" s="22">
        <f t="shared" si="9"/>
        <v>3294</v>
      </c>
      <c r="J584">
        <v>0</v>
      </c>
      <c r="K584">
        <v>2</v>
      </c>
    </row>
    <row r="585" spans="1:11" x14ac:dyDescent="0.25">
      <c r="A585" s="9" t="s">
        <v>192</v>
      </c>
      <c r="B585" s="10" t="s">
        <v>439</v>
      </c>
      <c r="C585" s="10">
        <v>1211256</v>
      </c>
      <c r="D585" s="11" t="s">
        <v>440</v>
      </c>
      <c r="E585" s="10" t="s">
        <v>439</v>
      </c>
      <c r="F585" s="33" t="str">
        <f>Tableau1[[#This Row],[Description]] &amp; " " &amp; Tableau1[[#This Row],[Description2]]</f>
        <v>BARRE Z 0 45/0 25 62M-210830</v>
      </c>
      <c r="G585" s="12">
        <v>0</v>
      </c>
      <c r="H585" s="13">
        <v>2499.13</v>
      </c>
      <c r="I585" s="22">
        <f t="shared" si="9"/>
        <v>0</v>
      </c>
      <c r="J585">
        <v>1</v>
      </c>
      <c r="K585">
        <v>2</v>
      </c>
    </row>
    <row r="586" spans="1:11" x14ac:dyDescent="0.25">
      <c r="A586" s="9" t="s">
        <v>1</v>
      </c>
      <c r="B586" s="10">
        <v>209366</v>
      </c>
      <c r="C586" s="10">
        <v>13392074</v>
      </c>
      <c r="D586" s="11" t="s">
        <v>1263</v>
      </c>
      <c r="E586" s="10" t="s">
        <v>1264</v>
      </c>
      <c r="F586" s="33" t="str">
        <f>Tableau1[[#This Row],[Description]] &amp; " " &amp; Tableau1[[#This Row],[Description2]]</f>
        <v>ELECTROVANNE COMPLETE TYPE 5/2</v>
      </c>
      <c r="G586" s="12">
        <v>2</v>
      </c>
      <c r="H586" s="13">
        <v>196.88</v>
      </c>
      <c r="I586" s="22">
        <f t="shared" si="9"/>
        <v>393.76</v>
      </c>
      <c r="J586">
        <v>0</v>
      </c>
      <c r="K586">
        <v>3</v>
      </c>
    </row>
    <row r="587" spans="1:11" x14ac:dyDescent="0.25">
      <c r="A587" s="9" t="s">
        <v>1</v>
      </c>
      <c r="B587" s="10">
        <v>166556</v>
      </c>
      <c r="C587" s="10">
        <v>13392058</v>
      </c>
      <c r="D587" s="11" t="s">
        <v>1259</v>
      </c>
      <c r="E587" s="10" t="s">
        <v>1260</v>
      </c>
      <c r="F587" s="33" t="str">
        <f>Tableau1[[#This Row],[Description]] &amp; " " &amp; Tableau1[[#This Row],[Description2]]</f>
        <v>CONTROLEUR DE TEMPERATURE 10-6R V2.6-0V</v>
      </c>
      <c r="G587" s="12">
        <v>4</v>
      </c>
      <c r="H587" s="13">
        <v>438.03</v>
      </c>
      <c r="I587" s="22">
        <f t="shared" si="9"/>
        <v>1752.12</v>
      </c>
      <c r="J587">
        <v>0</v>
      </c>
      <c r="K587">
        <v>3</v>
      </c>
    </row>
    <row r="588" spans="1:11" x14ac:dyDescent="0.25">
      <c r="A588" s="9" t="s">
        <v>1</v>
      </c>
      <c r="B588" s="10" t="s">
        <v>832</v>
      </c>
      <c r="C588" s="10">
        <v>13168451</v>
      </c>
      <c r="D588" s="11" t="s">
        <v>833</v>
      </c>
      <c r="E588" s="10" t="s">
        <v>834</v>
      </c>
      <c r="F588" s="33" t="str">
        <f>Tableau1[[#This Row],[Description]] &amp; " " &amp; Tableau1[[#This Row],[Description2]]</f>
        <v>VERIN DE BUTEE BORD AR POUR GROUPE</v>
      </c>
      <c r="G588" s="12">
        <v>6</v>
      </c>
      <c r="H588" s="13">
        <v>628.87</v>
      </c>
      <c r="I588" s="22">
        <f t="shared" si="9"/>
        <v>3773.2200000000003</v>
      </c>
      <c r="J588">
        <v>1</v>
      </c>
      <c r="K588">
        <v>3</v>
      </c>
    </row>
    <row r="589" spans="1:11" x14ac:dyDescent="0.25">
      <c r="A589" s="9" t="s">
        <v>1</v>
      </c>
      <c r="B589" s="10" t="s">
        <v>1042</v>
      </c>
      <c r="C589" s="10">
        <v>2060525</v>
      </c>
      <c r="D589" s="11" t="s">
        <v>1043</v>
      </c>
      <c r="E589" s="10">
        <v>0</v>
      </c>
      <c r="F589" s="33" t="str">
        <f>Tableau1[[#This Row],[Description]] &amp; " " &amp; Tableau1[[#This Row],[Description2]]</f>
        <v>SPINDLE 0</v>
      </c>
      <c r="G589" s="12">
        <v>6</v>
      </c>
      <c r="H589" s="13">
        <v>8.36</v>
      </c>
      <c r="I589" s="22">
        <f t="shared" si="9"/>
        <v>50.16</v>
      </c>
      <c r="J589">
        <v>2</v>
      </c>
      <c r="K589">
        <v>4</v>
      </c>
    </row>
    <row r="590" spans="1:11" x14ac:dyDescent="0.25">
      <c r="A590" s="9" t="s">
        <v>1</v>
      </c>
      <c r="B590" s="10" t="s">
        <v>1040</v>
      </c>
      <c r="C590" s="10">
        <v>2060488</v>
      </c>
      <c r="D590" s="11" t="s">
        <v>1041</v>
      </c>
      <c r="E590" s="10" t="s">
        <v>1040</v>
      </c>
      <c r="F590" s="33" t="str">
        <f>Tableau1[[#This Row],[Description]] &amp; " " &amp; Tableau1[[#This Row],[Description2]]</f>
        <v>AXE GUIDE DE LEVEUR W99-991</v>
      </c>
      <c r="G590" s="12">
        <v>6</v>
      </c>
      <c r="H590" s="13">
        <v>11.94</v>
      </c>
      <c r="I590" s="22">
        <f t="shared" si="9"/>
        <v>71.64</v>
      </c>
      <c r="J590">
        <v>2</v>
      </c>
      <c r="K590">
        <v>4</v>
      </c>
    </row>
    <row r="591" spans="1:11" x14ac:dyDescent="0.25">
      <c r="A591" s="9" t="s">
        <v>1</v>
      </c>
      <c r="B591" s="10" t="s">
        <v>1046</v>
      </c>
      <c r="C591" s="10">
        <v>2071128</v>
      </c>
      <c r="D591" s="11" t="s">
        <v>1047</v>
      </c>
      <c r="E591" s="10">
        <v>0</v>
      </c>
      <c r="F591" s="33" t="str">
        <f>Tableau1[[#This Row],[Description]] &amp; " " &amp; Tableau1[[#This Row],[Description2]]</f>
        <v>GUIDE DE LEVEUR 0</v>
      </c>
      <c r="G591" s="12">
        <v>6</v>
      </c>
      <c r="H591" s="13">
        <v>23.37</v>
      </c>
      <c r="I591" s="22">
        <f t="shared" si="9"/>
        <v>140.22</v>
      </c>
      <c r="J591">
        <v>2</v>
      </c>
      <c r="K591">
        <v>4</v>
      </c>
    </row>
    <row r="592" spans="1:11" x14ac:dyDescent="0.25">
      <c r="A592" s="9" t="s">
        <v>1</v>
      </c>
      <c r="B592" s="10" t="s">
        <v>788</v>
      </c>
      <c r="C592" s="10">
        <v>13397086</v>
      </c>
      <c r="D592" s="11" t="s">
        <v>789</v>
      </c>
      <c r="E592" s="10" t="s">
        <v>790</v>
      </c>
      <c r="F592" s="33" t="str">
        <f>Tableau1[[#This Row],[Description]] &amp; " " &amp; Tableau1[[#This Row],[Description2]]</f>
        <v>ROULEMENT BARRE DE PINCES A30539,JDE 13397086</v>
      </c>
      <c r="G592" s="12">
        <v>39</v>
      </c>
      <c r="H592" s="13">
        <v>34.86</v>
      </c>
      <c r="I592" s="22">
        <f t="shared" si="9"/>
        <v>1359.54</v>
      </c>
      <c r="J592">
        <v>0</v>
      </c>
      <c r="K592">
        <v>4</v>
      </c>
    </row>
    <row r="593" spans="1:11" x14ac:dyDescent="0.25">
      <c r="A593" s="9" t="s">
        <v>1</v>
      </c>
      <c r="B593" s="10" t="s">
        <v>1140</v>
      </c>
      <c r="C593" s="10">
        <v>2080905</v>
      </c>
      <c r="D593" s="11" t="s">
        <v>1141</v>
      </c>
      <c r="E593" s="10">
        <v>0</v>
      </c>
      <c r="F593" s="33" t="str">
        <f>Tableau1[[#This Row],[Description]] &amp; " " &amp; Tableau1[[#This Row],[Description2]]</f>
        <v>TETE DE POUSSOIR 0</v>
      </c>
      <c r="G593" s="12">
        <v>6</v>
      </c>
      <c r="H593" s="13">
        <v>42.48</v>
      </c>
      <c r="I593" s="22">
        <f t="shared" si="9"/>
        <v>254.88</v>
      </c>
      <c r="J593">
        <v>2</v>
      </c>
      <c r="K593">
        <v>4</v>
      </c>
    </row>
    <row r="594" spans="1:11" x14ac:dyDescent="0.25">
      <c r="A594" s="9" t="s">
        <v>1</v>
      </c>
      <c r="B594" s="10" t="s">
        <v>1026</v>
      </c>
      <c r="C594" s="10">
        <v>2687934</v>
      </c>
      <c r="D594" s="11" t="s">
        <v>1027</v>
      </c>
      <c r="E594" s="10">
        <v>0</v>
      </c>
      <c r="F594" s="33" t="str">
        <f>Tableau1[[#This Row],[Description]] &amp; " " &amp; Tableau1[[#This Row],[Description2]]</f>
        <v>STUD,CHAIN IDLER 0</v>
      </c>
      <c r="G594" s="12">
        <v>4</v>
      </c>
      <c r="H594" s="13">
        <v>48</v>
      </c>
      <c r="I594" s="22">
        <f t="shared" si="9"/>
        <v>192</v>
      </c>
      <c r="J594">
        <v>0</v>
      </c>
      <c r="K594">
        <v>4</v>
      </c>
    </row>
    <row r="595" spans="1:11" x14ac:dyDescent="0.25">
      <c r="A595" s="9" t="s">
        <v>1</v>
      </c>
      <c r="B595" s="10" t="s">
        <v>839</v>
      </c>
      <c r="C595" s="10">
        <v>13392365</v>
      </c>
      <c r="D595" s="11" t="s">
        <v>792</v>
      </c>
      <c r="E595" s="10" t="s">
        <v>840</v>
      </c>
      <c r="F595" s="33" t="str">
        <f>Tableau1[[#This Row],[Description]] &amp; " " &amp; Tableau1[[#This Row],[Description2]]</f>
        <v>PINCE CYLINDRE TRANSFERT AVEC TROU</v>
      </c>
      <c r="G595" s="12">
        <v>4</v>
      </c>
      <c r="H595" s="13">
        <v>54</v>
      </c>
      <c r="I595" s="22">
        <f t="shared" si="9"/>
        <v>216</v>
      </c>
      <c r="J595">
        <v>0</v>
      </c>
      <c r="K595">
        <v>4</v>
      </c>
    </row>
    <row r="596" spans="1:11" x14ac:dyDescent="0.25">
      <c r="A596" s="9" t="s">
        <v>1</v>
      </c>
      <c r="B596" s="10" t="s">
        <v>1011</v>
      </c>
      <c r="C596" s="10">
        <v>5102022</v>
      </c>
      <c r="D596" s="11" t="s">
        <v>1012</v>
      </c>
      <c r="E596" s="10">
        <v>0</v>
      </c>
      <c r="F596" s="33" t="str">
        <f>Tableau1[[#This Row],[Description]] &amp; " " &amp; Tableau1[[#This Row],[Description2]]</f>
        <v>PIN,TRIP STOP 0</v>
      </c>
      <c r="G596" s="12">
        <v>8</v>
      </c>
      <c r="H596" s="13">
        <v>68.98</v>
      </c>
      <c r="I596" s="22">
        <f t="shared" si="9"/>
        <v>551.84</v>
      </c>
      <c r="J596">
        <v>0</v>
      </c>
      <c r="K596">
        <v>4</v>
      </c>
    </row>
    <row r="597" spans="1:11" x14ac:dyDescent="0.25">
      <c r="A597" s="9" t="s">
        <v>1</v>
      </c>
      <c r="B597" s="10" t="s">
        <v>1150</v>
      </c>
      <c r="C597" s="10">
        <v>2083081</v>
      </c>
      <c r="D597" s="11" t="s">
        <v>1151</v>
      </c>
      <c r="E597" s="10">
        <v>0</v>
      </c>
      <c r="F597" s="33" t="str">
        <f>Tableau1[[#This Row],[Description]] &amp; " " &amp; Tableau1[[#This Row],[Description2]]</f>
        <v>SUPPORT,SHEET OUTER 0</v>
      </c>
      <c r="G597" s="12">
        <v>0</v>
      </c>
      <c r="H597" s="13">
        <v>160.51</v>
      </c>
      <c r="I597" s="22">
        <f t="shared" si="9"/>
        <v>0</v>
      </c>
      <c r="J597">
        <v>0</v>
      </c>
      <c r="K597">
        <v>4</v>
      </c>
    </row>
    <row r="598" spans="1:11" x14ac:dyDescent="0.25">
      <c r="A598" s="9" t="s">
        <v>1</v>
      </c>
      <c r="B598" s="10" t="s">
        <v>891</v>
      </c>
      <c r="C598" s="10">
        <v>1401826</v>
      </c>
      <c r="D598" s="11" t="s">
        <v>892</v>
      </c>
      <c r="E598" s="10" t="s">
        <v>893</v>
      </c>
      <c r="F598" s="33" t="str">
        <f>Tableau1[[#This Row],[Description]] &amp; " " &amp; Tableau1[[#This Row],[Description2]]</f>
        <v>COULISSE DE POUSSOIR ETAIT EHT-1406,JDE 14</v>
      </c>
      <c r="G598" s="12">
        <v>4</v>
      </c>
      <c r="H598" s="13">
        <v>201.67</v>
      </c>
      <c r="I598" s="22">
        <f t="shared" si="9"/>
        <v>806.68</v>
      </c>
      <c r="J598">
        <v>0</v>
      </c>
      <c r="K598">
        <v>4</v>
      </c>
    </row>
    <row r="599" spans="1:11" x14ac:dyDescent="0.25">
      <c r="A599" s="9" t="s">
        <v>1</v>
      </c>
      <c r="B599" s="10" t="s">
        <v>830</v>
      </c>
      <c r="C599" s="10">
        <v>13457288</v>
      </c>
      <c r="D599" s="11" t="s">
        <v>831</v>
      </c>
      <c r="E599" s="10" t="s">
        <v>830</v>
      </c>
      <c r="F599" s="33" t="str">
        <f>Tableau1[[#This Row],[Description]] &amp; " " &amp; Tableau1[[#This Row],[Description2]]</f>
        <v>BAGUE A32439</v>
      </c>
      <c r="G599" s="12">
        <v>7</v>
      </c>
      <c r="H599" s="13">
        <v>333.9</v>
      </c>
      <c r="I599" s="22">
        <f t="shared" si="9"/>
        <v>2337.2999999999997</v>
      </c>
      <c r="J599">
        <v>0</v>
      </c>
      <c r="K599">
        <v>4</v>
      </c>
    </row>
    <row r="600" spans="1:11" x14ac:dyDescent="0.25">
      <c r="A600" s="9" t="s">
        <v>1</v>
      </c>
      <c r="B600" s="10" t="s">
        <v>828</v>
      </c>
      <c r="C600" s="10">
        <v>13457245</v>
      </c>
      <c r="D600" s="11" t="s">
        <v>829</v>
      </c>
      <c r="E600" s="10" t="s">
        <v>828</v>
      </c>
      <c r="F600" s="33" t="str">
        <f>Tableau1[[#This Row],[Description]] &amp; " " &amp; Tableau1[[#This Row],[Description2]]</f>
        <v>LEVIER DE SOUPAPE A32298</v>
      </c>
      <c r="G600" s="12">
        <v>4</v>
      </c>
      <c r="H600" s="13">
        <v>387.01</v>
      </c>
      <c r="I600" s="22">
        <f t="shared" si="9"/>
        <v>1548.04</v>
      </c>
      <c r="J600">
        <v>0</v>
      </c>
      <c r="K600">
        <v>4</v>
      </c>
    </row>
    <row r="601" spans="1:11" x14ac:dyDescent="0.25">
      <c r="A601" s="9" t="s">
        <v>1</v>
      </c>
      <c r="B601" s="10">
        <v>126724</v>
      </c>
      <c r="C601" s="10">
        <v>1644959</v>
      </c>
      <c r="D601" s="11" t="s">
        <v>1256</v>
      </c>
      <c r="E601" s="10" t="s">
        <v>1257</v>
      </c>
      <c r="F601" s="33" t="str">
        <f>Tableau1[[#This Row],[Description]] &amp; " " &amp; Tableau1[[#This Row],[Description2]]</f>
        <v>ROLL,#442 STRAIGHTENER,126724 JDE 1644959</v>
      </c>
      <c r="G601" s="12">
        <v>1</v>
      </c>
      <c r="H601" s="13">
        <v>2697.04</v>
      </c>
      <c r="I601" s="22">
        <f t="shared" si="9"/>
        <v>2697.04</v>
      </c>
      <c r="J601">
        <v>0</v>
      </c>
      <c r="K601">
        <v>4</v>
      </c>
    </row>
    <row r="602" spans="1:11" x14ac:dyDescent="0.25">
      <c r="A602" s="9" t="s">
        <v>192</v>
      </c>
      <c r="B602" s="10">
        <v>3257</v>
      </c>
      <c r="C602" s="10">
        <v>14034519</v>
      </c>
      <c r="D602" s="11" t="s">
        <v>287</v>
      </c>
      <c r="E602" s="10" t="s">
        <v>288</v>
      </c>
      <c r="F602" s="33" t="str">
        <f>Tableau1[[#This Row],[Description]] &amp; " " &amp; Tableau1[[#This Row],[Description2]]</f>
        <v>ROUE D'APPLICATION 003257,RECHAMPI MOLET</v>
      </c>
      <c r="G602" s="12">
        <v>0</v>
      </c>
      <c r="H602" s="13">
        <v>462</v>
      </c>
      <c r="I602" s="22">
        <f t="shared" si="9"/>
        <v>0</v>
      </c>
      <c r="J602">
        <v>5</v>
      </c>
      <c r="K602">
        <v>5</v>
      </c>
    </row>
    <row r="603" spans="1:11" x14ac:dyDescent="0.25">
      <c r="A603" s="9" t="s">
        <v>1</v>
      </c>
      <c r="B603" s="10" t="s">
        <v>1099</v>
      </c>
      <c r="C603" s="10">
        <v>2089125</v>
      </c>
      <c r="D603" s="11" t="s">
        <v>1100</v>
      </c>
      <c r="E603" s="10">
        <v>0</v>
      </c>
      <c r="F603" s="33" t="str">
        <f>Tableau1[[#This Row],[Description]] &amp; " " &amp; Tableau1[[#This Row],[Description2]]</f>
        <v>YHT-5392 GUIDE CHAINE 0</v>
      </c>
      <c r="G603" s="12">
        <v>4</v>
      </c>
      <c r="H603" s="13">
        <v>26.36</v>
      </c>
      <c r="I603" s="22">
        <f t="shared" si="9"/>
        <v>105.44</v>
      </c>
      <c r="J603">
        <v>2</v>
      </c>
      <c r="K603">
        <v>6</v>
      </c>
    </row>
    <row r="604" spans="1:11" x14ac:dyDescent="0.25">
      <c r="A604" s="9" t="s">
        <v>1</v>
      </c>
      <c r="B604" s="10" t="s">
        <v>1118</v>
      </c>
      <c r="C604" s="10">
        <v>4432871</v>
      </c>
      <c r="D604" s="11" t="s">
        <v>1119</v>
      </c>
      <c r="E604" s="10">
        <v>0</v>
      </c>
      <c r="F604" s="33" t="str">
        <f>Tableau1[[#This Row],[Description]] &amp; " " &amp; Tableau1[[#This Row],[Description2]]</f>
        <v>CHAIN BEARER 0</v>
      </c>
      <c r="G604" s="12">
        <v>4</v>
      </c>
      <c r="H604" s="13">
        <v>40.83</v>
      </c>
      <c r="I604" s="22">
        <f t="shared" si="9"/>
        <v>163.32</v>
      </c>
      <c r="J604">
        <v>2</v>
      </c>
      <c r="K604">
        <v>6</v>
      </c>
    </row>
    <row r="605" spans="1:11" x14ac:dyDescent="0.25">
      <c r="A605" s="9" t="s">
        <v>192</v>
      </c>
      <c r="B605" s="15">
        <v>63302110910</v>
      </c>
      <c r="C605" s="10">
        <v>1202085</v>
      </c>
      <c r="D605" s="11" t="s">
        <v>721</v>
      </c>
      <c r="E605" s="10" t="s">
        <v>722</v>
      </c>
      <c r="F605" s="33" t="str">
        <f>Tableau1[[#This Row],[Description]] &amp; " " &amp; Tableau1[[#This Row],[Description2]]</f>
        <v>GALET A CAMES FM 75 ZU MH2=GETRIEBE</v>
      </c>
      <c r="G605" s="12">
        <v>12</v>
      </c>
      <c r="H605" s="13">
        <v>48</v>
      </c>
      <c r="I605" s="22">
        <f t="shared" si="9"/>
        <v>576</v>
      </c>
      <c r="J605">
        <v>6</v>
      </c>
      <c r="K605">
        <v>6</v>
      </c>
    </row>
    <row r="606" spans="1:11" x14ac:dyDescent="0.25">
      <c r="A606" s="9" t="s">
        <v>1</v>
      </c>
      <c r="B606" s="10" t="s">
        <v>1074</v>
      </c>
      <c r="C606" s="10">
        <v>2487844</v>
      </c>
      <c r="D606" s="11" t="s">
        <v>1075</v>
      </c>
      <c r="E606" s="10" t="s">
        <v>1076</v>
      </c>
      <c r="F606" s="33" t="str">
        <f>Tableau1[[#This Row],[Description]] &amp; " " &amp; Tableau1[[#This Row],[Description2]]</f>
        <v>BRACKET YHT-3823B,JDE 2487844</v>
      </c>
      <c r="G606" s="12">
        <v>2</v>
      </c>
      <c r="H606" s="13">
        <v>69.459999999999994</v>
      </c>
      <c r="I606" s="22">
        <f t="shared" si="9"/>
        <v>138.91999999999999</v>
      </c>
      <c r="J606">
        <v>2</v>
      </c>
      <c r="K606">
        <v>6</v>
      </c>
    </row>
    <row r="607" spans="1:11" x14ac:dyDescent="0.25">
      <c r="A607" s="9" t="s">
        <v>1</v>
      </c>
      <c r="B607" s="10" t="s">
        <v>897</v>
      </c>
      <c r="C607" s="10">
        <v>1931000</v>
      </c>
      <c r="D607" s="11" t="s">
        <v>898</v>
      </c>
      <c r="E607" s="10" t="s">
        <v>899</v>
      </c>
      <c r="F607" s="33" t="str">
        <f>Tableau1[[#This Row],[Description]] &amp; " " &amp; Tableau1[[#This Row],[Description2]]</f>
        <v>FOURCHE DE CHARGEUR Emplacement  : MS05J0</v>
      </c>
      <c r="G607" s="12">
        <v>6</v>
      </c>
      <c r="H607" s="13">
        <v>100.07</v>
      </c>
      <c r="I607" s="22">
        <f t="shared" si="9"/>
        <v>600.41999999999996</v>
      </c>
      <c r="J607">
        <v>2</v>
      </c>
      <c r="K607">
        <v>6</v>
      </c>
    </row>
    <row r="608" spans="1:11" x14ac:dyDescent="0.25">
      <c r="A608" s="9" t="s">
        <v>1</v>
      </c>
      <c r="B608" s="10" t="s">
        <v>1122</v>
      </c>
      <c r="C608" s="10">
        <v>2089926</v>
      </c>
      <c r="D608" s="11" t="s">
        <v>1123</v>
      </c>
      <c r="E608" s="10" t="s">
        <v>1124</v>
      </c>
      <c r="F608" s="33" t="str">
        <f>Tableau1[[#This Row],[Description]] &amp; " " &amp; Tableau1[[#This Row],[Description2]]</f>
        <v>SUPPORT EXT DE FEUILLES JDE 2089926</v>
      </c>
      <c r="G608" s="12">
        <v>0</v>
      </c>
      <c r="H608" s="13">
        <v>112.73</v>
      </c>
      <c r="I608" s="22">
        <f t="shared" si="9"/>
        <v>0</v>
      </c>
      <c r="J608">
        <v>0</v>
      </c>
      <c r="K608">
        <v>6</v>
      </c>
    </row>
    <row r="609" spans="1:11" x14ac:dyDescent="0.25">
      <c r="A609" s="9" t="s">
        <v>1</v>
      </c>
      <c r="B609" s="10" t="s">
        <v>900</v>
      </c>
      <c r="C609" s="10">
        <v>1931042</v>
      </c>
      <c r="D609" s="11" t="s">
        <v>898</v>
      </c>
      <c r="E609" s="10" t="s">
        <v>899</v>
      </c>
      <c r="F609" s="33" t="str">
        <f>Tableau1[[#This Row],[Description]] &amp; " " &amp; Tableau1[[#This Row],[Description2]]</f>
        <v>FOURCHE DE CHARGEUR Emplacement  : MS05J0</v>
      </c>
      <c r="G609" s="12">
        <v>6</v>
      </c>
      <c r="H609" s="13">
        <v>120.67</v>
      </c>
      <c r="I609" s="22">
        <f t="shared" si="9"/>
        <v>724.02</v>
      </c>
      <c r="J609">
        <v>2</v>
      </c>
      <c r="K609">
        <v>6</v>
      </c>
    </row>
    <row r="610" spans="1:11" x14ac:dyDescent="0.25">
      <c r="A610" s="9" t="s">
        <v>1</v>
      </c>
      <c r="B610" s="10" t="s">
        <v>901</v>
      </c>
      <c r="C610" s="10">
        <v>1931325</v>
      </c>
      <c r="D610" s="11" t="s">
        <v>898</v>
      </c>
      <c r="E610" s="10" t="s">
        <v>899</v>
      </c>
      <c r="F610" s="33" t="str">
        <f>Tableau1[[#This Row],[Description]] &amp; " " &amp; Tableau1[[#This Row],[Description2]]</f>
        <v>FOURCHE DE CHARGEUR Emplacement  : MS05J0</v>
      </c>
      <c r="G610" s="12">
        <v>6</v>
      </c>
      <c r="H610" s="13">
        <v>225.81</v>
      </c>
      <c r="I610" s="22">
        <f t="shared" si="9"/>
        <v>1354.8600000000001</v>
      </c>
      <c r="J610">
        <v>2</v>
      </c>
      <c r="K610">
        <v>6</v>
      </c>
    </row>
    <row r="611" spans="1:11" x14ac:dyDescent="0.25">
      <c r="A611" s="9" t="s">
        <v>1</v>
      </c>
      <c r="B611" s="10" t="s">
        <v>925</v>
      </c>
      <c r="C611" s="10">
        <v>1962295</v>
      </c>
      <c r="D611" s="11" t="s">
        <v>926</v>
      </c>
      <c r="E611" s="10" t="s">
        <v>927</v>
      </c>
      <c r="F611" s="33" t="str">
        <f>Tableau1[[#This Row],[Description]] &amp; " " &amp; Tableau1[[#This Row],[Description2]]</f>
        <v>OHT-321A-Z PUSHER ASSY C/W OHT-321A&amp; OHT-322A,JD</v>
      </c>
      <c r="G611" s="12">
        <v>0</v>
      </c>
      <c r="H611" s="13">
        <v>316.77</v>
      </c>
      <c r="I611" s="22">
        <f t="shared" si="9"/>
        <v>0</v>
      </c>
      <c r="J611">
        <v>2</v>
      </c>
      <c r="K611">
        <v>6</v>
      </c>
    </row>
    <row r="612" spans="1:11" x14ac:dyDescent="0.25">
      <c r="A612" s="9" t="s">
        <v>192</v>
      </c>
      <c r="B612" s="10" t="s">
        <v>671</v>
      </c>
      <c r="C612" s="10">
        <v>1864628</v>
      </c>
      <c r="D612" s="11" t="s">
        <v>672</v>
      </c>
      <c r="E612" s="10">
        <v>0</v>
      </c>
      <c r="F612" s="33" t="str">
        <f>Tableau1[[#This Row],[Description]] &amp; " " &amp; Tableau1[[#This Row],[Description2]]</f>
        <v>RIVET 0</v>
      </c>
      <c r="G612" s="12">
        <v>0</v>
      </c>
      <c r="H612" s="13">
        <v>3.93</v>
      </c>
      <c r="I612" s="22">
        <f t="shared" si="9"/>
        <v>0</v>
      </c>
      <c r="J612">
        <v>0</v>
      </c>
      <c r="K612">
        <v>8</v>
      </c>
    </row>
    <row r="613" spans="1:11" x14ac:dyDescent="0.25">
      <c r="A613" s="9" t="s">
        <v>192</v>
      </c>
      <c r="B613" s="10" t="s">
        <v>673</v>
      </c>
      <c r="C613" s="10">
        <v>1865989</v>
      </c>
      <c r="D613" s="11" t="s">
        <v>674</v>
      </c>
      <c r="E613" s="10">
        <v>0</v>
      </c>
      <c r="F613" s="33" t="str">
        <f>Tableau1[[#This Row],[Description]] &amp; " " &amp; Tableau1[[#This Row],[Description2]]</f>
        <v>BUSH,THREADED 0</v>
      </c>
      <c r="G613" s="12">
        <v>0</v>
      </c>
      <c r="H613" s="13">
        <v>11.16</v>
      </c>
      <c r="I613" s="22">
        <f t="shared" si="9"/>
        <v>0</v>
      </c>
      <c r="J613">
        <v>0</v>
      </c>
      <c r="K613">
        <v>8</v>
      </c>
    </row>
    <row r="614" spans="1:11" x14ac:dyDescent="0.25">
      <c r="A614" s="9" t="s">
        <v>192</v>
      </c>
      <c r="B614" s="10" t="s">
        <v>669</v>
      </c>
      <c r="C614" s="10">
        <v>1864581</v>
      </c>
      <c r="D614" s="11" t="s">
        <v>670</v>
      </c>
      <c r="E614" s="10">
        <v>0</v>
      </c>
      <c r="F614" s="33" t="str">
        <f>Tableau1[[#This Row],[Description]] &amp; " " &amp; Tableau1[[#This Row],[Description2]]</f>
        <v>SOCKET,BRAKE 0</v>
      </c>
      <c r="G614" s="12">
        <v>0</v>
      </c>
      <c r="H614" s="13">
        <v>14.24</v>
      </c>
      <c r="I614" s="22">
        <f t="shared" si="9"/>
        <v>0</v>
      </c>
      <c r="J614">
        <v>0</v>
      </c>
      <c r="K614">
        <v>8</v>
      </c>
    </row>
    <row r="615" spans="1:11" x14ac:dyDescent="0.25">
      <c r="A615" s="9" t="s">
        <v>1</v>
      </c>
      <c r="B615" s="10">
        <v>46850</v>
      </c>
      <c r="C615" s="10">
        <v>13390343</v>
      </c>
      <c r="D615" s="11" t="s">
        <v>1318</v>
      </c>
      <c r="E615" s="10">
        <v>0</v>
      </c>
      <c r="F615" s="33" t="str">
        <f>Tableau1[[#This Row],[Description]] &amp; " " &amp; Tableau1[[#This Row],[Description2]]</f>
        <v>PLAQUE S-GREEN 3 MM 18X35 MM 0</v>
      </c>
      <c r="G615" s="12">
        <v>29</v>
      </c>
      <c r="H615" s="13">
        <v>16.7</v>
      </c>
      <c r="I615" s="22">
        <f t="shared" si="9"/>
        <v>484.29999999999995</v>
      </c>
      <c r="J615">
        <v>0</v>
      </c>
      <c r="K615">
        <v>8</v>
      </c>
    </row>
    <row r="616" spans="1:11" x14ac:dyDescent="0.25">
      <c r="A616" s="9" t="s">
        <v>1</v>
      </c>
      <c r="B616" s="10" t="s">
        <v>930</v>
      </c>
      <c r="C616" s="10">
        <v>13392381</v>
      </c>
      <c r="D616" s="11" t="s">
        <v>931</v>
      </c>
      <c r="E616" s="10" t="s">
        <v>932</v>
      </c>
      <c r="F616" s="33" t="str">
        <f>Tableau1[[#This Row],[Description]] &amp; " " &amp; Tableau1[[#This Row],[Description2]]</f>
        <v>GALET DE CAME POUR BARRE DE PINCE</v>
      </c>
      <c r="G616" s="12">
        <v>13</v>
      </c>
      <c r="H616" s="13">
        <v>43.5</v>
      </c>
      <c r="I616" s="22">
        <f t="shared" si="9"/>
        <v>565.5</v>
      </c>
      <c r="J616">
        <v>0</v>
      </c>
      <c r="K616">
        <v>8</v>
      </c>
    </row>
    <row r="617" spans="1:11" x14ac:dyDescent="0.25">
      <c r="A617" s="9" t="s">
        <v>1</v>
      </c>
      <c r="B617" s="10" t="s">
        <v>1135</v>
      </c>
      <c r="C617" s="10">
        <v>5705018</v>
      </c>
      <c r="D617" s="11" t="s">
        <v>1136</v>
      </c>
      <c r="E617" s="10">
        <v>0</v>
      </c>
      <c r="F617" s="33" t="str">
        <f>Tableau1[[#This Row],[Description]] &amp; " " &amp; Tableau1[[#This Row],[Description2]]</f>
        <v>PINCE DE CYLINDRE D'IMPRESSION 0</v>
      </c>
      <c r="G617" s="12">
        <v>0</v>
      </c>
      <c r="H617" s="13">
        <v>53.96</v>
      </c>
      <c r="I617" s="22">
        <f t="shared" si="9"/>
        <v>0</v>
      </c>
      <c r="J617">
        <v>0</v>
      </c>
      <c r="K617">
        <v>8</v>
      </c>
    </row>
    <row r="618" spans="1:11" x14ac:dyDescent="0.25">
      <c r="A618" s="9" t="s">
        <v>1</v>
      </c>
      <c r="B618" s="10" t="s">
        <v>1077</v>
      </c>
      <c r="C618" s="10">
        <v>2087736</v>
      </c>
      <c r="D618" s="11" t="s">
        <v>1078</v>
      </c>
      <c r="E618" s="10" t="s">
        <v>1079</v>
      </c>
      <c r="F618" s="33" t="str">
        <f>Tableau1[[#This Row],[Description]] &amp; " " &amp; Tableau1[[#This Row],[Description2]]</f>
        <v>SUPPORT SHEET YHT-3897,JDE 2087736</v>
      </c>
      <c r="G618" s="12">
        <v>5</v>
      </c>
      <c r="H618" s="13">
        <v>83.95</v>
      </c>
      <c r="I618" s="22">
        <f t="shared" si="9"/>
        <v>419.75</v>
      </c>
      <c r="J618">
        <v>0</v>
      </c>
      <c r="K618">
        <v>8</v>
      </c>
    </row>
    <row r="619" spans="1:11" x14ac:dyDescent="0.25">
      <c r="A619" s="9" t="s">
        <v>1</v>
      </c>
      <c r="B619" s="10" t="s">
        <v>1133</v>
      </c>
      <c r="C619" s="10">
        <v>2090433</v>
      </c>
      <c r="D619" s="11" t="s">
        <v>1134</v>
      </c>
      <c r="E619" s="10">
        <v>0</v>
      </c>
      <c r="F619" s="33" t="str">
        <f>Tableau1[[#This Row],[Description]] &amp; " " &amp; Tableau1[[#This Row],[Description2]]</f>
        <v>YHT-9233  GRIPPER HOLDER CAM 0</v>
      </c>
      <c r="G619" s="12">
        <v>0</v>
      </c>
      <c r="H619" s="13">
        <v>125.25</v>
      </c>
      <c r="I619" s="22">
        <f t="shared" si="9"/>
        <v>0</v>
      </c>
      <c r="J619">
        <v>0</v>
      </c>
      <c r="K619">
        <v>8</v>
      </c>
    </row>
    <row r="620" spans="1:11" x14ac:dyDescent="0.25">
      <c r="A620" s="9" t="s">
        <v>1</v>
      </c>
      <c r="B620" s="10">
        <v>45886</v>
      </c>
      <c r="C620" s="10">
        <v>3720839</v>
      </c>
      <c r="D620" s="11" t="s">
        <v>1291</v>
      </c>
      <c r="E620" s="10" t="s">
        <v>1292</v>
      </c>
      <c r="F620" s="33" t="str">
        <f>Tableau1[[#This Row],[Description]] &amp; " " &amp; Tableau1[[#This Row],[Description2]]</f>
        <v>CYLINDER,ADVU32-16-PAMHI,45886 FESTO-156044,JDE 3720</v>
      </c>
      <c r="G620" s="12">
        <v>2</v>
      </c>
      <c r="H620" s="13">
        <v>139.84</v>
      </c>
      <c r="I620" s="22">
        <f t="shared" si="9"/>
        <v>279.68</v>
      </c>
      <c r="J620">
        <v>0</v>
      </c>
      <c r="K620">
        <v>8</v>
      </c>
    </row>
    <row r="621" spans="1:11" x14ac:dyDescent="0.25">
      <c r="A621" s="9" t="s">
        <v>192</v>
      </c>
      <c r="B621" s="10" t="s">
        <v>582</v>
      </c>
      <c r="C621" s="10">
        <v>1833784</v>
      </c>
      <c r="D621" s="11" t="s">
        <v>583</v>
      </c>
      <c r="E621" s="10">
        <v>0</v>
      </c>
      <c r="F621" s="33" t="str">
        <f>Tableau1[[#This Row],[Description]] &amp; " " &amp; Tableau1[[#This Row],[Description2]]</f>
        <v>JACK 0</v>
      </c>
      <c r="G621" s="12">
        <v>0</v>
      </c>
      <c r="H621" s="13">
        <v>181.68</v>
      </c>
      <c r="I621" s="22">
        <f t="shared" si="9"/>
        <v>0</v>
      </c>
      <c r="J621">
        <v>0</v>
      </c>
      <c r="K621">
        <v>8</v>
      </c>
    </row>
    <row r="622" spans="1:11" x14ac:dyDescent="0.25">
      <c r="A622" s="9" t="s">
        <v>192</v>
      </c>
      <c r="B622" s="10" t="s">
        <v>675</v>
      </c>
      <c r="C622" s="10">
        <v>2145799</v>
      </c>
      <c r="D622" s="11" t="s">
        <v>676</v>
      </c>
      <c r="E622" s="10">
        <v>0</v>
      </c>
      <c r="F622" s="33" t="str">
        <f>Tableau1[[#This Row],[Description]] &amp; " " &amp; Tableau1[[#This Row],[Description2]]</f>
        <v>SPRING,COMPRESSION 0</v>
      </c>
      <c r="G622" s="12">
        <v>0</v>
      </c>
      <c r="H622" s="13">
        <v>2.69</v>
      </c>
      <c r="I622" s="22">
        <f t="shared" si="9"/>
        <v>0</v>
      </c>
      <c r="J622">
        <v>0</v>
      </c>
      <c r="K622">
        <v>10</v>
      </c>
    </row>
    <row r="623" spans="1:11" x14ac:dyDescent="0.25">
      <c r="A623" s="9" t="s">
        <v>1</v>
      </c>
      <c r="B623" s="10">
        <v>46849</v>
      </c>
      <c r="C623" s="10">
        <v>13390335</v>
      </c>
      <c r="D623" s="11" t="s">
        <v>1318</v>
      </c>
      <c r="E623" s="10">
        <v>0</v>
      </c>
      <c r="F623" s="33" t="str">
        <f>Tableau1[[#This Row],[Description]] &amp; " " &amp; Tableau1[[#This Row],[Description2]]</f>
        <v>PLAQUE S-GREEN 3 MM 18X35 MM 0</v>
      </c>
      <c r="G623" s="12">
        <v>10</v>
      </c>
      <c r="H623" s="13">
        <v>16.7</v>
      </c>
      <c r="I623" s="22">
        <f t="shared" si="9"/>
        <v>167</v>
      </c>
      <c r="J623">
        <v>0</v>
      </c>
      <c r="K623">
        <v>12</v>
      </c>
    </row>
    <row r="624" spans="1:11" x14ac:dyDescent="0.25">
      <c r="A624" s="9" t="s">
        <v>1</v>
      </c>
      <c r="B624" s="10" t="s">
        <v>791</v>
      </c>
      <c r="C624" s="10">
        <v>13392390</v>
      </c>
      <c r="D624" s="11" t="s">
        <v>792</v>
      </c>
      <c r="E624" s="10" t="s">
        <v>793</v>
      </c>
      <c r="F624" s="33" t="str">
        <f>Tableau1[[#This Row],[Description]] &amp; " " &amp; Tableau1[[#This Row],[Description2]]</f>
        <v>PINCE CYLINDRE TRANSFERT ANCIEN. REF A38754</v>
      </c>
      <c r="G624" s="12">
        <v>35</v>
      </c>
      <c r="H624" s="13">
        <v>39</v>
      </c>
      <c r="I624" s="22">
        <f t="shared" si="9"/>
        <v>1365</v>
      </c>
      <c r="J624">
        <v>0</v>
      </c>
      <c r="K624">
        <v>16</v>
      </c>
    </row>
    <row r="625" spans="1:12" x14ac:dyDescent="0.25">
      <c r="A625" s="9" t="s">
        <v>192</v>
      </c>
      <c r="B625" s="10" t="s">
        <v>593</v>
      </c>
      <c r="C625" s="10">
        <v>1835157</v>
      </c>
      <c r="D625" s="11" t="s">
        <v>594</v>
      </c>
      <c r="E625" s="10">
        <v>0</v>
      </c>
      <c r="F625" s="33" t="str">
        <f>Tableau1[[#This Row],[Description]] &amp; " " &amp; Tableau1[[#This Row],[Description2]]</f>
        <v>BLOCK,SLIDE 0</v>
      </c>
      <c r="G625" s="12">
        <v>0</v>
      </c>
      <c r="H625" s="13">
        <v>40.03</v>
      </c>
      <c r="I625" s="22">
        <f t="shared" si="9"/>
        <v>0</v>
      </c>
      <c r="J625">
        <v>0</v>
      </c>
      <c r="K625">
        <v>16</v>
      </c>
    </row>
    <row r="626" spans="1:12" x14ac:dyDescent="0.25">
      <c r="A626" s="9" t="s">
        <v>1</v>
      </c>
      <c r="B626" s="10" t="s">
        <v>945</v>
      </c>
      <c r="C626" s="10">
        <v>11824478</v>
      </c>
      <c r="D626" s="11" t="s">
        <v>946</v>
      </c>
      <c r="E626" s="10" t="s">
        <v>947</v>
      </c>
      <c r="F626" s="33" t="str">
        <f>Tableau1[[#This Row],[Description]] &amp; " " &amp; Tableau1[[#This Row],[Description2]]</f>
        <v>GUIDE ROLLER 0517716 T9953,JDE 11824478</v>
      </c>
      <c r="G626" s="12">
        <v>481</v>
      </c>
      <c r="H626" s="13">
        <v>5.8</v>
      </c>
      <c r="I626" s="22">
        <f t="shared" si="9"/>
        <v>2789.7999999999997</v>
      </c>
      <c r="J626">
        <v>0</v>
      </c>
      <c r="K626">
        <v>168</v>
      </c>
    </row>
    <row r="627" spans="1:12" x14ac:dyDescent="0.25">
      <c r="A627" s="9" t="s">
        <v>192</v>
      </c>
      <c r="B627" s="10" t="s">
        <v>281</v>
      </c>
      <c r="C627" s="10">
        <v>10842703</v>
      </c>
      <c r="D627" s="11" t="s">
        <v>282</v>
      </c>
      <c r="E627" s="10" t="s">
        <v>283</v>
      </c>
      <c r="F627" s="33" t="str">
        <f>Tableau1[[#This Row],[Description]] &amp; " " &amp; Tableau1[[#This Row],[Description2]]</f>
        <v>PEIGNE I-PROFIL,CHROME X6168,JDE 10842703</v>
      </c>
      <c r="G627" s="12">
        <v>200</v>
      </c>
      <c r="H627" s="13">
        <v>19.079999999999998</v>
      </c>
      <c r="I627" s="22">
        <f t="shared" si="9"/>
        <v>3815.9999999999995</v>
      </c>
      <c r="J627">
        <v>50</v>
      </c>
      <c r="K627">
        <v>200</v>
      </c>
    </row>
    <row r="628" spans="1:12" x14ac:dyDescent="0.25">
      <c r="A628" s="25" t="s">
        <v>192</v>
      </c>
      <c r="B628" s="26" t="s">
        <v>315</v>
      </c>
      <c r="C628" s="26">
        <v>11029714</v>
      </c>
      <c r="D628" s="27" t="s">
        <v>316</v>
      </c>
      <c r="E628" s="26" t="s">
        <v>317</v>
      </c>
      <c r="F628" s="33" t="str">
        <f>Tableau1[[#This Row],[Description]] &amp; " " &amp; Tableau1[[#This Row],[Description2]]</f>
        <v>FLEXIBLE 1503-32 L= "1320 DIA2""AVEC 2EMB</v>
      </c>
      <c r="G628" s="28">
        <v>0</v>
      </c>
      <c r="H628" s="29">
        <v>0</v>
      </c>
      <c r="I628" s="30">
        <f t="shared" si="9"/>
        <v>0</v>
      </c>
      <c r="J628" s="31"/>
      <c r="K628" s="31"/>
    </row>
    <row r="629" spans="1:12" x14ac:dyDescent="0.25">
      <c r="A629" s="25" t="s">
        <v>192</v>
      </c>
      <c r="B629" s="26" t="s">
        <v>248</v>
      </c>
      <c r="C629" s="26">
        <v>13482803</v>
      </c>
      <c r="D629" s="27" t="s">
        <v>249</v>
      </c>
      <c r="E629" s="26">
        <v>0</v>
      </c>
      <c r="F629" s="33" t="str">
        <f>Tableau1[[#This Row],[Description]] &amp; " " &amp; Tableau1[[#This Row],[Description2]]</f>
        <v>SAFE ITEM MASTER PROPRIETARY 0</v>
      </c>
      <c r="G629" s="28">
        <v>0</v>
      </c>
      <c r="H629" s="29">
        <v>0</v>
      </c>
      <c r="I629" s="30">
        <f t="shared" si="9"/>
        <v>0</v>
      </c>
      <c r="J629" s="31"/>
      <c r="K629" s="31"/>
    </row>
    <row r="630" spans="1:12" x14ac:dyDescent="0.25">
      <c r="A630" s="9" t="s">
        <v>192</v>
      </c>
      <c r="B630" s="10" t="s">
        <v>199</v>
      </c>
      <c r="C630" s="10" t="s">
        <v>200</v>
      </c>
      <c r="D630" s="11" t="s">
        <v>201</v>
      </c>
      <c r="E630" s="10" t="s">
        <v>202</v>
      </c>
      <c r="F630" s="33" t="str">
        <f>Tableau1[[#This Row],[Description]] &amp; " " &amp; Tableau1[[#This Row],[Description2]]</f>
        <v>DISTRIBUTEUR PVD-B1414 PVD-B1414</v>
      </c>
      <c r="G630" s="12">
        <v>2</v>
      </c>
      <c r="H630" s="13">
        <v>165.05</v>
      </c>
      <c r="I630" s="22">
        <f t="shared" si="9"/>
        <v>330.1</v>
      </c>
      <c r="L630" t="s">
        <v>204</v>
      </c>
    </row>
    <row r="631" spans="1:12" x14ac:dyDescent="0.25">
      <c r="A631" s="9" t="s">
        <v>192</v>
      </c>
      <c r="B631" s="10" t="s">
        <v>203</v>
      </c>
      <c r="C631" s="10" t="s">
        <v>204</v>
      </c>
      <c r="D631" s="11" t="s">
        <v>205</v>
      </c>
      <c r="E631" s="10" t="s">
        <v>206</v>
      </c>
      <c r="F631" s="33" t="str">
        <f>Tableau1[[#This Row],[Description]] &amp; " " &amp; Tableau1[[#This Row],[Description2]]</f>
        <v>DISTRIBUTEUR PVD-C3412 PVD-C3412</v>
      </c>
      <c r="G631" s="12">
        <v>0</v>
      </c>
      <c r="H631" s="13">
        <v>208.96</v>
      </c>
      <c r="I631" s="22">
        <f t="shared" si="9"/>
        <v>0</v>
      </c>
      <c r="L631" t="s">
        <v>200</v>
      </c>
    </row>
    <row r="632" spans="1:12" x14ac:dyDescent="0.25">
      <c r="A632" s="16" t="s">
        <v>192</v>
      </c>
      <c r="B632" s="17" t="s">
        <v>203</v>
      </c>
      <c r="C632" s="17" t="s">
        <v>207</v>
      </c>
      <c r="D632" s="18" t="s">
        <v>208</v>
      </c>
      <c r="E632" s="17" t="s">
        <v>209</v>
      </c>
      <c r="F632" s="33" t="str">
        <f>Tableau1[[#This Row],[Description]] &amp; " " &amp; Tableau1[[#This Row],[Description2]]</f>
        <v>DISTRIBUTEUR PVD-C3422 PVD-C3422</v>
      </c>
      <c r="G632" s="19">
        <v>0</v>
      </c>
      <c r="H632" s="20">
        <v>208.96</v>
      </c>
      <c r="I632" s="23">
        <f t="shared" si="9"/>
        <v>0</v>
      </c>
      <c r="L632" t="s">
        <v>207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pieces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LALAOUI, Youcef</cp:lastModifiedBy>
  <dcterms:modified xsi:type="dcterms:W3CDTF">2018-10-09T06:38:41Z</dcterms:modified>
</cp:coreProperties>
</file>