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60" yWindow="130" windowWidth="21300" windowHeight="10840"/>
  </bookViews>
  <sheets>
    <sheet name="Matériaux Maison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I419" i="1"/>
  <c r="H419"/>
  <c r="I418"/>
  <c r="H418"/>
  <c r="I417"/>
  <c r="H417"/>
  <c r="I416"/>
  <c r="H416"/>
  <c r="I415"/>
  <c r="H415"/>
  <c r="I414"/>
  <c r="H414"/>
  <c r="I413"/>
  <c r="H413"/>
  <c r="I412"/>
  <c r="H412"/>
  <c r="I411"/>
  <c r="H411"/>
  <c r="I410"/>
  <c r="H410"/>
  <c r="I409"/>
  <c r="H409"/>
  <c r="I408"/>
  <c r="H408"/>
  <c r="I407"/>
  <c r="H407"/>
  <c r="I406"/>
  <c r="H406"/>
  <c r="I405"/>
  <c r="H405"/>
  <c r="I404"/>
  <c r="H404"/>
  <c r="I403"/>
  <c r="H403"/>
  <c r="I402"/>
  <c r="H402"/>
  <c r="H401"/>
  <c r="I401" s="1"/>
  <c r="I400"/>
  <c r="H400"/>
  <c r="H399"/>
  <c r="I399" s="1"/>
  <c r="I398"/>
  <c r="H398"/>
  <c r="I397"/>
  <c r="H397"/>
  <c r="I396"/>
  <c r="H396"/>
  <c r="I395"/>
  <c r="H395"/>
  <c r="I394"/>
  <c r="H394"/>
  <c r="I389"/>
  <c r="H389"/>
  <c r="I388"/>
  <c r="H388"/>
  <c r="I387"/>
  <c r="H387"/>
  <c r="I386"/>
  <c r="H386"/>
  <c r="I385"/>
  <c r="H385"/>
  <c r="I384"/>
  <c r="H384"/>
  <c r="I383"/>
  <c r="H383"/>
  <c r="I382"/>
  <c r="H382"/>
  <c r="I381"/>
  <c r="H381"/>
  <c r="I380"/>
  <c r="H380"/>
  <c r="I379"/>
  <c r="H379"/>
  <c r="I378"/>
  <c r="H378"/>
  <c r="I377"/>
  <c r="H377"/>
  <c r="I376"/>
  <c r="H376"/>
  <c r="I375"/>
  <c r="H375"/>
  <c r="I374"/>
  <c r="H374"/>
  <c r="I373"/>
  <c r="H373"/>
  <c r="I372"/>
  <c r="H372"/>
  <c r="I371"/>
  <c r="H371"/>
  <c r="I370"/>
  <c r="H370"/>
  <c r="I369"/>
  <c r="H369"/>
  <c r="I368"/>
  <c r="H368"/>
  <c r="I367"/>
  <c r="H367"/>
  <c r="I366"/>
  <c r="H366"/>
  <c r="I365"/>
  <c r="H365"/>
  <c r="I364"/>
  <c r="H364"/>
  <c r="I359"/>
  <c r="H359"/>
  <c r="I358"/>
  <c r="H358"/>
  <c r="I357"/>
  <c r="H357"/>
  <c r="I356"/>
  <c r="H356"/>
  <c r="I355"/>
  <c r="H355"/>
  <c r="I354"/>
  <c r="H354"/>
  <c r="I353"/>
  <c r="H353"/>
  <c r="I352"/>
  <c r="H352"/>
  <c r="I351"/>
  <c r="H351"/>
  <c r="I350"/>
  <c r="H350"/>
  <c r="I349"/>
  <c r="H349"/>
  <c r="I348"/>
  <c r="H348"/>
  <c r="I347"/>
  <c r="H347"/>
  <c r="I346"/>
  <c r="H346"/>
  <c r="I345"/>
  <c r="H345"/>
  <c r="I344"/>
  <c r="H344"/>
  <c r="H343"/>
  <c r="I343" s="1"/>
  <c r="I342"/>
  <c r="H342"/>
  <c r="H341"/>
  <c r="I341" s="1"/>
  <c r="I340"/>
  <c r="H340"/>
  <c r="H339"/>
  <c r="I339" s="1"/>
  <c r="I338"/>
  <c r="H338"/>
  <c r="H337"/>
  <c r="I337" s="1"/>
  <c r="I336"/>
  <c r="H336"/>
  <c r="H335"/>
  <c r="K344" s="1"/>
  <c r="I334"/>
  <c r="H334"/>
  <c r="I329"/>
  <c r="H329"/>
  <c r="I328"/>
  <c r="H328"/>
  <c r="I327"/>
  <c r="H327"/>
  <c r="I326"/>
  <c r="H326"/>
  <c r="I325"/>
  <c r="H325"/>
  <c r="I324"/>
  <c r="H324"/>
  <c r="I323"/>
  <c r="H323"/>
  <c r="I322"/>
  <c r="H322"/>
  <c r="I321"/>
  <c r="H321"/>
  <c r="I320"/>
  <c r="H320"/>
  <c r="I319"/>
  <c r="H319"/>
  <c r="I318"/>
  <c r="H318"/>
  <c r="I317"/>
  <c r="H317"/>
  <c r="I316"/>
  <c r="H316"/>
  <c r="I315"/>
  <c r="H315"/>
  <c r="I314"/>
  <c r="H314"/>
  <c r="I313"/>
  <c r="H313"/>
  <c r="I312"/>
  <c r="H312"/>
  <c r="H311"/>
  <c r="I311" s="1"/>
  <c r="I310"/>
  <c r="H310"/>
  <c r="H309"/>
  <c r="I309" s="1"/>
  <c r="I308"/>
  <c r="H308"/>
  <c r="H307"/>
  <c r="I307" s="1"/>
  <c r="I306"/>
  <c r="H306"/>
  <c r="H305"/>
  <c r="I305" s="1"/>
  <c r="I304"/>
  <c r="H304"/>
  <c r="I299"/>
  <c r="H299"/>
  <c r="I298"/>
  <c r="H298"/>
  <c r="I297"/>
  <c r="H297"/>
  <c r="I296"/>
  <c r="H296"/>
  <c r="I295"/>
  <c r="H295"/>
  <c r="I294"/>
  <c r="H294"/>
  <c r="I293"/>
  <c r="H293"/>
  <c r="I292"/>
  <c r="H292"/>
  <c r="I291"/>
  <c r="H291"/>
  <c r="I290"/>
  <c r="H290"/>
  <c r="I289"/>
  <c r="H289"/>
  <c r="I288"/>
  <c r="H288"/>
  <c r="I287"/>
  <c r="H287"/>
  <c r="I286"/>
  <c r="H286"/>
  <c r="I285"/>
  <c r="H285"/>
  <c r="I284"/>
  <c r="H284"/>
  <c r="I283"/>
  <c r="H283"/>
  <c r="I282"/>
  <c r="H282"/>
  <c r="I281"/>
  <c r="H281"/>
  <c r="I280"/>
  <c r="H280"/>
  <c r="I279"/>
  <c r="H279"/>
  <c r="I278"/>
  <c r="H278"/>
  <c r="I277"/>
  <c r="H277"/>
  <c r="I276"/>
  <c r="H276"/>
  <c r="H275"/>
  <c r="I275" s="1"/>
  <c r="I274"/>
  <c r="H274"/>
  <c r="I269"/>
  <c r="H269"/>
  <c r="I268"/>
  <c r="H268"/>
  <c r="I267"/>
  <c r="H267"/>
  <c r="I266"/>
  <c r="H266"/>
  <c r="I265"/>
  <c r="H265"/>
  <c r="I264"/>
  <c r="H264"/>
  <c r="I263"/>
  <c r="H263"/>
  <c r="I262"/>
  <c r="H262"/>
  <c r="I261"/>
  <c r="H261"/>
  <c r="I260"/>
  <c r="H260"/>
  <c r="I259"/>
  <c r="H259"/>
  <c r="I258"/>
  <c r="H258"/>
  <c r="I257"/>
  <c r="H257"/>
  <c r="I256"/>
  <c r="H256"/>
  <c r="I255"/>
  <c r="H255"/>
  <c r="I254"/>
  <c r="H254"/>
  <c r="I253"/>
  <c r="H253"/>
  <c r="I252"/>
  <c r="H252"/>
  <c r="I251"/>
  <c r="H251"/>
  <c r="I250"/>
  <c r="H250"/>
  <c r="I249"/>
  <c r="H249"/>
  <c r="I248"/>
  <c r="H248"/>
  <c r="H247"/>
  <c r="I247" s="1"/>
  <c r="I246"/>
  <c r="H246"/>
  <c r="H245"/>
  <c r="I245" s="1"/>
  <c r="I244"/>
  <c r="H244"/>
  <c r="I239"/>
  <c r="H239"/>
  <c r="I238"/>
  <c r="H238"/>
  <c r="I237"/>
  <c r="H237"/>
  <c r="I236"/>
  <c r="H236"/>
  <c r="I235"/>
  <c r="H235"/>
  <c r="I234"/>
  <c r="H234"/>
  <c r="I233"/>
  <c r="H233"/>
  <c r="I232"/>
  <c r="H232"/>
  <c r="I231"/>
  <c r="H231"/>
  <c r="I230"/>
  <c r="H230"/>
  <c r="I229"/>
  <c r="H229"/>
  <c r="I228"/>
  <c r="H228"/>
  <c r="I227"/>
  <c r="H227"/>
  <c r="I226"/>
  <c r="H226"/>
  <c r="I225"/>
  <c r="H225"/>
  <c r="I224"/>
  <c r="H224"/>
  <c r="I223"/>
  <c r="H223"/>
  <c r="I222"/>
  <c r="H222"/>
  <c r="I221"/>
  <c r="H221"/>
  <c r="I220"/>
  <c r="H220"/>
  <c r="I219"/>
  <c r="H219"/>
  <c r="I218"/>
  <c r="H218"/>
  <c r="H217"/>
  <c r="I217" s="1"/>
  <c r="H216"/>
  <c r="I216" s="1"/>
  <c r="I215"/>
  <c r="H215"/>
  <c r="I214"/>
  <c r="H214"/>
  <c r="I209"/>
  <c r="H209"/>
  <c r="I208"/>
  <c r="H208"/>
  <c r="I207"/>
  <c r="H207"/>
  <c r="I206"/>
  <c r="H206"/>
  <c r="I205"/>
  <c r="H205"/>
  <c r="I204"/>
  <c r="H204"/>
  <c r="I203"/>
  <c r="H203"/>
  <c r="I202"/>
  <c r="H202"/>
  <c r="I201"/>
  <c r="H201"/>
  <c r="I200"/>
  <c r="H200"/>
  <c r="I199"/>
  <c r="H199"/>
  <c r="I198"/>
  <c r="H198"/>
  <c r="H197"/>
  <c r="I197" s="1"/>
  <c r="H196"/>
  <c r="I196" s="1"/>
  <c r="I195"/>
  <c r="H195"/>
  <c r="H194"/>
  <c r="I194" s="1"/>
  <c r="I193"/>
  <c r="H193"/>
  <c r="I192"/>
  <c r="H192"/>
  <c r="H191"/>
  <c r="I191" s="1"/>
  <c r="H190"/>
  <c r="I190" s="1"/>
  <c r="H189"/>
  <c r="I189" s="1"/>
  <c r="H188"/>
  <c r="I188" s="1"/>
  <c r="H187"/>
  <c r="I187" s="1"/>
  <c r="I186"/>
  <c r="H186"/>
  <c r="I185"/>
  <c r="H185"/>
  <c r="H184"/>
  <c r="I184" s="1"/>
  <c r="I179"/>
  <c r="H179"/>
  <c r="I178"/>
  <c r="H178"/>
  <c r="I177"/>
  <c r="H177"/>
  <c r="I176"/>
  <c r="H176"/>
  <c r="I175"/>
  <c r="H175"/>
  <c r="I174"/>
  <c r="H174"/>
  <c r="I173"/>
  <c r="H173"/>
  <c r="I172"/>
  <c r="H172"/>
  <c r="I171"/>
  <c r="H171"/>
  <c r="I170"/>
  <c r="H170"/>
  <c r="I169"/>
  <c r="H169"/>
  <c r="I168"/>
  <c r="H168"/>
  <c r="I167"/>
  <c r="H167"/>
  <c r="I166"/>
  <c r="H166"/>
  <c r="I165"/>
  <c r="H165"/>
  <c r="I164"/>
  <c r="H164"/>
  <c r="I163"/>
  <c r="H163"/>
  <c r="I162"/>
  <c r="H162"/>
  <c r="I161"/>
  <c r="H161"/>
  <c r="I160"/>
  <c r="H160"/>
  <c r="I159"/>
  <c r="H159"/>
  <c r="I158"/>
  <c r="H158"/>
  <c r="I157"/>
  <c r="H157"/>
  <c r="I156"/>
  <c r="H156"/>
  <c r="I155"/>
  <c r="H155"/>
  <c r="I154"/>
  <c r="H154"/>
  <c r="I149"/>
  <c r="H149"/>
  <c r="I148"/>
  <c r="H148"/>
  <c r="I147"/>
  <c r="H147"/>
  <c r="I146"/>
  <c r="H146"/>
  <c r="I145"/>
  <c r="H145"/>
  <c r="I144"/>
  <c r="H144"/>
  <c r="I143"/>
  <c r="H143"/>
  <c r="I142"/>
  <c r="H142"/>
  <c r="I141"/>
  <c r="H141"/>
  <c r="I140"/>
  <c r="H140"/>
  <c r="I139"/>
  <c r="H139"/>
  <c r="I138"/>
  <c r="H138"/>
  <c r="I137"/>
  <c r="H137"/>
  <c r="I136"/>
  <c r="H136"/>
  <c r="I135"/>
  <c r="H135"/>
  <c r="I134"/>
  <c r="H134"/>
  <c r="I133"/>
  <c r="H133"/>
  <c r="I132"/>
  <c r="H132"/>
  <c r="I131"/>
  <c r="H131"/>
  <c r="I130"/>
  <c r="H130"/>
  <c r="I129"/>
  <c r="H129"/>
  <c r="I128"/>
  <c r="H128"/>
  <c r="I127"/>
  <c r="H127"/>
  <c r="I126"/>
  <c r="H126"/>
  <c r="I125"/>
  <c r="H125"/>
  <c r="H124"/>
  <c r="I124" s="1"/>
  <c r="I119"/>
  <c r="H119"/>
  <c r="I118"/>
  <c r="H118"/>
  <c r="I117"/>
  <c r="H117"/>
  <c r="I116"/>
  <c r="H116"/>
  <c r="I115"/>
  <c r="H115"/>
  <c r="I114"/>
  <c r="H114"/>
  <c r="I113"/>
  <c r="H113"/>
  <c r="I112"/>
  <c r="H112"/>
  <c r="I111"/>
  <c r="H111"/>
  <c r="I110"/>
  <c r="H110"/>
  <c r="I109"/>
  <c r="H109"/>
  <c r="I108"/>
  <c r="H108"/>
  <c r="I107"/>
  <c r="H107"/>
  <c r="I106"/>
  <c r="H106"/>
  <c r="I105"/>
  <c r="H105"/>
  <c r="I104"/>
  <c r="H104"/>
  <c r="I103"/>
  <c r="H103"/>
  <c r="I102"/>
  <c r="H102"/>
  <c r="I101"/>
  <c r="H101"/>
  <c r="I100"/>
  <c r="H100"/>
  <c r="I99"/>
  <c r="H99"/>
  <c r="I98"/>
  <c r="H98"/>
  <c r="I97"/>
  <c r="H97"/>
  <c r="I96"/>
  <c r="H96"/>
  <c r="I95"/>
  <c r="H95"/>
  <c r="I94"/>
  <c r="H94"/>
  <c r="I89"/>
  <c r="H89"/>
  <c r="I88"/>
  <c r="H88"/>
  <c r="I87"/>
  <c r="H87"/>
  <c r="I86"/>
  <c r="H86"/>
  <c r="I85"/>
  <c r="H85"/>
  <c r="I84"/>
  <c r="H84"/>
  <c r="I83"/>
  <c r="H83"/>
  <c r="I82"/>
  <c r="H82"/>
  <c r="I81"/>
  <c r="H81"/>
  <c r="I80"/>
  <c r="H80"/>
  <c r="I79"/>
  <c r="H79"/>
  <c r="I78"/>
  <c r="H78"/>
  <c r="I77"/>
  <c r="H77"/>
  <c r="I76"/>
  <c r="H76"/>
  <c r="I75"/>
  <c r="H75"/>
  <c r="I74"/>
  <c r="H74"/>
  <c r="I73"/>
  <c r="H73"/>
  <c r="I72"/>
  <c r="H72"/>
  <c r="I71"/>
  <c r="H71"/>
  <c r="I70"/>
  <c r="H70"/>
  <c r="I69"/>
  <c r="H69"/>
  <c r="I68"/>
  <c r="H68"/>
  <c r="I67"/>
  <c r="H67"/>
  <c r="I66"/>
  <c r="H66"/>
  <c r="I65"/>
  <c r="H65"/>
  <c r="I64"/>
  <c r="H64"/>
  <c r="I59"/>
  <c r="H59"/>
  <c r="I58"/>
  <c r="H58"/>
  <c r="I57"/>
  <c r="H57"/>
  <c r="I56"/>
  <c r="H56"/>
  <c r="I55"/>
  <c r="H55"/>
  <c r="I54"/>
  <c r="H54"/>
  <c r="I53"/>
  <c r="H53"/>
  <c r="I52"/>
  <c r="H52"/>
  <c r="I51"/>
  <c r="H51"/>
  <c r="I50"/>
  <c r="H50"/>
  <c r="I49"/>
  <c r="H49"/>
  <c r="I48"/>
  <c r="H48"/>
  <c r="I47"/>
  <c r="H47"/>
  <c r="I46"/>
  <c r="H46"/>
  <c r="I45"/>
  <c r="H45"/>
  <c r="I44"/>
  <c r="H44"/>
  <c r="I43"/>
  <c r="H43"/>
  <c r="I42"/>
  <c r="H42"/>
  <c r="I41"/>
  <c r="H41"/>
  <c r="I40"/>
  <c r="H40"/>
  <c r="I39"/>
  <c r="H39"/>
  <c r="I38"/>
  <c r="H38"/>
  <c r="I37"/>
  <c r="H37"/>
  <c r="I36"/>
  <c r="H36"/>
  <c r="I35"/>
  <c r="H35"/>
  <c r="I34"/>
  <c r="H34"/>
  <c r="I29"/>
  <c r="H29"/>
  <c r="I28"/>
  <c r="H28"/>
  <c r="I27"/>
  <c r="H27"/>
  <c r="I26"/>
  <c r="H26"/>
  <c r="I25"/>
  <c r="H25"/>
  <c r="I24"/>
  <c r="H24"/>
  <c r="I23"/>
  <c r="H23"/>
  <c r="I22"/>
  <c r="H22"/>
  <c r="I21"/>
  <c r="H21"/>
  <c r="I20"/>
  <c r="H20"/>
  <c r="I19"/>
  <c r="H19"/>
  <c r="I18"/>
  <c r="H18"/>
  <c r="I17"/>
  <c r="H17"/>
  <c r="I16"/>
  <c r="H16"/>
  <c r="I15"/>
  <c r="H15"/>
  <c r="I14"/>
  <c r="H14"/>
  <c r="I13"/>
  <c r="H13"/>
  <c r="I12"/>
  <c r="H12"/>
  <c r="I11"/>
  <c r="H11"/>
  <c r="I10"/>
  <c r="H10"/>
  <c r="H9"/>
  <c r="I9" s="1"/>
  <c r="H8"/>
  <c r="I8" s="1"/>
  <c r="H7"/>
  <c r="I7" s="1"/>
  <c r="H6"/>
  <c r="I6" s="1"/>
  <c r="H5"/>
  <c r="H420" s="1"/>
  <c r="H421" l="1"/>
  <c r="I335"/>
  <c r="I5"/>
  <c r="I420" s="1"/>
  <c r="I421" s="1"/>
  <c r="H424" s="1"/>
  <c r="K96" l="1"/>
  <c r="K421"/>
  <c r="K95"/>
  <c r="K420"/>
</calcChain>
</file>

<file path=xl/sharedStrings.xml><?xml version="1.0" encoding="utf-8"?>
<sst xmlns="http://schemas.openxmlformats.org/spreadsheetml/2006/main" count="245" uniqueCount="113">
  <si>
    <t>SALLE DE BAIN DU HAUT</t>
  </si>
  <si>
    <t>Longueur
3,49 m</t>
  </si>
  <si>
    <t>Largeur
2,62 m</t>
  </si>
  <si>
    <t>Hauteur
2,6 m</t>
  </si>
  <si>
    <t>Surface
9,11 m²</t>
  </si>
  <si>
    <t>MATERIAUX</t>
  </si>
  <si>
    <t>Articles</t>
  </si>
  <si>
    <t>Prix</t>
  </si>
  <si>
    <t>Unité</t>
  </si>
  <si>
    <t>Prix Total</t>
  </si>
  <si>
    <t>Prix remisé</t>
  </si>
  <si>
    <t>Colonne  de douche</t>
  </si>
  <si>
    <t>Faïence</t>
  </si>
  <si>
    <t>Listel Murs minimum 10M complet 12M</t>
  </si>
  <si>
    <t>Rivière douche 30X250</t>
  </si>
  <si>
    <t>Sol de douche</t>
  </si>
  <si>
    <t xml:space="preserve">Beton </t>
  </si>
  <si>
    <t>Cuivre diamètre 14</t>
  </si>
  <si>
    <t>PVC diamètre 40</t>
  </si>
  <si>
    <t>Paroi carreaux de platre ou ytong</t>
  </si>
  <si>
    <t>Fibre de verre</t>
  </si>
  <si>
    <t>Colle carrelage</t>
  </si>
  <si>
    <t>Chambre Antonin</t>
  </si>
  <si>
    <t>Longueur
m</t>
  </si>
  <si>
    <t>Largeur
m</t>
  </si>
  <si>
    <t>Hauteur
m</t>
  </si>
  <si>
    <t>Surface
m²</t>
  </si>
  <si>
    <t>Chambre parentale</t>
  </si>
  <si>
    <t>Chambre Loïc</t>
  </si>
  <si>
    <t>Salle de bain du bas</t>
  </si>
  <si>
    <t>Plan de travail</t>
  </si>
  <si>
    <t>Chambre du bas</t>
  </si>
  <si>
    <t>Toilettes du bas</t>
  </si>
  <si>
    <t>Longueur
2,22 m</t>
  </si>
  <si>
    <t>Largeur
0,89 m</t>
  </si>
  <si>
    <t>Hauteur Faience
2,20 150</t>
  </si>
  <si>
    <t>Surface
1,96 m²</t>
  </si>
  <si>
    <t>Tuyaux PER ( Bleu &amp; Rouge ) 25M</t>
  </si>
  <si>
    <t>Faiences</t>
  </si>
  <si>
    <t>10 M²</t>
  </si>
  <si>
    <t>Luminaire</t>
  </si>
  <si>
    <t>Porte (74 CM) poussant gauche</t>
  </si>
  <si>
    <t>Parpaings 15X20X50</t>
  </si>
  <si>
    <t>Tuyau 40 y compris cuisine en 2M</t>
  </si>
  <si>
    <t>Coudes PVC 45° y compris cuisine</t>
  </si>
  <si>
    <t xml:space="preserve">Flexible de toilette et lavabo </t>
  </si>
  <si>
    <t>Lave mains</t>
  </si>
  <si>
    <t>Meuble</t>
  </si>
  <si>
    <t xml:space="preserve">Sol </t>
  </si>
  <si>
    <t>Miroir</t>
  </si>
  <si>
    <t>Luminaire lave mains</t>
  </si>
  <si>
    <t>Colle Faïence</t>
  </si>
  <si>
    <t xml:space="preserve">Plan de travail </t>
  </si>
  <si>
    <t>Cuisine</t>
  </si>
  <si>
    <t>Longueur
3,68 m</t>
  </si>
  <si>
    <t>Largeur
3,49 m</t>
  </si>
  <si>
    <t>Hauteur
2,64 m</t>
  </si>
  <si>
    <t>Surface
12,8m²</t>
  </si>
  <si>
    <t>Enduit</t>
  </si>
  <si>
    <t>Platre</t>
  </si>
  <si>
    <t>Sol PVC ( Balatum )</t>
  </si>
  <si>
    <t>Hall d'entrée</t>
  </si>
  <si>
    <t xml:space="preserve"> Placard double porte avec miroir</t>
  </si>
  <si>
    <t>Bloc porte 74 cm poussant gauche</t>
  </si>
  <si>
    <t>Bloc porte 80 cm poussant gauche</t>
  </si>
  <si>
    <t>Sol à déterminer</t>
  </si>
  <si>
    <t>Luminaire à déterminer</t>
  </si>
  <si>
    <t>SALLE &amp; SALON</t>
  </si>
  <si>
    <t>Pose IPN</t>
  </si>
  <si>
    <t>IPN</t>
  </si>
  <si>
    <t>COULOIR DU HAUT</t>
  </si>
  <si>
    <t>Jonc de mer</t>
  </si>
  <si>
    <t>Colle</t>
  </si>
  <si>
    <t>Spatule</t>
  </si>
  <si>
    <t>Bloc porte</t>
  </si>
  <si>
    <t>Fibre de verre ( Rouleau de 50M² )</t>
  </si>
  <si>
    <t>Plinthe</t>
  </si>
  <si>
    <t>Colle fibre de verre ( Sceau )</t>
  </si>
  <si>
    <t>EXTENSION</t>
  </si>
  <si>
    <t>Surface au sol
39 m²</t>
  </si>
  <si>
    <t>Toiture
50 m²</t>
  </si>
  <si>
    <t>Quantité / U - M² - ML</t>
  </si>
  <si>
    <t>Prix U - M² - ML M²</t>
  </si>
  <si>
    <t>U</t>
  </si>
  <si>
    <t>M²</t>
  </si>
  <si>
    <t>ML</t>
  </si>
  <si>
    <t>Prix :  U - M² - ML</t>
  </si>
  <si>
    <t>CHEVRON 6X8</t>
  </si>
  <si>
    <t>Lattage traité 27X38</t>
  </si>
  <si>
    <t xml:space="preserve">Ecran de sous toiture HPV </t>
  </si>
  <si>
    <t>Tuiles monopole noir brillant</t>
  </si>
  <si>
    <t>Rives droite noir brillant (NV)</t>
  </si>
  <si>
    <t>Rives gauche noir brillant (NV)</t>
  </si>
  <si>
    <t>BASTAING 6M</t>
  </si>
  <si>
    <t>BETON CELLULAIRE 20X25X60</t>
  </si>
  <si>
    <t>Goutière avec crochets galva</t>
  </si>
  <si>
    <t>Tuyaux de descente zinc 80</t>
  </si>
  <si>
    <t>PIGNON</t>
  </si>
  <si>
    <t>Clin</t>
  </si>
  <si>
    <t>Isolation</t>
  </si>
  <si>
    <t>Chevrons</t>
  </si>
  <si>
    <t>CONSOMMABLE</t>
  </si>
  <si>
    <t>Leroy Merlin</t>
  </si>
  <si>
    <t>Peinture</t>
  </si>
  <si>
    <t>Bache plastique</t>
  </si>
  <si>
    <t>Clinche de porte</t>
  </si>
  <si>
    <t>Panneau Travaux</t>
  </si>
  <si>
    <t>Têtes thermostatiques</t>
  </si>
  <si>
    <t>Adoucisseur</t>
  </si>
  <si>
    <t>Poignées de portes 13</t>
  </si>
  <si>
    <t>Chaudière</t>
  </si>
  <si>
    <t>Totaux</t>
  </si>
  <si>
    <t>Reste</t>
  </si>
</sst>
</file>

<file path=xl/styles.xml><?xml version="1.0" encoding="utf-8"?>
<styleSheet xmlns="http://schemas.openxmlformats.org/spreadsheetml/2006/main">
  <numFmts count="4">
    <numFmt numFmtId="164" formatCode="0.00&quot; U&quot;"/>
    <numFmt numFmtId="165" formatCode="#,##0.00\ &quot;€&quot;"/>
    <numFmt numFmtId="166" formatCode="0.00&quot; M²&quot;"/>
    <numFmt numFmtId="167" formatCode="0.00&quot; ML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0" borderId="0" xfId="0" applyFont="1"/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5" fontId="0" fillId="0" borderId="11" xfId="0" applyNumberFormat="1" applyFill="1" applyBorder="1" applyAlignment="1">
      <alignment horizontal="center" vertical="center"/>
    </xf>
    <xf numFmtId="165" fontId="7" fillId="0" borderId="11" xfId="0" applyNumberFormat="1" applyFont="1" applyFill="1" applyBorder="1" applyAlignment="1">
      <alignment horizontal="center" vertical="center"/>
    </xf>
    <xf numFmtId="165" fontId="1" fillId="0" borderId="11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7" fillId="0" borderId="11" xfId="0" applyNumberFormat="1" applyFont="1" applyBorder="1" applyAlignment="1">
      <alignment horizontal="center" vertical="center"/>
    </xf>
    <xf numFmtId="165" fontId="1" fillId="0" borderId="11" xfId="1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3" fillId="3" borderId="12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165" fontId="0" fillId="0" borderId="0" xfId="0" applyNumberFormat="1"/>
    <xf numFmtId="165" fontId="8" fillId="0" borderId="2" xfId="0" applyNumberFormat="1" applyFont="1" applyBorder="1" applyAlignment="1">
      <alignment horizontal="center" vertical="center"/>
    </xf>
    <xf numFmtId="165" fontId="8" fillId="0" borderId="3" xfId="0" applyNumberFormat="1" applyFont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64" fontId="0" fillId="5" borderId="2" xfId="0" applyNumberForma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 vertical="center"/>
    </xf>
    <xf numFmtId="164" fontId="0" fillId="5" borderId="3" xfId="0" applyNumberFormat="1" applyFill="1" applyBorder="1" applyAlignment="1">
      <alignment horizontal="center" vertical="center"/>
    </xf>
    <xf numFmtId="165" fontId="0" fillId="5" borderId="11" xfId="0" applyNumberFormat="1" applyFill="1" applyBorder="1" applyAlignment="1">
      <alignment horizontal="center" vertical="center"/>
    </xf>
    <xf numFmtId="165" fontId="7" fillId="5" borderId="11" xfId="0" applyNumberFormat="1" applyFont="1" applyFill="1" applyBorder="1" applyAlignment="1">
      <alignment horizontal="center" vertical="center"/>
    </xf>
    <xf numFmtId="165" fontId="1" fillId="5" borderId="11" xfId="1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/>
    </xf>
    <xf numFmtId="0" fontId="0" fillId="3" borderId="3" xfId="0" applyFill="1" applyBorder="1"/>
    <xf numFmtId="0" fontId="3" fillId="3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vertical="center" wrapText="1"/>
    </xf>
    <xf numFmtId="164" fontId="0" fillId="0" borderId="1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65" fontId="8" fillId="0" borderId="11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/Toiture%20fen&#234;tres%20&amp;%20travaux%20int&#233;rieu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tériaux"/>
      <sheetName val="Liste des matériaux"/>
      <sheetName val="liste Leroy Merlin"/>
      <sheetName val="Liste des matériaux (2)"/>
      <sheetName val="Matériaux Maison"/>
      <sheetName val="Coût travaux"/>
      <sheetName val="Estimation coût matériel"/>
      <sheetName val="Coût travaux Simulation"/>
      <sheetName val="Décompte argent travaux "/>
    </sheetNames>
    <sheetDataSet>
      <sheetData sheetId="0" refreshError="1"/>
      <sheetData sheetId="1" refreshError="1"/>
      <sheetData sheetId="2">
        <row r="60">
          <cell r="H60">
            <v>8460.36</v>
          </cell>
          <cell r="I60">
            <v>7614.3240000000005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L432"/>
  <sheetViews>
    <sheetView tabSelected="1" topLeftCell="A370" zoomScale="120" zoomScaleNormal="120" workbookViewId="0">
      <selection activeCell="K345" sqref="K345"/>
    </sheetView>
  </sheetViews>
  <sheetFormatPr baseColWidth="10" defaultRowHeight="14.5"/>
  <cols>
    <col min="1" max="3" width="12.6328125" customWidth="1"/>
    <col min="4" max="9" width="16.6328125" customWidth="1"/>
    <col min="10" max="10" width="2.90625" customWidth="1"/>
  </cols>
  <sheetData>
    <row r="1" spans="1:9" ht="50" customHeight="1" thickBot="1">
      <c r="A1" s="1" t="s">
        <v>0</v>
      </c>
      <c r="B1" s="2"/>
      <c r="C1" s="2"/>
      <c r="D1" s="2"/>
      <c r="E1" s="2"/>
      <c r="F1" s="2"/>
      <c r="G1" s="2"/>
      <c r="H1" s="2"/>
      <c r="I1" s="2"/>
    </row>
    <row r="2" spans="1:9" s="6" customFormat="1" ht="50" customHeight="1" thickBot="1">
      <c r="A2" s="3" t="s">
        <v>1</v>
      </c>
      <c r="B2" s="4"/>
      <c r="C2" s="3" t="s">
        <v>2</v>
      </c>
      <c r="D2" s="4"/>
      <c r="E2" s="3" t="s">
        <v>3</v>
      </c>
      <c r="F2" s="4"/>
      <c r="G2" s="3" t="s">
        <v>4</v>
      </c>
      <c r="H2" s="5"/>
      <c r="I2" s="4"/>
    </row>
    <row r="3" spans="1:9" ht="20" customHeight="1" thickBot="1">
      <c r="A3" s="7" t="s">
        <v>5</v>
      </c>
      <c r="B3" s="8"/>
      <c r="C3" s="9"/>
      <c r="D3" s="10" t="s">
        <v>6</v>
      </c>
      <c r="E3" s="11"/>
      <c r="F3" s="12"/>
      <c r="G3" s="10" t="s">
        <v>7</v>
      </c>
      <c r="H3" s="11"/>
      <c r="I3" s="12"/>
    </row>
    <row r="4" spans="1:9" ht="15" customHeight="1" thickBot="1">
      <c r="A4" s="13"/>
      <c r="B4" s="14"/>
      <c r="C4" s="15"/>
      <c r="D4" s="16" t="s">
        <v>8</v>
      </c>
      <c r="E4" s="17"/>
      <c r="F4" s="18"/>
      <c r="G4" s="19" t="s">
        <v>7</v>
      </c>
      <c r="H4" s="19" t="s">
        <v>9</v>
      </c>
      <c r="I4" s="19" t="s">
        <v>10</v>
      </c>
    </row>
    <row r="5" spans="1:9" ht="15" thickBot="1">
      <c r="A5" s="20" t="s">
        <v>11</v>
      </c>
      <c r="B5" s="21"/>
      <c r="C5" s="22"/>
      <c r="D5" s="23">
        <v>1</v>
      </c>
      <c r="E5" s="24"/>
      <c r="F5" s="25"/>
      <c r="G5" s="26">
        <v>159.91999999999999</v>
      </c>
      <c r="H5" s="27">
        <f>IF(G5=0," ",IF(D5&lt;&gt;0,G5*D5,IF(E5&lt;&gt;0,E5*G5,F5*G5)))</f>
        <v>159.91999999999999</v>
      </c>
      <c r="I5" s="28">
        <f>IF(G5=0," ",(H5*1))</f>
        <v>159.91999999999999</v>
      </c>
    </row>
    <row r="6" spans="1:9" ht="15" thickBot="1">
      <c r="A6" s="29" t="s">
        <v>12</v>
      </c>
      <c r="B6" s="30"/>
      <c r="C6" s="31"/>
      <c r="D6" s="32">
        <v>19</v>
      </c>
      <c r="E6" s="33"/>
      <c r="F6" s="34"/>
      <c r="G6" s="35">
        <v>15</v>
      </c>
      <c r="H6" s="36">
        <f t="shared" ref="H6:H29" si="0">IF(G6=0," ",IF(D6&lt;&gt;0,G6*D6,IF(E6&lt;&gt;0,E6*G6,F6*G6)))</f>
        <v>285</v>
      </c>
      <c r="I6" s="37">
        <f t="shared" ref="I6:I29" si="1">IF(G6=0," ",(H6*0.9))</f>
        <v>256.5</v>
      </c>
    </row>
    <row r="7" spans="1:9" ht="15" thickBot="1">
      <c r="A7" s="29" t="s">
        <v>13</v>
      </c>
      <c r="B7" s="30"/>
      <c r="C7" s="31"/>
      <c r="D7" s="32">
        <v>12</v>
      </c>
      <c r="E7" s="33"/>
      <c r="F7" s="34"/>
      <c r="G7" s="35">
        <v>13</v>
      </c>
      <c r="H7" s="36">
        <f t="shared" si="0"/>
        <v>156</v>
      </c>
      <c r="I7" s="37">
        <f t="shared" si="1"/>
        <v>140.4</v>
      </c>
    </row>
    <row r="8" spans="1:9" ht="15" thickBot="1">
      <c r="A8" s="29" t="s">
        <v>14</v>
      </c>
      <c r="B8" s="30"/>
      <c r="C8" s="31"/>
      <c r="D8" s="32">
        <v>2</v>
      </c>
      <c r="E8" s="33"/>
      <c r="F8" s="34"/>
      <c r="G8" s="35">
        <v>30</v>
      </c>
      <c r="H8" s="36">
        <f t="shared" si="0"/>
        <v>60</v>
      </c>
      <c r="I8" s="37">
        <f t="shared" si="1"/>
        <v>54</v>
      </c>
    </row>
    <row r="9" spans="1:9" ht="15" thickBot="1">
      <c r="A9" s="38" t="s">
        <v>15</v>
      </c>
      <c r="B9" s="39"/>
      <c r="C9" s="40"/>
      <c r="D9" s="32">
        <v>1.5</v>
      </c>
      <c r="E9" s="33"/>
      <c r="F9" s="34"/>
      <c r="G9" s="35">
        <v>30</v>
      </c>
      <c r="H9" s="36">
        <f t="shared" si="0"/>
        <v>45</v>
      </c>
      <c r="I9" s="37">
        <f t="shared" si="1"/>
        <v>40.5</v>
      </c>
    </row>
    <row r="10" spans="1:9" ht="15" thickBot="1">
      <c r="A10" s="38" t="s">
        <v>16</v>
      </c>
      <c r="B10" s="39"/>
      <c r="C10" s="40"/>
      <c r="D10" s="32"/>
      <c r="E10" s="33"/>
      <c r="F10" s="34"/>
      <c r="G10" s="35"/>
      <c r="H10" s="36" t="str">
        <f>IF(G10=0," ",IF(D10&lt;&gt;0,G10*D10,IF(E10&lt;&gt;0,E10*G10,F10*G10)))</f>
        <v xml:space="preserve"> </v>
      </c>
      <c r="I10" s="37" t="str">
        <f>IF(G10=0," ",(H10*0.9))</f>
        <v xml:space="preserve"> </v>
      </c>
    </row>
    <row r="11" spans="1:9" ht="15" thickBot="1">
      <c r="A11" s="39" t="s">
        <v>17</v>
      </c>
      <c r="B11" s="39"/>
      <c r="C11" s="40"/>
      <c r="D11" s="32">
        <v>12</v>
      </c>
      <c r="E11" s="33"/>
      <c r="F11" s="34"/>
      <c r="G11" s="35"/>
      <c r="H11" s="36" t="str">
        <f t="shared" si="0"/>
        <v xml:space="preserve"> </v>
      </c>
      <c r="I11" s="37" t="str">
        <f t="shared" si="1"/>
        <v xml:space="preserve"> </v>
      </c>
    </row>
    <row r="12" spans="1:9" ht="15" thickBot="1">
      <c r="A12" s="38" t="s">
        <v>18</v>
      </c>
      <c r="B12" s="39"/>
      <c r="C12" s="40"/>
      <c r="D12" s="32">
        <v>6</v>
      </c>
      <c r="E12" s="33"/>
      <c r="F12" s="34"/>
      <c r="G12" s="35"/>
      <c r="H12" s="36" t="str">
        <f t="shared" si="0"/>
        <v xml:space="preserve"> </v>
      </c>
      <c r="I12" s="37" t="str">
        <f t="shared" si="1"/>
        <v xml:space="preserve"> </v>
      </c>
    </row>
    <row r="13" spans="1:9" ht="15" thickBot="1">
      <c r="A13" s="29" t="s">
        <v>19</v>
      </c>
      <c r="B13" s="30"/>
      <c r="C13" s="31"/>
      <c r="D13" s="32"/>
      <c r="E13" s="33"/>
      <c r="F13" s="34"/>
      <c r="G13" s="35"/>
      <c r="H13" s="36" t="str">
        <f t="shared" si="0"/>
        <v xml:space="preserve"> </v>
      </c>
      <c r="I13" s="37" t="str">
        <f t="shared" si="1"/>
        <v xml:space="preserve"> </v>
      </c>
    </row>
    <row r="14" spans="1:9" ht="15" thickBot="1">
      <c r="A14" s="38" t="s">
        <v>20</v>
      </c>
      <c r="B14" s="39"/>
      <c r="C14" s="40"/>
      <c r="D14" s="32"/>
      <c r="E14" s="33"/>
      <c r="F14" s="34"/>
      <c r="G14" s="35"/>
      <c r="H14" s="36" t="str">
        <f t="shared" si="0"/>
        <v xml:space="preserve"> </v>
      </c>
      <c r="I14" s="37" t="str">
        <f t="shared" si="1"/>
        <v xml:space="preserve"> </v>
      </c>
    </row>
    <row r="15" spans="1:9" ht="15" thickBot="1">
      <c r="A15" s="29" t="s">
        <v>21</v>
      </c>
      <c r="B15" s="30"/>
      <c r="C15" s="31"/>
      <c r="D15" s="32"/>
      <c r="E15" s="33"/>
      <c r="F15" s="34"/>
      <c r="G15" s="35"/>
      <c r="H15" s="36" t="str">
        <f t="shared" si="0"/>
        <v xml:space="preserve"> </v>
      </c>
      <c r="I15" s="37" t="str">
        <f t="shared" si="1"/>
        <v xml:space="preserve"> </v>
      </c>
    </row>
    <row r="16" spans="1:9" ht="15" thickBot="1">
      <c r="A16" s="29"/>
      <c r="B16" s="30"/>
      <c r="C16" s="31"/>
      <c r="D16" s="32"/>
      <c r="E16" s="33"/>
      <c r="F16" s="34"/>
      <c r="G16" s="35"/>
      <c r="H16" s="36" t="str">
        <f t="shared" si="0"/>
        <v xml:space="preserve"> </v>
      </c>
      <c r="I16" s="37" t="str">
        <f t="shared" si="1"/>
        <v xml:space="preserve"> </v>
      </c>
    </row>
    <row r="17" spans="1:9" ht="15" thickBot="1">
      <c r="A17" s="41"/>
      <c r="B17" s="42"/>
      <c r="C17" s="43"/>
      <c r="D17" s="32"/>
      <c r="E17" s="33"/>
      <c r="F17" s="34"/>
      <c r="G17" s="35"/>
      <c r="H17" s="36" t="str">
        <f t="shared" si="0"/>
        <v xml:space="preserve"> </v>
      </c>
      <c r="I17" s="37" t="str">
        <f t="shared" si="1"/>
        <v xml:space="preserve"> </v>
      </c>
    </row>
    <row r="18" spans="1:9" ht="15" thickBot="1">
      <c r="A18" s="29"/>
      <c r="B18" s="30"/>
      <c r="C18" s="31"/>
      <c r="D18" s="32"/>
      <c r="E18" s="33"/>
      <c r="F18" s="34"/>
      <c r="G18" s="35"/>
      <c r="H18" s="36" t="str">
        <f t="shared" si="0"/>
        <v xml:space="preserve"> </v>
      </c>
      <c r="I18" s="37" t="str">
        <f t="shared" si="1"/>
        <v xml:space="preserve"> </v>
      </c>
    </row>
    <row r="19" spans="1:9" ht="15" thickBot="1">
      <c r="A19" s="38"/>
      <c r="B19" s="39"/>
      <c r="C19" s="40"/>
      <c r="D19" s="32"/>
      <c r="E19" s="33"/>
      <c r="F19" s="34"/>
      <c r="G19" s="35"/>
      <c r="H19" s="36" t="str">
        <f t="shared" si="0"/>
        <v xml:space="preserve"> </v>
      </c>
      <c r="I19" s="37" t="str">
        <f t="shared" si="1"/>
        <v xml:space="preserve"> </v>
      </c>
    </row>
    <row r="20" spans="1:9" ht="15" thickBot="1">
      <c r="A20" s="38"/>
      <c r="B20" s="39"/>
      <c r="C20" s="40"/>
      <c r="D20" s="32"/>
      <c r="E20" s="33"/>
      <c r="F20" s="34"/>
      <c r="G20" s="35"/>
      <c r="H20" s="36" t="str">
        <f t="shared" si="0"/>
        <v xml:space="preserve"> </v>
      </c>
      <c r="I20" s="37" t="str">
        <f t="shared" si="1"/>
        <v xml:space="preserve"> </v>
      </c>
    </row>
    <row r="21" spans="1:9" ht="15" thickBot="1">
      <c r="A21" s="38"/>
      <c r="B21" s="39"/>
      <c r="C21" s="40"/>
      <c r="D21" s="32"/>
      <c r="E21" s="33"/>
      <c r="F21" s="34"/>
      <c r="G21" s="35"/>
      <c r="H21" s="36" t="str">
        <f t="shared" si="0"/>
        <v xml:space="preserve"> </v>
      </c>
      <c r="I21" s="37" t="str">
        <f t="shared" si="1"/>
        <v xml:space="preserve"> </v>
      </c>
    </row>
    <row r="22" spans="1:9" ht="15" thickBot="1">
      <c r="A22" s="29"/>
      <c r="B22" s="30"/>
      <c r="C22" s="31"/>
      <c r="D22" s="32"/>
      <c r="E22" s="33"/>
      <c r="F22" s="34"/>
      <c r="G22" s="35"/>
      <c r="H22" s="36" t="str">
        <f t="shared" si="0"/>
        <v xml:space="preserve"> </v>
      </c>
      <c r="I22" s="37" t="str">
        <f t="shared" si="1"/>
        <v xml:space="preserve"> </v>
      </c>
    </row>
    <row r="23" spans="1:9" ht="15" thickBot="1">
      <c r="A23" s="38"/>
      <c r="B23" s="39"/>
      <c r="C23" s="40"/>
      <c r="D23" s="32"/>
      <c r="E23" s="33"/>
      <c r="F23" s="34"/>
      <c r="G23" s="35"/>
      <c r="H23" s="36" t="str">
        <f t="shared" si="0"/>
        <v xml:space="preserve"> </v>
      </c>
      <c r="I23" s="37" t="str">
        <f t="shared" si="1"/>
        <v xml:space="preserve"> </v>
      </c>
    </row>
    <row r="24" spans="1:9" ht="15" thickBot="1">
      <c r="A24" s="29"/>
      <c r="B24" s="30"/>
      <c r="C24" s="31"/>
      <c r="D24" s="32"/>
      <c r="E24" s="33"/>
      <c r="F24" s="34"/>
      <c r="G24" s="35"/>
      <c r="H24" s="36" t="str">
        <f t="shared" si="0"/>
        <v xml:space="preserve"> </v>
      </c>
      <c r="I24" s="37" t="str">
        <f t="shared" si="1"/>
        <v xml:space="preserve"> </v>
      </c>
    </row>
    <row r="25" spans="1:9" ht="15" thickBot="1">
      <c r="A25" s="38"/>
      <c r="B25" s="39"/>
      <c r="C25" s="40"/>
      <c r="D25" s="32"/>
      <c r="E25" s="33"/>
      <c r="F25" s="34"/>
      <c r="G25" s="35"/>
      <c r="H25" s="36" t="str">
        <f t="shared" si="0"/>
        <v xml:space="preserve"> </v>
      </c>
      <c r="I25" s="37" t="str">
        <f t="shared" si="1"/>
        <v xml:space="preserve"> </v>
      </c>
    </row>
    <row r="26" spans="1:9" ht="15" thickBot="1">
      <c r="A26" s="38"/>
      <c r="B26" s="39"/>
      <c r="C26" s="40"/>
      <c r="D26" s="32"/>
      <c r="E26" s="33"/>
      <c r="F26" s="34"/>
      <c r="G26" s="35"/>
      <c r="H26" s="36" t="str">
        <f t="shared" si="0"/>
        <v xml:space="preserve"> </v>
      </c>
      <c r="I26" s="37" t="str">
        <f t="shared" si="1"/>
        <v xml:space="preserve"> </v>
      </c>
    </row>
    <row r="27" spans="1:9" ht="15" thickBot="1">
      <c r="A27" s="38"/>
      <c r="B27" s="39"/>
      <c r="C27" s="40"/>
      <c r="D27" s="32"/>
      <c r="E27" s="33"/>
      <c r="F27" s="34"/>
      <c r="G27" s="35"/>
      <c r="H27" s="36" t="str">
        <f t="shared" si="0"/>
        <v xml:space="preserve"> </v>
      </c>
      <c r="I27" s="37" t="str">
        <f t="shared" si="1"/>
        <v xml:space="preserve"> </v>
      </c>
    </row>
    <row r="28" spans="1:9" ht="15" thickBot="1">
      <c r="A28" s="29"/>
      <c r="B28" s="30"/>
      <c r="C28" s="31"/>
      <c r="D28" s="32"/>
      <c r="E28" s="33"/>
      <c r="F28" s="34"/>
      <c r="G28" s="35"/>
      <c r="H28" s="36" t="str">
        <f t="shared" si="0"/>
        <v xml:space="preserve"> </v>
      </c>
      <c r="I28" s="37" t="str">
        <f t="shared" si="1"/>
        <v xml:space="preserve"> </v>
      </c>
    </row>
    <row r="29" spans="1:9" ht="15" thickBot="1">
      <c r="A29" s="29"/>
      <c r="B29" s="30"/>
      <c r="C29" s="31"/>
      <c r="D29" s="32"/>
      <c r="E29" s="33"/>
      <c r="F29" s="34"/>
      <c r="G29" s="35"/>
      <c r="H29" s="36" t="str">
        <f t="shared" si="0"/>
        <v xml:space="preserve"> </v>
      </c>
      <c r="I29" s="37" t="str">
        <f t="shared" si="1"/>
        <v xml:space="preserve"> </v>
      </c>
    </row>
    <row r="30" spans="1:9" ht="50" customHeight="1">
      <c r="A30" s="1" t="s">
        <v>22</v>
      </c>
      <c r="B30" s="2"/>
      <c r="C30" s="2"/>
      <c r="D30" s="2"/>
      <c r="E30" s="2"/>
      <c r="F30" s="2"/>
      <c r="G30" s="2"/>
      <c r="H30" s="2"/>
      <c r="I30" s="2"/>
    </row>
    <row r="31" spans="1:9" s="6" customFormat="1" ht="50" customHeight="1">
      <c r="A31" s="44" t="s">
        <v>23</v>
      </c>
      <c r="B31" s="45"/>
      <c r="C31" s="46" t="s">
        <v>24</v>
      </c>
      <c r="D31" s="47"/>
      <c r="E31" s="44" t="s">
        <v>25</v>
      </c>
      <c r="F31" s="45"/>
      <c r="G31" s="44" t="s">
        <v>26</v>
      </c>
      <c r="H31" s="45"/>
      <c r="I31" s="45"/>
    </row>
    <row r="32" spans="1:9" ht="20" customHeight="1" thickBot="1">
      <c r="A32" s="48" t="s">
        <v>5</v>
      </c>
      <c r="B32" s="49"/>
      <c r="C32" s="50"/>
      <c r="D32" s="51" t="s">
        <v>6</v>
      </c>
      <c r="E32" s="52"/>
      <c r="F32" s="53"/>
      <c r="G32" s="51" t="s">
        <v>7</v>
      </c>
      <c r="H32" s="52"/>
      <c r="I32" s="53"/>
    </row>
    <row r="33" spans="1:9" ht="15" customHeight="1" thickBot="1">
      <c r="A33" s="13"/>
      <c r="B33" s="14"/>
      <c r="C33" s="15"/>
      <c r="D33" s="16" t="s">
        <v>8</v>
      </c>
      <c r="E33" s="17"/>
      <c r="F33" s="18"/>
      <c r="G33" s="19" t="s">
        <v>7</v>
      </c>
      <c r="H33" s="19" t="s">
        <v>9</v>
      </c>
      <c r="I33" s="19" t="s">
        <v>10</v>
      </c>
    </row>
    <row r="34" spans="1:9" ht="15" thickBot="1">
      <c r="A34" s="29"/>
      <c r="B34" s="30"/>
      <c r="C34" s="31"/>
      <c r="D34" s="32"/>
      <c r="E34" s="33"/>
      <c r="F34" s="34"/>
      <c r="G34" s="35"/>
      <c r="H34" s="36" t="str">
        <f t="shared" ref="H34:H49" si="2">IF(G34=0," ",IF(D34&lt;&gt;0,G34*D34,IF(E34&lt;&gt;0,E34*G34,F34*G34)))</f>
        <v xml:space="preserve"> </v>
      </c>
      <c r="I34" s="37" t="str">
        <f t="shared" ref="I34:I49" si="3">IF(G34=0," ",(H34*0.9))</f>
        <v xml:space="preserve"> </v>
      </c>
    </row>
    <row r="35" spans="1:9" ht="15" thickBot="1">
      <c r="A35" s="29"/>
      <c r="B35" s="30"/>
      <c r="C35" s="31"/>
      <c r="D35" s="32"/>
      <c r="E35" s="33"/>
      <c r="F35" s="34"/>
      <c r="G35" s="35"/>
      <c r="H35" s="36" t="str">
        <f t="shared" si="2"/>
        <v xml:space="preserve"> </v>
      </c>
      <c r="I35" s="37" t="str">
        <f t="shared" si="3"/>
        <v xml:space="preserve"> </v>
      </c>
    </row>
    <row r="36" spans="1:9" ht="15" thickBot="1">
      <c r="A36" s="29"/>
      <c r="B36" s="30"/>
      <c r="C36" s="31"/>
      <c r="D36" s="32"/>
      <c r="E36" s="33"/>
      <c r="F36" s="34"/>
      <c r="G36" s="35"/>
      <c r="H36" s="36" t="str">
        <f t="shared" si="2"/>
        <v xml:space="preserve"> </v>
      </c>
      <c r="I36" s="37" t="str">
        <f t="shared" si="3"/>
        <v xml:space="preserve"> </v>
      </c>
    </row>
    <row r="37" spans="1:9" ht="15" thickBot="1">
      <c r="A37" s="38"/>
      <c r="B37" s="39"/>
      <c r="C37" s="40"/>
      <c r="D37" s="32"/>
      <c r="E37" s="33"/>
      <c r="F37" s="34"/>
      <c r="G37" s="35"/>
      <c r="H37" s="36" t="str">
        <f t="shared" si="2"/>
        <v xml:space="preserve"> </v>
      </c>
      <c r="I37" s="37" t="str">
        <f t="shared" si="3"/>
        <v xml:space="preserve"> </v>
      </c>
    </row>
    <row r="38" spans="1:9" ht="15" thickBot="1">
      <c r="A38" s="38"/>
      <c r="B38" s="39"/>
      <c r="C38" s="40"/>
      <c r="D38" s="32"/>
      <c r="E38" s="33"/>
      <c r="F38" s="34"/>
      <c r="G38" s="35"/>
      <c r="H38" s="36" t="str">
        <f>IF(G38=0," ",IF(D38&lt;&gt;0,G38*D38,IF(E38&lt;&gt;0,E38*G38,F38*G38)))</f>
        <v xml:space="preserve"> </v>
      </c>
      <c r="I38" s="37" t="str">
        <f>IF(G38=0," ",(H38*0.9))</f>
        <v xml:space="preserve"> </v>
      </c>
    </row>
    <row r="39" spans="1:9" ht="15" thickBot="1">
      <c r="A39" s="39"/>
      <c r="B39" s="39"/>
      <c r="C39" s="40"/>
      <c r="D39" s="32"/>
      <c r="E39" s="33"/>
      <c r="F39" s="34"/>
      <c r="G39" s="35"/>
      <c r="H39" s="36" t="str">
        <f t="shared" si="2"/>
        <v xml:space="preserve"> </v>
      </c>
      <c r="I39" s="37" t="str">
        <f t="shared" si="3"/>
        <v xml:space="preserve"> </v>
      </c>
    </row>
    <row r="40" spans="1:9" ht="15" thickBot="1">
      <c r="A40" s="38"/>
      <c r="B40" s="39"/>
      <c r="C40" s="40"/>
      <c r="D40" s="32"/>
      <c r="E40" s="33"/>
      <c r="F40" s="34"/>
      <c r="G40" s="35"/>
      <c r="H40" s="36" t="str">
        <f t="shared" si="2"/>
        <v xml:space="preserve"> </v>
      </c>
      <c r="I40" s="37" t="str">
        <f t="shared" si="3"/>
        <v xml:space="preserve"> </v>
      </c>
    </row>
    <row r="41" spans="1:9" ht="15" thickBot="1">
      <c r="A41" s="29"/>
      <c r="B41" s="30"/>
      <c r="C41" s="31"/>
      <c r="D41" s="32"/>
      <c r="E41" s="33"/>
      <c r="F41" s="34"/>
      <c r="G41" s="35"/>
      <c r="H41" s="36" t="str">
        <f t="shared" si="2"/>
        <v xml:space="preserve"> </v>
      </c>
      <c r="I41" s="37" t="str">
        <f t="shared" si="3"/>
        <v xml:space="preserve"> </v>
      </c>
    </row>
    <row r="42" spans="1:9" ht="15" thickBot="1">
      <c r="A42" s="38"/>
      <c r="B42" s="39"/>
      <c r="C42" s="40"/>
      <c r="D42" s="32"/>
      <c r="E42" s="33"/>
      <c r="F42" s="34"/>
      <c r="G42" s="35"/>
      <c r="H42" s="36" t="str">
        <f t="shared" si="2"/>
        <v xml:space="preserve"> </v>
      </c>
      <c r="I42" s="37" t="str">
        <f t="shared" si="3"/>
        <v xml:space="preserve"> </v>
      </c>
    </row>
    <row r="43" spans="1:9" ht="15" thickBot="1">
      <c r="A43" s="29"/>
      <c r="B43" s="30"/>
      <c r="C43" s="31"/>
      <c r="D43" s="32"/>
      <c r="E43" s="33"/>
      <c r="F43" s="34"/>
      <c r="G43" s="35"/>
      <c r="H43" s="36" t="str">
        <f t="shared" si="2"/>
        <v xml:space="preserve"> </v>
      </c>
      <c r="I43" s="37" t="str">
        <f t="shared" si="3"/>
        <v xml:space="preserve"> </v>
      </c>
    </row>
    <row r="44" spans="1:9" ht="15" thickBot="1">
      <c r="A44" s="41"/>
      <c r="B44" s="42"/>
      <c r="C44" s="43"/>
      <c r="D44" s="32"/>
      <c r="E44" s="33"/>
      <c r="F44" s="34"/>
      <c r="G44" s="35"/>
      <c r="H44" s="36" t="str">
        <f t="shared" si="2"/>
        <v xml:space="preserve"> </v>
      </c>
      <c r="I44" s="37" t="str">
        <f t="shared" si="3"/>
        <v xml:space="preserve"> </v>
      </c>
    </row>
    <row r="45" spans="1:9" ht="15" thickBot="1">
      <c r="A45" s="29"/>
      <c r="B45" s="30"/>
      <c r="C45" s="31"/>
      <c r="D45" s="32"/>
      <c r="E45" s="33"/>
      <c r="F45" s="34"/>
      <c r="G45" s="35"/>
      <c r="H45" s="36" t="str">
        <f t="shared" si="2"/>
        <v xml:space="preserve"> </v>
      </c>
      <c r="I45" s="37" t="str">
        <f t="shared" si="3"/>
        <v xml:space="preserve"> </v>
      </c>
    </row>
    <row r="46" spans="1:9" ht="15" thickBot="1">
      <c r="A46" s="38"/>
      <c r="B46" s="39"/>
      <c r="C46" s="40"/>
      <c r="D46" s="32"/>
      <c r="E46" s="33"/>
      <c r="F46" s="34"/>
      <c r="G46" s="35"/>
      <c r="H46" s="36" t="str">
        <f t="shared" si="2"/>
        <v xml:space="preserve"> </v>
      </c>
      <c r="I46" s="37" t="str">
        <f t="shared" si="3"/>
        <v xml:space="preserve"> </v>
      </c>
    </row>
    <row r="47" spans="1:9" ht="15" thickBot="1">
      <c r="A47" s="38"/>
      <c r="B47" s="39"/>
      <c r="C47" s="40"/>
      <c r="D47" s="32"/>
      <c r="E47" s="33"/>
      <c r="F47" s="34"/>
      <c r="G47" s="35"/>
      <c r="H47" s="36" t="str">
        <f t="shared" si="2"/>
        <v xml:space="preserve"> </v>
      </c>
      <c r="I47" s="37" t="str">
        <f t="shared" si="3"/>
        <v xml:space="preserve"> </v>
      </c>
    </row>
    <row r="48" spans="1:9" ht="15" thickBot="1">
      <c r="A48" s="38"/>
      <c r="B48" s="39"/>
      <c r="C48" s="40"/>
      <c r="D48" s="32"/>
      <c r="E48" s="33"/>
      <c r="F48" s="34"/>
      <c r="G48" s="35"/>
      <c r="H48" s="36" t="str">
        <f t="shared" si="2"/>
        <v xml:space="preserve"> </v>
      </c>
      <c r="I48" s="37" t="str">
        <f t="shared" si="3"/>
        <v xml:space="preserve"> </v>
      </c>
    </row>
    <row r="49" spans="1:10" ht="15" thickBot="1">
      <c r="A49" s="29"/>
      <c r="B49" s="30"/>
      <c r="C49" s="31"/>
      <c r="D49" s="32"/>
      <c r="E49" s="33"/>
      <c r="F49" s="34"/>
      <c r="G49" s="35"/>
      <c r="H49" s="36" t="str">
        <f t="shared" si="2"/>
        <v xml:space="preserve"> </v>
      </c>
      <c r="I49" s="37" t="str">
        <f t="shared" si="3"/>
        <v xml:space="preserve"> </v>
      </c>
    </row>
    <row r="50" spans="1:10" ht="15" thickBot="1">
      <c r="A50" s="29"/>
      <c r="B50" s="30"/>
      <c r="C50" s="31"/>
      <c r="D50" s="32"/>
      <c r="E50" s="33"/>
      <c r="F50" s="34"/>
      <c r="G50" s="35"/>
      <c r="H50" s="36" t="str">
        <f>IF(G50=0," ",IF(D50&lt;&gt;0,G50*D50,IF(E50&lt;&gt;0,E50*G50,F50*G50)))</f>
        <v xml:space="preserve"> </v>
      </c>
      <c r="I50" s="37" t="str">
        <f>IF(G50=0," ",(H50*0.9))</f>
        <v xml:space="preserve"> </v>
      </c>
      <c r="J50" s="54"/>
    </row>
    <row r="51" spans="1:10" ht="15" thickBot="1">
      <c r="A51" s="29"/>
      <c r="B51" s="30"/>
      <c r="C51" s="31"/>
      <c r="D51" s="32"/>
      <c r="E51" s="33"/>
      <c r="F51" s="34"/>
      <c r="G51" s="35"/>
      <c r="H51" s="36" t="str">
        <f>IF(G51=0," ",IF(D51&lt;&gt;0,G51*D51,IF(E51&lt;&gt;0,E51*G51,F51*G51)))</f>
        <v xml:space="preserve"> </v>
      </c>
      <c r="I51" s="37" t="str">
        <f>IF(G51=0," ",(H51*0.9))</f>
        <v xml:space="preserve"> </v>
      </c>
    </row>
    <row r="52" spans="1:10" ht="15" thickBot="1">
      <c r="A52" s="29"/>
      <c r="B52" s="30"/>
      <c r="C52" s="31"/>
      <c r="D52" s="32"/>
      <c r="E52" s="33"/>
      <c r="F52" s="34"/>
      <c r="G52" s="35"/>
      <c r="H52" s="36" t="str">
        <f>IF(G52=0," ",IF(D52&lt;&gt;0,G52*D52,IF(E52&lt;&gt;0,E52*G52,F52*G52)))</f>
        <v xml:space="preserve"> </v>
      </c>
      <c r="I52" s="37" t="str">
        <f>IF(G52=0," ",(H52*0.9))</f>
        <v xml:space="preserve"> </v>
      </c>
    </row>
    <row r="53" spans="1:10" ht="15" thickBot="1">
      <c r="A53" s="38"/>
      <c r="B53" s="39"/>
      <c r="C53" s="40"/>
      <c r="D53" s="32"/>
      <c r="E53" s="33"/>
      <c r="F53" s="34"/>
      <c r="G53" s="35"/>
      <c r="H53" s="36" t="str">
        <f t="shared" ref="H53:H58" si="4">IF(G53=0," ",IF(D53&lt;&gt;0,G53*D53,IF(E53&lt;&gt;0,E53*G53,F53*G53)))</f>
        <v xml:space="preserve"> </v>
      </c>
      <c r="I53" s="37" t="str">
        <f t="shared" ref="I53:I58" si="5">IF(G53=0," ",(H53*0.9))</f>
        <v xml:space="preserve"> </v>
      </c>
    </row>
    <row r="54" spans="1:10" ht="15" thickBot="1">
      <c r="A54" s="29"/>
      <c r="B54" s="30"/>
      <c r="C54" s="31"/>
      <c r="D54" s="32"/>
      <c r="E54" s="33"/>
      <c r="F54" s="34"/>
      <c r="G54" s="35"/>
      <c r="H54" s="36" t="str">
        <f t="shared" si="4"/>
        <v xml:space="preserve"> </v>
      </c>
      <c r="I54" s="37" t="str">
        <f t="shared" si="5"/>
        <v xml:space="preserve"> </v>
      </c>
    </row>
    <row r="55" spans="1:10" ht="15" thickBot="1">
      <c r="A55" s="41"/>
      <c r="B55" s="42"/>
      <c r="C55" s="43"/>
      <c r="D55" s="32"/>
      <c r="E55" s="33"/>
      <c r="F55" s="34"/>
      <c r="G55" s="35"/>
      <c r="H55" s="36" t="str">
        <f t="shared" si="4"/>
        <v xml:space="preserve"> </v>
      </c>
      <c r="I55" s="37" t="str">
        <f t="shared" si="5"/>
        <v xml:space="preserve"> </v>
      </c>
    </row>
    <row r="56" spans="1:10" ht="15" thickBot="1">
      <c r="A56" s="29"/>
      <c r="B56" s="30"/>
      <c r="C56" s="31"/>
      <c r="D56" s="32"/>
      <c r="E56" s="33"/>
      <c r="F56" s="34"/>
      <c r="G56" s="35"/>
      <c r="H56" s="36" t="str">
        <f t="shared" si="4"/>
        <v xml:space="preserve"> </v>
      </c>
      <c r="I56" s="37" t="str">
        <f t="shared" si="5"/>
        <v xml:space="preserve"> </v>
      </c>
    </row>
    <row r="57" spans="1:10" ht="15" thickBot="1">
      <c r="A57" s="38"/>
      <c r="B57" s="39"/>
      <c r="C57" s="40"/>
      <c r="D57" s="32"/>
      <c r="E57" s="33"/>
      <c r="F57" s="34"/>
      <c r="G57" s="35"/>
      <c r="H57" s="36" t="str">
        <f t="shared" si="4"/>
        <v xml:space="preserve"> </v>
      </c>
      <c r="I57" s="37" t="str">
        <f t="shared" si="5"/>
        <v xml:space="preserve"> </v>
      </c>
    </row>
    <row r="58" spans="1:10" ht="15" thickBot="1">
      <c r="A58" s="38"/>
      <c r="B58" s="39"/>
      <c r="C58" s="40"/>
      <c r="D58" s="32"/>
      <c r="E58" s="33"/>
      <c r="F58" s="34"/>
      <c r="G58" s="35"/>
      <c r="H58" s="36" t="str">
        <f t="shared" si="4"/>
        <v xml:space="preserve"> </v>
      </c>
      <c r="I58" s="37" t="str">
        <f t="shared" si="5"/>
        <v xml:space="preserve"> </v>
      </c>
    </row>
    <row r="59" spans="1:10" ht="15" thickBot="1">
      <c r="A59" s="38"/>
      <c r="B59" s="39"/>
      <c r="C59" s="40"/>
      <c r="D59" s="32"/>
      <c r="E59" s="33"/>
      <c r="F59" s="34"/>
      <c r="G59" s="35"/>
      <c r="H59" s="36" t="str">
        <f>IF(G59=0," ",IF(D59&lt;&gt;0,G59*D59,IF(E59&lt;&gt;0,E59*G59,F59*G59)))</f>
        <v xml:space="preserve"> </v>
      </c>
      <c r="I59" s="37" t="str">
        <f>IF(G59=0," ",(H59*0.9))</f>
        <v xml:space="preserve"> </v>
      </c>
    </row>
    <row r="60" spans="1:10" ht="61.5">
      <c r="A60" s="1" t="s">
        <v>27</v>
      </c>
      <c r="B60" s="2"/>
      <c r="C60" s="2"/>
      <c r="D60" s="2"/>
      <c r="E60" s="2"/>
      <c r="F60" s="2"/>
      <c r="G60" s="2"/>
      <c r="H60" s="2"/>
      <c r="I60" s="2"/>
    </row>
    <row r="61" spans="1:10" ht="50" customHeight="1" thickBot="1">
      <c r="A61" s="44" t="s">
        <v>23</v>
      </c>
      <c r="B61" s="45"/>
      <c r="C61" s="46" t="s">
        <v>24</v>
      </c>
      <c r="D61" s="47"/>
      <c r="E61" s="44" t="s">
        <v>25</v>
      </c>
      <c r="F61" s="45"/>
      <c r="G61" s="44" t="s">
        <v>26</v>
      </c>
      <c r="H61" s="45"/>
      <c r="I61" s="45"/>
    </row>
    <row r="62" spans="1:10" ht="21.5" customHeight="1" thickBot="1">
      <c r="A62" s="7" t="s">
        <v>5</v>
      </c>
      <c r="B62" s="8"/>
      <c r="C62" s="9"/>
      <c r="D62" s="10" t="s">
        <v>6</v>
      </c>
      <c r="E62" s="11"/>
      <c r="F62" s="12"/>
      <c r="G62" s="10" t="s">
        <v>7</v>
      </c>
      <c r="H62" s="11"/>
      <c r="I62" s="12"/>
    </row>
    <row r="63" spans="1:10" ht="15" customHeight="1" thickBot="1">
      <c r="A63" s="13"/>
      <c r="B63" s="14"/>
      <c r="C63" s="15"/>
      <c r="D63" s="16" t="s">
        <v>8</v>
      </c>
      <c r="E63" s="17"/>
      <c r="F63" s="18"/>
      <c r="G63" s="19" t="s">
        <v>7</v>
      </c>
      <c r="H63" s="19" t="s">
        <v>9</v>
      </c>
      <c r="I63" s="19" t="s">
        <v>10</v>
      </c>
    </row>
    <row r="64" spans="1:10" ht="15" thickBot="1">
      <c r="A64" s="29"/>
      <c r="B64" s="30"/>
      <c r="C64" s="31"/>
      <c r="D64" s="32"/>
      <c r="E64" s="33"/>
      <c r="F64" s="34"/>
      <c r="G64" s="35"/>
      <c r="H64" s="36" t="str">
        <f t="shared" ref="H64:H89" si="6">IF(G64=0," ",IF(D64&lt;&gt;0,G64*D64,IF(E64&lt;&gt;0,E64*G64,F64*G64)))</f>
        <v xml:space="preserve"> </v>
      </c>
      <c r="I64" s="37" t="str">
        <f t="shared" ref="I64:I89" si="7">IF(G64=0," ",(H64*0.9))</f>
        <v xml:space="preserve"> </v>
      </c>
    </row>
    <row r="65" spans="1:9" ht="15" thickBot="1">
      <c r="A65" s="29"/>
      <c r="B65" s="30"/>
      <c r="C65" s="31"/>
      <c r="D65" s="32"/>
      <c r="E65" s="33"/>
      <c r="F65" s="34"/>
      <c r="G65" s="35"/>
      <c r="H65" s="36" t="str">
        <f t="shared" si="6"/>
        <v xml:space="preserve"> </v>
      </c>
      <c r="I65" s="37" t="str">
        <f t="shared" si="7"/>
        <v xml:space="preserve"> </v>
      </c>
    </row>
    <row r="66" spans="1:9" ht="15" thickBot="1">
      <c r="A66" s="29"/>
      <c r="B66" s="30"/>
      <c r="C66" s="31"/>
      <c r="D66" s="32"/>
      <c r="E66" s="33"/>
      <c r="F66" s="34"/>
      <c r="G66" s="35"/>
      <c r="H66" s="36" t="str">
        <f t="shared" si="6"/>
        <v xml:space="preserve"> </v>
      </c>
      <c r="I66" s="37" t="str">
        <f t="shared" si="7"/>
        <v xml:space="preserve"> </v>
      </c>
    </row>
    <row r="67" spans="1:9" ht="15" thickBot="1">
      <c r="A67" s="38"/>
      <c r="B67" s="39"/>
      <c r="C67" s="40"/>
      <c r="D67" s="32"/>
      <c r="E67" s="33"/>
      <c r="F67" s="34"/>
      <c r="G67" s="35"/>
      <c r="H67" s="36" t="str">
        <f t="shared" si="6"/>
        <v xml:space="preserve"> </v>
      </c>
      <c r="I67" s="37" t="str">
        <f t="shared" si="7"/>
        <v xml:space="preserve"> </v>
      </c>
    </row>
    <row r="68" spans="1:9" ht="15" thickBot="1">
      <c r="A68" s="39"/>
      <c r="B68" s="39"/>
      <c r="C68" s="40"/>
      <c r="D68" s="32"/>
      <c r="E68" s="33"/>
      <c r="F68" s="34"/>
      <c r="G68" s="35"/>
      <c r="H68" s="36" t="str">
        <f t="shared" si="6"/>
        <v xml:space="preserve"> </v>
      </c>
      <c r="I68" s="37" t="str">
        <f t="shared" si="7"/>
        <v xml:space="preserve"> </v>
      </c>
    </row>
    <row r="69" spans="1:9" ht="15" thickBot="1">
      <c r="A69" s="38"/>
      <c r="B69" s="39"/>
      <c r="C69" s="40"/>
      <c r="D69" s="32"/>
      <c r="E69" s="33"/>
      <c r="F69" s="34"/>
      <c r="G69" s="35"/>
      <c r="H69" s="36" t="str">
        <f t="shared" si="6"/>
        <v xml:space="preserve"> </v>
      </c>
      <c r="I69" s="37" t="str">
        <f t="shared" si="7"/>
        <v xml:space="preserve"> </v>
      </c>
    </row>
    <row r="70" spans="1:9" ht="15" thickBot="1">
      <c r="A70" s="29"/>
      <c r="B70" s="30"/>
      <c r="C70" s="31"/>
      <c r="D70" s="32"/>
      <c r="E70" s="33"/>
      <c r="F70" s="34"/>
      <c r="G70" s="35"/>
      <c r="H70" s="36" t="str">
        <f t="shared" si="6"/>
        <v xml:space="preserve"> </v>
      </c>
      <c r="I70" s="37" t="str">
        <f t="shared" si="7"/>
        <v xml:space="preserve"> </v>
      </c>
    </row>
    <row r="71" spans="1:9" ht="15" thickBot="1">
      <c r="A71" s="38"/>
      <c r="B71" s="39"/>
      <c r="C71" s="40"/>
      <c r="D71" s="32"/>
      <c r="E71" s="33"/>
      <c r="F71" s="34"/>
      <c r="G71" s="35"/>
      <c r="H71" s="36" t="str">
        <f t="shared" si="6"/>
        <v xml:space="preserve"> </v>
      </c>
      <c r="I71" s="37" t="str">
        <f t="shared" si="7"/>
        <v xml:space="preserve"> </v>
      </c>
    </row>
    <row r="72" spans="1:9" ht="15" thickBot="1">
      <c r="A72" s="29"/>
      <c r="B72" s="30"/>
      <c r="C72" s="31"/>
      <c r="D72" s="32"/>
      <c r="E72" s="33"/>
      <c r="F72" s="34"/>
      <c r="G72" s="35"/>
      <c r="H72" s="36" t="str">
        <f t="shared" si="6"/>
        <v xml:space="preserve"> </v>
      </c>
      <c r="I72" s="37" t="str">
        <f t="shared" si="7"/>
        <v xml:space="preserve"> </v>
      </c>
    </row>
    <row r="73" spans="1:9" ht="15" thickBot="1">
      <c r="A73" s="41"/>
      <c r="B73" s="42"/>
      <c r="C73" s="43"/>
      <c r="D73" s="32"/>
      <c r="E73" s="33"/>
      <c r="F73" s="34"/>
      <c r="G73" s="35"/>
      <c r="H73" s="36" t="str">
        <f t="shared" si="6"/>
        <v xml:space="preserve"> </v>
      </c>
      <c r="I73" s="37" t="str">
        <f t="shared" si="7"/>
        <v xml:space="preserve"> </v>
      </c>
    </row>
    <row r="74" spans="1:9" ht="15" thickBot="1">
      <c r="A74" s="29"/>
      <c r="B74" s="30"/>
      <c r="C74" s="31"/>
      <c r="D74" s="32"/>
      <c r="E74" s="33"/>
      <c r="F74" s="34"/>
      <c r="G74" s="35"/>
      <c r="H74" s="36" t="str">
        <f t="shared" si="6"/>
        <v xml:space="preserve"> </v>
      </c>
      <c r="I74" s="37" t="str">
        <f t="shared" si="7"/>
        <v xml:space="preserve"> </v>
      </c>
    </row>
    <row r="75" spans="1:9" ht="15" thickBot="1">
      <c r="A75" s="38"/>
      <c r="B75" s="39"/>
      <c r="C75" s="40"/>
      <c r="D75" s="32"/>
      <c r="E75" s="33"/>
      <c r="F75" s="34"/>
      <c r="G75" s="35"/>
      <c r="H75" s="36" t="str">
        <f t="shared" si="6"/>
        <v xml:space="preserve"> </v>
      </c>
      <c r="I75" s="37" t="str">
        <f t="shared" si="7"/>
        <v xml:space="preserve"> </v>
      </c>
    </row>
    <row r="76" spans="1:9" ht="15" thickBot="1">
      <c r="A76" s="38"/>
      <c r="B76" s="39"/>
      <c r="C76" s="40"/>
      <c r="D76" s="32"/>
      <c r="E76" s="33"/>
      <c r="F76" s="34"/>
      <c r="G76" s="35"/>
      <c r="H76" s="36" t="str">
        <f t="shared" si="6"/>
        <v xml:space="preserve"> </v>
      </c>
      <c r="I76" s="37" t="str">
        <f t="shared" si="7"/>
        <v xml:space="preserve"> </v>
      </c>
    </row>
    <row r="77" spans="1:9" ht="15" thickBot="1">
      <c r="A77" s="38"/>
      <c r="B77" s="39"/>
      <c r="C77" s="40"/>
      <c r="D77" s="32"/>
      <c r="E77" s="33"/>
      <c r="F77" s="34"/>
      <c r="G77" s="35"/>
      <c r="H77" s="36" t="str">
        <f t="shared" si="6"/>
        <v xml:space="preserve"> </v>
      </c>
      <c r="I77" s="37" t="str">
        <f t="shared" si="7"/>
        <v xml:space="preserve"> </v>
      </c>
    </row>
    <row r="78" spans="1:9" ht="15" thickBot="1">
      <c r="A78" s="29"/>
      <c r="B78" s="30"/>
      <c r="C78" s="31"/>
      <c r="D78" s="32"/>
      <c r="E78" s="33"/>
      <c r="F78" s="34"/>
      <c r="G78" s="35"/>
      <c r="H78" s="36" t="str">
        <f t="shared" si="6"/>
        <v xml:space="preserve"> </v>
      </c>
      <c r="I78" s="37" t="str">
        <f t="shared" si="7"/>
        <v xml:space="preserve"> </v>
      </c>
    </row>
    <row r="79" spans="1:9" ht="15" thickBot="1">
      <c r="A79" s="29"/>
      <c r="B79" s="30"/>
      <c r="C79" s="31"/>
      <c r="D79" s="32"/>
      <c r="E79" s="33"/>
      <c r="F79" s="34"/>
      <c r="G79" s="35"/>
      <c r="H79" s="36" t="str">
        <f>IF(G79=0," ",IF(D79&lt;&gt;0,G79*D79,IF(E79&lt;&gt;0,E79*G79,F79*G79)))</f>
        <v xml:space="preserve"> </v>
      </c>
      <c r="I79" s="37" t="str">
        <f>IF(G79=0," ",(H79*0.9))</f>
        <v xml:space="preserve"> </v>
      </c>
    </row>
    <row r="80" spans="1:9" ht="15" thickBot="1">
      <c r="A80" s="38"/>
      <c r="B80" s="39"/>
      <c r="C80" s="40"/>
      <c r="D80" s="32"/>
      <c r="E80" s="33"/>
      <c r="F80" s="34"/>
      <c r="G80" s="35"/>
      <c r="H80" s="36" t="str">
        <f>IF(G80=0," ",IF(D80&lt;&gt;0,G80*D80,IF(E80&lt;&gt;0,E80*G80,F80*G80)))</f>
        <v xml:space="preserve"> </v>
      </c>
      <c r="I80" s="37" t="str">
        <f>IF(G80=0," ",(H80*0.9))</f>
        <v xml:space="preserve"> </v>
      </c>
    </row>
    <row r="81" spans="1:12" ht="15" thickBot="1">
      <c r="A81" s="39"/>
      <c r="B81" s="39"/>
      <c r="C81" s="40"/>
      <c r="D81" s="32"/>
      <c r="E81" s="33"/>
      <c r="F81" s="34"/>
      <c r="G81" s="35"/>
      <c r="H81" s="36" t="str">
        <f t="shared" si="6"/>
        <v xml:space="preserve"> </v>
      </c>
      <c r="I81" s="37" t="str">
        <f t="shared" si="7"/>
        <v xml:space="preserve"> </v>
      </c>
    </row>
    <row r="82" spans="1:12" ht="15" thickBot="1">
      <c r="A82" s="38"/>
      <c r="B82" s="39"/>
      <c r="C82" s="40"/>
      <c r="D82" s="32"/>
      <c r="E82" s="33"/>
      <c r="F82" s="34"/>
      <c r="G82" s="35"/>
      <c r="H82" s="36" t="str">
        <f t="shared" si="6"/>
        <v xml:space="preserve"> </v>
      </c>
      <c r="I82" s="37" t="str">
        <f t="shared" si="7"/>
        <v xml:space="preserve"> </v>
      </c>
    </row>
    <row r="83" spans="1:12" ht="15" thickBot="1">
      <c r="A83" s="29"/>
      <c r="B83" s="30"/>
      <c r="C83" s="31"/>
      <c r="D83" s="32"/>
      <c r="E83" s="33"/>
      <c r="F83" s="34"/>
      <c r="G83" s="35"/>
      <c r="H83" s="36" t="str">
        <f t="shared" si="6"/>
        <v xml:space="preserve"> </v>
      </c>
      <c r="I83" s="37" t="str">
        <f t="shared" si="7"/>
        <v xml:space="preserve"> </v>
      </c>
    </row>
    <row r="84" spans="1:12" ht="15" thickBot="1">
      <c r="A84" s="38"/>
      <c r="B84" s="39"/>
      <c r="C84" s="40"/>
      <c r="D84" s="32"/>
      <c r="E84" s="33"/>
      <c r="F84" s="34"/>
      <c r="G84" s="35"/>
      <c r="H84" s="36" t="str">
        <f t="shared" si="6"/>
        <v xml:space="preserve"> </v>
      </c>
      <c r="I84" s="37" t="str">
        <f t="shared" si="7"/>
        <v xml:space="preserve"> </v>
      </c>
    </row>
    <row r="85" spans="1:12" ht="15" thickBot="1">
      <c r="A85" s="29"/>
      <c r="B85" s="30"/>
      <c r="C85" s="31"/>
      <c r="D85" s="32"/>
      <c r="E85" s="33"/>
      <c r="F85" s="34"/>
      <c r="G85" s="35"/>
      <c r="H85" s="36" t="str">
        <f t="shared" si="6"/>
        <v xml:space="preserve"> </v>
      </c>
      <c r="I85" s="37" t="str">
        <f t="shared" si="7"/>
        <v xml:space="preserve"> </v>
      </c>
    </row>
    <row r="86" spans="1:12" ht="15" thickBot="1">
      <c r="A86" s="41"/>
      <c r="B86" s="42"/>
      <c r="C86" s="43"/>
      <c r="D86" s="32"/>
      <c r="E86" s="33"/>
      <c r="F86" s="34"/>
      <c r="G86" s="35"/>
      <c r="H86" s="36" t="str">
        <f t="shared" si="6"/>
        <v xml:space="preserve"> </v>
      </c>
      <c r="I86" s="37" t="str">
        <f t="shared" si="7"/>
        <v xml:space="preserve"> </v>
      </c>
    </row>
    <row r="87" spans="1:12" ht="15" thickBot="1">
      <c r="A87" s="29"/>
      <c r="B87" s="30"/>
      <c r="C87" s="31"/>
      <c r="D87" s="32"/>
      <c r="E87" s="33"/>
      <c r="F87" s="34"/>
      <c r="G87" s="35"/>
      <c r="H87" s="36" t="str">
        <f t="shared" si="6"/>
        <v xml:space="preserve"> </v>
      </c>
      <c r="I87" s="37" t="str">
        <f t="shared" si="7"/>
        <v xml:space="preserve"> </v>
      </c>
    </row>
    <row r="88" spans="1:12" ht="15" thickBot="1">
      <c r="A88" s="38"/>
      <c r="B88" s="39"/>
      <c r="C88" s="40"/>
      <c r="D88" s="32"/>
      <c r="E88" s="33"/>
      <c r="F88" s="34"/>
      <c r="G88" s="35"/>
      <c r="H88" s="36" t="str">
        <f t="shared" si="6"/>
        <v xml:space="preserve"> </v>
      </c>
      <c r="I88" s="37" t="str">
        <f t="shared" si="7"/>
        <v xml:space="preserve"> </v>
      </c>
    </row>
    <row r="89" spans="1:12" ht="15" thickBot="1">
      <c r="A89" s="38"/>
      <c r="B89" s="39"/>
      <c r="C89" s="40"/>
      <c r="D89" s="32"/>
      <c r="E89" s="33"/>
      <c r="F89" s="34"/>
      <c r="G89" s="35"/>
      <c r="H89" s="36" t="str">
        <f t="shared" si="6"/>
        <v xml:space="preserve"> </v>
      </c>
      <c r="I89" s="37" t="str">
        <f t="shared" si="7"/>
        <v xml:space="preserve"> </v>
      </c>
    </row>
    <row r="90" spans="1:12" ht="61.5">
      <c r="A90" s="1" t="s">
        <v>28</v>
      </c>
      <c r="B90" s="2"/>
      <c r="C90" s="2"/>
      <c r="D90" s="2"/>
      <c r="E90" s="2"/>
      <c r="F90" s="2"/>
      <c r="G90" s="2"/>
      <c r="H90" s="2"/>
      <c r="I90" s="2"/>
    </row>
    <row r="91" spans="1:12" ht="50" customHeight="1" thickBot="1">
      <c r="A91" s="44" t="s">
        <v>23</v>
      </c>
      <c r="B91" s="45"/>
      <c r="C91" s="46" t="s">
        <v>24</v>
      </c>
      <c r="D91" s="47"/>
      <c r="E91" s="44" t="s">
        <v>25</v>
      </c>
      <c r="F91" s="45"/>
      <c r="G91" s="44" t="s">
        <v>26</v>
      </c>
      <c r="H91" s="45"/>
      <c r="I91" s="45"/>
    </row>
    <row r="92" spans="1:12" ht="21.5" thickBot="1">
      <c r="A92" s="7" t="s">
        <v>5</v>
      </c>
      <c r="B92" s="8"/>
      <c r="C92" s="9"/>
      <c r="D92" s="10" t="s">
        <v>6</v>
      </c>
      <c r="E92" s="11"/>
      <c r="F92" s="12"/>
      <c r="G92" s="10" t="s">
        <v>7</v>
      </c>
      <c r="H92" s="11"/>
      <c r="I92" s="12"/>
    </row>
    <row r="93" spans="1:12" ht="15" thickBot="1">
      <c r="A93" s="13"/>
      <c r="B93" s="14"/>
      <c r="C93" s="15"/>
      <c r="D93" s="16" t="s">
        <v>8</v>
      </c>
      <c r="E93" s="17"/>
      <c r="F93" s="18"/>
      <c r="G93" s="19" t="s">
        <v>7</v>
      </c>
      <c r="H93" s="19" t="s">
        <v>9</v>
      </c>
      <c r="I93" s="19" t="s">
        <v>10</v>
      </c>
    </row>
    <row r="94" spans="1:12" ht="15" customHeight="1" thickBot="1">
      <c r="A94" s="29"/>
      <c r="B94" s="30"/>
      <c r="C94" s="31"/>
      <c r="D94" s="32"/>
      <c r="E94" s="33"/>
      <c r="F94" s="34"/>
      <c r="G94" s="35"/>
      <c r="H94" s="36" t="str">
        <f t="shared" ref="H94:H119" si="8">IF(G94=0," ",IF(D94&lt;&gt;0,G94*D94,IF(E94&lt;&gt;0,E94*G94,F94*G94)))</f>
        <v xml:space="preserve"> </v>
      </c>
      <c r="I94" s="37" t="str">
        <f t="shared" ref="I94:I119" si="9">IF(G94=0," ",(H94*0.9))</f>
        <v xml:space="preserve"> </v>
      </c>
    </row>
    <row r="95" spans="1:12" ht="15" customHeight="1" thickBot="1">
      <c r="A95" s="29"/>
      <c r="B95" s="30"/>
      <c r="C95" s="31"/>
      <c r="D95" s="32"/>
      <c r="E95" s="33"/>
      <c r="F95" s="34"/>
      <c r="G95" s="35"/>
      <c r="H95" s="36" t="str">
        <f t="shared" si="8"/>
        <v xml:space="preserve"> </v>
      </c>
      <c r="I95" s="37" t="str">
        <f t="shared" si="9"/>
        <v xml:space="preserve"> </v>
      </c>
      <c r="K95" s="55">
        <f>H420-I420</f>
        <v>2238.5069999999905</v>
      </c>
      <c r="L95" s="56"/>
    </row>
    <row r="96" spans="1:12" ht="15" customHeight="1" thickBot="1">
      <c r="A96" s="29"/>
      <c r="B96" s="30"/>
      <c r="C96" s="31"/>
      <c r="D96" s="32"/>
      <c r="E96" s="33"/>
      <c r="F96" s="34"/>
      <c r="G96" s="35"/>
      <c r="H96" s="36" t="str">
        <f t="shared" si="8"/>
        <v xml:space="preserve"> </v>
      </c>
      <c r="I96" s="37" t="str">
        <f t="shared" si="9"/>
        <v xml:space="preserve"> </v>
      </c>
      <c r="K96" s="55">
        <f>H421-I421</f>
        <v>3084.5429999999906</v>
      </c>
      <c r="L96" s="56"/>
    </row>
    <row r="97" spans="1:9" ht="15" customHeight="1" thickBot="1">
      <c r="A97" s="38"/>
      <c r="B97" s="39"/>
      <c r="C97" s="40"/>
      <c r="D97" s="32"/>
      <c r="E97" s="33"/>
      <c r="F97" s="34"/>
      <c r="G97" s="35"/>
      <c r="H97" s="36" t="str">
        <f t="shared" si="8"/>
        <v xml:space="preserve"> </v>
      </c>
      <c r="I97" s="37" t="str">
        <f t="shared" si="9"/>
        <v xml:space="preserve"> </v>
      </c>
    </row>
    <row r="98" spans="1:9" ht="15" thickBot="1">
      <c r="A98" s="38"/>
      <c r="B98" s="39"/>
      <c r="C98" s="40"/>
      <c r="D98" s="32"/>
      <c r="E98" s="33"/>
      <c r="F98" s="34"/>
      <c r="G98" s="35"/>
      <c r="H98" s="36" t="str">
        <f t="shared" si="8"/>
        <v xml:space="preserve"> </v>
      </c>
      <c r="I98" s="37" t="str">
        <f t="shared" si="9"/>
        <v xml:space="preserve"> </v>
      </c>
    </row>
    <row r="99" spans="1:9" ht="15" thickBot="1">
      <c r="A99" s="39"/>
      <c r="B99" s="39"/>
      <c r="C99" s="40"/>
      <c r="D99" s="32"/>
      <c r="E99" s="33"/>
      <c r="F99" s="34"/>
      <c r="G99" s="35"/>
      <c r="H99" s="36" t="str">
        <f t="shared" si="8"/>
        <v xml:space="preserve"> </v>
      </c>
      <c r="I99" s="37" t="str">
        <f t="shared" si="9"/>
        <v xml:space="preserve"> </v>
      </c>
    </row>
    <row r="100" spans="1:9" ht="15" thickBot="1">
      <c r="A100" s="38"/>
      <c r="B100" s="39"/>
      <c r="C100" s="40"/>
      <c r="D100" s="32"/>
      <c r="E100" s="33"/>
      <c r="F100" s="34"/>
      <c r="G100" s="35"/>
      <c r="H100" s="36" t="str">
        <f t="shared" si="8"/>
        <v xml:space="preserve"> </v>
      </c>
      <c r="I100" s="37" t="str">
        <f t="shared" si="9"/>
        <v xml:space="preserve"> </v>
      </c>
    </row>
    <row r="101" spans="1:9" ht="15" thickBot="1">
      <c r="A101" s="29"/>
      <c r="B101" s="30"/>
      <c r="C101" s="31"/>
      <c r="D101" s="32"/>
      <c r="E101" s="33"/>
      <c r="F101" s="34"/>
      <c r="G101" s="35"/>
      <c r="H101" s="36" t="str">
        <f t="shared" si="8"/>
        <v xml:space="preserve"> </v>
      </c>
      <c r="I101" s="37" t="str">
        <f t="shared" si="9"/>
        <v xml:space="preserve"> </v>
      </c>
    </row>
    <row r="102" spans="1:9" ht="15" thickBot="1">
      <c r="A102" s="38"/>
      <c r="B102" s="39"/>
      <c r="C102" s="40"/>
      <c r="D102" s="32"/>
      <c r="E102" s="33"/>
      <c r="F102" s="34"/>
      <c r="G102" s="35"/>
      <c r="H102" s="36" t="str">
        <f t="shared" si="8"/>
        <v xml:space="preserve"> </v>
      </c>
      <c r="I102" s="37" t="str">
        <f t="shared" si="9"/>
        <v xml:space="preserve"> </v>
      </c>
    </row>
    <row r="103" spans="1:9" ht="15" thickBot="1">
      <c r="A103" s="29"/>
      <c r="B103" s="30"/>
      <c r="C103" s="31"/>
      <c r="D103" s="32"/>
      <c r="E103" s="33"/>
      <c r="F103" s="34"/>
      <c r="G103" s="35"/>
      <c r="H103" s="36" t="str">
        <f t="shared" si="8"/>
        <v xml:space="preserve"> </v>
      </c>
      <c r="I103" s="37" t="str">
        <f t="shared" si="9"/>
        <v xml:space="preserve"> </v>
      </c>
    </row>
    <row r="104" spans="1:9" ht="15" thickBot="1">
      <c r="A104" s="41"/>
      <c r="B104" s="42"/>
      <c r="C104" s="43"/>
      <c r="D104" s="32"/>
      <c r="E104" s="33"/>
      <c r="F104" s="34"/>
      <c r="G104" s="35"/>
      <c r="H104" s="36" t="str">
        <f t="shared" si="8"/>
        <v xml:space="preserve"> </v>
      </c>
      <c r="I104" s="37" t="str">
        <f t="shared" si="9"/>
        <v xml:space="preserve"> </v>
      </c>
    </row>
    <row r="105" spans="1:9" ht="15" thickBot="1">
      <c r="A105" s="29"/>
      <c r="B105" s="30"/>
      <c r="C105" s="31"/>
      <c r="D105" s="32"/>
      <c r="E105" s="33"/>
      <c r="F105" s="34"/>
      <c r="G105" s="35"/>
      <c r="H105" s="36" t="str">
        <f t="shared" si="8"/>
        <v xml:space="preserve"> </v>
      </c>
      <c r="I105" s="37" t="str">
        <f t="shared" si="9"/>
        <v xml:space="preserve"> </v>
      </c>
    </row>
    <row r="106" spans="1:9" ht="15" thickBot="1">
      <c r="A106" s="38"/>
      <c r="B106" s="39"/>
      <c r="C106" s="40"/>
      <c r="D106" s="32"/>
      <c r="E106" s="33"/>
      <c r="F106" s="34"/>
      <c r="G106" s="35"/>
      <c r="H106" s="36" t="str">
        <f t="shared" si="8"/>
        <v xml:space="preserve"> </v>
      </c>
      <c r="I106" s="37" t="str">
        <f t="shared" si="9"/>
        <v xml:space="preserve"> </v>
      </c>
    </row>
    <row r="107" spans="1:9" ht="15" thickBot="1">
      <c r="A107" s="38"/>
      <c r="B107" s="39"/>
      <c r="C107" s="40"/>
      <c r="D107" s="32"/>
      <c r="E107" s="33"/>
      <c r="F107" s="34"/>
      <c r="G107" s="35"/>
      <c r="H107" s="36" t="str">
        <f t="shared" si="8"/>
        <v xml:space="preserve"> </v>
      </c>
      <c r="I107" s="37" t="str">
        <f t="shared" si="9"/>
        <v xml:space="preserve"> </v>
      </c>
    </row>
    <row r="108" spans="1:9" ht="15" customHeight="1" thickBot="1">
      <c r="A108" s="29"/>
      <c r="B108" s="30"/>
      <c r="C108" s="31"/>
      <c r="D108" s="32"/>
      <c r="E108" s="33"/>
      <c r="F108" s="34"/>
      <c r="G108" s="35"/>
      <c r="H108" s="36" t="str">
        <f t="shared" si="8"/>
        <v xml:space="preserve"> </v>
      </c>
      <c r="I108" s="37" t="str">
        <f t="shared" si="9"/>
        <v xml:space="preserve"> </v>
      </c>
    </row>
    <row r="109" spans="1:9" ht="15" customHeight="1" thickBot="1">
      <c r="A109" s="29"/>
      <c r="B109" s="30"/>
      <c r="C109" s="31"/>
      <c r="D109" s="32"/>
      <c r="E109" s="33"/>
      <c r="F109" s="34"/>
      <c r="G109" s="35"/>
      <c r="H109" s="36" t="str">
        <f t="shared" si="8"/>
        <v xml:space="preserve"> </v>
      </c>
      <c r="I109" s="37" t="str">
        <f t="shared" si="9"/>
        <v xml:space="preserve"> </v>
      </c>
    </row>
    <row r="110" spans="1:9" ht="15" customHeight="1" thickBot="1">
      <c r="A110" s="38"/>
      <c r="B110" s="39"/>
      <c r="C110" s="40"/>
      <c r="D110" s="32"/>
      <c r="E110" s="33"/>
      <c r="F110" s="34"/>
      <c r="G110" s="35"/>
      <c r="H110" s="36" t="str">
        <f t="shared" si="8"/>
        <v xml:space="preserve"> </v>
      </c>
      <c r="I110" s="37" t="str">
        <f t="shared" si="9"/>
        <v xml:space="preserve"> </v>
      </c>
    </row>
    <row r="111" spans="1:9" ht="15" thickBot="1">
      <c r="A111" s="38"/>
      <c r="B111" s="39"/>
      <c r="C111" s="40"/>
      <c r="D111" s="32"/>
      <c r="E111" s="33"/>
      <c r="F111" s="34"/>
      <c r="G111" s="35"/>
      <c r="H111" s="36" t="str">
        <f t="shared" si="8"/>
        <v xml:space="preserve"> </v>
      </c>
      <c r="I111" s="37" t="str">
        <f t="shared" si="9"/>
        <v xml:space="preserve"> </v>
      </c>
    </row>
    <row r="112" spans="1:9" ht="15" thickBot="1">
      <c r="A112" s="39"/>
      <c r="B112" s="39"/>
      <c r="C112" s="40"/>
      <c r="D112" s="32"/>
      <c r="E112" s="33"/>
      <c r="F112" s="34"/>
      <c r="G112" s="35"/>
      <c r="H112" s="36" t="str">
        <f t="shared" si="8"/>
        <v xml:space="preserve"> </v>
      </c>
      <c r="I112" s="37" t="str">
        <f t="shared" si="9"/>
        <v xml:space="preserve"> </v>
      </c>
    </row>
    <row r="113" spans="1:9" ht="15" thickBot="1">
      <c r="A113" s="38"/>
      <c r="B113" s="39"/>
      <c r="C113" s="40"/>
      <c r="D113" s="32"/>
      <c r="E113" s="33"/>
      <c r="F113" s="34"/>
      <c r="G113" s="35"/>
      <c r="H113" s="36" t="str">
        <f t="shared" si="8"/>
        <v xml:space="preserve"> </v>
      </c>
      <c r="I113" s="37" t="str">
        <f t="shared" si="9"/>
        <v xml:space="preserve"> </v>
      </c>
    </row>
    <row r="114" spans="1:9" ht="15" thickBot="1">
      <c r="A114" s="29"/>
      <c r="B114" s="30"/>
      <c r="C114" s="31"/>
      <c r="D114" s="32"/>
      <c r="E114" s="33"/>
      <c r="F114" s="34"/>
      <c r="G114" s="35"/>
      <c r="H114" s="36" t="str">
        <f t="shared" si="8"/>
        <v xml:space="preserve"> </v>
      </c>
      <c r="I114" s="37" t="str">
        <f t="shared" si="9"/>
        <v xml:space="preserve"> </v>
      </c>
    </row>
    <row r="115" spans="1:9" ht="15" thickBot="1">
      <c r="A115" s="38"/>
      <c r="B115" s="39"/>
      <c r="C115" s="40"/>
      <c r="D115" s="32"/>
      <c r="E115" s="33"/>
      <c r="F115" s="34"/>
      <c r="G115" s="35"/>
      <c r="H115" s="36" t="str">
        <f t="shared" si="8"/>
        <v xml:space="preserve"> </v>
      </c>
      <c r="I115" s="37" t="str">
        <f t="shared" si="9"/>
        <v xml:space="preserve"> </v>
      </c>
    </row>
    <row r="116" spans="1:9" ht="15" thickBot="1">
      <c r="A116" s="29"/>
      <c r="B116" s="30"/>
      <c r="C116" s="31"/>
      <c r="D116" s="32"/>
      <c r="E116" s="33"/>
      <c r="F116" s="34"/>
      <c r="G116" s="35"/>
      <c r="H116" s="36" t="str">
        <f t="shared" si="8"/>
        <v xml:space="preserve"> </v>
      </c>
      <c r="I116" s="37" t="str">
        <f t="shared" si="9"/>
        <v xml:space="preserve"> </v>
      </c>
    </row>
    <row r="117" spans="1:9" ht="15" thickBot="1">
      <c r="A117" s="41"/>
      <c r="B117" s="42"/>
      <c r="C117" s="43"/>
      <c r="D117" s="32"/>
      <c r="E117" s="33"/>
      <c r="F117" s="34"/>
      <c r="G117" s="35"/>
      <c r="H117" s="36" t="str">
        <f t="shared" si="8"/>
        <v xml:space="preserve"> </v>
      </c>
      <c r="I117" s="37" t="str">
        <f t="shared" si="9"/>
        <v xml:space="preserve"> </v>
      </c>
    </row>
    <row r="118" spans="1:9" ht="15" thickBot="1">
      <c r="A118" s="29"/>
      <c r="B118" s="30"/>
      <c r="C118" s="31"/>
      <c r="D118" s="32"/>
      <c r="E118" s="33"/>
      <c r="F118" s="34"/>
      <c r="G118" s="35"/>
      <c r="H118" s="36" t="str">
        <f t="shared" si="8"/>
        <v xml:space="preserve"> </v>
      </c>
      <c r="I118" s="37" t="str">
        <f t="shared" si="9"/>
        <v xml:space="preserve"> </v>
      </c>
    </row>
    <row r="119" spans="1:9" ht="15" thickBot="1">
      <c r="A119" s="38"/>
      <c r="B119" s="39"/>
      <c r="C119" s="40"/>
      <c r="D119" s="32"/>
      <c r="E119" s="33"/>
      <c r="F119" s="34"/>
      <c r="G119" s="35"/>
      <c r="H119" s="36" t="str">
        <f t="shared" si="8"/>
        <v xml:space="preserve"> </v>
      </c>
      <c r="I119" s="37" t="str">
        <f t="shared" si="9"/>
        <v xml:space="preserve"> </v>
      </c>
    </row>
    <row r="120" spans="1:9" ht="61.5">
      <c r="A120" s="1" t="s">
        <v>29</v>
      </c>
      <c r="B120" s="2"/>
      <c r="C120" s="2"/>
      <c r="D120" s="2"/>
      <c r="E120" s="2"/>
      <c r="F120" s="2"/>
      <c r="G120" s="2"/>
      <c r="H120" s="2"/>
      <c r="I120" s="2"/>
    </row>
    <row r="121" spans="1:9" ht="50" customHeight="1" thickBot="1">
      <c r="A121" s="44" t="s">
        <v>23</v>
      </c>
      <c r="B121" s="45"/>
      <c r="C121" s="46" t="s">
        <v>24</v>
      </c>
      <c r="D121" s="47"/>
      <c r="E121" s="44" t="s">
        <v>25</v>
      </c>
      <c r="F121" s="45"/>
      <c r="G121" s="44" t="s">
        <v>26</v>
      </c>
      <c r="H121" s="45"/>
      <c r="I121" s="45"/>
    </row>
    <row r="122" spans="1:9" ht="21.5" thickBot="1">
      <c r="A122" s="7" t="s">
        <v>5</v>
      </c>
      <c r="B122" s="8"/>
      <c r="C122" s="9"/>
      <c r="D122" s="10" t="s">
        <v>6</v>
      </c>
      <c r="E122" s="11"/>
      <c r="F122" s="12"/>
      <c r="G122" s="10" t="s">
        <v>7</v>
      </c>
      <c r="H122" s="11"/>
      <c r="I122" s="12"/>
    </row>
    <row r="123" spans="1:9" ht="15" thickBot="1">
      <c r="A123" s="13"/>
      <c r="B123" s="14"/>
      <c r="C123" s="15"/>
      <c r="D123" s="16" t="s">
        <v>8</v>
      </c>
      <c r="E123" s="17"/>
      <c r="F123" s="18"/>
      <c r="G123" s="19" t="s">
        <v>7</v>
      </c>
      <c r="H123" s="19" t="s">
        <v>9</v>
      </c>
      <c r="I123" s="19" t="s">
        <v>10</v>
      </c>
    </row>
    <row r="124" spans="1:9" ht="15" thickBot="1">
      <c r="A124" s="57" t="s">
        <v>11</v>
      </c>
      <c r="B124" s="58"/>
      <c r="C124" s="59"/>
      <c r="D124" s="60">
        <v>1</v>
      </c>
      <c r="E124" s="61"/>
      <c r="F124" s="62"/>
      <c r="G124" s="63">
        <v>159.91999999999999</v>
      </c>
      <c r="H124" s="64">
        <f>IF(G124=0," ",IF(D124&lt;&gt;0,G124*D124,IF(E124&lt;&gt;0,E124*G124,F124*G124)))</f>
        <v>159.91999999999999</v>
      </c>
      <c r="I124" s="65">
        <f>IF(G124=0," ",(H124*1))</f>
        <v>159.91999999999999</v>
      </c>
    </row>
    <row r="125" spans="1:9" ht="15" thickBot="1">
      <c r="A125" s="29" t="s">
        <v>12</v>
      </c>
      <c r="B125" s="30"/>
      <c r="C125" s="31"/>
      <c r="D125" s="32"/>
      <c r="E125" s="33"/>
      <c r="F125" s="34"/>
      <c r="G125" s="35"/>
      <c r="H125" s="36" t="str">
        <f t="shared" ref="H125:H149" si="10">IF(G125=0," ",IF(D125&lt;&gt;0,G125*D125,IF(E125&lt;&gt;0,E125*G125,F125*G125)))</f>
        <v xml:space="preserve"> </v>
      </c>
      <c r="I125" s="37" t="str">
        <f t="shared" ref="I125:I149" si="11">IF(G125=0," ",(H125*0.9))</f>
        <v xml:space="preserve"> </v>
      </c>
    </row>
    <row r="126" spans="1:9" ht="15" thickBot="1">
      <c r="A126" s="29" t="s">
        <v>30</v>
      </c>
      <c r="B126" s="30"/>
      <c r="C126" s="31"/>
      <c r="D126" s="32"/>
      <c r="E126" s="33"/>
      <c r="F126" s="34"/>
      <c r="G126" s="35"/>
      <c r="H126" s="36" t="str">
        <f t="shared" si="10"/>
        <v xml:space="preserve"> </v>
      </c>
      <c r="I126" s="37" t="str">
        <f t="shared" si="11"/>
        <v xml:space="preserve"> </v>
      </c>
    </row>
    <row r="127" spans="1:9" ht="15" thickBot="1">
      <c r="A127" s="29"/>
      <c r="B127" s="30"/>
      <c r="C127" s="31"/>
      <c r="D127" s="32"/>
      <c r="E127" s="33"/>
      <c r="F127" s="34"/>
      <c r="G127" s="35"/>
      <c r="H127" s="36" t="str">
        <f t="shared" si="10"/>
        <v xml:space="preserve"> </v>
      </c>
      <c r="I127" s="37" t="str">
        <f t="shared" si="11"/>
        <v xml:space="preserve"> </v>
      </c>
    </row>
    <row r="128" spans="1:9" ht="15" thickBot="1">
      <c r="A128" s="38"/>
      <c r="B128" s="39"/>
      <c r="C128" s="40"/>
      <c r="D128" s="32"/>
      <c r="E128" s="33"/>
      <c r="F128" s="34"/>
      <c r="G128" s="35"/>
      <c r="H128" s="36" t="str">
        <f t="shared" si="10"/>
        <v xml:space="preserve"> </v>
      </c>
      <c r="I128" s="37" t="str">
        <f t="shared" si="11"/>
        <v xml:space="preserve"> </v>
      </c>
    </row>
    <row r="129" spans="1:9" ht="15" thickBot="1">
      <c r="A129" s="38"/>
      <c r="B129" s="39"/>
      <c r="C129" s="40"/>
      <c r="D129" s="32"/>
      <c r="E129" s="33"/>
      <c r="F129" s="34"/>
      <c r="G129" s="35"/>
      <c r="H129" s="36" t="str">
        <f>IF(G129=0," ",IF(D129&lt;&gt;0,G129*D129,IF(E129&lt;&gt;0,E129*G129,F129*G129)))</f>
        <v xml:space="preserve"> </v>
      </c>
      <c r="I129" s="37" t="str">
        <f>IF(G129=0," ",(H129*0.9))</f>
        <v xml:space="preserve"> </v>
      </c>
    </row>
    <row r="130" spans="1:9" ht="15" thickBot="1">
      <c r="A130" s="39"/>
      <c r="B130" s="39"/>
      <c r="C130" s="40"/>
      <c r="D130" s="32"/>
      <c r="E130" s="33"/>
      <c r="F130" s="34"/>
      <c r="G130" s="35"/>
      <c r="H130" s="36" t="str">
        <f t="shared" si="10"/>
        <v xml:space="preserve"> </v>
      </c>
      <c r="I130" s="37" t="str">
        <f t="shared" si="11"/>
        <v xml:space="preserve"> </v>
      </c>
    </row>
    <row r="131" spans="1:9" ht="15" thickBot="1">
      <c r="A131" s="38"/>
      <c r="B131" s="39"/>
      <c r="C131" s="40"/>
      <c r="D131" s="32"/>
      <c r="E131" s="33"/>
      <c r="F131" s="34"/>
      <c r="G131" s="35"/>
      <c r="H131" s="36" t="str">
        <f t="shared" si="10"/>
        <v xml:space="preserve"> </v>
      </c>
      <c r="I131" s="37" t="str">
        <f t="shared" si="11"/>
        <v xml:space="preserve"> </v>
      </c>
    </row>
    <row r="132" spans="1:9" ht="15" thickBot="1">
      <c r="A132" s="29"/>
      <c r="B132" s="30"/>
      <c r="C132" s="31"/>
      <c r="D132" s="32"/>
      <c r="E132" s="33"/>
      <c r="F132" s="34"/>
      <c r="G132" s="35"/>
      <c r="H132" s="36" t="str">
        <f t="shared" si="10"/>
        <v xml:space="preserve"> </v>
      </c>
      <c r="I132" s="37" t="str">
        <f t="shared" si="11"/>
        <v xml:space="preserve"> </v>
      </c>
    </row>
    <row r="133" spans="1:9" ht="15" thickBot="1">
      <c r="A133" s="38"/>
      <c r="B133" s="39"/>
      <c r="C133" s="40"/>
      <c r="D133" s="32"/>
      <c r="E133" s="33"/>
      <c r="F133" s="34"/>
      <c r="G133" s="35"/>
      <c r="H133" s="36" t="str">
        <f t="shared" si="10"/>
        <v xml:space="preserve"> </v>
      </c>
      <c r="I133" s="37" t="str">
        <f t="shared" si="11"/>
        <v xml:space="preserve"> </v>
      </c>
    </row>
    <row r="134" spans="1:9" ht="15" thickBot="1">
      <c r="A134" s="29"/>
      <c r="B134" s="30"/>
      <c r="C134" s="31"/>
      <c r="D134" s="32"/>
      <c r="E134" s="33"/>
      <c r="F134" s="34"/>
      <c r="G134" s="35"/>
      <c r="H134" s="36" t="str">
        <f t="shared" si="10"/>
        <v xml:space="preserve"> </v>
      </c>
      <c r="I134" s="37" t="str">
        <f t="shared" si="11"/>
        <v xml:space="preserve"> </v>
      </c>
    </row>
    <row r="135" spans="1:9" ht="15" thickBot="1">
      <c r="A135" s="41"/>
      <c r="B135" s="42"/>
      <c r="C135" s="43"/>
      <c r="D135" s="32"/>
      <c r="E135" s="33"/>
      <c r="F135" s="34"/>
      <c r="G135" s="35"/>
      <c r="H135" s="36" t="str">
        <f t="shared" si="10"/>
        <v xml:space="preserve"> </v>
      </c>
      <c r="I135" s="37" t="str">
        <f t="shared" si="11"/>
        <v xml:space="preserve"> </v>
      </c>
    </row>
    <row r="136" spans="1:9" ht="15" thickBot="1">
      <c r="A136" s="29"/>
      <c r="B136" s="30"/>
      <c r="C136" s="31"/>
      <c r="D136" s="32"/>
      <c r="E136" s="33"/>
      <c r="F136" s="34"/>
      <c r="G136" s="35"/>
      <c r="H136" s="36" t="str">
        <f t="shared" si="10"/>
        <v xml:space="preserve"> </v>
      </c>
      <c r="I136" s="37" t="str">
        <f t="shared" si="11"/>
        <v xml:space="preserve"> </v>
      </c>
    </row>
    <row r="137" spans="1:9" ht="15" thickBot="1">
      <c r="A137" s="38"/>
      <c r="B137" s="39"/>
      <c r="C137" s="40"/>
      <c r="D137" s="32"/>
      <c r="E137" s="33"/>
      <c r="F137" s="34"/>
      <c r="G137" s="35"/>
      <c r="H137" s="36" t="str">
        <f t="shared" si="10"/>
        <v xml:space="preserve"> </v>
      </c>
      <c r="I137" s="37" t="str">
        <f t="shared" si="11"/>
        <v xml:space="preserve"> </v>
      </c>
    </row>
    <row r="138" spans="1:9" ht="15" thickBot="1">
      <c r="A138" s="38"/>
      <c r="B138" s="39"/>
      <c r="C138" s="40"/>
      <c r="D138" s="32"/>
      <c r="E138" s="33"/>
      <c r="F138" s="34"/>
      <c r="G138" s="35"/>
      <c r="H138" s="36" t="str">
        <f t="shared" si="10"/>
        <v xml:space="preserve"> </v>
      </c>
      <c r="I138" s="37" t="str">
        <f t="shared" si="11"/>
        <v xml:space="preserve"> </v>
      </c>
    </row>
    <row r="139" spans="1:9" ht="15" thickBot="1">
      <c r="A139" s="38"/>
      <c r="B139" s="39"/>
      <c r="C139" s="40"/>
      <c r="D139" s="32"/>
      <c r="E139" s="33"/>
      <c r="F139" s="34"/>
      <c r="G139" s="35"/>
      <c r="H139" s="36" t="str">
        <f t="shared" si="10"/>
        <v xml:space="preserve"> </v>
      </c>
      <c r="I139" s="37" t="str">
        <f t="shared" si="11"/>
        <v xml:space="preserve"> </v>
      </c>
    </row>
    <row r="140" spans="1:9" ht="15" thickBot="1">
      <c r="A140" s="39"/>
      <c r="B140" s="39"/>
      <c r="C140" s="40"/>
      <c r="D140" s="32"/>
      <c r="E140" s="33"/>
      <c r="F140" s="34"/>
      <c r="G140" s="35"/>
      <c r="H140" s="36" t="str">
        <f t="shared" si="10"/>
        <v xml:space="preserve"> </v>
      </c>
      <c r="I140" s="37" t="str">
        <f t="shared" si="11"/>
        <v xml:space="preserve"> </v>
      </c>
    </row>
    <row r="141" spans="1:9" ht="15" thickBot="1">
      <c r="A141" s="38"/>
      <c r="B141" s="39"/>
      <c r="C141" s="40"/>
      <c r="D141" s="32"/>
      <c r="E141" s="33"/>
      <c r="F141" s="34"/>
      <c r="G141" s="35"/>
      <c r="H141" s="36" t="str">
        <f t="shared" si="10"/>
        <v xml:space="preserve"> </v>
      </c>
      <c r="I141" s="37" t="str">
        <f t="shared" si="11"/>
        <v xml:space="preserve"> </v>
      </c>
    </row>
    <row r="142" spans="1:9" ht="15" thickBot="1">
      <c r="A142" s="29"/>
      <c r="B142" s="30"/>
      <c r="C142" s="31"/>
      <c r="D142" s="32"/>
      <c r="E142" s="33"/>
      <c r="F142" s="34"/>
      <c r="G142" s="35"/>
      <c r="H142" s="36" t="str">
        <f t="shared" si="10"/>
        <v xml:space="preserve"> </v>
      </c>
      <c r="I142" s="37" t="str">
        <f t="shared" si="11"/>
        <v xml:space="preserve"> </v>
      </c>
    </row>
    <row r="143" spans="1:9" ht="15" thickBot="1">
      <c r="A143" s="38"/>
      <c r="B143" s="39"/>
      <c r="C143" s="40"/>
      <c r="D143" s="32"/>
      <c r="E143" s="33"/>
      <c r="F143" s="34"/>
      <c r="G143" s="35"/>
      <c r="H143" s="36" t="str">
        <f t="shared" si="10"/>
        <v xml:space="preserve"> </v>
      </c>
      <c r="I143" s="37" t="str">
        <f t="shared" si="11"/>
        <v xml:space="preserve"> </v>
      </c>
    </row>
    <row r="144" spans="1:9" ht="15" thickBot="1">
      <c r="A144" s="29"/>
      <c r="B144" s="30"/>
      <c r="C144" s="31"/>
      <c r="D144" s="32"/>
      <c r="E144" s="33"/>
      <c r="F144" s="34"/>
      <c r="G144" s="35"/>
      <c r="H144" s="36" t="str">
        <f t="shared" si="10"/>
        <v xml:space="preserve"> </v>
      </c>
      <c r="I144" s="37" t="str">
        <f t="shared" si="11"/>
        <v xml:space="preserve"> </v>
      </c>
    </row>
    <row r="145" spans="1:9" ht="15" thickBot="1">
      <c r="A145" s="41"/>
      <c r="B145" s="42"/>
      <c r="C145" s="43"/>
      <c r="D145" s="32"/>
      <c r="E145" s="33"/>
      <c r="F145" s="34"/>
      <c r="G145" s="35"/>
      <c r="H145" s="36" t="str">
        <f t="shared" si="10"/>
        <v xml:space="preserve"> </v>
      </c>
      <c r="I145" s="37" t="str">
        <f t="shared" si="11"/>
        <v xml:space="preserve"> </v>
      </c>
    </row>
    <row r="146" spans="1:9" ht="15" thickBot="1">
      <c r="A146" s="29"/>
      <c r="B146" s="30"/>
      <c r="C146" s="31"/>
      <c r="D146" s="32"/>
      <c r="E146" s="33"/>
      <c r="F146" s="34"/>
      <c r="G146" s="35"/>
      <c r="H146" s="36" t="str">
        <f t="shared" si="10"/>
        <v xml:space="preserve"> </v>
      </c>
      <c r="I146" s="37" t="str">
        <f t="shared" si="11"/>
        <v xml:space="preserve"> </v>
      </c>
    </row>
    <row r="147" spans="1:9" ht="15" thickBot="1">
      <c r="A147" s="38"/>
      <c r="B147" s="39"/>
      <c r="C147" s="40"/>
      <c r="D147" s="32"/>
      <c r="E147" s="33"/>
      <c r="F147" s="34"/>
      <c r="G147" s="35"/>
      <c r="H147" s="36" t="str">
        <f t="shared" si="10"/>
        <v xml:space="preserve"> </v>
      </c>
      <c r="I147" s="37" t="str">
        <f t="shared" si="11"/>
        <v xml:space="preserve"> </v>
      </c>
    </row>
    <row r="148" spans="1:9" ht="15" thickBot="1">
      <c r="A148" s="38"/>
      <c r="B148" s="39"/>
      <c r="C148" s="40"/>
      <c r="D148" s="32"/>
      <c r="E148" s="33"/>
      <c r="F148" s="34"/>
      <c r="G148" s="35"/>
      <c r="H148" s="36" t="str">
        <f t="shared" si="10"/>
        <v xml:space="preserve"> </v>
      </c>
      <c r="I148" s="37" t="str">
        <f t="shared" si="11"/>
        <v xml:space="preserve"> </v>
      </c>
    </row>
    <row r="149" spans="1:9" ht="15" thickBot="1">
      <c r="A149" s="38"/>
      <c r="B149" s="39"/>
      <c r="C149" s="40"/>
      <c r="D149" s="32"/>
      <c r="E149" s="33"/>
      <c r="F149" s="34"/>
      <c r="G149" s="35"/>
      <c r="H149" s="36" t="str">
        <f t="shared" si="10"/>
        <v xml:space="preserve"> </v>
      </c>
      <c r="I149" s="37" t="str">
        <f t="shared" si="11"/>
        <v xml:space="preserve"> </v>
      </c>
    </row>
    <row r="150" spans="1:9" ht="61.5">
      <c r="A150" s="1" t="s">
        <v>31</v>
      </c>
      <c r="B150" s="2"/>
      <c r="C150" s="2"/>
      <c r="D150" s="2"/>
      <c r="E150" s="2"/>
      <c r="F150" s="2"/>
      <c r="G150" s="2"/>
      <c r="H150" s="2"/>
      <c r="I150" s="2"/>
    </row>
    <row r="151" spans="1:9" ht="50" customHeight="1" thickBot="1">
      <c r="A151" s="44" t="s">
        <v>23</v>
      </c>
      <c r="B151" s="45"/>
      <c r="C151" s="46" t="s">
        <v>24</v>
      </c>
      <c r="D151" s="47"/>
      <c r="E151" s="44" t="s">
        <v>25</v>
      </c>
      <c r="F151" s="45"/>
      <c r="G151" s="44" t="s">
        <v>26</v>
      </c>
      <c r="H151" s="45"/>
      <c r="I151" s="45"/>
    </row>
    <row r="152" spans="1:9" ht="21.5" thickBot="1">
      <c r="A152" s="7" t="s">
        <v>5</v>
      </c>
      <c r="B152" s="8"/>
      <c r="C152" s="9"/>
      <c r="D152" s="10" t="s">
        <v>6</v>
      </c>
      <c r="E152" s="11"/>
      <c r="F152" s="12"/>
      <c r="G152" s="10" t="s">
        <v>7</v>
      </c>
      <c r="H152" s="11"/>
      <c r="I152" s="12"/>
    </row>
    <row r="153" spans="1:9" ht="15" thickBot="1">
      <c r="A153" s="13"/>
      <c r="B153" s="14"/>
      <c r="C153" s="15"/>
      <c r="D153" s="16" t="s">
        <v>8</v>
      </c>
      <c r="E153" s="17"/>
      <c r="F153" s="18"/>
      <c r="G153" s="19" t="s">
        <v>7</v>
      </c>
      <c r="H153" s="19" t="s">
        <v>9</v>
      </c>
      <c r="I153" s="19" t="s">
        <v>10</v>
      </c>
    </row>
    <row r="154" spans="1:9" ht="15" thickBot="1">
      <c r="A154" s="29"/>
      <c r="B154" s="30"/>
      <c r="C154" s="31"/>
      <c r="D154" s="32"/>
      <c r="E154" s="33"/>
      <c r="F154" s="34"/>
      <c r="G154" s="35"/>
      <c r="H154" s="36" t="str">
        <f t="shared" ref="H154:H169" si="12">IF(G154=0," ",IF(D154&lt;&gt;0,G154*D154,IF(E154&lt;&gt;0,E154*G154,F154*G154)))</f>
        <v xml:space="preserve"> </v>
      </c>
      <c r="I154" s="37" t="str">
        <f t="shared" ref="I154:I169" si="13">IF(G154=0," ",(H154*0.9))</f>
        <v xml:space="preserve"> </v>
      </c>
    </row>
    <row r="155" spans="1:9" ht="15" thickBot="1">
      <c r="A155" s="29"/>
      <c r="B155" s="30"/>
      <c r="C155" s="31"/>
      <c r="D155" s="32"/>
      <c r="E155" s="33"/>
      <c r="F155" s="34"/>
      <c r="G155" s="35"/>
      <c r="H155" s="36" t="str">
        <f t="shared" si="12"/>
        <v xml:space="preserve"> </v>
      </c>
      <c r="I155" s="37" t="str">
        <f t="shared" si="13"/>
        <v xml:space="preserve"> </v>
      </c>
    </row>
    <row r="156" spans="1:9" ht="15" thickBot="1">
      <c r="A156" s="29"/>
      <c r="B156" s="30"/>
      <c r="C156" s="31"/>
      <c r="D156" s="32"/>
      <c r="E156" s="33"/>
      <c r="F156" s="34"/>
      <c r="G156" s="35"/>
      <c r="H156" s="36" t="str">
        <f t="shared" si="12"/>
        <v xml:space="preserve"> </v>
      </c>
      <c r="I156" s="37" t="str">
        <f t="shared" si="13"/>
        <v xml:space="preserve"> </v>
      </c>
    </row>
    <row r="157" spans="1:9" ht="15" thickBot="1">
      <c r="A157" s="38"/>
      <c r="B157" s="39"/>
      <c r="C157" s="40"/>
      <c r="D157" s="32"/>
      <c r="E157" s="33"/>
      <c r="F157" s="34"/>
      <c r="G157" s="35"/>
      <c r="H157" s="36" t="str">
        <f t="shared" si="12"/>
        <v xml:space="preserve"> </v>
      </c>
      <c r="I157" s="37" t="str">
        <f t="shared" si="13"/>
        <v xml:space="preserve"> </v>
      </c>
    </row>
    <row r="158" spans="1:9" ht="15" thickBot="1">
      <c r="A158" s="38"/>
      <c r="B158" s="39"/>
      <c r="C158" s="40"/>
      <c r="D158" s="32"/>
      <c r="E158" s="33"/>
      <c r="F158" s="34"/>
      <c r="G158" s="35"/>
      <c r="H158" s="36" t="str">
        <f>IF(G158=0," ",IF(D158&lt;&gt;0,G158*D158,IF(E158&lt;&gt;0,E158*G158,F158*G158)))</f>
        <v xml:space="preserve"> </v>
      </c>
      <c r="I158" s="37" t="str">
        <f>IF(G158=0," ",(H158*0.9))</f>
        <v xml:space="preserve"> </v>
      </c>
    </row>
    <row r="159" spans="1:9" ht="15" thickBot="1">
      <c r="A159" s="39"/>
      <c r="B159" s="39"/>
      <c r="C159" s="40"/>
      <c r="D159" s="32"/>
      <c r="E159" s="33"/>
      <c r="F159" s="34"/>
      <c r="G159" s="35"/>
      <c r="H159" s="36" t="str">
        <f t="shared" si="12"/>
        <v xml:space="preserve"> </v>
      </c>
      <c r="I159" s="37" t="str">
        <f t="shared" si="13"/>
        <v xml:space="preserve"> </v>
      </c>
    </row>
    <row r="160" spans="1:9" ht="15" thickBot="1">
      <c r="A160" s="38"/>
      <c r="B160" s="39"/>
      <c r="C160" s="40"/>
      <c r="D160" s="32"/>
      <c r="E160" s="33"/>
      <c r="F160" s="34"/>
      <c r="G160" s="35"/>
      <c r="H160" s="36" t="str">
        <f t="shared" si="12"/>
        <v xml:space="preserve"> </v>
      </c>
      <c r="I160" s="37" t="str">
        <f t="shared" si="13"/>
        <v xml:space="preserve"> </v>
      </c>
    </row>
    <row r="161" spans="1:9" ht="15" thickBot="1">
      <c r="A161" s="29"/>
      <c r="B161" s="30"/>
      <c r="C161" s="31"/>
      <c r="D161" s="32"/>
      <c r="E161" s="33"/>
      <c r="F161" s="34"/>
      <c r="G161" s="35"/>
      <c r="H161" s="36" t="str">
        <f t="shared" si="12"/>
        <v xml:space="preserve"> </v>
      </c>
      <c r="I161" s="37" t="str">
        <f t="shared" si="13"/>
        <v xml:space="preserve"> </v>
      </c>
    </row>
    <row r="162" spans="1:9" ht="15" thickBot="1">
      <c r="A162" s="38"/>
      <c r="B162" s="39"/>
      <c r="C162" s="40"/>
      <c r="D162" s="32"/>
      <c r="E162" s="33"/>
      <c r="F162" s="34"/>
      <c r="G162" s="35"/>
      <c r="H162" s="36" t="str">
        <f t="shared" si="12"/>
        <v xml:space="preserve"> </v>
      </c>
      <c r="I162" s="37" t="str">
        <f t="shared" si="13"/>
        <v xml:space="preserve"> </v>
      </c>
    </row>
    <row r="163" spans="1:9" ht="15" thickBot="1">
      <c r="A163" s="29"/>
      <c r="B163" s="30"/>
      <c r="C163" s="31"/>
      <c r="D163" s="32"/>
      <c r="E163" s="33"/>
      <c r="F163" s="34"/>
      <c r="G163" s="35"/>
      <c r="H163" s="36" t="str">
        <f t="shared" si="12"/>
        <v xml:space="preserve"> </v>
      </c>
      <c r="I163" s="37" t="str">
        <f t="shared" si="13"/>
        <v xml:space="preserve"> </v>
      </c>
    </row>
    <row r="164" spans="1:9" ht="15" thickBot="1">
      <c r="A164" s="41"/>
      <c r="B164" s="42"/>
      <c r="C164" s="43"/>
      <c r="D164" s="32"/>
      <c r="E164" s="33"/>
      <c r="F164" s="34"/>
      <c r="G164" s="35"/>
      <c r="H164" s="36" t="str">
        <f t="shared" si="12"/>
        <v xml:space="preserve"> </v>
      </c>
      <c r="I164" s="37" t="str">
        <f t="shared" si="13"/>
        <v xml:space="preserve"> </v>
      </c>
    </row>
    <row r="165" spans="1:9" ht="15" thickBot="1">
      <c r="A165" s="29"/>
      <c r="B165" s="30"/>
      <c r="C165" s="31"/>
      <c r="D165" s="32"/>
      <c r="E165" s="33"/>
      <c r="F165" s="34"/>
      <c r="G165" s="35"/>
      <c r="H165" s="36" t="str">
        <f t="shared" si="12"/>
        <v xml:space="preserve"> </v>
      </c>
      <c r="I165" s="37" t="str">
        <f t="shared" si="13"/>
        <v xml:space="preserve"> </v>
      </c>
    </row>
    <row r="166" spans="1:9" ht="15" thickBot="1">
      <c r="A166" s="38"/>
      <c r="B166" s="39"/>
      <c r="C166" s="40"/>
      <c r="D166" s="32"/>
      <c r="E166" s="33"/>
      <c r="F166" s="34"/>
      <c r="G166" s="35"/>
      <c r="H166" s="36" t="str">
        <f t="shared" si="12"/>
        <v xml:space="preserve"> </v>
      </c>
      <c r="I166" s="37" t="str">
        <f t="shared" si="13"/>
        <v xml:space="preserve"> </v>
      </c>
    </row>
    <row r="167" spans="1:9" ht="15" thickBot="1">
      <c r="A167" s="38"/>
      <c r="B167" s="39"/>
      <c r="C167" s="40"/>
      <c r="D167" s="32"/>
      <c r="E167" s="33"/>
      <c r="F167" s="34"/>
      <c r="G167" s="35"/>
      <c r="H167" s="36" t="str">
        <f t="shared" si="12"/>
        <v xml:space="preserve"> </v>
      </c>
      <c r="I167" s="37" t="str">
        <f t="shared" si="13"/>
        <v xml:space="preserve"> </v>
      </c>
    </row>
    <row r="168" spans="1:9" ht="15" thickBot="1">
      <c r="A168" s="38"/>
      <c r="B168" s="39"/>
      <c r="C168" s="40"/>
      <c r="D168" s="32"/>
      <c r="E168" s="33"/>
      <c r="F168" s="34"/>
      <c r="G168" s="35"/>
      <c r="H168" s="36" t="str">
        <f t="shared" si="12"/>
        <v xml:space="preserve"> </v>
      </c>
      <c r="I168" s="37" t="str">
        <f t="shared" si="13"/>
        <v xml:space="preserve"> </v>
      </c>
    </row>
    <row r="169" spans="1:9" ht="15" thickBot="1">
      <c r="A169" s="29"/>
      <c r="B169" s="30"/>
      <c r="C169" s="31"/>
      <c r="D169" s="32"/>
      <c r="E169" s="33"/>
      <c r="F169" s="34"/>
      <c r="G169" s="35"/>
      <c r="H169" s="36" t="str">
        <f t="shared" si="12"/>
        <v xml:space="preserve"> </v>
      </c>
      <c r="I169" s="37" t="str">
        <f t="shared" si="13"/>
        <v xml:space="preserve"> </v>
      </c>
    </row>
    <row r="170" spans="1:9" ht="15" thickBot="1">
      <c r="A170" s="29"/>
      <c r="B170" s="30"/>
      <c r="C170" s="31"/>
      <c r="D170" s="32"/>
      <c r="E170" s="33"/>
      <c r="F170" s="34"/>
      <c r="G170" s="35"/>
      <c r="H170" s="36" t="str">
        <f>IF(G170=0," ",IF(D170&lt;&gt;0,G170*D170,IF(E170&lt;&gt;0,E170*G170,F170*G170)))</f>
        <v xml:space="preserve"> </v>
      </c>
      <c r="I170" s="37" t="str">
        <f>IF(G170=0," ",(H170*0.9))</f>
        <v xml:space="preserve"> </v>
      </c>
    </row>
    <row r="171" spans="1:9" ht="15" thickBot="1">
      <c r="A171" s="29"/>
      <c r="B171" s="30"/>
      <c r="C171" s="31"/>
      <c r="D171" s="32"/>
      <c r="E171" s="33"/>
      <c r="F171" s="34"/>
      <c r="G171" s="35"/>
      <c r="H171" s="36" t="str">
        <f>IF(G171=0," ",IF(D171&lt;&gt;0,G171*D171,IF(E171&lt;&gt;0,E171*G171,F171*G171)))</f>
        <v xml:space="preserve"> </v>
      </c>
      <c r="I171" s="37" t="str">
        <f>IF(G171=0," ",(H171*0.9))</f>
        <v xml:space="preserve"> </v>
      </c>
    </row>
    <row r="172" spans="1:9" ht="15" thickBot="1">
      <c r="A172" s="38"/>
      <c r="B172" s="39"/>
      <c r="C172" s="40"/>
      <c r="D172" s="32"/>
      <c r="E172" s="33"/>
      <c r="F172" s="34"/>
      <c r="G172" s="35"/>
      <c r="H172" s="36" t="str">
        <f>IF(G172=0," ",IF(D172&lt;&gt;0,G172*D172,IF(E172&lt;&gt;0,E172*G172,F172*G172)))</f>
        <v xml:space="preserve"> </v>
      </c>
      <c r="I172" s="37" t="str">
        <f>IF(G172=0," ",(H172*0.9))</f>
        <v xml:space="preserve"> </v>
      </c>
    </row>
    <row r="173" spans="1:9" ht="15" thickBot="1">
      <c r="A173" s="38"/>
      <c r="B173" s="39"/>
      <c r="C173" s="40"/>
      <c r="D173" s="32"/>
      <c r="E173" s="33"/>
      <c r="F173" s="34"/>
      <c r="G173" s="35"/>
      <c r="H173" s="36" t="str">
        <f>IF(G173=0," ",IF(D173&lt;&gt;0,G173*D173,IF(E173&lt;&gt;0,E173*G173,F173*G173)))</f>
        <v xml:space="preserve"> </v>
      </c>
      <c r="I173" s="37" t="str">
        <f>IF(G173=0," ",(H173*0.9))</f>
        <v xml:space="preserve"> </v>
      </c>
    </row>
    <row r="174" spans="1:9" ht="15" thickBot="1">
      <c r="A174" s="39"/>
      <c r="B174" s="39"/>
      <c r="C174" s="40"/>
      <c r="D174" s="32"/>
      <c r="E174" s="33"/>
      <c r="F174" s="34"/>
      <c r="G174" s="35"/>
      <c r="H174" s="36" t="str">
        <f t="shared" ref="H174:H179" si="14">IF(G174=0," ",IF(D174&lt;&gt;0,G174*D174,IF(E174&lt;&gt;0,E174*G174,F174*G174)))</f>
        <v xml:space="preserve"> </v>
      </c>
      <c r="I174" s="37" t="str">
        <f t="shared" ref="I174:I179" si="15">IF(G174=0," ",(H174*0.9))</f>
        <v xml:space="preserve"> </v>
      </c>
    </row>
    <row r="175" spans="1:9" ht="15" thickBot="1">
      <c r="A175" s="38"/>
      <c r="B175" s="39"/>
      <c r="C175" s="40"/>
      <c r="D175" s="32"/>
      <c r="E175" s="33"/>
      <c r="F175" s="34"/>
      <c r="G175" s="35"/>
      <c r="H175" s="36" t="str">
        <f t="shared" si="14"/>
        <v xml:space="preserve"> </v>
      </c>
      <c r="I175" s="37" t="str">
        <f t="shared" si="15"/>
        <v xml:space="preserve"> </v>
      </c>
    </row>
    <row r="176" spans="1:9" ht="15" thickBot="1">
      <c r="A176" s="29"/>
      <c r="B176" s="30"/>
      <c r="C176" s="31"/>
      <c r="D176" s="32"/>
      <c r="E176" s="33"/>
      <c r="F176" s="34"/>
      <c r="G176" s="35"/>
      <c r="H176" s="36" t="str">
        <f t="shared" si="14"/>
        <v xml:space="preserve"> </v>
      </c>
      <c r="I176" s="37" t="str">
        <f t="shared" si="15"/>
        <v xml:space="preserve"> </v>
      </c>
    </row>
    <row r="177" spans="1:9" ht="15" thickBot="1">
      <c r="A177" s="38"/>
      <c r="B177" s="39"/>
      <c r="C177" s="40"/>
      <c r="D177" s="32"/>
      <c r="E177" s="33"/>
      <c r="F177" s="34"/>
      <c r="G177" s="35"/>
      <c r="H177" s="36" t="str">
        <f t="shared" si="14"/>
        <v xml:space="preserve"> </v>
      </c>
      <c r="I177" s="37" t="str">
        <f t="shared" si="15"/>
        <v xml:space="preserve"> </v>
      </c>
    </row>
    <row r="178" spans="1:9" ht="15" thickBot="1">
      <c r="A178" s="29"/>
      <c r="B178" s="30"/>
      <c r="C178" s="31"/>
      <c r="D178" s="32"/>
      <c r="E178" s="33"/>
      <c r="F178" s="34"/>
      <c r="G178" s="35"/>
      <c r="H178" s="36" t="str">
        <f t="shared" si="14"/>
        <v xml:space="preserve"> </v>
      </c>
      <c r="I178" s="37" t="str">
        <f t="shared" si="15"/>
        <v xml:space="preserve"> </v>
      </c>
    </row>
    <row r="179" spans="1:9" ht="15" thickBot="1">
      <c r="A179" s="41"/>
      <c r="B179" s="42"/>
      <c r="C179" s="43"/>
      <c r="D179" s="32"/>
      <c r="E179" s="33"/>
      <c r="F179" s="34"/>
      <c r="G179" s="35"/>
      <c r="H179" s="36" t="str">
        <f t="shared" si="14"/>
        <v xml:space="preserve"> </v>
      </c>
      <c r="I179" s="37" t="str">
        <f t="shared" si="15"/>
        <v xml:space="preserve"> </v>
      </c>
    </row>
    <row r="180" spans="1:9" ht="62" thickBot="1">
      <c r="A180" s="1" t="s">
        <v>32</v>
      </c>
      <c r="B180" s="2"/>
      <c r="C180" s="2"/>
      <c r="D180" s="2"/>
      <c r="E180" s="2"/>
      <c r="F180" s="2"/>
      <c r="G180" s="2"/>
      <c r="H180" s="2"/>
      <c r="I180" s="2"/>
    </row>
    <row r="181" spans="1:9" ht="50" customHeight="1" thickBot="1">
      <c r="A181" s="3" t="s">
        <v>33</v>
      </c>
      <c r="B181" s="4"/>
      <c r="C181" s="66" t="s">
        <v>34</v>
      </c>
      <c r="D181" s="67"/>
      <c r="E181" s="66" t="s">
        <v>35</v>
      </c>
      <c r="F181" s="68"/>
      <c r="G181" s="66" t="s">
        <v>36</v>
      </c>
      <c r="H181" s="69"/>
      <c r="I181" s="67"/>
    </row>
    <row r="182" spans="1:9" ht="21.5" thickBot="1">
      <c r="A182" s="7" t="s">
        <v>5</v>
      </c>
      <c r="B182" s="8"/>
      <c r="C182" s="9"/>
      <c r="D182" s="10" t="s">
        <v>6</v>
      </c>
      <c r="E182" s="70"/>
      <c r="F182" s="71"/>
      <c r="G182" s="10" t="s">
        <v>7</v>
      </c>
      <c r="H182" s="70"/>
      <c r="I182" s="71"/>
    </row>
    <row r="183" spans="1:9" ht="15" thickBot="1">
      <c r="A183" s="13"/>
      <c r="B183" s="14"/>
      <c r="C183" s="15"/>
      <c r="D183" s="16" t="s">
        <v>8</v>
      </c>
      <c r="E183" s="17"/>
      <c r="F183" s="18"/>
      <c r="G183" s="19" t="s">
        <v>7</v>
      </c>
      <c r="H183" s="19" t="s">
        <v>9</v>
      </c>
      <c r="I183" s="19" t="s">
        <v>10</v>
      </c>
    </row>
    <row r="184" spans="1:9" ht="15" thickBot="1">
      <c r="A184" s="29" t="s">
        <v>37</v>
      </c>
      <c r="B184" s="30"/>
      <c r="C184" s="31"/>
      <c r="D184" s="32">
        <v>2</v>
      </c>
      <c r="E184" s="33"/>
      <c r="F184" s="34"/>
      <c r="G184" s="35">
        <v>34.9</v>
      </c>
      <c r="H184" s="36">
        <f t="shared" ref="H184:H209" si="16">IF(G184=0," ",IF(D184&lt;&gt;0,G184*D184,IF(E184&lt;&gt;0,E184*G184,F184*G184)))</f>
        <v>69.8</v>
      </c>
      <c r="I184" s="37">
        <f t="shared" ref="I184:I209" si="17">IF(G184=0," ",(H184*0.9))</f>
        <v>62.82</v>
      </c>
    </row>
    <row r="185" spans="1:9" ht="15" thickBot="1">
      <c r="A185" s="29" t="s">
        <v>38</v>
      </c>
      <c r="B185" s="30"/>
      <c r="C185" s="31"/>
      <c r="D185" s="32" t="s">
        <v>39</v>
      </c>
      <c r="E185" s="33"/>
      <c r="F185" s="34"/>
      <c r="G185" s="35">
        <v>0</v>
      </c>
      <c r="H185" s="36" t="str">
        <f t="shared" si="16"/>
        <v xml:space="preserve"> </v>
      </c>
      <c r="I185" s="37" t="str">
        <f t="shared" si="17"/>
        <v xml:space="preserve"> </v>
      </c>
    </row>
    <row r="186" spans="1:9" ht="15" thickBot="1">
      <c r="A186" s="29" t="s">
        <v>40</v>
      </c>
      <c r="B186" s="30"/>
      <c r="C186" s="31"/>
      <c r="D186" s="32">
        <v>1</v>
      </c>
      <c r="E186" s="33"/>
      <c r="F186" s="34"/>
      <c r="G186" s="35">
        <v>0</v>
      </c>
      <c r="H186" s="36" t="str">
        <f t="shared" si="16"/>
        <v xml:space="preserve"> </v>
      </c>
      <c r="I186" s="37" t="str">
        <f t="shared" si="17"/>
        <v xml:space="preserve"> </v>
      </c>
    </row>
    <row r="187" spans="1:9" ht="15" thickBot="1">
      <c r="A187" s="38" t="s">
        <v>41</v>
      </c>
      <c r="B187" s="39"/>
      <c r="C187" s="40"/>
      <c r="D187" s="32">
        <v>1</v>
      </c>
      <c r="E187" s="33"/>
      <c r="F187" s="34"/>
      <c r="G187" s="35">
        <v>21.5</v>
      </c>
      <c r="H187" s="36">
        <f t="shared" si="16"/>
        <v>21.5</v>
      </c>
      <c r="I187" s="37">
        <f t="shared" si="17"/>
        <v>19.350000000000001</v>
      </c>
    </row>
    <row r="188" spans="1:9" ht="15" thickBot="1">
      <c r="A188" s="38" t="s">
        <v>42</v>
      </c>
      <c r="B188" s="39"/>
      <c r="C188" s="40"/>
      <c r="D188" s="32">
        <v>26</v>
      </c>
      <c r="E188" s="33"/>
      <c r="F188" s="34"/>
      <c r="G188" s="35">
        <v>1.45</v>
      </c>
      <c r="H188" s="36">
        <f t="shared" si="16"/>
        <v>37.699999999999996</v>
      </c>
      <c r="I188" s="37">
        <f t="shared" si="17"/>
        <v>33.93</v>
      </c>
    </row>
    <row r="189" spans="1:9" ht="15" thickBot="1">
      <c r="A189" s="29" t="s">
        <v>43</v>
      </c>
      <c r="B189" s="30"/>
      <c r="C189" s="31"/>
      <c r="D189" s="32">
        <v>6</v>
      </c>
      <c r="E189" s="33"/>
      <c r="F189" s="34"/>
      <c r="G189" s="35">
        <v>4.5</v>
      </c>
      <c r="H189" s="36">
        <f t="shared" si="16"/>
        <v>27</v>
      </c>
      <c r="I189" s="37">
        <f t="shared" si="17"/>
        <v>24.3</v>
      </c>
    </row>
    <row r="190" spans="1:9" ht="15" thickBot="1">
      <c r="A190" s="39" t="s">
        <v>44</v>
      </c>
      <c r="B190" s="39"/>
      <c r="C190" s="40"/>
      <c r="D190" s="32">
        <v>40</v>
      </c>
      <c r="E190" s="33"/>
      <c r="F190" s="34"/>
      <c r="G190" s="35">
        <v>1.1499999999999999</v>
      </c>
      <c r="H190" s="36">
        <f t="shared" si="16"/>
        <v>46</v>
      </c>
      <c r="I190" s="37">
        <f t="shared" si="17"/>
        <v>41.4</v>
      </c>
    </row>
    <row r="191" spans="1:9" ht="15" thickBot="1">
      <c r="A191" s="38" t="s">
        <v>45</v>
      </c>
      <c r="B191" s="39"/>
      <c r="C191" s="40"/>
      <c r="D191" s="32">
        <v>3</v>
      </c>
      <c r="E191" s="33"/>
      <c r="F191" s="34"/>
      <c r="G191" s="35">
        <v>7</v>
      </c>
      <c r="H191" s="36">
        <f t="shared" si="16"/>
        <v>21</v>
      </c>
      <c r="I191" s="37">
        <f t="shared" si="17"/>
        <v>18.900000000000002</v>
      </c>
    </row>
    <row r="192" spans="1:9" ht="15" thickBot="1">
      <c r="A192" s="29" t="s">
        <v>46</v>
      </c>
      <c r="B192" s="30"/>
      <c r="C192" s="31"/>
      <c r="D192" s="32">
        <v>1</v>
      </c>
      <c r="E192" s="33"/>
      <c r="F192" s="34"/>
      <c r="G192" s="35"/>
      <c r="H192" s="36" t="str">
        <f t="shared" si="16"/>
        <v xml:space="preserve"> </v>
      </c>
      <c r="I192" s="37" t="str">
        <f t="shared" si="17"/>
        <v xml:space="preserve"> </v>
      </c>
    </row>
    <row r="193" spans="1:9" ht="15" thickBot="1">
      <c r="A193" s="38" t="s">
        <v>47</v>
      </c>
      <c r="B193" s="39"/>
      <c r="C193" s="40"/>
      <c r="D193" s="32">
        <v>1</v>
      </c>
      <c r="E193" s="33"/>
      <c r="F193" s="34"/>
      <c r="G193" s="35"/>
      <c r="H193" s="36" t="str">
        <f t="shared" si="16"/>
        <v xml:space="preserve"> </v>
      </c>
      <c r="I193" s="37" t="str">
        <f t="shared" si="17"/>
        <v xml:space="preserve"> </v>
      </c>
    </row>
    <row r="194" spans="1:9" ht="15" thickBot="1">
      <c r="A194" s="29" t="s">
        <v>48</v>
      </c>
      <c r="B194" s="30"/>
      <c r="C194" s="31"/>
      <c r="D194" s="32">
        <v>2</v>
      </c>
      <c r="E194" s="33"/>
      <c r="F194" s="34"/>
      <c r="G194" s="35">
        <v>15</v>
      </c>
      <c r="H194" s="36">
        <f t="shared" si="16"/>
        <v>30</v>
      </c>
      <c r="I194" s="37">
        <f t="shared" si="17"/>
        <v>27</v>
      </c>
    </row>
    <row r="195" spans="1:9" ht="15" thickBot="1">
      <c r="A195" s="41" t="s">
        <v>49</v>
      </c>
      <c r="B195" s="42"/>
      <c r="C195" s="43"/>
      <c r="D195" s="32">
        <v>1</v>
      </c>
      <c r="E195" s="33"/>
      <c r="F195" s="34"/>
      <c r="G195" s="35">
        <v>0</v>
      </c>
      <c r="H195" s="36" t="str">
        <f t="shared" si="16"/>
        <v xml:space="preserve"> </v>
      </c>
      <c r="I195" s="37" t="str">
        <f t="shared" si="17"/>
        <v xml:space="preserve"> </v>
      </c>
    </row>
    <row r="196" spans="1:9" ht="15" thickBot="1">
      <c r="A196" s="29" t="s">
        <v>50</v>
      </c>
      <c r="B196" s="30"/>
      <c r="C196" s="31"/>
      <c r="D196" s="32">
        <v>1</v>
      </c>
      <c r="E196" s="33"/>
      <c r="F196" s="34"/>
      <c r="G196" s="35">
        <v>29.33</v>
      </c>
      <c r="H196" s="36">
        <f t="shared" si="16"/>
        <v>29.33</v>
      </c>
      <c r="I196" s="37">
        <f t="shared" si="17"/>
        <v>26.396999999999998</v>
      </c>
    </row>
    <row r="197" spans="1:9" ht="15" thickBot="1">
      <c r="A197" s="38" t="s">
        <v>51</v>
      </c>
      <c r="B197" s="39"/>
      <c r="C197" s="40"/>
      <c r="D197" s="32">
        <v>1</v>
      </c>
      <c r="E197" s="33"/>
      <c r="F197" s="34"/>
      <c r="G197" s="35">
        <v>10</v>
      </c>
      <c r="H197" s="36">
        <f t="shared" si="16"/>
        <v>10</v>
      </c>
      <c r="I197" s="37">
        <f t="shared" si="17"/>
        <v>9</v>
      </c>
    </row>
    <row r="198" spans="1:9" ht="15" thickBot="1">
      <c r="A198" s="38" t="s">
        <v>52</v>
      </c>
      <c r="B198" s="39"/>
      <c r="C198" s="40"/>
      <c r="D198" s="32"/>
      <c r="E198" s="33"/>
      <c r="F198" s="34"/>
      <c r="G198" s="35"/>
      <c r="H198" s="36" t="str">
        <f t="shared" si="16"/>
        <v xml:space="preserve"> </v>
      </c>
      <c r="I198" s="37" t="str">
        <f t="shared" si="17"/>
        <v xml:space="preserve"> </v>
      </c>
    </row>
    <row r="199" spans="1:9" ht="15" thickBot="1">
      <c r="A199" s="38"/>
      <c r="B199" s="39"/>
      <c r="C199" s="40"/>
      <c r="D199" s="32"/>
      <c r="E199" s="33"/>
      <c r="F199" s="34"/>
      <c r="G199" s="35"/>
      <c r="H199" s="36" t="str">
        <f t="shared" si="16"/>
        <v xml:space="preserve"> </v>
      </c>
      <c r="I199" s="37" t="str">
        <f t="shared" si="17"/>
        <v xml:space="preserve"> </v>
      </c>
    </row>
    <row r="200" spans="1:9" ht="15" thickBot="1">
      <c r="A200" s="29"/>
      <c r="B200" s="30"/>
      <c r="C200" s="31"/>
      <c r="D200" s="32"/>
      <c r="E200" s="33"/>
      <c r="F200" s="34"/>
      <c r="G200" s="35"/>
      <c r="H200" s="36" t="str">
        <f t="shared" si="16"/>
        <v xml:space="preserve"> </v>
      </c>
      <c r="I200" s="37" t="str">
        <f t="shared" si="17"/>
        <v xml:space="preserve"> </v>
      </c>
    </row>
    <row r="201" spans="1:9" ht="15" thickBot="1">
      <c r="A201" s="38"/>
      <c r="B201" s="39"/>
      <c r="C201" s="40"/>
      <c r="D201" s="32"/>
      <c r="E201" s="33"/>
      <c r="F201" s="34"/>
      <c r="G201" s="35"/>
      <c r="H201" s="36" t="str">
        <f t="shared" si="16"/>
        <v xml:space="preserve"> </v>
      </c>
      <c r="I201" s="37" t="str">
        <f t="shared" si="17"/>
        <v xml:space="preserve"> </v>
      </c>
    </row>
    <row r="202" spans="1:9" ht="15" thickBot="1">
      <c r="A202" s="29"/>
      <c r="B202" s="30"/>
      <c r="C202" s="31"/>
      <c r="D202" s="32"/>
      <c r="E202" s="33"/>
      <c r="F202" s="34"/>
      <c r="G202" s="35"/>
      <c r="H202" s="36" t="str">
        <f t="shared" si="16"/>
        <v xml:space="preserve"> </v>
      </c>
      <c r="I202" s="37" t="str">
        <f t="shared" si="17"/>
        <v xml:space="preserve"> </v>
      </c>
    </row>
    <row r="203" spans="1:9" ht="15" thickBot="1">
      <c r="A203" s="38"/>
      <c r="B203" s="39"/>
      <c r="C203" s="40"/>
      <c r="D203" s="32"/>
      <c r="E203" s="33"/>
      <c r="F203" s="34"/>
      <c r="G203" s="35"/>
      <c r="H203" s="36" t="str">
        <f t="shared" si="16"/>
        <v xml:space="preserve"> </v>
      </c>
      <c r="I203" s="37" t="str">
        <f t="shared" si="17"/>
        <v xml:space="preserve"> </v>
      </c>
    </row>
    <row r="204" spans="1:9" ht="15" thickBot="1">
      <c r="A204" s="38"/>
      <c r="B204" s="39"/>
      <c r="C204" s="40"/>
      <c r="D204" s="32"/>
      <c r="E204" s="33"/>
      <c r="F204" s="34"/>
      <c r="G204" s="35"/>
      <c r="H204" s="36" t="str">
        <f t="shared" si="16"/>
        <v xml:space="preserve"> </v>
      </c>
      <c r="I204" s="37" t="str">
        <f t="shared" si="17"/>
        <v xml:space="preserve"> </v>
      </c>
    </row>
    <row r="205" spans="1:9" ht="15" thickBot="1">
      <c r="A205" s="38"/>
      <c r="B205" s="39"/>
      <c r="C205" s="40"/>
      <c r="D205" s="32"/>
      <c r="E205" s="33"/>
      <c r="F205" s="34"/>
      <c r="G205" s="35"/>
      <c r="H205" s="36" t="str">
        <f t="shared" si="16"/>
        <v xml:space="preserve"> </v>
      </c>
      <c r="I205" s="37" t="str">
        <f t="shared" si="17"/>
        <v xml:space="preserve"> </v>
      </c>
    </row>
    <row r="206" spans="1:9" ht="15" thickBot="1">
      <c r="A206" s="29"/>
      <c r="B206" s="30"/>
      <c r="C206" s="31"/>
      <c r="D206" s="32"/>
      <c r="E206" s="33"/>
      <c r="F206" s="34"/>
      <c r="G206" s="35"/>
      <c r="H206" s="36" t="str">
        <f t="shared" si="16"/>
        <v xml:space="preserve"> </v>
      </c>
      <c r="I206" s="37" t="str">
        <f t="shared" si="17"/>
        <v xml:space="preserve"> </v>
      </c>
    </row>
    <row r="207" spans="1:9" ht="15" thickBot="1">
      <c r="A207" s="29"/>
      <c r="B207" s="30"/>
      <c r="C207" s="31"/>
      <c r="D207" s="32"/>
      <c r="E207" s="33"/>
      <c r="F207" s="34"/>
      <c r="G207" s="35"/>
      <c r="H207" s="36" t="str">
        <f t="shared" si="16"/>
        <v xml:space="preserve"> </v>
      </c>
      <c r="I207" s="37" t="str">
        <f t="shared" si="17"/>
        <v xml:space="preserve"> </v>
      </c>
    </row>
    <row r="208" spans="1:9" ht="15" thickBot="1">
      <c r="A208" s="29"/>
      <c r="B208" s="30"/>
      <c r="C208" s="31"/>
      <c r="D208" s="32"/>
      <c r="E208" s="33"/>
      <c r="F208" s="34"/>
      <c r="G208" s="35"/>
      <c r="H208" s="36" t="str">
        <f t="shared" si="16"/>
        <v xml:space="preserve"> </v>
      </c>
      <c r="I208" s="37" t="str">
        <f t="shared" si="17"/>
        <v xml:space="preserve"> </v>
      </c>
    </row>
    <row r="209" spans="1:9" ht="15" thickBot="1">
      <c r="A209" s="29"/>
      <c r="B209" s="30"/>
      <c r="C209" s="31"/>
      <c r="D209" s="32"/>
      <c r="E209" s="33"/>
      <c r="F209" s="34"/>
      <c r="G209" s="35"/>
      <c r="H209" s="36" t="str">
        <f t="shared" si="16"/>
        <v xml:space="preserve"> </v>
      </c>
      <c r="I209" s="37" t="str">
        <f t="shared" si="17"/>
        <v xml:space="preserve"> </v>
      </c>
    </row>
    <row r="210" spans="1:9" ht="61.5">
      <c r="A210" s="1" t="s">
        <v>53</v>
      </c>
      <c r="B210" s="2"/>
      <c r="C210" s="2"/>
      <c r="D210" s="2"/>
      <c r="E210" s="2"/>
      <c r="F210" s="2"/>
      <c r="G210" s="2"/>
      <c r="H210" s="2"/>
      <c r="I210" s="2"/>
    </row>
    <row r="211" spans="1:9" ht="50" customHeight="1">
      <c r="A211" s="46" t="s">
        <v>54</v>
      </c>
      <c r="B211" s="47"/>
      <c r="C211" s="44" t="s">
        <v>55</v>
      </c>
      <c r="D211" s="45"/>
      <c r="E211" s="44" t="s">
        <v>56</v>
      </c>
      <c r="F211" s="45"/>
      <c r="G211" s="44" t="s">
        <v>57</v>
      </c>
      <c r="H211" s="45"/>
      <c r="I211" s="45"/>
    </row>
    <row r="212" spans="1:9" ht="21.5" thickBot="1">
      <c r="A212" s="48" t="s">
        <v>5</v>
      </c>
      <c r="B212" s="49"/>
      <c r="C212" s="50"/>
      <c r="D212" s="51" t="s">
        <v>6</v>
      </c>
      <c r="E212" s="52"/>
      <c r="F212" s="53"/>
      <c r="G212" s="51" t="s">
        <v>7</v>
      </c>
      <c r="H212" s="52"/>
      <c r="I212" s="53"/>
    </row>
    <row r="213" spans="1:9" ht="15" thickBot="1">
      <c r="A213" s="13"/>
      <c r="B213" s="14"/>
      <c r="C213" s="15"/>
      <c r="D213" s="16" t="s">
        <v>8</v>
      </c>
      <c r="E213" s="17"/>
      <c r="F213" s="18"/>
      <c r="G213" s="19" t="s">
        <v>7</v>
      </c>
      <c r="H213" s="19" t="s">
        <v>9</v>
      </c>
      <c r="I213" s="19" t="s">
        <v>10</v>
      </c>
    </row>
    <row r="214" spans="1:9" ht="15" thickBot="1">
      <c r="A214" s="29" t="s">
        <v>58</v>
      </c>
      <c r="B214" s="30"/>
      <c r="C214" s="31"/>
      <c r="D214" s="32"/>
      <c r="E214" s="33"/>
      <c r="F214" s="34"/>
      <c r="G214" s="35"/>
      <c r="H214" s="36" t="str">
        <f t="shared" ref="H214:H237" si="18">IF(G214=0," ",IF(D214&lt;&gt;0,G214*D214,IF(E214&lt;&gt;0,E214*G214,F214*G214)))</f>
        <v xml:space="preserve"> </v>
      </c>
      <c r="I214" s="37" t="str">
        <f t="shared" ref="I214:I237" si="19">IF(G214=0," ",(H214*0.9))</f>
        <v xml:space="preserve"> </v>
      </c>
    </row>
    <row r="215" spans="1:9" ht="15" thickBot="1">
      <c r="A215" s="29" t="s">
        <v>59</v>
      </c>
      <c r="B215" s="30"/>
      <c r="C215" s="31"/>
      <c r="D215" s="32"/>
      <c r="E215" s="33"/>
      <c r="F215" s="34"/>
      <c r="G215" s="35"/>
      <c r="H215" s="36" t="str">
        <f t="shared" si="18"/>
        <v xml:space="preserve"> </v>
      </c>
      <c r="I215" s="37" t="str">
        <f t="shared" si="19"/>
        <v xml:space="preserve"> </v>
      </c>
    </row>
    <row r="216" spans="1:9" ht="15" thickBot="1">
      <c r="A216" s="29" t="s">
        <v>60</v>
      </c>
      <c r="B216" s="30"/>
      <c r="C216" s="31"/>
      <c r="D216" s="32">
        <v>15</v>
      </c>
      <c r="E216" s="33"/>
      <c r="F216" s="34"/>
      <c r="G216" s="35">
        <v>12.95</v>
      </c>
      <c r="H216" s="36">
        <f t="shared" si="18"/>
        <v>194.25</v>
      </c>
      <c r="I216" s="37">
        <f t="shared" si="19"/>
        <v>174.82500000000002</v>
      </c>
    </row>
    <row r="217" spans="1:9" ht="15" thickBot="1">
      <c r="A217" s="38" t="s">
        <v>53</v>
      </c>
      <c r="B217" s="39"/>
      <c r="C217" s="40"/>
      <c r="D217" s="32">
        <v>1</v>
      </c>
      <c r="E217" s="33"/>
      <c r="F217" s="34"/>
      <c r="G217" s="35">
        <v>6500</v>
      </c>
      <c r="H217" s="36">
        <f t="shared" si="18"/>
        <v>6500</v>
      </c>
      <c r="I217" s="37">
        <f t="shared" si="19"/>
        <v>5850</v>
      </c>
    </row>
    <row r="218" spans="1:9" ht="15" thickBot="1">
      <c r="A218" s="38"/>
      <c r="B218" s="39"/>
      <c r="C218" s="40"/>
      <c r="D218" s="32"/>
      <c r="E218" s="33"/>
      <c r="F218" s="34"/>
      <c r="G218" s="35"/>
      <c r="H218" s="36" t="str">
        <f>IF(G218=0," ",IF(D218&lt;&gt;0,G218*D218,IF(E218&lt;&gt;0,E218*G218,F218*G218)))</f>
        <v xml:space="preserve"> </v>
      </c>
      <c r="I218" s="37" t="str">
        <f>IF(G218=0," ",(H218*0.9))</f>
        <v xml:space="preserve"> </v>
      </c>
    </row>
    <row r="219" spans="1:9" ht="15" thickBot="1">
      <c r="A219" s="39"/>
      <c r="B219" s="39"/>
      <c r="C219" s="40"/>
      <c r="D219" s="32"/>
      <c r="E219" s="33"/>
      <c r="F219" s="34"/>
      <c r="G219" s="35"/>
      <c r="H219" s="36" t="str">
        <f t="shared" si="18"/>
        <v xml:space="preserve"> </v>
      </c>
      <c r="I219" s="37" t="str">
        <f t="shared" si="19"/>
        <v xml:space="preserve"> </v>
      </c>
    </row>
    <row r="220" spans="1:9" ht="15" thickBot="1">
      <c r="A220" s="38"/>
      <c r="B220" s="39"/>
      <c r="C220" s="40"/>
      <c r="D220" s="32"/>
      <c r="E220" s="33"/>
      <c r="F220" s="34"/>
      <c r="G220" s="35"/>
      <c r="H220" s="36" t="str">
        <f t="shared" si="18"/>
        <v xml:space="preserve"> </v>
      </c>
      <c r="I220" s="37" t="str">
        <f t="shared" si="19"/>
        <v xml:space="preserve"> </v>
      </c>
    </row>
    <row r="221" spans="1:9" ht="15" thickBot="1">
      <c r="A221" s="29"/>
      <c r="B221" s="30"/>
      <c r="C221" s="31"/>
      <c r="D221" s="32"/>
      <c r="E221" s="33"/>
      <c r="F221" s="34"/>
      <c r="G221" s="35"/>
      <c r="H221" s="36" t="str">
        <f t="shared" si="18"/>
        <v xml:space="preserve"> </v>
      </c>
      <c r="I221" s="37" t="str">
        <f t="shared" si="19"/>
        <v xml:space="preserve"> </v>
      </c>
    </row>
    <row r="222" spans="1:9" ht="15" thickBot="1">
      <c r="A222" s="38"/>
      <c r="B222" s="39"/>
      <c r="C222" s="40"/>
      <c r="D222" s="32"/>
      <c r="E222" s="33"/>
      <c r="F222" s="34"/>
      <c r="G222" s="35"/>
      <c r="H222" s="36" t="str">
        <f t="shared" si="18"/>
        <v xml:space="preserve"> </v>
      </c>
      <c r="I222" s="37" t="str">
        <f t="shared" si="19"/>
        <v xml:space="preserve"> </v>
      </c>
    </row>
    <row r="223" spans="1:9" ht="15" thickBot="1">
      <c r="A223" s="29"/>
      <c r="B223" s="30"/>
      <c r="C223" s="31"/>
      <c r="D223" s="32"/>
      <c r="E223" s="33"/>
      <c r="F223" s="34"/>
      <c r="G223" s="35"/>
      <c r="H223" s="36" t="str">
        <f t="shared" si="18"/>
        <v xml:space="preserve"> </v>
      </c>
      <c r="I223" s="37" t="str">
        <f t="shared" si="19"/>
        <v xml:space="preserve"> </v>
      </c>
    </row>
    <row r="224" spans="1:9" ht="15" thickBot="1">
      <c r="A224" s="41"/>
      <c r="B224" s="42"/>
      <c r="C224" s="43"/>
      <c r="D224" s="32"/>
      <c r="E224" s="33"/>
      <c r="F224" s="34"/>
      <c r="G224" s="35"/>
      <c r="H224" s="36" t="str">
        <f t="shared" si="18"/>
        <v xml:space="preserve"> </v>
      </c>
      <c r="I224" s="37" t="str">
        <f t="shared" si="19"/>
        <v xml:space="preserve"> </v>
      </c>
    </row>
    <row r="225" spans="1:9" ht="15" thickBot="1">
      <c r="A225" s="29"/>
      <c r="B225" s="30"/>
      <c r="C225" s="31"/>
      <c r="D225" s="32"/>
      <c r="E225" s="33"/>
      <c r="F225" s="34"/>
      <c r="G225" s="35"/>
      <c r="H225" s="36" t="str">
        <f t="shared" si="18"/>
        <v xml:space="preserve"> </v>
      </c>
      <c r="I225" s="37" t="str">
        <f t="shared" si="19"/>
        <v xml:space="preserve"> </v>
      </c>
    </row>
    <row r="226" spans="1:9" ht="15" thickBot="1">
      <c r="A226" s="38"/>
      <c r="B226" s="39"/>
      <c r="C226" s="40"/>
      <c r="D226" s="32"/>
      <c r="E226" s="33"/>
      <c r="F226" s="34"/>
      <c r="G226" s="35"/>
      <c r="H226" s="36" t="str">
        <f t="shared" si="18"/>
        <v xml:space="preserve"> </v>
      </c>
      <c r="I226" s="37" t="str">
        <f t="shared" si="19"/>
        <v xml:space="preserve"> </v>
      </c>
    </row>
    <row r="227" spans="1:9" ht="15" thickBot="1">
      <c r="A227" s="38"/>
      <c r="B227" s="39"/>
      <c r="C227" s="40"/>
      <c r="D227" s="32"/>
      <c r="E227" s="33"/>
      <c r="F227" s="34"/>
      <c r="G227" s="35"/>
      <c r="H227" s="36" t="str">
        <f t="shared" si="18"/>
        <v xml:space="preserve"> </v>
      </c>
      <c r="I227" s="37" t="str">
        <f t="shared" si="19"/>
        <v xml:space="preserve"> </v>
      </c>
    </row>
    <row r="228" spans="1:9" ht="15" thickBot="1">
      <c r="A228" s="38"/>
      <c r="B228" s="39"/>
      <c r="C228" s="40"/>
      <c r="D228" s="32"/>
      <c r="E228" s="33"/>
      <c r="F228" s="34"/>
      <c r="G228" s="35"/>
      <c r="H228" s="36" t="str">
        <f t="shared" si="18"/>
        <v xml:space="preserve"> </v>
      </c>
      <c r="I228" s="37" t="str">
        <f t="shared" si="19"/>
        <v xml:space="preserve"> </v>
      </c>
    </row>
    <row r="229" spans="1:9" ht="15" thickBot="1">
      <c r="A229" s="29"/>
      <c r="B229" s="30"/>
      <c r="C229" s="31"/>
      <c r="D229" s="32"/>
      <c r="E229" s="33"/>
      <c r="F229" s="34"/>
      <c r="G229" s="35"/>
      <c r="H229" s="36" t="str">
        <f t="shared" si="18"/>
        <v xml:space="preserve"> </v>
      </c>
      <c r="I229" s="37" t="str">
        <f t="shared" si="19"/>
        <v xml:space="preserve"> </v>
      </c>
    </row>
    <row r="230" spans="1:9" ht="15" thickBot="1">
      <c r="A230" s="38"/>
      <c r="B230" s="39"/>
      <c r="C230" s="40"/>
      <c r="D230" s="32"/>
      <c r="E230" s="33"/>
      <c r="F230" s="34"/>
      <c r="G230" s="35"/>
      <c r="H230" s="36" t="str">
        <f t="shared" si="18"/>
        <v xml:space="preserve"> </v>
      </c>
      <c r="I230" s="37" t="str">
        <f t="shared" si="19"/>
        <v xml:space="preserve"> </v>
      </c>
    </row>
    <row r="231" spans="1:9" ht="15" thickBot="1">
      <c r="A231" s="29"/>
      <c r="B231" s="30"/>
      <c r="C231" s="31"/>
      <c r="D231" s="32"/>
      <c r="E231" s="33"/>
      <c r="F231" s="34"/>
      <c r="G231" s="35"/>
      <c r="H231" s="36" t="str">
        <f t="shared" si="18"/>
        <v xml:space="preserve"> </v>
      </c>
      <c r="I231" s="37" t="str">
        <f t="shared" si="19"/>
        <v xml:space="preserve"> </v>
      </c>
    </row>
    <row r="232" spans="1:9" ht="15" thickBot="1">
      <c r="A232" s="29"/>
      <c r="B232" s="30"/>
      <c r="C232" s="31"/>
      <c r="D232" s="32"/>
      <c r="E232" s="33"/>
      <c r="F232" s="34"/>
      <c r="G232" s="35"/>
      <c r="H232" s="36" t="str">
        <f>IF(G232=0," ",IF(D232&lt;&gt;0,G232*D232,IF(E232&lt;&gt;0,E232*G232,F232*G232)))</f>
        <v xml:space="preserve"> </v>
      </c>
      <c r="I232" s="37" t="str">
        <f>IF(G232=0," ",(H232*0.9))</f>
        <v xml:space="preserve"> </v>
      </c>
    </row>
    <row r="233" spans="1:9" ht="15" thickBot="1">
      <c r="A233" s="38"/>
      <c r="B233" s="39"/>
      <c r="C233" s="40"/>
      <c r="D233" s="32"/>
      <c r="E233" s="33"/>
      <c r="F233" s="34"/>
      <c r="G233" s="35"/>
      <c r="H233" s="36" t="str">
        <f>IF(G233=0," ",IF(D233&lt;&gt;0,G233*D233,IF(E233&lt;&gt;0,E233*G233,F233*G233)))</f>
        <v xml:space="preserve"> </v>
      </c>
      <c r="I233" s="37" t="str">
        <f>IF(G233=0," ",(H233*0.9))</f>
        <v xml:space="preserve"> </v>
      </c>
    </row>
    <row r="234" spans="1:9" ht="15" thickBot="1">
      <c r="A234" s="38"/>
      <c r="B234" s="39"/>
      <c r="C234" s="40"/>
      <c r="D234" s="32"/>
      <c r="E234" s="33"/>
      <c r="F234" s="34"/>
      <c r="G234" s="35"/>
      <c r="H234" s="36" t="str">
        <f>IF(G234=0," ",IF(D234&lt;&gt;0,G234*D234,IF(E234&lt;&gt;0,E234*G234,F234*G234)))</f>
        <v xml:space="preserve"> </v>
      </c>
      <c r="I234" s="37" t="str">
        <f>IF(G234=0," ",(H234*0.9))</f>
        <v xml:space="preserve"> </v>
      </c>
    </row>
    <row r="235" spans="1:9" ht="15" thickBot="1">
      <c r="A235" s="38"/>
      <c r="B235" s="39"/>
      <c r="C235" s="40"/>
      <c r="D235" s="32"/>
      <c r="E235" s="33"/>
      <c r="F235" s="34"/>
      <c r="G235" s="35"/>
      <c r="H235" s="36" t="str">
        <f>IF(G235=0," ",IF(D235&lt;&gt;0,G235*D235,IF(E235&lt;&gt;0,E235*G235,F235*G235)))</f>
        <v xml:space="preserve"> </v>
      </c>
      <c r="I235" s="37" t="str">
        <f>IF(G235=0," ",(H235*0.9))</f>
        <v xml:space="preserve"> </v>
      </c>
    </row>
    <row r="236" spans="1:9" ht="15" thickBot="1">
      <c r="A236" s="29"/>
      <c r="B236" s="30"/>
      <c r="C236" s="31"/>
      <c r="D236" s="32"/>
      <c r="E236" s="33"/>
      <c r="F236" s="34"/>
      <c r="G236" s="35"/>
      <c r="H236" s="36" t="str">
        <f>IF(G236=0," ",IF(D236&lt;&gt;0,G236*D236,IF(E236&lt;&gt;0,E236*G236,F236*G236)))</f>
        <v xml:space="preserve"> </v>
      </c>
      <c r="I236" s="37" t="str">
        <f>IF(G236=0," ",(H236*0.9))</f>
        <v xml:space="preserve"> </v>
      </c>
    </row>
    <row r="237" spans="1:9" ht="15" thickBot="1">
      <c r="A237" s="38"/>
      <c r="B237" s="39"/>
      <c r="C237" s="40"/>
      <c r="D237" s="32"/>
      <c r="E237" s="33"/>
      <c r="F237" s="34"/>
      <c r="G237" s="35"/>
      <c r="H237" s="36" t="str">
        <f t="shared" si="18"/>
        <v xml:space="preserve"> </v>
      </c>
      <c r="I237" s="37" t="str">
        <f t="shared" si="19"/>
        <v xml:space="preserve"> </v>
      </c>
    </row>
    <row r="238" spans="1:9" ht="15" thickBot="1">
      <c r="A238" s="29"/>
      <c r="B238" s="30"/>
      <c r="C238" s="31"/>
      <c r="D238" s="32"/>
      <c r="E238" s="33"/>
      <c r="F238" s="34"/>
      <c r="G238" s="35"/>
      <c r="H238" s="36" t="str">
        <f>IF(G238=0," ",IF(D238&lt;&gt;0,G238*D238,IF(E238&lt;&gt;0,E238*G238,F238*G238)))</f>
        <v xml:space="preserve"> </v>
      </c>
      <c r="I238" s="37" t="str">
        <f>IF(G238=0," ",(H238*0.9))</f>
        <v xml:space="preserve"> </v>
      </c>
    </row>
    <row r="239" spans="1:9" ht="15" thickBot="1">
      <c r="A239" s="29"/>
      <c r="B239" s="30"/>
      <c r="C239" s="31"/>
      <c r="D239" s="32"/>
      <c r="E239" s="33"/>
      <c r="F239" s="34"/>
      <c r="G239" s="35"/>
      <c r="H239" s="36" t="str">
        <f>IF(G239=0," ",IF(D239&lt;&gt;0,G239*D239,IF(E239&lt;&gt;0,E239*G239,F239*G239)))</f>
        <v xml:space="preserve"> </v>
      </c>
      <c r="I239" s="37" t="str">
        <f>IF(G239=0," ",(H239*0.9))</f>
        <v xml:space="preserve"> </v>
      </c>
    </row>
    <row r="240" spans="1:9" ht="62" thickBot="1">
      <c r="A240" s="1" t="s">
        <v>61</v>
      </c>
      <c r="B240" s="2"/>
      <c r="C240" s="2"/>
      <c r="D240" s="2"/>
      <c r="E240" s="2"/>
      <c r="F240" s="2"/>
      <c r="G240" s="2"/>
      <c r="H240" s="2"/>
      <c r="I240" s="2"/>
    </row>
    <row r="241" spans="1:9" ht="50" customHeight="1" thickBot="1">
      <c r="A241" s="44" t="s">
        <v>23</v>
      </c>
      <c r="B241" s="72"/>
      <c r="C241" s="3" t="s">
        <v>24</v>
      </c>
      <c r="D241" s="4"/>
      <c r="E241" s="3" t="s">
        <v>25</v>
      </c>
      <c r="F241" s="4"/>
      <c r="G241" s="3" t="s">
        <v>26</v>
      </c>
      <c r="H241" s="5"/>
      <c r="I241" s="4"/>
    </row>
    <row r="242" spans="1:9" ht="21.5" thickBot="1">
      <c r="A242" s="48" t="s">
        <v>5</v>
      </c>
      <c r="B242" s="49"/>
      <c r="C242" s="9"/>
      <c r="D242" s="10" t="s">
        <v>6</v>
      </c>
      <c r="E242" s="11"/>
      <c r="F242" s="12"/>
      <c r="G242" s="10" t="s">
        <v>7</v>
      </c>
      <c r="H242" s="11"/>
      <c r="I242" s="12"/>
    </row>
    <row r="243" spans="1:9" ht="15" thickBot="1">
      <c r="A243" s="13"/>
      <c r="B243" s="14"/>
      <c r="C243" s="15"/>
      <c r="D243" s="16" t="s">
        <v>8</v>
      </c>
      <c r="E243" s="17"/>
      <c r="F243" s="18"/>
      <c r="G243" s="19" t="s">
        <v>7</v>
      </c>
      <c r="H243" s="19" t="s">
        <v>9</v>
      </c>
      <c r="I243" s="19" t="s">
        <v>10</v>
      </c>
    </row>
    <row r="244" spans="1:9" ht="15" thickBot="1">
      <c r="A244" s="29" t="s">
        <v>62</v>
      </c>
      <c r="B244" s="30"/>
      <c r="C244" s="31"/>
      <c r="D244" s="32">
        <v>2</v>
      </c>
      <c r="E244" s="33"/>
      <c r="F244" s="34"/>
      <c r="G244" s="35">
        <v>80</v>
      </c>
      <c r="H244" s="36">
        <f t="shared" ref="H244:H269" si="20">IF(G244=0," ",IF(D244&lt;&gt;0,G244*D244,IF(E244&lt;&gt;0,E244*G244,F244*G244)))</f>
        <v>160</v>
      </c>
      <c r="I244" s="37">
        <f t="shared" ref="I244:I269" si="21">IF(G244=0," ",(H244*0.9))</f>
        <v>144</v>
      </c>
    </row>
    <row r="245" spans="1:9" ht="15" thickBot="1">
      <c r="A245" s="29" t="s">
        <v>63</v>
      </c>
      <c r="B245" s="30"/>
      <c r="C245" s="31"/>
      <c r="D245" s="32">
        <v>1</v>
      </c>
      <c r="E245" s="33"/>
      <c r="F245" s="34"/>
      <c r="G245" s="35">
        <v>21.5</v>
      </c>
      <c r="H245" s="36">
        <f t="shared" si="20"/>
        <v>21.5</v>
      </c>
      <c r="I245" s="37">
        <f t="shared" si="21"/>
        <v>19.350000000000001</v>
      </c>
    </row>
    <row r="246" spans="1:9" ht="15" thickBot="1">
      <c r="A246" s="38" t="s">
        <v>64</v>
      </c>
      <c r="B246" s="39"/>
      <c r="C246" s="40"/>
      <c r="D246" s="32">
        <v>1</v>
      </c>
      <c r="E246" s="33"/>
      <c r="F246" s="34"/>
      <c r="G246" s="35">
        <v>56</v>
      </c>
      <c r="H246" s="36">
        <f t="shared" si="20"/>
        <v>56</v>
      </c>
      <c r="I246" s="37">
        <f t="shared" si="21"/>
        <v>50.4</v>
      </c>
    </row>
    <row r="247" spans="1:9" ht="15" thickBot="1">
      <c r="A247" s="38" t="s">
        <v>65</v>
      </c>
      <c r="B247" s="39"/>
      <c r="C247" s="40"/>
      <c r="D247" s="32">
        <v>11</v>
      </c>
      <c r="E247" s="33"/>
      <c r="F247" s="34"/>
      <c r="G247" s="35">
        <v>15</v>
      </c>
      <c r="H247" s="36">
        <f t="shared" si="20"/>
        <v>165</v>
      </c>
      <c r="I247" s="37">
        <f t="shared" si="21"/>
        <v>148.5</v>
      </c>
    </row>
    <row r="248" spans="1:9" ht="15" thickBot="1">
      <c r="A248" s="39" t="s">
        <v>66</v>
      </c>
      <c r="B248" s="39"/>
      <c r="C248" s="40"/>
      <c r="D248" s="32">
        <v>1</v>
      </c>
      <c r="E248" s="33"/>
      <c r="F248" s="34"/>
      <c r="G248" s="35">
        <v>20</v>
      </c>
      <c r="H248" s="36">
        <f t="shared" si="20"/>
        <v>20</v>
      </c>
      <c r="I248" s="37">
        <f t="shared" si="21"/>
        <v>18</v>
      </c>
    </row>
    <row r="249" spans="1:9" ht="15" thickBot="1">
      <c r="A249" s="38"/>
      <c r="B249" s="39"/>
      <c r="C249" s="40"/>
      <c r="D249" s="32"/>
      <c r="E249" s="33"/>
      <c r="F249" s="34"/>
      <c r="G249" s="35"/>
      <c r="H249" s="36" t="str">
        <f t="shared" si="20"/>
        <v xml:space="preserve"> </v>
      </c>
      <c r="I249" s="37" t="str">
        <f t="shared" si="21"/>
        <v xml:space="preserve"> </v>
      </c>
    </row>
    <row r="250" spans="1:9" ht="15" thickBot="1">
      <c r="A250" s="29"/>
      <c r="B250" s="30"/>
      <c r="C250" s="31"/>
      <c r="D250" s="32"/>
      <c r="E250" s="33"/>
      <c r="F250" s="34"/>
      <c r="G250" s="35"/>
      <c r="H250" s="36" t="str">
        <f t="shared" si="20"/>
        <v xml:space="preserve"> </v>
      </c>
      <c r="I250" s="37" t="str">
        <f t="shared" si="21"/>
        <v xml:space="preserve"> </v>
      </c>
    </row>
    <row r="251" spans="1:9" ht="15" thickBot="1">
      <c r="A251" s="38"/>
      <c r="B251" s="39"/>
      <c r="C251" s="40"/>
      <c r="D251" s="32"/>
      <c r="E251" s="33"/>
      <c r="F251" s="34"/>
      <c r="G251" s="35"/>
      <c r="H251" s="36" t="str">
        <f t="shared" si="20"/>
        <v xml:space="preserve"> </v>
      </c>
      <c r="I251" s="37" t="str">
        <f t="shared" si="21"/>
        <v xml:space="preserve"> </v>
      </c>
    </row>
    <row r="252" spans="1:9" ht="15" thickBot="1">
      <c r="A252" s="29"/>
      <c r="B252" s="30"/>
      <c r="C252" s="31"/>
      <c r="D252" s="32"/>
      <c r="E252" s="33"/>
      <c r="F252" s="34"/>
      <c r="G252" s="35"/>
      <c r="H252" s="36" t="str">
        <f t="shared" si="20"/>
        <v xml:space="preserve"> </v>
      </c>
      <c r="I252" s="37" t="str">
        <f t="shared" si="21"/>
        <v xml:space="preserve"> </v>
      </c>
    </row>
    <row r="253" spans="1:9" ht="15" thickBot="1">
      <c r="A253" s="41"/>
      <c r="B253" s="42"/>
      <c r="C253" s="43"/>
      <c r="D253" s="32"/>
      <c r="E253" s="33"/>
      <c r="F253" s="34"/>
      <c r="G253" s="35"/>
      <c r="H253" s="36" t="str">
        <f t="shared" si="20"/>
        <v xml:space="preserve"> </v>
      </c>
      <c r="I253" s="37" t="str">
        <f t="shared" si="21"/>
        <v xml:space="preserve"> </v>
      </c>
    </row>
    <row r="254" spans="1:9" ht="15" thickBot="1">
      <c r="A254" s="29"/>
      <c r="B254" s="30"/>
      <c r="C254" s="31"/>
      <c r="D254" s="32"/>
      <c r="E254" s="33"/>
      <c r="F254" s="34"/>
      <c r="G254" s="35"/>
      <c r="H254" s="36" t="str">
        <f t="shared" si="20"/>
        <v xml:space="preserve"> </v>
      </c>
      <c r="I254" s="37" t="str">
        <f t="shared" si="21"/>
        <v xml:space="preserve"> </v>
      </c>
    </row>
    <row r="255" spans="1:9" ht="15" thickBot="1">
      <c r="A255" s="38"/>
      <c r="B255" s="39"/>
      <c r="C255" s="40"/>
      <c r="D255" s="32"/>
      <c r="E255" s="33"/>
      <c r="F255" s="34"/>
      <c r="G255" s="35"/>
      <c r="H255" s="36" t="str">
        <f t="shared" si="20"/>
        <v xml:space="preserve"> </v>
      </c>
      <c r="I255" s="37" t="str">
        <f t="shared" si="21"/>
        <v xml:space="preserve"> </v>
      </c>
    </row>
    <row r="256" spans="1:9" ht="15" thickBot="1">
      <c r="A256" s="38"/>
      <c r="B256" s="39"/>
      <c r="C256" s="40"/>
      <c r="D256" s="32"/>
      <c r="E256" s="33"/>
      <c r="F256" s="34"/>
      <c r="G256" s="35"/>
      <c r="H256" s="36" t="str">
        <f t="shared" si="20"/>
        <v xml:space="preserve"> </v>
      </c>
      <c r="I256" s="37" t="str">
        <f t="shared" si="21"/>
        <v xml:space="preserve"> </v>
      </c>
    </row>
    <row r="257" spans="1:9" ht="15" thickBot="1">
      <c r="A257" s="38"/>
      <c r="B257" s="39"/>
      <c r="C257" s="40"/>
      <c r="D257" s="32"/>
      <c r="E257" s="33"/>
      <c r="F257" s="34"/>
      <c r="G257" s="35"/>
      <c r="H257" s="36" t="str">
        <f t="shared" si="20"/>
        <v xml:space="preserve"> </v>
      </c>
      <c r="I257" s="37" t="str">
        <f t="shared" si="21"/>
        <v xml:space="preserve"> </v>
      </c>
    </row>
    <row r="258" spans="1:9" ht="15" thickBot="1">
      <c r="A258" s="29"/>
      <c r="B258" s="30"/>
      <c r="C258" s="31"/>
      <c r="D258" s="32"/>
      <c r="E258" s="33"/>
      <c r="F258" s="34"/>
      <c r="G258" s="35"/>
      <c r="H258" s="36" t="str">
        <f t="shared" si="20"/>
        <v xml:space="preserve"> </v>
      </c>
      <c r="I258" s="37" t="str">
        <f t="shared" si="21"/>
        <v xml:space="preserve"> </v>
      </c>
    </row>
    <row r="259" spans="1:9" ht="15" thickBot="1">
      <c r="A259" s="38"/>
      <c r="B259" s="39"/>
      <c r="C259" s="40"/>
      <c r="D259" s="32"/>
      <c r="E259" s="33"/>
      <c r="F259" s="34"/>
      <c r="G259" s="35"/>
      <c r="H259" s="36" t="str">
        <f t="shared" si="20"/>
        <v xml:space="preserve"> </v>
      </c>
      <c r="I259" s="37" t="str">
        <f t="shared" si="21"/>
        <v xml:space="preserve"> </v>
      </c>
    </row>
    <row r="260" spans="1:9" ht="15" thickBot="1">
      <c r="A260" s="29"/>
      <c r="B260" s="30"/>
      <c r="C260" s="31"/>
      <c r="D260" s="32"/>
      <c r="E260" s="33"/>
      <c r="F260" s="34"/>
      <c r="G260" s="35"/>
      <c r="H260" s="36" t="str">
        <f t="shared" si="20"/>
        <v xml:space="preserve"> </v>
      </c>
      <c r="I260" s="37" t="str">
        <f t="shared" si="21"/>
        <v xml:space="preserve"> </v>
      </c>
    </row>
    <row r="261" spans="1:9" ht="15" thickBot="1">
      <c r="A261" s="29"/>
      <c r="B261" s="30"/>
      <c r="C261" s="31"/>
      <c r="D261" s="32"/>
      <c r="E261" s="33"/>
      <c r="F261" s="34"/>
      <c r="G261" s="35"/>
      <c r="H261" s="36" t="str">
        <f t="shared" si="20"/>
        <v xml:space="preserve"> </v>
      </c>
      <c r="I261" s="37" t="str">
        <f t="shared" si="21"/>
        <v xml:space="preserve"> </v>
      </c>
    </row>
    <row r="262" spans="1:9" ht="15" thickBot="1">
      <c r="A262" s="41"/>
      <c r="B262" s="42"/>
      <c r="C262" s="43"/>
      <c r="D262" s="32"/>
      <c r="E262" s="33"/>
      <c r="F262" s="34"/>
      <c r="G262" s="35"/>
      <c r="H262" s="36" t="str">
        <f t="shared" si="20"/>
        <v xml:space="preserve"> </v>
      </c>
      <c r="I262" s="37" t="str">
        <f t="shared" si="21"/>
        <v xml:space="preserve"> </v>
      </c>
    </row>
    <row r="263" spans="1:9" ht="15" thickBot="1">
      <c r="A263" s="29"/>
      <c r="B263" s="30"/>
      <c r="C263" s="31"/>
      <c r="D263" s="32"/>
      <c r="E263" s="33"/>
      <c r="F263" s="34"/>
      <c r="G263" s="35"/>
      <c r="H263" s="36" t="str">
        <f t="shared" si="20"/>
        <v xml:space="preserve"> </v>
      </c>
      <c r="I263" s="37" t="str">
        <f t="shared" si="21"/>
        <v xml:space="preserve"> </v>
      </c>
    </row>
    <row r="264" spans="1:9" ht="15" thickBot="1">
      <c r="A264" s="38"/>
      <c r="B264" s="39"/>
      <c r="C264" s="40"/>
      <c r="D264" s="32"/>
      <c r="E264" s="33"/>
      <c r="F264" s="34"/>
      <c r="G264" s="35"/>
      <c r="H264" s="36" t="str">
        <f t="shared" si="20"/>
        <v xml:space="preserve"> </v>
      </c>
      <c r="I264" s="37" t="str">
        <f t="shared" si="21"/>
        <v xml:space="preserve"> </v>
      </c>
    </row>
    <row r="265" spans="1:9" ht="15" thickBot="1">
      <c r="A265" s="38"/>
      <c r="B265" s="39"/>
      <c r="C265" s="40"/>
      <c r="D265" s="32"/>
      <c r="E265" s="33"/>
      <c r="F265" s="34"/>
      <c r="G265" s="35"/>
      <c r="H265" s="36" t="str">
        <f t="shared" si="20"/>
        <v xml:space="preserve"> </v>
      </c>
      <c r="I265" s="37" t="str">
        <f t="shared" si="21"/>
        <v xml:space="preserve"> </v>
      </c>
    </row>
    <row r="266" spans="1:9" ht="15" thickBot="1">
      <c r="A266" s="38"/>
      <c r="B266" s="39"/>
      <c r="C266" s="40"/>
      <c r="D266" s="32"/>
      <c r="E266" s="33"/>
      <c r="F266" s="34"/>
      <c r="G266" s="35"/>
      <c r="H266" s="36" t="str">
        <f t="shared" si="20"/>
        <v xml:space="preserve"> </v>
      </c>
      <c r="I266" s="37" t="str">
        <f t="shared" si="21"/>
        <v xml:space="preserve"> </v>
      </c>
    </row>
    <row r="267" spans="1:9" ht="15" thickBot="1">
      <c r="A267" s="29"/>
      <c r="B267" s="30"/>
      <c r="C267" s="31"/>
      <c r="D267" s="32"/>
      <c r="E267" s="33"/>
      <c r="F267" s="34"/>
      <c r="G267" s="35"/>
      <c r="H267" s="36" t="str">
        <f t="shared" si="20"/>
        <v xml:space="preserve"> </v>
      </c>
      <c r="I267" s="37" t="str">
        <f t="shared" si="21"/>
        <v xml:space="preserve"> </v>
      </c>
    </row>
    <row r="268" spans="1:9" ht="15" thickBot="1">
      <c r="A268" s="38"/>
      <c r="B268" s="39"/>
      <c r="C268" s="40"/>
      <c r="D268" s="32"/>
      <c r="E268" s="33"/>
      <c r="F268" s="34"/>
      <c r="G268" s="35"/>
      <c r="H268" s="36" t="str">
        <f t="shared" si="20"/>
        <v xml:space="preserve"> </v>
      </c>
      <c r="I268" s="37" t="str">
        <f t="shared" si="21"/>
        <v xml:space="preserve"> </v>
      </c>
    </row>
    <row r="269" spans="1:9" ht="15" thickBot="1">
      <c r="A269" s="38"/>
      <c r="B269" s="39"/>
      <c r="C269" s="40"/>
      <c r="D269" s="32"/>
      <c r="E269" s="33"/>
      <c r="F269" s="34"/>
      <c r="G269" s="35"/>
      <c r="H269" s="36" t="str">
        <f t="shared" si="20"/>
        <v xml:space="preserve"> </v>
      </c>
      <c r="I269" s="37" t="str">
        <f t="shared" si="21"/>
        <v xml:space="preserve"> </v>
      </c>
    </row>
    <row r="270" spans="1:9" ht="61.5">
      <c r="A270" s="1" t="s">
        <v>67</v>
      </c>
      <c r="B270" s="2"/>
      <c r="C270" s="2"/>
      <c r="D270" s="2"/>
      <c r="E270" s="2"/>
      <c r="F270" s="2"/>
      <c r="G270" s="2"/>
      <c r="H270" s="2"/>
      <c r="I270" s="2"/>
    </row>
    <row r="271" spans="1:9" ht="50" customHeight="1" thickBot="1">
      <c r="A271" s="44" t="s">
        <v>23</v>
      </c>
      <c r="B271" s="45"/>
      <c r="C271" s="46" t="s">
        <v>24</v>
      </c>
      <c r="D271" s="47"/>
      <c r="E271" s="44" t="s">
        <v>25</v>
      </c>
      <c r="F271" s="45"/>
      <c r="G271" s="44" t="s">
        <v>26</v>
      </c>
      <c r="H271" s="45"/>
      <c r="I271" s="45"/>
    </row>
    <row r="272" spans="1:9" ht="21.5" thickBot="1">
      <c r="A272" s="7" t="s">
        <v>5</v>
      </c>
      <c r="B272" s="8"/>
      <c r="C272" s="9"/>
      <c r="D272" s="10" t="s">
        <v>6</v>
      </c>
      <c r="E272" s="11"/>
      <c r="F272" s="12"/>
      <c r="G272" s="10" t="s">
        <v>7</v>
      </c>
      <c r="H272" s="11"/>
      <c r="I272" s="12"/>
    </row>
    <row r="273" spans="1:9" ht="15" thickBot="1">
      <c r="A273" s="13"/>
      <c r="B273" s="14"/>
      <c r="C273" s="15"/>
      <c r="D273" s="16" t="s">
        <v>8</v>
      </c>
      <c r="E273" s="17"/>
      <c r="F273" s="18"/>
      <c r="G273" s="19" t="s">
        <v>7</v>
      </c>
      <c r="H273" s="19" t="s">
        <v>9</v>
      </c>
      <c r="I273" s="19" t="s">
        <v>10</v>
      </c>
    </row>
    <row r="274" spans="1:9" ht="15" thickBot="1">
      <c r="A274" s="29" t="s">
        <v>68</v>
      </c>
      <c r="B274" s="30"/>
      <c r="C274" s="31"/>
      <c r="D274" s="32">
        <v>1</v>
      </c>
      <c r="E274" s="33"/>
      <c r="F274" s="34"/>
      <c r="G274" s="35">
        <v>1400</v>
      </c>
      <c r="H274" s="36">
        <f t="shared" ref="H274:H299" si="22">IF(G274=0," ",IF(D274&lt;&gt;0,G274*D274,IF(E274&lt;&gt;0,E274*G274,F274*G274)))</f>
        <v>1400</v>
      </c>
      <c r="I274" s="37">
        <f t="shared" ref="I274:I299" si="23">IF(G274=0," ",(H274*0.9))</f>
        <v>1260</v>
      </c>
    </row>
    <row r="275" spans="1:9" ht="15" thickBot="1">
      <c r="A275" s="29" t="s">
        <v>69</v>
      </c>
      <c r="B275" s="30"/>
      <c r="C275" s="31"/>
      <c r="D275" s="32">
        <v>1</v>
      </c>
      <c r="E275" s="33"/>
      <c r="F275" s="34"/>
      <c r="G275" s="35">
        <v>300</v>
      </c>
      <c r="H275" s="36">
        <f t="shared" si="22"/>
        <v>300</v>
      </c>
      <c r="I275" s="37">
        <f t="shared" si="23"/>
        <v>270</v>
      </c>
    </row>
    <row r="276" spans="1:9" ht="15" thickBot="1">
      <c r="A276" s="29"/>
      <c r="B276" s="30"/>
      <c r="C276" s="31"/>
      <c r="D276" s="32"/>
      <c r="E276" s="33"/>
      <c r="F276" s="34"/>
      <c r="G276" s="35"/>
      <c r="H276" s="36" t="str">
        <f t="shared" si="22"/>
        <v xml:space="preserve"> </v>
      </c>
      <c r="I276" s="37" t="str">
        <f t="shared" si="23"/>
        <v xml:space="preserve"> </v>
      </c>
    </row>
    <row r="277" spans="1:9" ht="15" thickBot="1">
      <c r="A277" s="38"/>
      <c r="B277" s="39"/>
      <c r="C277" s="40"/>
      <c r="D277" s="32"/>
      <c r="E277" s="33"/>
      <c r="F277" s="34"/>
      <c r="G277" s="35"/>
      <c r="H277" s="36" t="str">
        <f t="shared" si="22"/>
        <v xml:space="preserve"> </v>
      </c>
      <c r="I277" s="37" t="str">
        <f t="shared" si="23"/>
        <v xml:space="preserve"> </v>
      </c>
    </row>
    <row r="278" spans="1:9" ht="15" thickBot="1">
      <c r="A278" s="38"/>
      <c r="B278" s="39"/>
      <c r="C278" s="40"/>
      <c r="D278" s="32"/>
      <c r="E278" s="33"/>
      <c r="F278" s="34"/>
      <c r="G278" s="35"/>
      <c r="H278" s="36" t="str">
        <f t="shared" si="22"/>
        <v xml:space="preserve"> </v>
      </c>
      <c r="I278" s="37" t="str">
        <f t="shared" si="23"/>
        <v xml:space="preserve"> </v>
      </c>
    </row>
    <row r="279" spans="1:9" ht="15" thickBot="1">
      <c r="A279" s="39"/>
      <c r="B279" s="39"/>
      <c r="C279" s="40"/>
      <c r="D279" s="32"/>
      <c r="E279" s="33"/>
      <c r="F279" s="34"/>
      <c r="G279" s="35"/>
      <c r="H279" s="36" t="str">
        <f t="shared" si="22"/>
        <v xml:space="preserve"> </v>
      </c>
      <c r="I279" s="37" t="str">
        <f t="shared" si="23"/>
        <v xml:space="preserve"> </v>
      </c>
    </row>
    <row r="280" spans="1:9" ht="15" thickBot="1">
      <c r="A280" s="38"/>
      <c r="B280" s="39"/>
      <c r="C280" s="40"/>
      <c r="D280" s="32"/>
      <c r="E280" s="33"/>
      <c r="F280" s="34"/>
      <c r="G280" s="35"/>
      <c r="H280" s="36" t="str">
        <f t="shared" si="22"/>
        <v xml:space="preserve"> </v>
      </c>
      <c r="I280" s="37" t="str">
        <f t="shared" si="23"/>
        <v xml:space="preserve"> </v>
      </c>
    </row>
    <row r="281" spans="1:9" ht="15" thickBot="1">
      <c r="A281" s="29"/>
      <c r="B281" s="30"/>
      <c r="C281" s="31"/>
      <c r="D281" s="32"/>
      <c r="E281" s="33"/>
      <c r="F281" s="34"/>
      <c r="G281" s="35"/>
      <c r="H281" s="36" t="str">
        <f t="shared" si="22"/>
        <v xml:space="preserve"> </v>
      </c>
      <c r="I281" s="37" t="str">
        <f t="shared" si="23"/>
        <v xml:space="preserve"> </v>
      </c>
    </row>
    <row r="282" spans="1:9" ht="15" thickBot="1">
      <c r="A282" s="38"/>
      <c r="B282" s="39"/>
      <c r="C282" s="40"/>
      <c r="D282" s="32"/>
      <c r="E282" s="33"/>
      <c r="F282" s="34"/>
      <c r="G282" s="35"/>
      <c r="H282" s="36" t="str">
        <f t="shared" si="22"/>
        <v xml:space="preserve"> </v>
      </c>
      <c r="I282" s="37" t="str">
        <f t="shared" si="23"/>
        <v xml:space="preserve"> </v>
      </c>
    </row>
    <row r="283" spans="1:9" ht="15" thickBot="1">
      <c r="A283" s="29"/>
      <c r="B283" s="30"/>
      <c r="C283" s="31"/>
      <c r="D283" s="32"/>
      <c r="E283" s="33"/>
      <c r="F283" s="34"/>
      <c r="G283" s="35"/>
      <c r="H283" s="36" t="str">
        <f t="shared" si="22"/>
        <v xml:space="preserve"> </v>
      </c>
      <c r="I283" s="37" t="str">
        <f t="shared" si="23"/>
        <v xml:space="preserve"> </v>
      </c>
    </row>
    <row r="284" spans="1:9" ht="15" thickBot="1">
      <c r="A284" s="41"/>
      <c r="B284" s="42"/>
      <c r="C284" s="43"/>
      <c r="D284" s="32"/>
      <c r="E284" s="33"/>
      <c r="F284" s="34"/>
      <c r="G284" s="35"/>
      <c r="H284" s="36" t="str">
        <f t="shared" si="22"/>
        <v xml:space="preserve"> </v>
      </c>
      <c r="I284" s="37" t="str">
        <f t="shared" si="23"/>
        <v xml:space="preserve"> </v>
      </c>
    </row>
    <row r="285" spans="1:9" ht="15" thickBot="1">
      <c r="A285" s="29"/>
      <c r="B285" s="30"/>
      <c r="C285" s="31"/>
      <c r="D285" s="32"/>
      <c r="E285" s="33"/>
      <c r="F285" s="34"/>
      <c r="G285" s="35"/>
      <c r="H285" s="36" t="str">
        <f t="shared" si="22"/>
        <v xml:space="preserve"> </v>
      </c>
      <c r="I285" s="37" t="str">
        <f t="shared" si="23"/>
        <v xml:space="preserve"> </v>
      </c>
    </row>
    <row r="286" spans="1:9" ht="15" thickBot="1">
      <c r="A286" s="38"/>
      <c r="B286" s="39"/>
      <c r="C286" s="40"/>
      <c r="D286" s="32"/>
      <c r="E286" s="33"/>
      <c r="F286" s="34"/>
      <c r="G286" s="35"/>
      <c r="H286" s="36" t="str">
        <f t="shared" si="22"/>
        <v xml:space="preserve"> </v>
      </c>
      <c r="I286" s="37" t="str">
        <f t="shared" si="23"/>
        <v xml:space="preserve"> </v>
      </c>
    </row>
    <row r="287" spans="1:9" ht="15" thickBot="1">
      <c r="A287" s="38"/>
      <c r="B287" s="39"/>
      <c r="C287" s="40"/>
      <c r="D287" s="32"/>
      <c r="E287" s="33"/>
      <c r="F287" s="34"/>
      <c r="G287" s="35"/>
      <c r="H287" s="36" t="str">
        <f t="shared" si="22"/>
        <v xml:space="preserve"> </v>
      </c>
      <c r="I287" s="37" t="str">
        <f t="shared" si="23"/>
        <v xml:space="preserve"> </v>
      </c>
    </row>
    <row r="288" spans="1:9" ht="15" thickBot="1">
      <c r="A288" s="38"/>
      <c r="B288" s="39"/>
      <c r="C288" s="40"/>
      <c r="D288" s="32"/>
      <c r="E288" s="33"/>
      <c r="F288" s="34"/>
      <c r="G288" s="35"/>
      <c r="H288" s="36" t="str">
        <f t="shared" si="22"/>
        <v xml:space="preserve"> </v>
      </c>
      <c r="I288" s="37" t="str">
        <f t="shared" si="23"/>
        <v xml:space="preserve"> </v>
      </c>
    </row>
    <row r="289" spans="1:9" ht="15" thickBot="1">
      <c r="A289" s="29"/>
      <c r="B289" s="30"/>
      <c r="C289" s="31"/>
      <c r="D289" s="32"/>
      <c r="E289" s="33"/>
      <c r="F289" s="34"/>
      <c r="G289" s="35"/>
      <c r="H289" s="36" t="str">
        <f t="shared" si="22"/>
        <v xml:space="preserve"> </v>
      </c>
      <c r="I289" s="37" t="str">
        <f t="shared" si="23"/>
        <v xml:space="preserve"> </v>
      </c>
    </row>
    <row r="290" spans="1:9" ht="15" thickBot="1">
      <c r="A290" s="38"/>
      <c r="B290" s="39"/>
      <c r="C290" s="40"/>
      <c r="D290" s="32"/>
      <c r="E290" s="33"/>
      <c r="F290" s="34"/>
      <c r="G290" s="35"/>
      <c r="H290" s="36" t="str">
        <f t="shared" si="22"/>
        <v xml:space="preserve"> </v>
      </c>
      <c r="I290" s="37" t="str">
        <f t="shared" si="23"/>
        <v xml:space="preserve"> </v>
      </c>
    </row>
    <row r="291" spans="1:9" ht="15" thickBot="1">
      <c r="A291" s="29"/>
      <c r="B291" s="30"/>
      <c r="C291" s="31"/>
      <c r="D291" s="32"/>
      <c r="E291" s="33"/>
      <c r="F291" s="34"/>
      <c r="G291" s="35"/>
      <c r="H291" s="36" t="str">
        <f t="shared" si="22"/>
        <v xml:space="preserve"> </v>
      </c>
      <c r="I291" s="37" t="str">
        <f t="shared" si="23"/>
        <v xml:space="preserve"> </v>
      </c>
    </row>
    <row r="292" spans="1:9" ht="15" thickBot="1">
      <c r="A292" s="38"/>
      <c r="B292" s="39"/>
      <c r="C292" s="40"/>
      <c r="D292" s="32"/>
      <c r="E292" s="33"/>
      <c r="F292" s="34"/>
      <c r="G292" s="35"/>
      <c r="H292" s="36" t="str">
        <f t="shared" si="22"/>
        <v xml:space="preserve"> </v>
      </c>
      <c r="I292" s="37" t="str">
        <f t="shared" si="23"/>
        <v xml:space="preserve"> </v>
      </c>
    </row>
    <row r="293" spans="1:9" ht="15" thickBot="1">
      <c r="A293" s="38"/>
      <c r="B293" s="39"/>
      <c r="C293" s="40"/>
      <c r="D293" s="32"/>
      <c r="E293" s="33"/>
      <c r="F293" s="34"/>
      <c r="G293" s="35"/>
      <c r="H293" s="36" t="str">
        <f t="shared" si="22"/>
        <v xml:space="preserve"> </v>
      </c>
      <c r="I293" s="37" t="str">
        <f t="shared" si="23"/>
        <v xml:space="preserve"> </v>
      </c>
    </row>
    <row r="294" spans="1:9" ht="15" thickBot="1">
      <c r="A294" s="38"/>
      <c r="B294" s="39"/>
      <c r="C294" s="40"/>
      <c r="D294" s="32"/>
      <c r="E294" s="33"/>
      <c r="F294" s="34"/>
      <c r="G294" s="35"/>
      <c r="H294" s="36" t="str">
        <f t="shared" si="22"/>
        <v xml:space="preserve"> </v>
      </c>
      <c r="I294" s="37" t="str">
        <f t="shared" si="23"/>
        <v xml:space="preserve"> </v>
      </c>
    </row>
    <row r="295" spans="1:9" ht="15" thickBot="1">
      <c r="A295" s="29"/>
      <c r="B295" s="30"/>
      <c r="C295" s="31"/>
      <c r="D295" s="32"/>
      <c r="E295" s="33"/>
      <c r="F295" s="34"/>
      <c r="G295" s="35"/>
      <c r="H295" s="36" t="str">
        <f t="shared" si="22"/>
        <v xml:space="preserve"> </v>
      </c>
      <c r="I295" s="37" t="str">
        <f t="shared" si="23"/>
        <v xml:space="preserve"> </v>
      </c>
    </row>
    <row r="296" spans="1:9" ht="15" thickBot="1">
      <c r="A296" s="29"/>
      <c r="B296" s="30"/>
      <c r="C296" s="31"/>
      <c r="D296" s="32"/>
      <c r="E296" s="33"/>
      <c r="F296" s="34"/>
      <c r="G296" s="35"/>
      <c r="H296" s="36" t="str">
        <f t="shared" si="22"/>
        <v xml:space="preserve"> </v>
      </c>
      <c r="I296" s="37" t="str">
        <f t="shared" si="23"/>
        <v xml:space="preserve"> </v>
      </c>
    </row>
    <row r="297" spans="1:9" ht="15" thickBot="1">
      <c r="A297" s="29"/>
      <c r="B297" s="30"/>
      <c r="C297" s="31"/>
      <c r="D297" s="32"/>
      <c r="E297" s="33"/>
      <c r="F297" s="34"/>
      <c r="G297" s="35"/>
      <c r="H297" s="36" t="str">
        <f t="shared" si="22"/>
        <v xml:space="preserve"> </v>
      </c>
      <c r="I297" s="37" t="str">
        <f t="shared" si="23"/>
        <v xml:space="preserve"> </v>
      </c>
    </row>
    <row r="298" spans="1:9" ht="15" thickBot="1">
      <c r="A298" s="29"/>
      <c r="B298" s="30"/>
      <c r="C298" s="31"/>
      <c r="D298" s="32"/>
      <c r="E298" s="33"/>
      <c r="F298" s="34"/>
      <c r="G298" s="35"/>
      <c r="H298" s="36" t="str">
        <f t="shared" si="22"/>
        <v xml:space="preserve"> </v>
      </c>
      <c r="I298" s="37" t="str">
        <f t="shared" si="23"/>
        <v xml:space="preserve"> </v>
      </c>
    </row>
    <row r="299" spans="1:9" ht="15" thickBot="1">
      <c r="A299" s="29"/>
      <c r="B299" s="30"/>
      <c r="C299" s="31"/>
      <c r="D299" s="32"/>
      <c r="E299" s="33"/>
      <c r="F299" s="34"/>
      <c r="G299" s="35"/>
      <c r="H299" s="36" t="str">
        <f t="shared" si="22"/>
        <v xml:space="preserve"> </v>
      </c>
      <c r="I299" s="37" t="str">
        <f t="shared" si="23"/>
        <v xml:space="preserve"> </v>
      </c>
    </row>
    <row r="300" spans="1:9" ht="50" customHeight="1" thickBot="1">
      <c r="A300" s="1" t="s">
        <v>70</v>
      </c>
      <c r="B300" s="2"/>
      <c r="C300" s="2"/>
      <c r="D300" s="2"/>
      <c r="E300" s="2"/>
      <c r="F300" s="2"/>
      <c r="G300" s="2"/>
      <c r="H300" s="2"/>
      <c r="I300" s="2"/>
    </row>
    <row r="301" spans="1:9" ht="50" customHeight="1" thickBot="1">
      <c r="A301" s="3" t="s">
        <v>23</v>
      </c>
      <c r="B301" s="4"/>
      <c r="C301" s="3" t="s">
        <v>24</v>
      </c>
      <c r="D301" s="4"/>
      <c r="E301" s="3" t="s">
        <v>25</v>
      </c>
      <c r="F301" s="4"/>
      <c r="G301" s="3" t="s">
        <v>26</v>
      </c>
      <c r="H301" s="5"/>
      <c r="I301" s="4"/>
    </row>
    <row r="302" spans="1:9" ht="21.5" thickBot="1">
      <c r="A302" s="7" t="s">
        <v>5</v>
      </c>
      <c r="B302" s="8"/>
      <c r="C302" s="9"/>
      <c r="D302" s="10" t="s">
        <v>6</v>
      </c>
      <c r="E302" s="11"/>
      <c r="F302" s="12"/>
      <c r="G302" s="10" t="s">
        <v>7</v>
      </c>
      <c r="H302" s="11"/>
      <c r="I302" s="12"/>
    </row>
    <row r="303" spans="1:9" ht="15" thickBot="1">
      <c r="A303" s="13"/>
      <c r="B303" s="14"/>
      <c r="C303" s="15"/>
      <c r="D303" s="16" t="s">
        <v>8</v>
      </c>
      <c r="E303" s="17"/>
      <c r="F303" s="18"/>
      <c r="G303" s="19" t="s">
        <v>7</v>
      </c>
      <c r="H303" s="19" t="s">
        <v>9</v>
      </c>
      <c r="I303" s="19" t="s">
        <v>10</v>
      </c>
    </row>
    <row r="304" spans="1:9" ht="15" thickBot="1">
      <c r="A304" s="29" t="s">
        <v>71</v>
      </c>
      <c r="B304" s="30"/>
      <c r="C304" s="31"/>
      <c r="D304" s="32">
        <v>15</v>
      </c>
      <c r="E304" s="33"/>
      <c r="F304" s="34"/>
      <c r="G304" s="35">
        <v>7.9</v>
      </c>
      <c r="H304" s="36">
        <f t="shared" ref="H304:H329" si="24">IF(G304=0," ",IF(D304&lt;&gt;0,G304*D304,IF(E304&lt;&gt;0,E304*G304,F304*G304)))</f>
        <v>118.5</v>
      </c>
      <c r="I304" s="37">
        <f t="shared" ref="I304:I329" si="25">IF(G304=0," ",(H304*0.9))</f>
        <v>106.65</v>
      </c>
    </row>
    <row r="305" spans="1:9" ht="15" thickBot="1">
      <c r="A305" s="29" t="s">
        <v>72</v>
      </c>
      <c r="B305" s="30"/>
      <c r="C305" s="31"/>
      <c r="D305" s="32">
        <v>4</v>
      </c>
      <c r="E305" s="33"/>
      <c r="F305" s="34"/>
      <c r="G305" s="35">
        <v>10.15</v>
      </c>
      <c r="H305" s="36">
        <f t="shared" si="24"/>
        <v>40.6</v>
      </c>
      <c r="I305" s="37">
        <f t="shared" si="25"/>
        <v>36.54</v>
      </c>
    </row>
    <row r="306" spans="1:9" ht="15" thickBot="1">
      <c r="A306" s="29" t="s">
        <v>73</v>
      </c>
      <c r="B306" s="30"/>
      <c r="C306" s="31"/>
      <c r="D306" s="32">
        <v>1</v>
      </c>
      <c r="E306" s="33"/>
      <c r="F306" s="34"/>
      <c r="G306" s="35">
        <v>3.99</v>
      </c>
      <c r="H306" s="36">
        <f t="shared" si="24"/>
        <v>3.99</v>
      </c>
      <c r="I306" s="37">
        <f t="shared" si="25"/>
        <v>3.5910000000000002</v>
      </c>
    </row>
    <row r="307" spans="1:9" ht="15" thickBot="1">
      <c r="A307" s="38" t="s">
        <v>40</v>
      </c>
      <c r="B307" s="39"/>
      <c r="C307" s="40"/>
      <c r="D307" s="32">
        <v>1</v>
      </c>
      <c r="E307" s="33"/>
      <c r="F307" s="34"/>
      <c r="G307" s="35">
        <v>50</v>
      </c>
      <c r="H307" s="36">
        <f t="shared" si="24"/>
        <v>50</v>
      </c>
      <c r="I307" s="37">
        <f t="shared" si="25"/>
        <v>45</v>
      </c>
    </row>
    <row r="308" spans="1:9" ht="15" thickBot="1">
      <c r="A308" s="38" t="s">
        <v>74</v>
      </c>
      <c r="B308" s="39"/>
      <c r="C308" s="40"/>
      <c r="D308" s="32">
        <v>1</v>
      </c>
      <c r="E308" s="33"/>
      <c r="F308" s="34"/>
      <c r="G308" s="35">
        <v>21.5</v>
      </c>
      <c r="H308" s="36">
        <f>IF(G308=0," ",IF(D308&lt;&gt;0,G308*D308,IF(E308&lt;&gt;0,E308*G308,F308*G308)))</f>
        <v>21.5</v>
      </c>
      <c r="I308" s="37">
        <f>IF(G308=0," ",(H308*0.9))</f>
        <v>19.350000000000001</v>
      </c>
    </row>
    <row r="309" spans="1:9" ht="15" thickBot="1">
      <c r="A309" s="39" t="s">
        <v>75</v>
      </c>
      <c r="B309" s="39"/>
      <c r="C309" s="40"/>
      <c r="D309" s="32">
        <v>1</v>
      </c>
      <c r="E309" s="33"/>
      <c r="F309" s="34"/>
      <c r="G309" s="35">
        <v>33.9</v>
      </c>
      <c r="H309" s="36">
        <f t="shared" si="24"/>
        <v>33.9</v>
      </c>
      <c r="I309" s="37">
        <f t="shared" si="25"/>
        <v>30.509999999999998</v>
      </c>
    </row>
    <row r="310" spans="1:9" ht="15" thickBot="1">
      <c r="A310" s="38" t="s">
        <v>76</v>
      </c>
      <c r="B310" s="39"/>
      <c r="C310" s="40"/>
      <c r="D310" s="32">
        <v>30</v>
      </c>
      <c r="E310" s="33"/>
      <c r="F310" s="34"/>
      <c r="G310" s="35"/>
      <c r="H310" s="36" t="str">
        <f t="shared" si="24"/>
        <v xml:space="preserve"> </v>
      </c>
      <c r="I310" s="37" t="str">
        <f t="shared" si="25"/>
        <v xml:space="preserve"> </v>
      </c>
    </row>
    <row r="311" spans="1:9" ht="15" thickBot="1">
      <c r="A311" s="29" t="s">
        <v>77</v>
      </c>
      <c r="B311" s="30"/>
      <c r="C311" s="31"/>
      <c r="D311" s="32">
        <v>1</v>
      </c>
      <c r="E311" s="33"/>
      <c r="F311" s="34"/>
      <c r="G311" s="35">
        <v>23.9</v>
      </c>
      <c r="H311" s="36">
        <f t="shared" si="24"/>
        <v>23.9</v>
      </c>
      <c r="I311" s="37">
        <f t="shared" si="25"/>
        <v>21.509999999999998</v>
      </c>
    </row>
    <row r="312" spans="1:9" ht="15" thickBot="1">
      <c r="A312" s="38"/>
      <c r="B312" s="39"/>
      <c r="C312" s="40"/>
      <c r="D312" s="32"/>
      <c r="E312" s="33"/>
      <c r="F312" s="34"/>
      <c r="G312" s="35"/>
      <c r="H312" s="36" t="str">
        <f t="shared" si="24"/>
        <v xml:space="preserve"> </v>
      </c>
      <c r="I312" s="37" t="str">
        <f t="shared" si="25"/>
        <v xml:space="preserve"> </v>
      </c>
    </row>
    <row r="313" spans="1:9" ht="15" thickBot="1">
      <c r="A313" s="29"/>
      <c r="B313" s="30"/>
      <c r="C313" s="31"/>
      <c r="D313" s="32"/>
      <c r="E313" s="33"/>
      <c r="F313" s="34"/>
      <c r="G313" s="35"/>
      <c r="H313" s="36" t="str">
        <f t="shared" si="24"/>
        <v xml:space="preserve"> </v>
      </c>
      <c r="I313" s="37" t="str">
        <f t="shared" si="25"/>
        <v xml:space="preserve"> </v>
      </c>
    </row>
    <row r="314" spans="1:9" ht="15" thickBot="1">
      <c r="A314" s="41"/>
      <c r="B314" s="42"/>
      <c r="C314" s="43"/>
      <c r="D314" s="32"/>
      <c r="E314" s="33"/>
      <c r="F314" s="34"/>
      <c r="G314" s="35"/>
      <c r="H314" s="36" t="str">
        <f t="shared" si="24"/>
        <v xml:space="preserve"> </v>
      </c>
      <c r="I314" s="37" t="str">
        <f t="shared" si="25"/>
        <v xml:space="preserve"> </v>
      </c>
    </row>
    <row r="315" spans="1:9" ht="15" thickBot="1">
      <c r="A315" s="29"/>
      <c r="B315" s="30"/>
      <c r="C315" s="31"/>
      <c r="D315" s="32"/>
      <c r="E315" s="33"/>
      <c r="F315" s="34"/>
      <c r="G315" s="35"/>
      <c r="H315" s="36" t="str">
        <f t="shared" si="24"/>
        <v xml:space="preserve"> </v>
      </c>
      <c r="I315" s="37" t="str">
        <f t="shared" si="25"/>
        <v xml:space="preserve"> </v>
      </c>
    </row>
    <row r="316" spans="1:9" ht="15" thickBot="1">
      <c r="A316" s="38"/>
      <c r="B316" s="39"/>
      <c r="C316" s="40"/>
      <c r="D316" s="32"/>
      <c r="E316" s="33"/>
      <c r="F316" s="34"/>
      <c r="G316" s="35"/>
      <c r="H316" s="36" t="str">
        <f t="shared" si="24"/>
        <v xml:space="preserve"> </v>
      </c>
      <c r="I316" s="37" t="str">
        <f t="shared" si="25"/>
        <v xml:space="preserve"> </v>
      </c>
    </row>
    <row r="317" spans="1:9" ht="15" thickBot="1">
      <c r="A317" s="38"/>
      <c r="B317" s="39"/>
      <c r="C317" s="40"/>
      <c r="D317" s="32"/>
      <c r="E317" s="33"/>
      <c r="F317" s="34"/>
      <c r="G317" s="35"/>
      <c r="H317" s="36" t="str">
        <f t="shared" si="24"/>
        <v xml:space="preserve"> </v>
      </c>
      <c r="I317" s="37" t="str">
        <f t="shared" si="25"/>
        <v xml:space="preserve"> </v>
      </c>
    </row>
    <row r="318" spans="1:9" ht="15" thickBot="1">
      <c r="A318" s="38"/>
      <c r="B318" s="39"/>
      <c r="C318" s="40"/>
      <c r="D318" s="32"/>
      <c r="E318" s="33"/>
      <c r="F318" s="34"/>
      <c r="G318" s="35"/>
      <c r="H318" s="36" t="str">
        <f t="shared" si="24"/>
        <v xml:space="preserve"> </v>
      </c>
      <c r="I318" s="37" t="str">
        <f t="shared" si="25"/>
        <v xml:space="preserve"> </v>
      </c>
    </row>
    <row r="319" spans="1:9" ht="15" thickBot="1">
      <c r="A319" s="29"/>
      <c r="B319" s="30"/>
      <c r="C319" s="31"/>
      <c r="D319" s="32"/>
      <c r="E319" s="33"/>
      <c r="F319" s="34"/>
      <c r="G319" s="35"/>
      <c r="H319" s="36" t="str">
        <f t="shared" si="24"/>
        <v xml:space="preserve"> </v>
      </c>
      <c r="I319" s="37" t="str">
        <f t="shared" si="25"/>
        <v xml:space="preserve"> </v>
      </c>
    </row>
    <row r="320" spans="1:9" ht="15" thickBot="1">
      <c r="A320" s="38"/>
      <c r="B320" s="39"/>
      <c r="C320" s="40"/>
      <c r="D320" s="32"/>
      <c r="E320" s="33"/>
      <c r="F320" s="34"/>
      <c r="G320" s="35"/>
      <c r="H320" s="36" t="str">
        <f t="shared" si="24"/>
        <v xml:space="preserve"> </v>
      </c>
      <c r="I320" s="37" t="str">
        <f t="shared" si="25"/>
        <v xml:space="preserve"> </v>
      </c>
    </row>
    <row r="321" spans="1:9" ht="15" thickBot="1">
      <c r="A321" s="29"/>
      <c r="B321" s="30"/>
      <c r="C321" s="31"/>
      <c r="D321" s="32"/>
      <c r="E321" s="33"/>
      <c r="F321" s="34"/>
      <c r="G321" s="35"/>
      <c r="H321" s="36" t="str">
        <f t="shared" si="24"/>
        <v xml:space="preserve"> </v>
      </c>
      <c r="I321" s="37" t="str">
        <f t="shared" si="25"/>
        <v xml:space="preserve"> </v>
      </c>
    </row>
    <row r="322" spans="1:9" ht="15" thickBot="1">
      <c r="A322" s="38"/>
      <c r="B322" s="39"/>
      <c r="C322" s="40"/>
      <c r="D322" s="32"/>
      <c r="E322" s="33"/>
      <c r="F322" s="34"/>
      <c r="G322" s="35"/>
      <c r="H322" s="36" t="str">
        <f t="shared" si="24"/>
        <v xml:space="preserve"> </v>
      </c>
      <c r="I322" s="37" t="str">
        <f t="shared" si="25"/>
        <v xml:space="preserve"> </v>
      </c>
    </row>
    <row r="323" spans="1:9" ht="15" thickBot="1">
      <c r="A323" s="38"/>
      <c r="B323" s="39"/>
      <c r="C323" s="40"/>
      <c r="D323" s="32"/>
      <c r="E323" s="33"/>
      <c r="F323" s="34"/>
      <c r="G323" s="35"/>
      <c r="H323" s="36" t="str">
        <f t="shared" si="24"/>
        <v xml:space="preserve"> </v>
      </c>
      <c r="I323" s="37" t="str">
        <f t="shared" si="25"/>
        <v xml:space="preserve"> </v>
      </c>
    </row>
    <row r="324" spans="1:9" ht="15" thickBot="1">
      <c r="A324" s="38"/>
      <c r="B324" s="39"/>
      <c r="C324" s="40"/>
      <c r="D324" s="32"/>
      <c r="E324" s="33"/>
      <c r="F324" s="34"/>
      <c r="G324" s="35"/>
      <c r="H324" s="36" t="str">
        <f>IF(G324=0," ",IF(D324&lt;&gt;0,G324*D324,IF(E324&lt;&gt;0,E324*G324,F324*G324)))</f>
        <v xml:space="preserve"> </v>
      </c>
      <c r="I324" s="37" t="str">
        <f>IF(G324=0," ",(H324*0.9))</f>
        <v xml:space="preserve"> </v>
      </c>
    </row>
    <row r="325" spans="1:9" ht="15" thickBot="1">
      <c r="A325" s="29"/>
      <c r="B325" s="30"/>
      <c r="C325" s="31"/>
      <c r="D325" s="32"/>
      <c r="E325" s="33"/>
      <c r="F325" s="34"/>
      <c r="G325" s="35"/>
      <c r="H325" s="36" t="str">
        <f>IF(G325=0," ",IF(D325&lt;&gt;0,G325*D325,IF(E325&lt;&gt;0,E325*G325,F325*G325)))</f>
        <v xml:space="preserve"> </v>
      </c>
      <c r="I325" s="37" t="str">
        <f>IF(G325=0," ",(H325*0.9))</f>
        <v xml:space="preserve"> </v>
      </c>
    </row>
    <row r="326" spans="1:9" ht="15" thickBot="1">
      <c r="A326" s="38"/>
      <c r="B326" s="39"/>
      <c r="C326" s="40"/>
      <c r="D326" s="32"/>
      <c r="E326" s="33"/>
      <c r="F326" s="34"/>
      <c r="G326" s="35"/>
      <c r="H326" s="36" t="str">
        <f>IF(G326=0," ",IF(D326&lt;&gt;0,G326*D326,IF(E326&lt;&gt;0,E326*G326,F326*G326)))</f>
        <v xml:space="preserve"> </v>
      </c>
      <c r="I326" s="37" t="str">
        <f>IF(G326=0," ",(H326*0.9))</f>
        <v xml:space="preserve"> </v>
      </c>
    </row>
    <row r="327" spans="1:9" ht="15" thickBot="1">
      <c r="A327" s="29"/>
      <c r="B327" s="30"/>
      <c r="C327" s="31"/>
      <c r="D327" s="32"/>
      <c r="E327" s="33"/>
      <c r="F327" s="34"/>
      <c r="G327" s="35"/>
      <c r="H327" s="36" t="str">
        <f>IF(G327=0," ",IF(D327&lt;&gt;0,G327*D327,IF(E327&lt;&gt;0,E327*G327,F327*G327)))</f>
        <v xml:space="preserve"> </v>
      </c>
      <c r="I327" s="37" t="str">
        <f>IF(G327=0," ",(H327*0.9))</f>
        <v xml:space="preserve"> </v>
      </c>
    </row>
    <row r="328" spans="1:9" ht="15" thickBot="1">
      <c r="A328" s="38"/>
      <c r="B328" s="39"/>
      <c r="C328" s="40"/>
      <c r="D328" s="32"/>
      <c r="E328" s="33"/>
      <c r="F328" s="34"/>
      <c r="G328" s="35"/>
      <c r="H328" s="36" t="str">
        <f>IF(G328=0," ",IF(D328&lt;&gt;0,G328*D328,IF(E328&lt;&gt;0,E328*G328,F328*G328)))</f>
        <v xml:space="preserve"> </v>
      </c>
      <c r="I328" s="37" t="str">
        <f>IF(G328=0," ",(H328*0.9))</f>
        <v xml:space="preserve"> </v>
      </c>
    </row>
    <row r="329" spans="1:9" ht="15" thickBot="1">
      <c r="A329" s="38"/>
      <c r="B329" s="39"/>
      <c r="C329" s="40"/>
      <c r="D329" s="32"/>
      <c r="E329" s="33"/>
      <c r="F329" s="34"/>
      <c r="G329" s="35"/>
      <c r="H329" s="36" t="str">
        <f t="shared" si="24"/>
        <v xml:space="preserve"> </v>
      </c>
      <c r="I329" s="37" t="str">
        <f t="shared" si="25"/>
        <v xml:space="preserve"> </v>
      </c>
    </row>
    <row r="330" spans="1:9" ht="62" thickBot="1">
      <c r="A330" s="73" t="s">
        <v>78</v>
      </c>
      <c r="B330" s="11"/>
      <c r="C330" s="11"/>
      <c r="D330" s="11"/>
      <c r="E330" s="11"/>
      <c r="F330" s="11"/>
      <c r="G330" s="11"/>
      <c r="H330" s="11"/>
      <c r="I330" s="12"/>
    </row>
    <row r="331" spans="1:9" ht="52.5" thickBot="1">
      <c r="A331" s="3" t="s">
        <v>23</v>
      </c>
      <c r="B331" s="4"/>
      <c r="C331" s="3" t="s">
        <v>24</v>
      </c>
      <c r="D331" s="4"/>
      <c r="E331" s="3" t="s">
        <v>25</v>
      </c>
      <c r="F331" s="4"/>
      <c r="G331" s="3" t="s">
        <v>79</v>
      </c>
      <c r="H331" s="74"/>
      <c r="I331" s="75" t="s">
        <v>80</v>
      </c>
    </row>
    <row r="332" spans="1:9" ht="21.5" thickBot="1">
      <c r="A332" s="7" t="s">
        <v>5</v>
      </c>
      <c r="B332" s="8"/>
      <c r="C332" s="9"/>
      <c r="D332" s="10" t="s">
        <v>81</v>
      </c>
      <c r="E332" s="11"/>
      <c r="F332" s="12"/>
      <c r="G332" s="10" t="s">
        <v>82</v>
      </c>
      <c r="H332" s="11"/>
      <c r="I332" s="12"/>
    </row>
    <row r="333" spans="1:9" ht="15" thickBot="1">
      <c r="A333" s="13"/>
      <c r="B333" s="14"/>
      <c r="C333" s="15"/>
      <c r="D333" s="19" t="s">
        <v>83</v>
      </c>
      <c r="E333" s="19" t="s">
        <v>84</v>
      </c>
      <c r="F333" s="19" t="s">
        <v>85</v>
      </c>
      <c r="G333" s="19" t="s">
        <v>86</v>
      </c>
      <c r="H333" s="19" t="s">
        <v>9</v>
      </c>
      <c r="I333" s="19" t="s">
        <v>10</v>
      </c>
    </row>
    <row r="334" spans="1:9" ht="15" thickBot="1">
      <c r="A334" s="29" t="s">
        <v>87</v>
      </c>
      <c r="B334" s="30"/>
      <c r="C334" s="31"/>
      <c r="D334" s="76">
        <v>19</v>
      </c>
      <c r="E334" s="77"/>
      <c r="F334" s="78"/>
      <c r="G334" s="35">
        <v>9.6999999999999993</v>
      </c>
      <c r="H334" s="36">
        <f t="shared" ref="H334:H359" si="26">IF(G334=0," ",IF(D334&lt;&gt;0,G334*D334,IF(E334&lt;&gt;0,E334*G334,F334*G334)))</f>
        <v>184.29999999999998</v>
      </c>
      <c r="I334" s="37">
        <f t="shared" ref="I334:I359" si="27">IF(G334=0," ",(H334*0.9))</f>
        <v>165.86999999999998</v>
      </c>
    </row>
    <row r="335" spans="1:9" ht="15" thickBot="1">
      <c r="A335" s="38" t="s">
        <v>88</v>
      </c>
      <c r="B335" s="39"/>
      <c r="C335" s="40"/>
      <c r="D335" s="76">
        <v>45</v>
      </c>
      <c r="E335" s="77"/>
      <c r="F335" s="78"/>
      <c r="G335" s="79">
        <v>1.82</v>
      </c>
      <c r="H335" s="36">
        <f t="shared" si="26"/>
        <v>81.900000000000006</v>
      </c>
      <c r="I335" s="37">
        <f t="shared" si="27"/>
        <v>73.710000000000008</v>
      </c>
    </row>
    <row r="336" spans="1:9" ht="15" thickBot="1">
      <c r="A336" s="38" t="s">
        <v>89</v>
      </c>
      <c r="B336" s="39"/>
      <c r="C336" s="40"/>
      <c r="D336" s="76">
        <v>1</v>
      </c>
      <c r="E336" s="77"/>
      <c r="F336" s="78"/>
      <c r="G336" s="35">
        <v>39.9</v>
      </c>
      <c r="H336" s="36">
        <f t="shared" si="26"/>
        <v>39.9</v>
      </c>
      <c r="I336" s="37">
        <f t="shared" si="27"/>
        <v>35.909999999999997</v>
      </c>
    </row>
    <row r="337" spans="1:11" ht="15" thickBot="1">
      <c r="A337" s="29" t="s">
        <v>90</v>
      </c>
      <c r="B337" s="30"/>
      <c r="C337" s="31"/>
      <c r="D337" s="76">
        <v>1078</v>
      </c>
      <c r="E337" s="77"/>
      <c r="F337" s="78"/>
      <c r="G337" s="35">
        <v>0.98</v>
      </c>
      <c r="H337" s="36">
        <f t="shared" si="26"/>
        <v>1056.44</v>
      </c>
      <c r="I337" s="37">
        <f t="shared" si="27"/>
        <v>950.79600000000005</v>
      </c>
    </row>
    <row r="338" spans="1:11" ht="15" thickBot="1">
      <c r="A338" s="29" t="s">
        <v>91</v>
      </c>
      <c r="B338" s="30"/>
      <c r="C338" s="31"/>
      <c r="D338" s="76">
        <v>22</v>
      </c>
      <c r="E338" s="77"/>
      <c r="F338" s="78"/>
      <c r="G338" s="35">
        <v>8.14</v>
      </c>
      <c r="H338" s="36">
        <f t="shared" si="26"/>
        <v>179.08</v>
      </c>
      <c r="I338" s="37">
        <f t="shared" si="27"/>
        <v>161.17200000000003</v>
      </c>
    </row>
    <row r="339" spans="1:11" ht="15" thickBot="1">
      <c r="A339" s="41" t="s">
        <v>92</v>
      </c>
      <c r="B339" s="42"/>
      <c r="C339" s="43"/>
      <c r="D339" s="76">
        <v>22</v>
      </c>
      <c r="E339" s="77"/>
      <c r="F339" s="78"/>
      <c r="G339" s="35">
        <v>8.14</v>
      </c>
      <c r="H339" s="36">
        <f t="shared" si="26"/>
        <v>179.08</v>
      </c>
      <c r="I339" s="37">
        <f t="shared" si="27"/>
        <v>161.17200000000003</v>
      </c>
    </row>
    <row r="340" spans="1:11" ht="15" thickBot="1">
      <c r="A340" s="29" t="s">
        <v>93</v>
      </c>
      <c r="B340" s="30"/>
      <c r="C340" s="31"/>
      <c r="D340" s="76">
        <v>4</v>
      </c>
      <c r="E340" s="77"/>
      <c r="F340" s="78"/>
      <c r="G340" s="35">
        <v>27</v>
      </c>
      <c r="H340" s="36">
        <f t="shared" si="26"/>
        <v>108</v>
      </c>
      <c r="I340" s="37">
        <f t="shared" si="27"/>
        <v>97.2</v>
      </c>
    </row>
    <row r="341" spans="1:11" ht="15" thickBot="1">
      <c r="A341" s="29" t="s">
        <v>94</v>
      </c>
      <c r="B341" s="30"/>
      <c r="C341" s="31"/>
      <c r="D341" s="76">
        <v>280</v>
      </c>
      <c r="E341" s="77"/>
      <c r="F341" s="78"/>
      <c r="G341" s="35">
        <v>5.75</v>
      </c>
      <c r="H341" s="36">
        <f t="shared" si="26"/>
        <v>1610</v>
      </c>
      <c r="I341" s="37">
        <f t="shared" si="27"/>
        <v>1449</v>
      </c>
    </row>
    <row r="342" spans="1:11" ht="15" thickBot="1">
      <c r="A342" s="29" t="s">
        <v>95</v>
      </c>
      <c r="B342" s="30"/>
      <c r="C342" s="31"/>
      <c r="D342" s="76">
        <v>3</v>
      </c>
      <c r="E342" s="77"/>
      <c r="F342" s="78"/>
      <c r="G342" s="35">
        <v>29.6</v>
      </c>
      <c r="H342" s="36">
        <f t="shared" si="26"/>
        <v>88.800000000000011</v>
      </c>
      <c r="I342" s="37">
        <f t="shared" si="27"/>
        <v>79.920000000000016</v>
      </c>
    </row>
    <row r="343" spans="1:11" ht="15" thickBot="1">
      <c r="A343" s="38" t="s">
        <v>96</v>
      </c>
      <c r="B343" s="39"/>
      <c r="C343" s="40"/>
      <c r="D343" s="76">
        <v>2</v>
      </c>
      <c r="E343" s="77"/>
      <c r="F343" s="78"/>
      <c r="G343" s="35">
        <v>17.05</v>
      </c>
      <c r="H343" s="36">
        <f t="shared" si="26"/>
        <v>34.1</v>
      </c>
      <c r="I343" s="37">
        <f t="shared" si="27"/>
        <v>30.69</v>
      </c>
    </row>
    <row r="344" spans="1:11" ht="15" thickBot="1">
      <c r="A344" s="38"/>
      <c r="B344" s="39"/>
      <c r="C344" s="40"/>
      <c r="D344" s="76"/>
      <c r="E344" s="77"/>
      <c r="F344" s="78"/>
      <c r="G344" s="35"/>
      <c r="H344" s="36" t="str">
        <f t="shared" si="26"/>
        <v xml:space="preserve"> </v>
      </c>
      <c r="I344" s="37" t="str">
        <f t="shared" si="27"/>
        <v xml:space="preserve"> </v>
      </c>
      <c r="K344" s="54">
        <f>SUM(H334:H343)</f>
        <v>3561.6</v>
      </c>
    </row>
    <row r="345" spans="1:11" ht="15" thickBot="1">
      <c r="A345" s="29"/>
      <c r="B345" s="30"/>
      <c r="C345" s="31"/>
      <c r="D345" s="76"/>
      <c r="E345" s="77"/>
      <c r="F345" s="78"/>
      <c r="G345" s="35"/>
      <c r="H345" s="36" t="str">
        <f t="shared" si="26"/>
        <v xml:space="preserve"> </v>
      </c>
      <c r="I345" s="37" t="str">
        <f t="shared" si="27"/>
        <v xml:space="preserve"> </v>
      </c>
    </row>
    <row r="346" spans="1:11" ht="15" thickBot="1">
      <c r="A346" s="41"/>
      <c r="B346" s="42"/>
      <c r="C346" s="43"/>
      <c r="D346" s="76"/>
      <c r="E346" s="77"/>
      <c r="F346" s="78"/>
      <c r="G346" s="35"/>
      <c r="H346" s="36" t="str">
        <f t="shared" si="26"/>
        <v xml:space="preserve"> </v>
      </c>
      <c r="I346" s="37" t="str">
        <f t="shared" si="27"/>
        <v xml:space="preserve"> </v>
      </c>
    </row>
    <row r="347" spans="1:11" ht="15" thickBot="1">
      <c r="A347" s="29"/>
      <c r="B347" s="30"/>
      <c r="C347" s="31"/>
      <c r="D347" s="76"/>
      <c r="E347" s="77"/>
      <c r="F347" s="78"/>
      <c r="G347" s="35"/>
      <c r="H347" s="36" t="str">
        <f t="shared" si="26"/>
        <v xml:space="preserve"> </v>
      </c>
      <c r="I347" s="37" t="str">
        <f t="shared" si="27"/>
        <v xml:space="preserve"> </v>
      </c>
    </row>
    <row r="348" spans="1:11" ht="15" thickBot="1">
      <c r="A348" s="38"/>
      <c r="B348" s="39"/>
      <c r="C348" s="40"/>
      <c r="D348" s="76"/>
      <c r="E348" s="77"/>
      <c r="F348" s="78"/>
      <c r="G348" s="35"/>
      <c r="H348" s="36" t="str">
        <f t="shared" si="26"/>
        <v xml:space="preserve"> </v>
      </c>
      <c r="I348" s="37" t="str">
        <f t="shared" si="27"/>
        <v xml:space="preserve"> </v>
      </c>
    </row>
    <row r="349" spans="1:11" ht="15" thickBot="1">
      <c r="A349" s="38"/>
      <c r="B349" s="39"/>
      <c r="C349" s="40"/>
      <c r="D349" s="76"/>
      <c r="E349" s="77"/>
      <c r="F349" s="78"/>
      <c r="G349" s="35"/>
      <c r="H349" s="36" t="str">
        <f t="shared" si="26"/>
        <v xml:space="preserve"> </v>
      </c>
      <c r="I349" s="37" t="str">
        <f t="shared" si="27"/>
        <v xml:space="preserve"> </v>
      </c>
    </row>
    <row r="350" spans="1:11" ht="15" thickBot="1">
      <c r="A350" s="38"/>
      <c r="B350" s="39"/>
      <c r="C350" s="40"/>
      <c r="D350" s="76"/>
      <c r="E350" s="77"/>
      <c r="F350" s="78"/>
      <c r="G350" s="35"/>
      <c r="H350" s="36" t="str">
        <f t="shared" si="26"/>
        <v xml:space="preserve"> </v>
      </c>
      <c r="I350" s="37" t="str">
        <f t="shared" si="27"/>
        <v xml:space="preserve"> </v>
      </c>
    </row>
    <row r="351" spans="1:11" ht="15" thickBot="1">
      <c r="A351" s="29"/>
      <c r="B351" s="30"/>
      <c r="C351" s="31"/>
      <c r="D351" s="76"/>
      <c r="E351" s="77"/>
      <c r="F351" s="78"/>
      <c r="G351" s="35"/>
      <c r="H351" s="36" t="str">
        <f t="shared" si="26"/>
        <v xml:space="preserve"> </v>
      </c>
      <c r="I351" s="37" t="str">
        <f t="shared" si="27"/>
        <v xml:space="preserve"> </v>
      </c>
    </row>
    <row r="352" spans="1:11" ht="15" thickBot="1">
      <c r="A352" s="29"/>
      <c r="B352" s="30"/>
      <c r="C352" s="31"/>
      <c r="D352" s="76"/>
      <c r="E352" s="77"/>
      <c r="F352" s="78"/>
      <c r="G352" s="35"/>
      <c r="H352" s="36" t="str">
        <f t="shared" si="26"/>
        <v xml:space="preserve"> </v>
      </c>
      <c r="I352" s="37" t="str">
        <f t="shared" si="27"/>
        <v xml:space="preserve"> </v>
      </c>
    </row>
    <row r="353" spans="1:9" ht="15" thickBot="1">
      <c r="A353" s="29"/>
      <c r="B353" s="30"/>
      <c r="C353" s="31"/>
      <c r="D353" s="76"/>
      <c r="E353" s="77"/>
      <c r="F353" s="78"/>
      <c r="G353" s="35"/>
      <c r="H353" s="36" t="str">
        <f t="shared" si="26"/>
        <v xml:space="preserve"> </v>
      </c>
      <c r="I353" s="37" t="str">
        <f t="shared" si="27"/>
        <v xml:space="preserve"> </v>
      </c>
    </row>
    <row r="354" spans="1:9" ht="15" thickBot="1">
      <c r="A354" s="29"/>
      <c r="B354" s="30"/>
      <c r="C354" s="31"/>
      <c r="D354" s="76"/>
      <c r="E354" s="77"/>
      <c r="F354" s="78"/>
      <c r="G354" s="35"/>
      <c r="H354" s="36" t="str">
        <f t="shared" si="26"/>
        <v xml:space="preserve"> </v>
      </c>
      <c r="I354" s="37" t="str">
        <f t="shared" si="27"/>
        <v xml:space="preserve"> </v>
      </c>
    </row>
    <row r="355" spans="1:9" ht="15" thickBot="1">
      <c r="A355" s="29"/>
      <c r="B355" s="30"/>
      <c r="C355" s="31"/>
      <c r="D355" s="76"/>
      <c r="E355" s="77"/>
      <c r="F355" s="78"/>
      <c r="G355" s="35"/>
      <c r="H355" s="36" t="str">
        <f t="shared" si="26"/>
        <v xml:space="preserve"> </v>
      </c>
      <c r="I355" s="37" t="str">
        <f t="shared" si="27"/>
        <v xml:space="preserve"> </v>
      </c>
    </row>
    <row r="356" spans="1:9" ht="15" thickBot="1">
      <c r="A356" s="29"/>
      <c r="B356" s="30"/>
      <c r="C356" s="31"/>
      <c r="D356" s="76"/>
      <c r="E356" s="77"/>
      <c r="F356" s="78"/>
      <c r="G356" s="35"/>
      <c r="H356" s="36" t="str">
        <f t="shared" si="26"/>
        <v xml:space="preserve"> </v>
      </c>
      <c r="I356" s="37" t="str">
        <f t="shared" si="27"/>
        <v xml:space="preserve"> </v>
      </c>
    </row>
    <row r="357" spans="1:9" ht="15" thickBot="1">
      <c r="A357" s="29"/>
      <c r="B357" s="30"/>
      <c r="C357" s="31"/>
      <c r="D357" s="76"/>
      <c r="E357" s="77"/>
      <c r="F357" s="78"/>
      <c r="G357" s="35"/>
      <c r="H357" s="36" t="str">
        <f>IF(G357=0," ",IF(D357&lt;&gt;0,G357*D357,IF(E357&lt;&gt;0,E357*G357,F357*G357)))</f>
        <v xml:space="preserve"> </v>
      </c>
      <c r="I357" s="37" t="str">
        <f>IF(G357=0," ",(H357*0.9))</f>
        <v xml:space="preserve"> </v>
      </c>
    </row>
    <row r="358" spans="1:9" ht="15" thickBot="1">
      <c r="A358" s="29"/>
      <c r="B358" s="30"/>
      <c r="C358" s="31"/>
      <c r="D358" s="76"/>
      <c r="E358" s="77"/>
      <c r="F358" s="78"/>
      <c r="G358" s="35"/>
      <c r="H358" s="36" t="str">
        <f>IF(G358=0," ",IF(D358&lt;&gt;0,G358*D358,IF(E358&lt;&gt;0,E358*G358,F358*G358)))</f>
        <v xml:space="preserve"> </v>
      </c>
      <c r="I358" s="37" t="str">
        <f>IF(G358=0," ",(H358*0.9))</f>
        <v xml:space="preserve"> </v>
      </c>
    </row>
    <row r="359" spans="1:9" ht="15" thickBot="1">
      <c r="A359" s="29"/>
      <c r="B359" s="30"/>
      <c r="C359" s="31"/>
      <c r="D359" s="76"/>
      <c r="E359" s="77"/>
      <c r="F359" s="78"/>
      <c r="G359" s="35"/>
      <c r="H359" s="36" t="str">
        <f t="shared" si="26"/>
        <v xml:space="preserve"> </v>
      </c>
      <c r="I359" s="37" t="str">
        <f t="shared" si="27"/>
        <v xml:space="preserve"> </v>
      </c>
    </row>
    <row r="360" spans="1:9" ht="62" thickBot="1">
      <c r="A360" s="73" t="s">
        <v>97</v>
      </c>
      <c r="B360" s="80"/>
      <c r="C360" s="80"/>
      <c r="D360" s="80"/>
      <c r="E360" s="80"/>
      <c r="F360" s="80"/>
      <c r="G360" s="80"/>
      <c r="H360" s="80"/>
      <c r="I360" s="81"/>
    </row>
    <row r="361" spans="1:9" ht="52.5" thickBot="1">
      <c r="A361" s="3" t="s">
        <v>23</v>
      </c>
      <c r="B361" s="4"/>
      <c r="C361" s="3" t="s">
        <v>24</v>
      </c>
      <c r="D361" s="4"/>
      <c r="E361" s="3" t="s">
        <v>25</v>
      </c>
      <c r="F361" s="4"/>
      <c r="G361" s="3" t="s">
        <v>79</v>
      </c>
      <c r="H361" s="74"/>
      <c r="I361" s="75" t="s">
        <v>80</v>
      </c>
    </row>
    <row r="362" spans="1:9" ht="21.5" thickBot="1">
      <c r="A362" s="7" t="s">
        <v>5</v>
      </c>
      <c r="B362" s="8"/>
      <c r="C362" s="9"/>
      <c r="D362" s="10" t="s">
        <v>81</v>
      </c>
      <c r="E362" s="11"/>
      <c r="F362" s="12"/>
      <c r="G362" s="10" t="s">
        <v>82</v>
      </c>
      <c r="H362" s="11"/>
      <c r="I362" s="12"/>
    </row>
    <row r="363" spans="1:9" ht="15" thickBot="1">
      <c r="A363" s="13"/>
      <c r="B363" s="14"/>
      <c r="C363" s="15"/>
      <c r="D363" s="19" t="s">
        <v>83</v>
      </c>
      <c r="E363" s="19" t="s">
        <v>84</v>
      </c>
      <c r="F363" s="19" t="s">
        <v>85</v>
      </c>
      <c r="G363" s="19" t="s">
        <v>86</v>
      </c>
      <c r="H363" s="19" t="s">
        <v>9</v>
      </c>
      <c r="I363" s="19" t="s">
        <v>10</v>
      </c>
    </row>
    <row r="364" spans="1:9" ht="15" thickBot="1">
      <c r="A364" s="29" t="s">
        <v>98</v>
      </c>
      <c r="B364" s="30"/>
      <c r="C364" s="31"/>
      <c r="D364" s="76"/>
      <c r="E364" s="77">
        <v>75</v>
      </c>
      <c r="F364" s="78"/>
      <c r="G364" s="35">
        <v>39</v>
      </c>
      <c r="H364" s="36">
        <f t="shared" ref="H364:H389" si="28">IF(G364=0," ",IF(D364&lt;&gt;0,G364*D364,IF(E364&lt;&gt;0,E364*G364,F364*G364)))</f>
        <v>2925</v>
      </c>
      <c r="I364" s="37">
        <f t="shared" ref="I364:I389" si="29">IF(G364=0," ",(H364*0.9))</f>
        <v>2632.5</v>
      </c>
    </row>
    <row r="365" spans="1:9" ht="15" thickBot="1">
      <c r="A365" s="38" t="s">
        <v>99</v>
      </c>
      <c r="B365" s="39"/>
      <c r="C365" s="40"/>
      <c r="D365" s="76"/>
      <c r="E365" s="77"/>
      <c r="F365" s="78"/>
      <c r="G365" s="79"/>
      <c r="H365" s="36" t="str">
        <f t="shared" si="28"/>
        <v xml:space="preserve"> </v>
      </c>
      <c r="I365" s="37" t="str">
        <f t="shared" si="29"/>
        <v xml:space="preserve"> </v>
      </c>
    </row>
    <row r="366" spans="1:9" ht="15" thickBot="1">
      <c r="A366" s="38" t="s">
        <v>100</v>
      </c>
      <c r="B366" s="39"/>
      <c r="C366" s="40"/>
      <c r="D366" s="76"/>
      <c r="E366" s="77"/>
      <c r="F366" s="78"/>
      <c r="G366" s="35"/>
      <c r="H366" s="36" t="str">
        <f t="shared" si="28"/>
        <v xml:space="preserve"> </v>
      </c>
      <c r="I366" s="37" t="str">
        <f t="shared" si="29"/>
        <v xml:space="preserve"> </v>
      </c>
    </row>
    <row r="367" spans="1:9" ht="15" thickBot="1">
      <c r="A367" s="29"/>
      <c r="B367" s="30"/>
      <c r="C367" s="31"/>
      <c r="D367" s="76"/>
      <c r="E367" s="77"/>
      <c r="F367" s="78"/>
      <c r="G367" s="35"/>
      <c r="H367" s="36" t="str">
        <f t="shared" si="28"/>
        <v xml:space="preserve"> </v>
      </c>
      <c r="I367" s="37" t="str">
        <f t="shared" si="29"/>
        <v xml:space="preserve"> </v>
      </c>
    </row>
    <row r="368" spans="1:9" ht="15" thickBot="1">
      <c r="A368" s="29"/>
      <c r="B368" s="30"/>
      <c r="C368" s="31"/>
      <c r="D368" s="76"/>
      <c r="E368" s="77"/>
      <c r="F368" s="78"/>
      <c r="G368" s="35"/>
      <c r="H368" s="36" t="str">
        <f t="shared" si="28"/>
        <v xml:space="preserve"> </v>
      </c>
      <c r="I368" s="37" t="str">
        <f t="shared" si="29"/>
        <v xml:space="preserve"> </v>
      </c>
    </row>
    <row r="369" spans="1:9" ht="15" thickBot="1">
      <c r="A369" s="41"/>
      <c r="B369" s="42"/>
      <c r="C369" s="43"/>
      <c r="D369" s="76"/>
      <c r="E369" s="77"/>
      <c r="F369" s="78"/>
      <c r="G369" s="35"/>
      <c r="H369" s="36" t="str">
        <f t="shared" si="28"/>
        <v xml:space="preserve"> </v>
      </c>
      <c r="I369" s="37" t="str">
        <f t="shared" si="29"/>
        <v xml:space="preserve"> </v>
      </c>
    </row>
    <row r="370" spans="1:9" ht="15" thickBot="1">
      <c r="A370" s="29"/>
      <c r="B370" s="30"/>
      <c r="C370" s="31"/>
      <c r="D370" s="76"/>
      <c r="E370" s="77"/>
      <c r="F370" s="78"/>
      <c r="G370" s="35"/>
      <c r="H370" s="36" t="str">
        <f t="shared" si="28"/>
        <v xml:space="preserve"> </v>
      </c>
      <c r="I370" s="37" t="str">
        <f t="shared" si="29"/>
        <v xml:space="preserve"> </v>
      </c>
    </row>
    <row r="371" spans="1:9" ht="15" thickBot="1">
      <c r="A371" s="29"/>
      <c r="B371" s="30"/>
      <c r="C371" s="31"/>
      <c r="D371" s="76"/>
      <c r="E371" s="77"/>
      <c r="F371" s="78"/>
      <c r="G371" s="35"/>
      <c r="H371" s="36" t="str">
        <f t="shared" si="28"/>
        <v xml:space="preserve"> </v>
      </c>
      <c r="I371" s="37" t="str">
        <f t="shared" si="29"/>
        <v xml:space="preserve"> </v>
      </c>
    </row>
    <row r="372" spans="1:9" ht="15" thickBot="1">
      <c r="A372" s="29"/>
      <c r="B372" s="30"/>
      <c r="C372" s="31"/>
      <c r="D372" s="76"/>
      <c r="E372" s="77"/>
      <c r="F372" s="78"/>
      <c r="G372" s="35"/>
      <c r="H372" s="36" t="str">
        <f t="shared" si="28"/>
        <v xml:space="preserve"> </v>
      </c>
      <c r="I372" s="37" t="str">
        <f t="shared" si="29"/>
        <v xml:space="preserve"> </v>
      </c>
    </row>
    <row r="373" spans="1:9" ht="15" thickBot="1">
      <c r="A373" s="38"/>
      <c r="B373" s="39"/>
      <c r="C373" s="40"/>
      <c r="D373" s="76"/>
      <c r="E373" s="77"/>
      <c r="F373" s="78"/>
      <c r="G373" s="35"/>
      <c r="H373" s="36" t="str">
        <f t="shared" si="28"/>
        <v xml:space="preserve"> </v>
      </c>
      <c r="I373" s="37" t="str">
        <f t="shared" si="29"/>
        <v xml:space="preserve"> </v>
      </c>
    </row>
    <row r="374" spans="1:9" ht="15" thickBot="1">
      <c r="A374" s="38"/>
      <c r="B374" s="39"/>
      <c r="C374" s="40"/>
      <c r="D374" s="76"/>
      <c r="E374" s="77"/>
      <c r="F374" s="78"/>
      <c r="G374" s="35"/>
      <c r="H374" s="36" t="str">
        <f t="shared" si="28"/>
        <v xml:space="preserve"> </v>
      </c>
      <c r="I374" s="37" t="str">
        <f t="shared" si="29"/>
        <v xml:space="preserve"> </v>
      </c>
    </row>
    <row r="375" spans="1:9" ht="15" thickBot="1">
      <c r="A375" s="29"/>
      <c r="B375" s="30"/>
      <c r="C375" s="31"/>
      <c r="D375" s="76"/>
      <c r="E375" s="77"/>
      <c r="F375" s="78"/>
      <c r="G375" s="35"/>
      <c r="H375" s="36" t="str">
        <f t="shared" si="28"/>
        <v xml:space="preserve"> </v>
      </c>
      <c r="I375" s="37" t="str">
        <f t="shared" si="29"/>
        <v xml:space="preserve"> </v>
      </c>
    </row>
    <row r="376" spans="1:9" ht="15" thickBot="1">
      <c r="A376" s="41"/>
      <c r="B376" s="42"/>
      <c r="C376" s="43"/>
      <c r="D376" s="76"/>
      <c r="E376" s="77"/>
      <c r="F376" s="78"/>
      <c r="G376" s="35"/>
      <c r="H376" s="36" t="str">
        <f t="shared" si="28"/>
        <v xml:space="preserve"> </v>
      </c>
      <c r="I376" s="37" t="str">
        <f t="shared" si="29"/>
        <v xml:space="preserve"> </v>
      </c>
    </row>
    <row r="377" spans="1:9" ht="15" thickBot="1">
      <c r="A377" s="29"/>
      <c r="B377" s="30"/>
      <c r="C377" s="31"/>
      <c r="D377" s="76"/>
      <c r="E377" s="77"/>
      <c r="F377" s="78"/>
      <c r="G377" s="35"/>
      <c r="H377" s="36" t="str">
        <f t="shared" si="28"/>
        <v xml:space="preserve"> </v>
      </c>
      <c r="I377" s="37" t="str">
        <f t="shared" si="29"/>
        <v xml:space="preserve"> </v>
      </c>
    </row>
    <row r="378" spans="1:9" ht="15" thickBot="1">
      <c r="A378" s="38"/>
      <c r="B378" s="39"/>
      <c r="C378" s="40"/>
      <c r="D378" s="76"/>
      <c r="E378" s="77"/>
      <c r="F378" s="78"/>
      <c r="G378" s="35"/>
      <c r="H378" s="36" t="str">
        <f t="shared" si="28"/>
        <v xml:space="preserve"> </v>
      </c>
      <c r="I378" s="37" t="str">
        <f t="shared" si="29"/>
        <v xml:space="preserve"> </v>
      </c>
    </row>
    <row r="379" spans="1:9" ht="15" thickBot="1">
      <c r="A379" s="38"/>
      <c r="B379" s="39"/>
      <c r="C379" s="40"/>
      <c r="D379" s="76"/>
      <c r="E379" s="77"/>
      <c r="F379" s="78"/>
      <c r="G379" s="35"/>
      <c r="H379" s="36" t="str">
        <f t="shared" si="28"/>
        <v xml:space="preserve"> </v>
      </c>
      <c r="I379" s="37" t="str">
        <f t="shared" si="29"/>
        <v xml:space="preserve"> </v>
      </c>
    </row>
    <row r="380" spans="1:9" ht="15" thickBot="1">
      <c r="A380" s="38"/>
      <c r="B380" s="39"/>
      <c r="C380" s="40"/>
      <c r="D380" s="76"/>
      <c r="E380" s="77"/>
      <c r="F380" s="78"/>
      <c r="G380" s="35"/>
      <c r="H380" s="36" t="str">
        <f t="shared" si="28"/>
        <v xml:space="preserve"> </v>
      </c>
      <c r="I380" s="37" t="str">
        <f t="shared" si="29"/>
        <v xml:space="preserve"> </v>
      </c>
    </row>
    <row r="381" spans="1:9" ht="15" thickBot="1">
      <c r="A381" s="29"/>
      <c r="B381" s="30"/>
      <c r="C381" s="31"/>
      <c r="D381" s="76"/>
      <c r="E381" s="77"/>
      <c r="F381" s="78"/>
      <c r="G381" s="35"/>
      <c r="H381" s="36" t="str">
        <f t="shared" si="28"/>
        <v xml:space="preserve"> </v>
      </c>
      <c r="I381" s="37" t="str">
        <f t="shared" si="29"/>
        <v xml:space="preserve"> </v>
      </c>
    </row>
    <row r="382" spans="1:9" ht="15" thickBot="1">
      <c r="A382" s="29"/>
      <c r="B382" s="30"/>
      <c r="C382" s="31"/>
      <c r="D382" s="76"/>
      <c r="E382" s="77"/>
      <c r="F382" s="78"/>
      <c r="G382" s="35"/>
      <c r="H382" s="36" t="str">
        <f t="shared" si="28"/>
        <v xml:space="preserve"> </v>
      </c>
      <c r="I382" s="37" t="str">
        <f t="shared" si="29"/>
        <v xml:space="preserve"> </v>
      </c>
    </row>
    <row r="383" spans="1:9" ht="15" thickBot="1">
      <c r="A383" s="29"/>
      <c r="B383" s="30"/>
      <c r="C383" s="31"/>
      <c r="D383" s="76"/>
      <c r="E383" s="77"/>
      <c r="F383" s="78"/>
      <c r="G383" s="35"/>
      <c r="H383" s="36" t="str">
        <f t="shared" si="28"/>
        <v xml:space="preserve"> </v>
      </c>
      <c r="I383" s="37" t="str">
        <f t="shared" si="29"/>
        <v xml:space="preserve"> </v>
      </c>
    </row>
    <row r="384" spans="1:9" ht="15" thickBot="1">
      <c r="A384" s="29"/>
      <c r="B384" s="30"/>
      <c r="C384" s="31"/>
      <c r="D384" s="76"/>
      <c r="E384" s="77"/>
      <c r="F384" s="78"/>
      <c r="G384" s="35"/>
      <c r="H384" s="36" t="str">
        <f t="shared" si="28"/>
        <v xml:space="preserve"> </v>
      </c>
      <c r="I384" s="37" t="str">
        <f t="shared" si="29"/>
        <v xml:space="preserve"> </v>
      </c>
    </row>
    <row r="385" spans="1:9" ht="15" thickBot="1">
      <c r="A385" s="29"/>
      <c r="B385" s="30"/>
      <c r="C385" s="31"/>
      <c r="D385" s="76"/>
      <c r="E385" s="77"/>
      <c r="F385" s="78"/>
      <c r="G385" s="35"/>
      <c r="H385" s="36" t="str">
        <f t="shared" si="28"/>
        <v xml:space="preserve"> </v>
      </c>
      <c r="I385" s="37" t="str">
        <f t="shared" si="29"/>
        <v xml:space="preserve"> </v>
      </c>
    </row>
    <row r="386" spans="1:9" ht="15" thickBot="1">
      <c r="A386" s="29"/>
      <c r="B386" s="30"/>
      <c r="C386" s="31"/>
      <c r="D386" s="76"/>
      <c r="E386" s="77"/>
      <c r="F386" s="78"/>
      <c r="G386" s="35"/>
      <c r="H386" s="36" t="str">
        <f t="shared" si="28"/>
        <v xml:space="preserve"> </v>
      </c>
      <c r="I386" s="37" t="str">
        <f t="shared" si="29"/>
        <v xml:space="preserve"> </v>
      </c>
    </row>
    <row r="387" spans="1:9" ht="15" thickBot="1">
      <c r="A387" s="38"/>
      <c r="B387" s="39"/>
      <c r="C387" s="40"/>
      <c r="D387" s="76"/>
      <c r="E387" s="77"/>
      <c r="F387" s="78"/>
      <c r="G387" s="35"/>
      <c r="H387" s="36" t="str">
        <f>IF(G387=0," ",IF(D387&lt;&gt;0,G387*D387,IF(E387&lt;&gt;0,E387*G387,F387*G387)))</f>
        <v xml:space="preserve"> </v>
      </c>
      <c r="I387" s="37" t="str">
        <f>IF(G387=0," ",(H387*0.9))</f>
        <v xml:space="preserve"> </v>
      </c>
    </row>
    <row r="388" spans="1:9" ht="15" thickBot="1">
      <c r="A388" s="29"/>
      <c r="B388" s="30"/>
      <c r="C388" s="31"/>
      <c r="D388" s="76"/>
      <c r="E388" s="77"/>
      <c r="F388" s="78"/>
      <c r="G388" s="35"/>
      <c r="H388" s="36" t="str">
        <f>IF(G388=0," ",IF(D388&lt;&gt;0,G388*D388,IF(E388&lt;&gt;0,E388*G388,F388*G388)))</f>
        <v xml:space="preserve"> </v>
      </c>
      <c r="I388" s="37" t="str">
        <f>IF(G388=0," ",(H388*0.9))</f>
        <v xml:space="preserve"> </v>
      </c>
    </row>
    <row r="389" spans="1:9" ht="15" thickBot="1">
      <c r="A389" s="29"/>
      <c r="B389" s="30"/>
      <c r="C389" s="31"/>
      <c r="D389" s="76"/>
      <c r="E389" s="77"/>
      <c r="F389" s="78"/>
      <c r="G389" s="35"/>
      <c r="H389" s="36" t="str">
        <f t="shared" si="28"/>
        <v xml:space="preserve"> </v>
      </c>
      <c r="I389" s="37" t="str">
        <f t="shared" si="29"/>
        <v xml:space="preserve"> </v>
      </c>
    </row>
    <row r="390" spans="1:9" ht="61.5">
      <c r="A390" s="1" t="s">
        <v>101</v>
      </c>
      <c r="B390" s="2"/>
      <c r="C390" s="2"/>
      <c r="D390" s="2"/>
      <c r="E390" s="2"/>
      <c r="F390" s="2"/>
      <c r="G390" s="2"/>
      <c r="H390" s="2"/>
      <c r="I390" s="2"/>
    </row>
    <row r="391" spans="1:9" ht="50" customHeight="1" thickBot="1">
      <c r="A391" s="82" t="s">
        <v>102</v>
      </c>
      <c r="B391" s="83"/>
      <c r="C391" s="83"/>
      <c r="D391" s="83"/>
      <c r="E391" s="83"/>
      <c r="F391" s="83"/>
      <c r="G391" s="83"/>
      <c r="H391" s="83"/>
      <c r="I391" s="83"/>
    </row>
    <row r="392" spans="1:9" ht="21.5" thickBot="1">
      <c r="A392" s="7" t="s">
        <v>5</v>
      </c>
      <c r="B392" s="8"/>
      <c r="C392" s="9"/>
      <c r="D392" s="10" t="s">
        <v>6</v>
      </c>
      <c r="E392" s="11"/>
      <c r="F392" s="12"/>
      <c r="G392" s="10" t="s">
        <v>7</v>
      </c>
      <c r="H392" s="11"/>
      <c r="I392" s="12"/>
    </row>
    <row r="393" spans="1:9" ht="15" thickBot="1">
      <c r="A393" s="13"/>
      <c r="B393" s="14"/>
      <c r="C393" s="15"/>
      <c r="D393" s="16" t="s">
        <v>8</v>
      </c>
      <c r="E393" s="17"/>
      <c r="F393" s="18"/>
      <c r="G393" s="19" t="s">
        <v>7</v>
      </c>
      <c r="H393" s="19" t="s">
        <v>9</v>
      </c>
      <c r="I393" s="19" t="s">
        <v>10</v>
      </c>
    </row>
    <row r="394" spans="1:9" ht="15" thickBot="1">
      <c r="A394" s="20" t="s">
        <v>103</v>
      </c>
      <c r="B394" s="21"/>
      <c r="C394" s="22"/>
      <c r="D394" s="23">
        <v>2</v>
      </c>
      <c r="E394" s="24"/>
      <c r="F394" s="25"/>
      <c r="G394" s="26">
        <v>50</v>
      </c>
      <c r="H394" s="27">
        <f>IF(G394=0," ",IF(D394&lt;&gt;0,G394*D394,IF(E394&lt;&gt;0,E394*G394,F394*G394)))</f>
        <v>100</v>
      </c>
      <c r="I394" s="28">
        <f>IF(G394=0," ",(H394*1))</f>
        <v>100</v>
      </c>
    </row>
    <row r="395" spans="1:9" ht="15" thickBot="1">
      <c r="A395" s="29" t="s">
        <v>58</v>
      </c>
      <c r="B395" s="30"/>
      <c r="C395" s="31"/>
      <c r="D395" s="32"/>
      <c r="E395" s="33"/>
      <c r="F395" s="34"/>
      <c r="G395" s="35"/>
      <c r="H395" s="36" t="str">
        <f t="shared" ref="H395:H419" si="30">IF(G395=0," ",IF(D395&lt;&gt;0,G395*D395,IF(E395&lt;&gt;0,E395*G395,F395*G395)))</f>
        <v xml:space="preserve"> </v>
      </c>
      <c r="I395" s="37" t="str">
        <f t="shared" ref="I395:I419" si="31">IF(G395=0," ",(H395*0.9))</f>
        <v xml:space="preserve"> </v>
      </c>
    </row>
    <row r="396" spans="1:9" ht="15" thickBot="1">
      <c r="A396" s="29" t="s">
        <v>104</v>
      </c>
      <c r="B396" s="30"/>
      <c r="C396" s="31"/>
      <c r="D396" s="32"/>
      <c r="E396" s="33"/>
      <c r="F396" s="34"/>
      <c r="G396" s="35"/>
      <c r="H396" s="36" t="str">
        <f t="shared" si="30"/>
        <v xml:space="preserve"> </v>
      </c>
      <c r="I396" s="37" t="str">
        <f t="shared" si="31"/>
        <v xml:space="preserve"> </v>
      </c>
    </row>
    <row r="397" spans="1:9" ht="15" thickBot="1">
      <c r="A397" s="29" t="s">
        <v>105</v>
      </c>
      <c r="B397" s="30"/>
      <c r="C397" s="31"/>
      <c r="D397" s="32"/>
      <c r="E397" s="33"/>
      <c r="F397" s="34"/>
      <c r="G397" s="35"/>
      <c r="H397" s="36" t="str">
        <f t="shared" si="30"/>
        <v xml:space="preserve"> </v>
      </c>
      <c r="I397" s="37" t="str">
        <f t="shared" si="31"/>
        <v xml:space="preserve"> </v>
      </c>
    </row>
    <row r="398" spans="1:9" ht="15" thickBot="1">
      <c r="A398" s="38" t="s">
        <v>106</v>
      </c>
      <c r="B398" s="39"/>
      <c r="C398" s="40"/>
      <c r="D398" s="32"/>
      <c r="E398" s="33"/>
      <c r="F398" s="34"/>
      <c r="G398" s="35"/>
      <c r="H398" s="36" t="str">
        <f t="shared" si="30"/>
        <v xml:space="preserve"> </v>
      </c>
      <c r="I398" s="37" t="str">
        <f t="shared" si="31"/>
        <v xml:space="preserve"> </v>
      </c>
    </row>
    <row r="399" spans="1:9" ht="15" thickBot="1">
      <c r="A399" s="38" t="s">
        <v>107</v>
      </c>
      <c r="B399" s="39"/>
      <c r="C399" s="40"/>
      <c r="D399" s="32">
        <v>14</v>
      </c>
      <c r="E399" s="33"/>
      <c r="F399" s="34"/>
      <c r="G399" s="35">
        <v>15</v>
      </c>
      <c r="H399" s="36">
        <f>IF(G399=0," ",IF(D399&lt;&gt;0,G399*D399,IF(E399&lt;&gt;0,E399*G399,F399*G399)))</f>
        <v>210</v>
      </c>
      <c r="I399" s="37">
        <f>IF(G399=0," ",(H399*0.9))</f>
        <v>189</v>
      </c>
    </row>
    <row r="400" spans="1:9" ht="15" thickBot="1">
      <c r="A400" s="39" t="s">
        <v>108</v>
      </c>
      <c r="B400" s="39"/>
      <c r="C400" s="40"/>
      <c r="D400" s="32">
        <v>1</v>
      </c>
      <c r="E400" s="33"/>
      <c r="F400" s="34"/>
      <c r="G400" s="35">
        <v>1046</v>
      </c>
      <c r="H400" s="36">
        <f t="shared" si="30"/>
        <v>1046</v>
      </c>
      <c r="I400" s="37">
        <f t="shared" si="31"/>
        <v>941.4</v>
      </c>
    </row>
    <row r="401" spans="1:9" ht="15" thickBot="1">
      <c r="A401" s="29" t="s">
        <v>109</v>
      </c>
      <c r="B401" s="30"/>
      <c r="C401" s="31"/>
      <c r="D401" s="32">
        <v>13</v>
      </c>
      <c r="E401" s="33"/>
      <c r="F401" s="34"/>
      <c r="G401" s="35">
        <v>15</v>
      </c>
      <c r="H401" s="36">
        <f t="shared" si="30"/>
        <v>195</v>
      </c>
      <c r="I401" s="37">
        <f t="shared" si="31"/>
        <v>175.5</v>
      </c>
    </row>
    <row r="402" spans="1:9" ht="15" thickBot="1">
      <c r="A402" s="29" t="s">
        <v>110</v>
      </c>
      <c r="B402" s="30"/>
      <c r="C402" s="31"/>
      <c r="D402" s="32">
        <v>1</v>
      </c>
      <c r="E402" s="33"/>
      <c r="F402" s="34"/>
      <c r="G402" s="35">
        <v>4500</v>
      </c>
      <c r="H402" s="36">
        <f t="shared" si="30"/>
        <v>4500</v>
      </c>
      <c r="I402" s="37">
        <f t="shared" si="31"/>
        <v>4050</v>
      </c>
    </row>
    <row r="403" spans="1:9" ht="15" thickBot="1">
      <c r="A403" s="38"/>
      <c r="B403" s="39"/>
      <c r="C403" s="40"/>
      <c r="D403" s="32"/>
      <c r="E403" s="33"/>
      <c r="F403" s="34"/>
      <c r="G403" s="35"/>
      <c r="H403" s="36" t="str">
        <f t="shared" si="30"/>
        <v xml:space="preserve"> </v>
      </c>
      <c r="I403" s="37" t="str">
        <f t="shared" si="31"/>
        <v xml:space="preserve"> </v>
      </c>
    </row>
    <row r="404" spans="1:9" ht="15" thickBot="1">
      <c r="A404" s="29"/>
      <c r="B404" s="30"/>
      <c r="C404" s="31"/>
      <c r="D404" s="32"/>
      <c r="E404" s="33"/>
      <c r="F404" s="34"/>
      <c r="G404" s="35"/>
      <c r="H404" s="36" t="str">
        <f t="shared" si="30"/>
        <v xml:space="preserve"> </v>
      </c>
      <c r="I404" s="37" t="str">
        <f t="shared" si="31"/>
        <v xml:space="preserve"> </v>
      </c>
    </row>
    <row r="405" spans="1:9" ht="15" thickBot="1">
      <c r="A405" s="41"/>
      <c r="B405" s="42"/>
      <c r="C405" s="43"/>
      <c r="D405" s="32"/>
      <c r="E405" s="33"/>
      <c r="F405" s="34"/>
      <c r="G405" s="35"/>
      <c r="H405" s="36" t="str">
        <f t="shared" si="30"/>
        <v xml:space="preserve"> </v>
      </c>
      <c r="I405" s="37" t="str">
        <f t="shared" si="31"/>
        <v xml:space="preserve"> </v>
      </c>
    </row>
    <row r="406" spans="1:9" ht="15" thickBot="1">
      <c r="A406" s="29"/>
      <c r="B406" s="30"/>
      <c r="C406" s="31"/>
      <c r="D406" s="32"/>
      <c r="E406" s="33"/>
      <c r="F406" s="34"/>
      <c r="G406" s="35"/>
      <c r="H406" s="36" t="str">
        <f t="shared" si="30"/>
        <v xml:space="preserve"> </v>
      </c>
      <c r="I406" s="37" t="str">
        <f t="shared" si="31"/>
        <v xml:space="preserve"> </v>
      </c>
    </row>
    <row r="407" spans="1:9" ht="15" thickBot="1">
      <c r="A407" s="38"/>
      <c r="B407" s="39"/>
      <c r="C407" s="40"/>
      <c r="D407" s="32"/>
      <c r="E407" s="33"/>
      <c r="F407" s="34"/>
      <c r="G407" s="35"/>
      <c r="H407" s="36" t="str">
        <f t="shared" si="30"/>
        <v xml:space="preserve"> </v>
      </c>
      <c r="I407" s="37" t="str">
        <f t="shared" si="31"/>
        <v xml:space="preserve"> </v>
      </c>
    </row>
    <row r="408" spans="1:9" ht="15" thickBot="1">
      <c r="A408" s="38"/>
      <c r="B408" s="39"/>
      <c r="C408" s="40"/>
      <c r="D408" s="32"/>
      <c r="E408" s="33"/>
      <c r="F408" s="34"/>
      <c r="G408" s="35"/>
      <c r="H408" s="36" t="str">
        <f t="shared" si="30"/>
        <v xml:space="preserve"> </v>
      </c>
      <c r="I408" s="37" t="str">
        <f t="shared" si="31"/>
        <v xml:space="preserve"> </v>
      </c>
    </row>
    <row r="409" spans="1:9" ht="15" thickBot="1">
      <c r="A409" s="38"/>
      <c r="B409" s="39"/>
      <c r="C409" s="40"/>
      <c r="D409" s="32"/>
      <c r="E409" s="33"/>
      <c r="F409" s="34"/>
      <c r="G409" s="35"/>
      <c r="H409" s="36" t="str">
        <f t="shared" si="30"/>
        <v xml:space="preserve"> </v>
      </c>
      <c r="I409" s="37" t="str">
        <f t="shared" si="31"/>
        <v xml:space="preserve"> </v>
      </c>
    </row>
    <row r="410" spans="1:9" ht="15" thickBot="1">
      <c r="A410" s="29"/>
      <c r="B410" s="30"/>
      <c r="C410" s="31"/>
      <c r="D410" s="32"/>
      <c r="E410" s="33"/>
      <c r="F410" s="34"/>
      <c r="G410" s="35"/>
      <c r="H410" s="36" t="str">
        <f t="shared" si="30"/>
        <v xml:space="preserve"> </v>
      </c>
      <c r="I410" s="37" t="str">
        <f t="shared" si="31"/>
        <v xml:space="preserve"> </v>
      </c>
    </row>
    <row r="411" spans="1:9" ht="15" thickBot="1">
      <c r="A411" s="38"/>
      <c r="B411" s="39"/>
      <c r="C411" s="40"/>
      <c r="D411" s="32"/>
      <c r="E411" s="33"/>
      <c r="F411" s="34"/>
      <c r="G411" s="35"/>
      <c r="H411" s="36" t="str">
        <f t="shared" si="30"/>
        <v xml:space="preserve"> </v>
      </c>
      <c r="I411" s="37" t="str">
        <f t="shared" si="31"/>
        <v xml:space="preserve"> </v>
      </c>
    </row>
    <row r="412" spans="1:9" ht="15" thickBot="1">
      <c r="A412" s="29"/>
      <c r="B412" s="30"/>
      <c r="C412" s="31"/>
      <c r="D412" s="32"/>
      <c r="E412" s="33"/>
      <c r="F412" s="34"/>
      <c r="G412" s="35"/>
      <c r="H412" s="36" t="str">
        <f t="shared" si="30"/>
        <v xml:space="preserve"> </v>
      </c>
      <c r="I412" s="37" t="str">
        <f t="shared" si="31"/>
        <v xml:space="preserve"> </v>
      </c>
    </row>
    <row r="413" spans="1:9" ht="15" thickBot="1">
      <c r="A413" s="38"/>
      <c r="B413" s="39"/>
      <c r="C413" s="40"/>
      <c r="D413" s="32"/>
      <c r="E413" s="33"/>
      <c r="F413" s="34"/>
      <c r="G413" s="35"/>
      <c r="H413" s="36" t="str">
        <f t="shared" si="30"/>
        <v xml:space="preserve"> </v>
      </c>
      <c r="I413" s="37" t="str">
        <f t="shared" si="31"/>
        <v xml:space="preserve"> </v>
      </c>
    </row>
    <row r="414" spans="1:9" ht="15" thickBot="1">
      <c r="A414" s="38"/>
      <c r="B414" s="39"/>
      <c r="C414" s="40"/>
      <c r="D414" s="32"/>
      <c r="E414" s="33"/>
      <c r="F414" s="34"/>
      <c r="G414" s="35"/>
      <c r="H414" s="36" t="str">
        <f t="shared" si="30"/>
        <v xml:space="preserve"> </v>
      </c>
      <c r="I414" s="37" t="str">
        <f t="shared" si="31"/>
        <v xml:space="preserve"> </v>
      </c>
    </row>
    <row r="415" spans="1:9" ht="15" thickBot="1">
      <c r="A415" s="38"/>
      <c r="B415" s="39"/>
      <c r="C415" s="40"/>
      <c r="D415" s="32"/>
      <c r="E415" s="33"/>
      <c r="F415" s="34"/>
      <c r="G415" s="35"/>
      <c r="H415" s="36" t="str">
        <f t="shared" si="30"/>
        <v xml:space="preserve"> </v>
      </c>
      <c r="I415" s="37" t="str">
        <f t="shared" si="31"/>
        <v xml:space="preserve"> </v>
      </c>
    </row>
    <row r="416" spans="1:9" ht="15" thickBot="1">
      <c r="A416" s="29"/>
      <c r="B416" s="30"/>
      <c r="C416" s="31"/>
      <c r="D416" s="32"/>
      <c r="E416" s="33"/>
      <c r="F416" s="34"/>
      <c r="G416" s="35"/>
      <c r="H416" s="36" t="str">
        <f t="shared" si="30"/>
        <v xml:space="preserve"> </v>
      </c>
      <c r="I416" s="37" t="str">
        <f t="shared" si="31"/>
        <v xml:space="preserve"> </v>
      </c>
    </row>
    <row r="417" spans="1:12" ht="15" thickBot="1">
      <c r="A417" s="29"/>
      <c r="B417" s="30"/>
      <c r="C417" s="31"/>
      <c r="D417" s="32"/>
      <c r="E417" s="33"/>
      <c r="F417" s="34"/>
      <c r="G417" s="35"/>
      <c r="H417" s="36" t="str">
        <f t="shared" si="30"/>
        <v xml:space="preserve"> </v>
      </c>
      <c r="I417" s="37" t="str">
        <f t="shared" si="31"/>
        <v xml:space="preserve"> </v>
      </c>
    </row>
    <row r="418" spans="1:12" ht="15" thickBot="1">
      <c r="A418" s="29"/>
      <c r="B418" s="30"/>
      <c r="C418" s="31"/>
      <c r="D418" s="32"/>
      <c r="E418" s="33"/>
      <c r="F418" s="34"/>
      <c r="G418" s="35"/>
      <c r="H418" s="36" t="str">
        <f t="shared" si="30"/>
        <v xml:space="preserve"> </v>
      </c>
      <c r="I418" s="37" t="str">
        <f t="shared" si="31"/>
        <v xml:space="preserve"> </v>
      </c>
    </row>
    <row r="419" spans="1:12" ht="15" thickBot="1">
      <c r="A419" s="29"/>
      <c r="B419" s="30"/>
      <c r="C419" s="31"/>
      <c r="D419" s="32"/>
      <c r="E419" s="33"/>
      <c r="F419" s="34"/>
      <c r="G419" s="35"/>
      <c r="H419" s="36" t="str">
        <f t="shared" si="30"/>
        <v xml:space="preserve"> </v>
      </c>
      <c r="I419" s="37" t="str">
        <f t="shared" si="31"/>
        <v xml:space="preserve"> </v>
      </c>
    </row>
    <row r="420" spans="1:12" ht="19" thickBot="1">
      <c r="G420" s="84" t="s">
        <v>111</v>
      </c>
      <c r="H420" s="85">
        <f>SUM(H5:H419)</f>
        <v>22804.909999999996</v>
      </c>
      <c r="I420" s="85">
        <f>SUM(I5:I419)</f>
        <v>20566.403000000006</v>
      </c>
      <c r="K420" s="55">
        <f>H420-I420</f>
        <v>2238.5069999999905</v>
      </c>
      <c r="L420" s="56"/>
    </row>
    <row r="421" spans="1:12" ht="19" thickBot="1">
      <c r="G421" s="84" t="s">
        <v>111</v>
      </c>
      <c r="H421" s="85">
        <f>H420+'[1]liste Leroy Merlin'!H60</f>
        <v>31265.269999999997</v>
      </c>
      <c r="I421" s="85">
        <f>I420+'[1]liste Leroy Merlin'!I60</f>
        <v>28180.727000000006</v>
      </c>
      <c r="K421" s="55">
        <f>H421-I421</f>
        <v>3084.5429999999906</v>
      </c>
      <c r="L421" s="56"/>
    </row>
    <row r="423" spans="1:12" ht="15" thickBot="1">
      <c r="D423" s="86"/>
      <c r="E423" s="87"/>
    </row>
    <row r="424" spans="1:12" ht="19" thickBot="1">
      <c r="D424" s="86"/>
      <c r="E424" s="87"/>
      <c r="G424" s="84" t="s">
        <v>112</v>
      </c>
      <c r="H424" s="85">
        <f>34000-I421</f>
        <v>5819.2729999999938</v>
      </c>
    </row>
    <row r="425" spans="1:12">
      <c r="D425" s="86"/>
      <c r="E425" s="87"/>
      <c r="H425" s="54"/>
    </row>
    <row r="426" spans="1:12">
      <c r="D426" s="86"/>
      <c r="E426" s="87"/>
      <c r="H426" s="54"/>
    </row>
    <row r="427" spans="1:12">
      <c r="D427" s="86"/>
      <c r="E427" s="87"/>
      <c r="H427" s="54"/>
    </row>
    <row r="428" spans="1:12">
      <c r="D428" s="86"/>
      <c r="E428" s="87"/>
      <c r="H428" s="54"/>
    </row>
    <row r="429" spans="1:12">
      <c r="D429" s="86"/>
      <c r="E429" s="87"/>
      <c r="H429" s="54"/>
    </row>
    <row r="430" spans="1:12">
      <c r="D430" s="86"/>
      <c r="E430" s="87"/>
      <c r="H430" s="54"/>
    </row>
    <row r="431" spans="1:12">
      <c r="D431" s="86"/>
      <c r="E431" s="87"/>
      <c r="H431" s="54"/>
    </row>
    <row r="432" spans="1:12">
      <c r="D432" s="86"/>
      <c r="E432" s="87"/>
      <c r="H432" s="54"/>
    </row>
  </sheetData>
  <mergeCells count="799">
    <mergeCell ref="A418:C418"/>
    <mergeCell ref="D418:F418"/>
    <mergeCell ref="A419:C419"/>
    <mergeCell ref="D419:F419"/>
    <mergeCell ref="K420:L420"/>
    <mergeCell ref="K421:L421"/>
    <mergeCell ref="A415:C415"/>
    <mergeCell ref="D415:F415"/>
    <mergeCell ref="A416:C416"/>
    <mergeCell ref="D416:F416"/>
    <mergeCell ref="A417:C417"/>
    <mergeCell ref="D417:F417"/>
    <mergeCell ref="A412:C412"/>
    <mergeCell ref="D412:F412"/>
    <mergeCell ref="A413:C413"/>
    <mergeCell ref="D413:F413"/>
    <mergeCell ref="A414:C414"/>
    <mergeCell ref="D414:F414"/>
    <mergeCell ref="A409:C409"/>
    <mergeCell ref="D409:F409"/>
    <mergeCell ref="A410:C410"/>
    <mergeCell ref="D410:F410"/>
    <mergeCell ref="A411:C411"/>
    <mergeCell ref="D411:F411"/>
    <mergeCell ref="A406:C406"/>
    <mergeCell ref="D406:F406"/>
    <mergeCell ref="A407:C407"/>
    <mergeCell ref="D407:F407"/>
    <mergeCell ref="A408:C408"/>
    <mergeCell ref="D408:F408"/>
    <mergeCell ref="A403:C403"/>
    <mergeCell ref="D403:F403"/>
    <mergeCell ref="A404:C404"/>
    <mergeCell ref="D404:F404"/>
    <mergeCell ref="A405:C405"/>
    <mergeCell ref="D405:F405"/>
    <mergeCell ref="A400:C400"/>
    <mergeCell ref="D400:F400"/>
    <mergeCell ref="A401:C401"/>
    <mergeCell ref="D401:F401"/>
    <mergeCell ref="A402:C402"/>
    <mergeCell ref="D402:F402"/>
    <mergeCell ref="A397:C397"/>
    <mergeCell ref="D397:F397"/>
    <mergeCell ref="A398:C398"/>
    <mergeCell ref="D398:F398"/>
    <mergeCell ref="A399:C399"/>
    <mergeCell ref="D399:F399"/>
    <mergeCell ref="A394:C394"/>
    <mergeCell ref="D394:F394"/>
    <mergeCell ref="A395:C395"/>
    <mergeCell ref="D395:F395"/>
    <mergeCell ref="A396:C396"/>
    <mergeCell ref="D396:F396"/>
    <mergeCell ref="A388:C388"/>
    <mergeCell ref="A389:C389"/>
    <mergeCell ref="A390:I390"/>
    <mergeCell ref="A391:I391"/>
    <mergeCell ref="A392:C393"/>
    <mergeCell ref="D392:F392"/>
    <mergeCell ref="G392:I392"/>
    <mergeCell ref="D393:F393"/>
    <mergeCell ref="A382:C382"/>
    <mergeCell ref="A383:C383"/>
    <mergeCell ref="A384:C384"/>
    <mergeCell ref="A385:C385"/>
    <mergeCell ref="A386:C386"/>
    <mergeCell ref="A387:C387"/>
    <mergeCell ref="A376:C376"/>
    <mergeCell ref="A377:C377"/>
    <mergeCell ref="A378:C378"/>
    <mergeCell ref="A379:C379"/>
    <mergeCell ref="A380:C380"/>
    <mergeCell ref="A381:C381"/>
    <mergeCell ref="A370:C370"/>
    <mergeCell ref="A371:C371"/>
    <mergeCell ref="A372:C372"/>
    <mergeCell ref="A373:C373"/>
    <mergeCell ref="A374:C374"/>
    <mergeCell ref="A375:C375"/>
    <mergeCell ref="A364:C364"/>
    <mergeCell ref="A365:C365"/>
    <mergeCell ref="A366:C366"/>
    <mergeCell ref="A367:C367"/>
    <mergeCell ref="A368:C368"/>
    <mergeCell ref="A369:C369"/>
    <mergeCell ref="A361:B361"/>
    <mergeCell ref="C361:D361"/>
    <mergeCell ref="E361:F361"/>
    <mergeCell ref="G361:H361"/>
    <mergeCell ref="A362:C363"/>
    <mergeCell ref="D362:F362"/>
    <mergeCell ref="G362:I362"/>
    <mergeCell ref="A355:C355"/>
    <mergeCell ref="A356:C356"/>
    <mergeCell ref="A357:C357"/>
    <mergeCell ref="A358:C358"/>
    <mergeCell ref="A359:C359"/>
    <mergeCell ref="A360:I360"/>
    <mergeCell ref="A349:C349"/>
    <mergeCell ref="A350:C350"/>
    <mergeCell ref="A351:C351"/>
    <mergeCell ref="A352:C352"/>
    <mergeCell ref="A353:C353"/>
    <mergeCell ref="A354:C354"/>
    <mergeCell ref="A343:C343"/>
    <mergeCell ref="A344:C344"/>
    <mergeCell ref="A345:C345"/>
    <mergeCell ref="A346:C346"/>
    <mergeCell ref="A347:C347"/>
    <mergeCell ref="A348:C348"/>
    <mergeCell ref="A337:C337"/>
    <mergeCell ref="A338:C338"/>
    <mergeCell ref="A339:C339"/>
    <mergeCell ref="A340:C340"/>
    <mergeCell ref="A341:C341"/>
    <mergeCell ref="A342:C342"/>
    <mergeCell ref="A332:C333"/>
    <mergeCell ref="D332:F332"/>
    <mergeCell ref="G332:I332"/>
    <mergeCell ref="A334:C334"/>
    <mergeCell ref="A335:C335"/>
    <mergeCell ref="A336:C336"/>
    <mergeCell ref="A329:C329"/>
    <mergeCell ref="D329:F329"/>
    <mergeCell ref="A330:I330"/>
    <mergeCell ref="A331:B331"/>
    <mergeCell ref="C331:D331"/>
    <mergeCell ref="E331:F331"/>
    <mergeCell ref="G331:H331"/>
    <mergeCell ref="A326:C326"/>
    <mergeCell ref="D326:F326"/>
    <mergeCell ref="A327:C327"/>
    <mergeCell ref="D327:F327"/>
    <mergeCell ref="A328:C328"/>
    <mergeCell ref="D328:F328"/>
    <mergeCell ref="A323:C323"/>
    <mergeCell ref="D323:F323"/>
    <mergeCell ref="A324:C324"/>
    <mergeCell ref="D324:F324"/>
    <mergeCell ref="A325:C325"/>
    <mergeCell ref="D325:F325"/>
    <mergeCell ref="A320:C320"/>
    <mergeCell ref="D320:F320"/>
    <mergeCell ref="A321:C321"/>
    <mergeCell ref="D321:F321"/>
    <mergeCell ref="A322:C322"/>
    <mergeCell ref="D322:F322"/>
    <mergeCell ref="A317:C317"/>
    <mergeCell ref="D317:F317"/>
    <mergeCell ref="A318:C318"/>
    <mergeCell ref="D318:F318"/>
    <mergeCell ref="A319:C319"/>
    <mergeCell ref="D319:F319"/>
    <mergeCell ref="A314:C314"/>
    <mergeCell ref="D314:F314"/>
    <mergeCell ref="A315:C315"/>
    <mergeCell ref="D315:F315"/>
    <mergeCell ref="A316:C316"/>
    <mergeCell ref="D316:F316"/>
    <mergeCell ref="A311:C311"/>
    <mergeCell ref="D311:F311"/>
    <mergeCell ref="A312:C312"/>
    <mergeCell ref="D312:F312"/>
    <mergeCell ref="A313:C313"/>
    <mergeCell ref="D313:F313"/>
    <mergeCell ref="A308:C308"/>
    <mergeCell ref="D308:F308"/>
    <mergeCell ref="A309:C309"/>
    <mergeCell ref="D309:F309"/>
    <mergeCell ref="A310:C310"/>
    <mergeCell ref="D310:F310"/>
    <mergeCell ref="A305:C305"/>
    <mergeCell ref="D305:F305"/>
    <mergeCell ref="A306:C306"/>
    <mergeCell ref="D306:F306"/>
    <mergeCell ref="A307:C307"/>
    <mergeCell ref="D307:F307"/>
    <mergeCell ref="A302:C303"/>
    <mergeCell ref="D302:F302"/>
    <mergeCell ref="G302:I302"/>
    <mergeCell ref="D303:F303"/>
    <mergeCell ref="A304:C304"/>
    <mergeCell ref="D304:F304"/>
    <mergeCell ref="A299:C299"/>
    <mergeCell ref="D299:F299"/>
    <mergeCell ref="A300:I300"/>
    <mergeCell ref="A301:B301"/>
    <mergeCell ref="C301:D301"/>
    <mergeCell ref="E301:F301"/>
    <mergeCell ref="G301:I301"/>
    <mergeCell ref="A296:C296"/>
    <mergeCell ref="D296:F296"/>
    <mergeCell ref="A297:C297"/>
    <mergeCell ref="D297:F297"/>
    <mergeCell ref="A298:C298"/>
    <mergeCell ref="D298:F298"/>
    <mergeCell ref="A293:C293"/>
    <mergeCell ref="D293:F293"/>
    <mergeCell ref="A294:C294"/>
    <mergeCell ref="D294:F294"/>
    <mergeCell ref="A295:C295"/>
    <mergeCell ref="D295:F295"/>
    <mergeCell ref="A290:C290"/>
    <mergeCell ref="D290:F290"/>
    <mergeCell ref="A291:C291"/>
    <mergeCell ref="D291:F291"/>
    <mergeCell ref="A292:C292"/>
    <mergeCell ref="D292:F292"/>
    <mergeCell ref="A287:C287"/>
    <mergeCell ref="D287:F287"/>
    <mergeCell ref="A288:C288"/>
    <mergeCell ref="D288:F288"/>
    <mergeCell ref="A289:C289"/>
    <mergeCell ref="D289:F289"/>
    <mergeCell ref="A284:C284"/>
    <mergeCell ref="D284:F284"/>
    <mergeCell ref="A285:C285"/>
    <mergeCell ref="D285:F285"/>
    <mergeCell ref="A286:C286"/>
    <mergeCell ref="D286:F286"/>
    <mergeCell ref="A281:C281"/>
    <mergeCell ref="D281:F281"/>
    <mergeCell ref="A282:C282"/>
    <mergeCell ref="D282:F282"/>
    <mergeCell ref="A283:C283"/>
    <mergeCell ref="D283:F283"/>
    <mergeCell ref="A278:C278"/>
    <mergeCell ref="D278:F278"/>
    <mergeCell ref="A279:C279"/>
    <mergeCell ref="D279:F279"/>
    <mergeCell ref="A280:C280"/>
    <mergeCell ref="D280:F280"/>
    <mergeCell ref="A275:C275"/>
    <mergeCell ref="D275:F275"/>
    <mergeCell ref="A276:C276"/>
    <mergeCell ref="D276:F276"/>
    <mergeCell ref="A277:C277"/>
    <mergeCell ref="D277:F277"/>
    <mergeCell ref="A272:C273"/>
    <mergeCell ref="D272:F272"/>
    <mergeCell ref="G272:I272"/>
    <mergeCell ref="D273:F273"/>
    <mergeCell ref="A274:C274"/>
    <mergeCell ref="D274:F274"/>
    <mergeCell ref="A269:C269"/>
    <mergeCell ref="D269:F269"/>
    <mergeCell ref="A270:I270"/>
    <mergeCell ref="A271:B271"/>
    <mergeCell ref="C271:D271"/>
    <mergeCell ref="E271:F271"/>
    <mergeCell ref="G271:I271"/>
    <mergeCell ref="A266:C266"/>
    <mergeCell ref="D266:F266"/>
    <mergeCell ref="A267:C267"/>
    <mergeCell ref="D267:F267"/>
    <mergeCell ref="A268:C268"/>
    <mergeCell ref="D268:F268"/>
    <mergeCell ref="A263:C263"/>
    <mergeCell ref="D263:F263"/>
    <mergeCell ref="A264:C264"/>
    <mergeCell ref="D264:F264"/>
    <mergeCell ref="A265:C265"/>
    <mergeCell ref="D265:F265"/>
    <mergeCell ref="A260:C260"/>
    <mergeCell ref="D260:F260"/>
    <mergeCell ref="A261:C261"/>
    <mergeCell ref="D261:F261"/>
    <mergeCell ref="A262:C262"/>
    <mergeCell ref="D262:F262"/>
    <mergeCell ref="A257:C257"/>
    <mergeCell ref="D257:F257"/>
    <mergeCell ref="A258:C258"/>
    <mergeCell ref="D258:F258"/>
    <mergeCell ref="A259:C259"/>
    <mergeCell ref="D259:F259"/>
    <mergeCell ref="A254:C254"/>
    <mergeCell ref="D254:F254"/>
    <mergeCell ref="A255:C255"/>
    <mergeCell ref="D255:F255"/>
    <mergeCell ref="A256:C256"/>
    <mergeCell ref="D256:F256"/>
    <mergeCell ref="A251:C251"/>
    <mergeCell ref="D251:F251"/>
    <mergeCell ref="A252:C252"/>
    <mergeCell ref="D252:F252"/>
    <mergeCell ref="A253:C253"/>
    <mergeCell ref="D253:F253"/>
    <mergeCell ref="A248:C248"/>
    <mergeCell ref="D248:F248"/>
    <mergeCell ref="A249:C249"/>
    <mergeCell ref="D249:F249"/>
    <mergeCell ref="A250:C250"/>
    <mergeCell ref="D250:F250"/>
    <mergeCell ref="A245:C245"/>
    <mergeCell ref="D245:F245"/>
    <mergeCell ref="A246:C246"/>
    <mergeCell ref="D246:F246"/>
    <mergeCell ref="A247:C247"/>
    <mergeCell ref="D247:F247"/>
    <mergeCell ref="A242:C243"/>
    <mergeCell ref="D242:F242"/>
    <mergeCell ref="G242:I242"/>
    <mergeCell ref="D243:F243"/>
    <mergeCell ref="A244:C244"/>
    <mergeCell ref="D244:F244"/>
    <mergeCell ref="A239:C239"/>
    <mergeCell ref="D239:F239"/>
    <mergeCell ref="A240:I240"/>
    <mergeCell ref="A241:B241"/>
    <mergeCell ref="C241:D241"/>
    <mergeCell ref="E241:F241"/>
    <mergeCell ref="G241:I241"/>
    <mergeCell ref="A236:C236"/>
    <mergeCell ref="D236:F236"/>
    <mergeCell ref="A237:C237"/>
    <mergeCell ref="D237:F237"/>
    <mergeCell ref="A238:C238"/>
    <mergeCell ref="D238:F238"/>
    <mergeCell ref="A233:C233"/>
    <mergeCell ref="D233:F233"/>
    <mergeCell ref="A234:C234"/>
    <mergeCell ref="D234:F234"/>
    <mergeCell ref="A235:C235"/>
    <mergeCell ref="D235:F235"/>
    <mergeCell ref="A230:C230"/>
    <mergeCell ref="D230:F230"/>
    <mergeCell ref="A231:C231"/>
    <mergeCell ref="D231:F231"/>
    <mergeCell ref="A232:C232"/>
    <mergeCell ref="D232:F232"/>
    <mergeCell ref="A227:C227"/>
    <mergeCell ref="D227:F227"/>
    <mergeCell ref="A228:C228"/>
    <mergeCell ref="D228:F228"/>
    <mergeCell ref="A229:C229"/>
    <mergeCell ref="D229:F229"/>
    <mergeCell ref="A224:C224"/>
    <mergeCell ref="D224:F224"/>
    <mergeCell ref="A225:C225"/>
    <mergeCell ref="D225:F225"/>
    <mergeCell ref="A226:C226"/>
    <mergeCell ref="D226:F226"/>
    <mergeCell ref="A221:C221"/>
    <mergeCell ref="D221:F221"/>
    <mergeCell ref="A222:C222"/>
    <mergeCell ref="D222:F222"/>
    <mergeCell ref="A223:C223"/>
    <mergeCell ref="D223:F223"/>
    <mergeCell ref="A218:C218"/>
    <mergeCell ref="D218:F218"/>
    <mergeCell ref="A219:C219"/>
    <mergeCell ref="D219:F219"/>
    <mergeCell ref="A220:C220"/>
    <mergeCell ref="D220:F220"/>
    <mergeCell ref="A215:C215"/>
    <mergeCell ref="D215:F215"/>
    <mergeCell ref="A216:C216"/>
    <mergeCell ref="D216:F216"/>
    <mergeCell ref="A217:C217"/>
    <mergeCell ref="D217:F217"/>
    <mergeCell ref="A212:C213"/>
    <mergeCell ref="D212:F212"/>
    <mergeCell ref="G212:I212"/>
    <mergeCell ref="D213:F213"/>
    <mergeCell ref="A214:C214"/>
    <mergeCell ref="D214:F214"/>
    <mergeCell ref="A209:C209"/>
    <mergeCell ref="D209:F209"/>
    <mergeCell ref="A210:I210"/>
    <mergeCell ref="A211:B211"/>
    <mergeCell ref="C211:D211"/>
    <mergeCell ref="E211:F211"/>
    <mergeCell ref="G211:I211"/>
    <mergeCell ref="A206:C206"/>
    <mergeCell ref="D206:F206"/>
    <mergeCell ref="A207:C207"/>
    <mergeCell ref="D207:F207"/>
    <mergeCell ref="A208:C208"/>
    <mergeCell ref="D208:F208"/>
    <mergeCell ref="A203:C203"/>
    <mergeCell ref="D203:F203"/>
    <mergeCell ref="A204:C204"/>
    <mergeCell ref="D204:F204"/>
    <mergeCell ref="A205:C205"/>
    <mergeCell ref="D205:F205"/>
    <mergeCell ref="A200:C200"/>
    <mergeCell ref="D200:F200"/>
    <mergeCell ref="A201:C201"/>
    <mergeCell ref="D201:F201"/>
    <mergeCell ref="A202:C202"/>
    <mergeCell ref="D202:F202"/>
    <mergeCell ref="A197:C197"/>
    <mergeCell ref="D197:F197"/>
    <mergeCell ref="A198:C198"/>
    <mergeCell ref="D198:F198"/>
    <mergeCell ref="A199:C199"/>
    <mergeCell ref="D199:F199"/>
    <mergeCell ref="A194:C194"/>
    <mergeCell ref="D194:F194"/>
    <mergeCell ref="A195:C195"/>
    <mergeCell ref="D195:F195"/>
    <mergeCell ref="A196:C196"/>
    <mergeCell ref="D196:F196"/>
    <mergeCell ref="A191:C191"/>
    <mergeCell ref="D191:F191"/>
    <mergeCell ref="A192:C192"/>
    <mergeCell ref="D192:F192"/>
    <mergeCell ref="A193:C193"/>
    <mergeCell ref="D193:F193"/>
    <mergeCell ref="A188:C188"/>
    <mergeCell ref="D188:F188"/>
    <mergeCell ref="A189:C189"/>
    <mergeCell ref="D189:F189"/>
    <mergeCell ref="A190:C190"/>
    <mergeCell ref="D190:F190"/>
    <mergeCell ref="A185:C185"/>
    <mergeCell ref="D185:F185"/>
    <mergeCell ref="A186:C186"/>
    <mergeCell ref="D186:F186"/>
    <mergeCell ref="A187:C187"/>
    <mergeCell ref="D187:F187"/>
    <mergeCell ref="A182:C183"/>
    <mergeCell ref="D182:F182"/>
    <mergeCell ref="G182:I182"/>
    <mergeCell ref="D183:F183"/>
    <mergeCell ref="A184:C184"/>
    <mergeCell ref="D184:F184"/>
    <mergeCell ref="A179:C179"/>
    <mergeCell ref="D179:F179"/>
    <mergeCell ref="A180:I180"/>
    <mergeCell ref="A181:B181"/>
    <mergeCell ref="C181:D181"/>
    <mergeCell ref="E181:F181"/>
    <mergeCell ref="G181:I181"/>
    <mergeCell ref="A176:C176"/>
    <mergeCell ref="D176:F176"/>
    <mergeCell ref="A177:C177"/>
    <mergeCell ref="D177:F177"/>
    <mergeCell ref="A178:C178"/>
    <mergeCell ref="D178:F178"/>
    <mergeCell ref="A173:C173"/>
    <mergeCell ref="D173:F173"/>
    <mergeCell ref="A174:C174"/>
    <mergeCell ref="D174:F174"/>
    <mergeCell ref="A175:C175"/>
    <mergeCell ref="D175:F175"/>
    <mergeCell ref="A170:C170"/>
    <mergeCell ref="D170:F170"/>
    <mergeCell ref="A171:C171"/>
    <mergeCell ref="D171:F171"/>
    <mergeCell ref="A172:C172"/>
    <mergeCell ref="D172:F172"/>
    <mergeCell ref="A167:C167"/>
    <mergeCell ref="D167:F167"/>
    <mergeCell ref="A168:C168"/>
    <mergeCell ref="D168:F168"/>
    <mergeCell ref="A169:C169"/>
    <mergeCell ref="D169:F169"/>
    <mergeCell ref="A164:C164"/>
    <mergeCell ref="D164:F164"/>
    <mergeCell ref="A165:C165"/>
    <mergeCell ref="D165:F165"/>
    <mergeCell ref="A166:C166"/>
    <mergeCell ref="D166:F166"/>
    <mergeCell ref="A161:C161"/>
    <mergeCell ref="D161:F161"/>
    <mergeCell ref="A162:C162"/>
    <mergeCell ref="D162:F162"/>
    <mergeCell ref="A163:C163"/>
    <mergeCell ref="D163:F163"/>
    <mergeCell ref="A158:C158"/>
    <mergeCell ref="D158:F158"/>
    <mergeCell ref="A159:C159"/>
    <mergeCell ref="D159:F159"/>
    <mergeCell ref="A160:C160"/>
    <mergeCell ref="D160:F160"/>
    <mergeCell ref="A155:C155"/>
    <mergeCell ref="D155:F155"/>
    <mergeCell ref="A156:C156"/>
    <mergeCell ref="D156:F156"/>
    <mergeCell ref="A157:C157"/>
    <mergeCell ref="D157:F157"/>
    <mergeCell ref="A152:C153"/>
    <mergeCell ref="D152:F152"/>
    <mergeCell ref="G152:I152"/>
    <mergeCell ref="D153:F153"/>
    <mergeCell ref="A154:C154"/>
    <mergeCell ref="D154:F154"/>
    <mergeCell ref="A149:C149"/>
    <mergeCell ref="D149:F149"/>
    <mergeCell ref="A150:I150"/>
    <mergeCell ref="A151:B151"/>
    <mergeCell ref="C151:D151"/>
    <mergeCell ref="E151:F151"/>
    <mergeCell ref="G151:I151"/>
    <mergeCell ref="A146:C146"/>
    <mergeCell ref="D146:F146"/>
    <mergeCell ref="A147:C147"/>
    <mergeCell ref="D147:F147"/>
    <mergeCell ref="A148:C148"/>
    <mergeCell ref="D148:F148"/>
    <mergeCell ref="A143:C143"/>
    <mergeCell ref="D143:F143"/>
    <mergeCell ref="A144:C144"/>
    <mergeCell ref="D144:F144"/>
    <mergeCell ref="A145:C145"/>
    <mergeCell ref="D145:F145"/>
    <mergeCell ref="A140:C140"/>
    <mergeCell ref="D140:F140"/>
    <mergeCell ref="A141:C141"/>
    <mergeCell ref="D141:F141"/>
    <mergeCell ref="A142:C142"/>
    <mergeCell ref="D142:F142"/>
    <mergeCell ref="A137:C137"/>
    <mergeCell ref="D137:F137"/>
    <mergeCell ref="A138:C138"/>
    <mergeCell ref="D138:F138"/>
    <mergeCell ref="A139:C139"/>
    <mergeCell ref="D139:F139"/>
    <mergeCell ref="A134:C134"/>
    <mergeCell ref="D134:F134"/>
    <mergeCell ref="A135:C135"/>
    <mergeCell ref="D135:F135"/>
    <mergeCell ref="A136:C136"/>
    <mergeCell ref="D136:F136"/>
    <mergeCell ref="A131:C131"/>
    <mergeCell ref="D131:F131"/>
    <mergeCell ref="A132:C132"/>
    <mergeCell ref="D132:F132"/>
    <mergeCell ref="A133:C133"/>
    <mergeCell ref="D133:F133"/>
    <mergeCell ref="A128:C128"/>
    <mergeCell ref="D128:F128"/>
    <mergeCell ref="A129:C129"/>
    <mergeCell ref="D129:F129"/>
    <mergeCell ref="A130:C130"/>
    <mergeCell ref="D130:F130"/>
    <mergeCell ref="A125:C125"/>
    <mergeCell ref="D125:F125"/>
    <mergeCell ref="A126:C126"/>
    <mergeCell ref="D126:F126"/>
    <mergeCell ref="A127:C127"/>
    <mergeCell ref="D127:F127"/>
    <mergeCell ref="A122:C123"/>
    <mergeCell ref="D122:F122"/>
    <mergeCell ref="G122:I122"/>
    <mergeCell ref="D123:F123"/>
    <mergeCell ref="A124:C124"/>
    <mergeCell ref="D124:F124"/>
    <mergeCell ref="A118:C118"/>
    <mergeCell ref="D118:F118"/>
    <mergeCell ref="A119:C119"/>
    <mergeCell ref="D119:F119"/>
    <mergeCell ref="A120:I120"/>
    <mergeCell ref="A121:B121"/>
    <mergeCell ref="C121:D121"/>
    <mergeCell ref="E121:F121"/>
    <mergeCell ref="G121:I121"/>
    <mergeCell ref="A115:C115"/>
    <mergeCell ref="D115:F115"/>
    <mergeCell ref="A116:C116"/>
    <mergeCell ref="D116:F116"/>
    <mergeCell ref="A117:C117"/>
    <mergeCell ref="D117:F117"/>
    <mergeCell ref="A112:C112"/>
    <mergeCell ref="D112:F112"/>
    <mergeCell ref="A113:C113"/>
    <mergeCell ref="D113:F113"/>
    <mergeCell ref="A114:C114"/>
    <mergeCell ref="D114:F114"/>
    <mergeCell ref="A109:C109"/>
    <mergeCell ref="D109:F109"/>
    <mergeCell ref="A110:C110"/>
    <mergeCell ref="D110:F110"/>
    <mergeCell ref="A111:C111"/>
    <mergeCell ref="D111:F111"/>
    <mergeCell ref="A106:C106"/>
    <mergeCell ref="D106:F106"/>
    <mergeCell ref="A107:C107"/>
    <mergeCell ref="D107:F107"/>
    <mergeCell ref="A108:C108"/>
    <mergeCell ref="D108:F108"/>
    <mergeCell ref="A103:C103"/>
    <mergeCell ref="D103:F103"/>
    <mergeCell ref="A104:C104"/>
    <mergeCell ref="D104:F104"/>
    <mergeCell ref="A105:C105"/>
    <mergeCell ref="D105:F105"/>
    <mergeCell ref="A100:C100"/>
    <mergeCell ref="D100:F100"/>
    <mergeCell ref="A101:C101"/>
    <mergeCell ref="D101:F101"/>
    <mergeCell ref="A102:C102"/>
    <mergeCell ref="D102:F102"/>
    <mergeCell ref="A97:C97"/>
    <mergeCell ref="D97:F97"/>
    <mergeCell ref="A98:C98"/>
    <mergeCell ref="D98:F98"/>
    <mergeCell ref="A99:C99"/>
    <mergeCell ref="D99:F99"/>
    <mergeCell ref="A95:C95"/>
    <mergeCell ref="D95:F95"/>
    <mergeCell ref="K95:L95"/>
    <mergeCell ref="A96:C96"/>
    <mergeCell ref="D96:F96"/>
    <mergeCell ref="K96:L96"/>
    <mergeCell ref="A92:C93"/>
    <mergeCell ref="D92:F92"/>
    <mergeCell ref="G92:I92"/>
    <mergeCell ref="D93:F93"/>
    <mergeCell ref="A94:C94"/>
    <mergeCell ref="D94:F94"/>
    <mergeCell ref="A89:C89"/>
    <mergeCell ref="D89:F89"/>
    <mergeCell ref="A90:I90"/>
    <mergeCell ref="A91:B91"/>
    <mergeCell ref="C91:D91"/>
    <mergeCell ref="E91:F91"/>
    <mergeCell ref="G91:I91"/>
    <mergeCell ref="A86:C86"/>
    <mergeCell ref="D86:F86"/>
    <mergeCell ref="A87:C87"/>
    <mergeCell ref="D87:F87"/>
    <mergeCell ref="A88:C88"/>
    <mergeCell ref="D88:F88"/>
    <mergeCell ref="A83:C83"/>
    <mergeCell ref="D83:F83"/>
    <mergeCell ref="A84:C84"/>
    <mergeCell ref="D84:F84"/>
    <mergeCell ref="A85:C85"/>
    <mergeCell ref="D85:F85"/>
    <mergeCell ref="A80:C80"/>
    <mergeCell ref="D80:F80"/>
    <mergeCell ref="A81:C81"/>
    <mergeCell ref="D81:F81"/>
    <mergeCell ref="A82:C82"/>
    <mergeCell ref="D82:F82"/>
    <mergeCell ref="A77:C77"/>
    <mergeCell ref="D77:F77"/>
    <mergeCell ref="A78:C78"/>
    <mergeCell ref="D78:F78"/>
    <mergeCell ref="A79:C79"/>
    <mergeCell ref="D79:F79"/>
    <mergeCell ref="A74:C74"/>
    <mergeCell ref="D74:F74"/>
    <mergeCell ref="A75:C75"/>
    <mergeCell ref="D75:F75"/>
    <mergeCell ref="A76:C76"/>
    <mergeCell ref="D76:F76"/>
    <mergeCell ref="A71:C71"/>
    <mergeCell ref="D71:F71"/>
    <mergeCell ref="A72:C72"/>
    <mergeCell ref="D72:F72"/>
    <mergeCell ref="A73:C73"/>
    <mergeCell ref="D73:F73"/>
    <mergeCell ref="A68:C68"/>
    <mergeCell ref="D68:F68"/>
    <mergeCell ref="A69:C69"/>
    <mergeCell ref="D69:F69"/>
    <mergeCell ref="A70:C70"/>
    <mergeCell ref="D70:F70"/>
    <mergeCell ref="A65:C65"/>
    <mergeCell ref="D65:F65"/>
    <mergeCell ref="A66:C66"/>
    <mergeCell ref="D66:F66"/>
    <mergeCell ref="A67:C67"/>
    <mergeCell ref="D67:F67"/>
    <mergeCell ref="A62:C63"/>
    <mergeCell ref="D62:F62"/>
    <mergeCell ref="G62:I62"/>
    <mergeCell ref="D63:F63"/>
    <mergeCell ref="A64:C64"/>
    <mergeCell ref="D64:F64"/>
    <mergeCell ref="A59:C59"/>
    <mergeCell ref="D59:F59"/>
    <mergeCell ref="A60:I60"/>
    <mergeCell ref="A61:B61"/>
    <mergeCell ref="C61:D61"/>
    <mergeCell ref="E61:F61"/>
    <mergeCell ref="G61:I61"/>
    <mergeCell ref="A56:C56"/>
    <mergeCell ref="D56:F56"/>
    <mergeCell ref="A57:C57"/>
    <mergeCell ref="D57:F57"/>
    <mergeCell ref="A58:C58"/>
    <mergeCell ref="D58:F58"/>
    <mergeCell ref="A53:C53"/>
    <mergeCell ref="D53:F53"/>
    <mergeCell ref="A54:C54"/>
    <mergeCell ref="D54:F54"/>
    <mergeCell ref="A55:C55"/>
    <mergeCell ref="D55:F55"/>
    <mergeCell ref="A50:C50"/>
    <mergeCell ref="D50:F50"/>
    <mergeCell ref="A51:C51"/>
    <mergeCell ref="D51:F51"/>
    <mergeCell ref="A52:C52"/>
    <mergeCell ref="D52:F52"/>
    <mergeCell ref="A47:C47"/>
    <mergeCell ref="D47:F47"/>
    <mergeCell ref="A48:C48"/>
    <mergeCell ref="D48:F48"/>
    <mergeCell ref="A49:C49"/>
    <mergeCell ref="D49:F49"/>
    <mergeCell ref="A44:C44"/>
    <mergeCell ref="D44:F44"/>
    <mergeCell ref="A45:C45"/>
    <mergeCell ref="D45:F45"/>
    <mergeCell ref="A46:C46"/>
    <mergeCell ref="D46:F46"/>
    <mergeCell ref="A41:C41"/>
    <mergeCell ref="D41:F41"/>
    <mergeCell ref="A42:C42"/>
    <mergeCell ref="D42:F42"/>
    <mergeCell ref="A43:C43"/>
    <mergeCell ref="D43:F43"/>
    <mergeCell ref="A38:C38"/>
    <mergeCell ref="D38:F38"/>
    <mergeCell ref="A39:C39"/>
    <mergeCell ref="D39:F39"/>
    <mergeCell ref="A40:C40"/>
    <mergeCell ref="D40:F40"/>
    <mergeCell ref="A35:C35"/>
    <mergeCell ref="D35:F35"/>
    <mergeCell ref="A36:C36"/>
    <mergeCell ref="D36:F36"/>
    <mergeCell ref="A37:C37"/>
    <mergeCell ref="D37:F37"/>
    <mergeCell ref="A32:C33"/>
    <mergeCell ref="D32:F32"/>
    <mergeCell ref="G32:I32"/>
    <mergeCell ref="D33:F33"/>
    <mergeCell ref="A34:C34"/>
    <mergeCell ref="D34:F34"/>
    <mergeCell ref="A29:C29"/>
    <mergeCell ref="D29:F29"/>
    <mergeCell ref="A30:I30"/>
    <mergeCell ref="A31:B31"/>
    <mergeCell ref="C31:D31"/>
    <mergeCell ref="E31:F31"/>
    <mergeCell ref="G31:I31"/>
    <mergeCell ref="A26:C26"/>
    <mergeCell ref="D26:F26"/>
    <mergeCell ref="A27:C27"/>
    <mergeCell ref="D27:F27"/>
    <mergeCell ref="A28:C28"/>
    <mergeCell ref="D28:F28"/>
    <mergeCell ref="A23:C23"/>
    <mergeCell ref="D23:F23"/>
    <mergeCell ref="A24:C24"/>
    <mergeCell ref="D24:F24"/>
    <mergeCell ref="A25:C25"/>
    <mergeCell ref="D25:F25"/>
    <mergeCell ref="A20:C20"/>
    <mergeCell ref="D20:F20"/>
    <mergeCell ref="A21:C21"/>
    <mergeCell ref="D21:F21"/>
    <mergeCell ref="A22:C22"/>
    <mergeCell ref="D22:F22"/>
    <mergeCell ref="A17:C17"/>
    <mergeCell ref="D17:F17"/>
    <mergeCell ref="A18:C18"/>
    <mergeCell ref="D18:F18"/>
    <mergeCell ref="A19:C19"/>
    <mergeCell ref="D19:F19"/>
    <mergeCell ref="A14:C14"/>
    <mergeCell ref="D14:F14"/>
    <mergeCell ref="A15:C15"/>
    <mergeCell ref="D15:F15"/>
    <mergeCell ref="A16:C16"/>
    <mergeCell ref="D16:F16"/>
    <mergeCell ref="A11:C11"/>
    <mergeCell ref="D11:F11"/>
    <mergeCell ref="A12:C12"/>
    <mergeCell ref="D12:F12"/>
    <mergeCell ref="A13:C13"/>
    <mergeCell ref="D13:F13"/>
    <mergeCell ref="A8:C8"/>
    <mergeCell ref="D8:F8"/>
    <mergeCell ref="A9:C9"/>
    <mergeCell ref="D9:F9"/>
    <mergeCell ref="A10:C10"/>
    <mergeCell ref="D10:F10"/>
    <mergeCell ref="A5:C5"/>
    <mergeCell ref="D5:F5"/>
    <mergeCell ref="A6:C6"/>
    <mergeCell ref="D6:F6"/>
    <mergeCell ref="A7:C7"/>
    <mergeCell ref="D7:F7"/>
    <mergeCell ref="A1:I1"/>
    <mergeCell ref="A2:B2"/>
    <mergeCell ref="C2:D2"/>
    <mergeCell ref="E2:F2"/>
    <mergeCell ref="G2:I2"/>
    <mergeCell ref="A3:C4"/>
    <mergeCell ref="D3:F3"/>
    <mergeCell ref="G3:I3"/>
    <mergeCell ref="D4:F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Matériaux Maison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Bailly</dc:creator>
  <cp:lastModifiedBy>Erick Bailly</cp:lastModifiedBy>
  <dcterms:created xsi:type="dcterms:W3CDTF">2019-01-28T15:22:54Z</dcterms:created>
  <dcterms:modified xsi:type="dcterms:W3CDTF">2019-01-28T15:23:52Z</dcterms:modified>
</cp:coreProperties>
</file>