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uot\Desktop\"/>
    </mc:Choice>
  </mc:AlternateContent>
  <bookViews>
    <workbookView xWindow="0" yWindow="0" windowWidth="24000" windowHeight="9735" activeTab="1"/>
  </bookViews>
  <sheets>
    <sheet name="3217" sheetId="3" r:id="rId1"/>
    <sheet name="3214" sheetId="1" r:id="rId2"/>
    <sheet name="DONNEES" sheetId="7" r:id="rId3"/>
    <sheet name="Feuil1" sheetId="6" r:id="rId4"/>
    <sheet name="3226" sheetId="4" r:id="rId5"/>
    <sheet name="3215" sheetId="5" r:id="rId6"/>
  </sheets>
  <definedNames>
    <definedName name="_xlnm.Print_Titles" localSheetId="1">'3214'!$11:$11</definedName>
    <definedName name="_xlnm.Print_Titles" localSheetId="5">'3215'!$11:$11</definedName>
    <definedName name="_xlnm.Print_Titles" localSheetId="0">'3217'!$11:$11</definedName>
    <definedName name="_xlnm.Print_Titles" localSheetId="4">'3226'!$11:$11</definedName>
    <definedName name="LigneTitreRégion1..C5" localSheetId="5">'3215'!$B$3</definedName>
    <definedName name="LigneTitreRégion1..C5" localSheetId="0">'3217'!$B$3</definedName>
    <definedName name="LigneTitreRégion1..C5" localSheetId="4">'3226'!$B$3</definedName>
    <definedName name="LigneTitreRégion1..C5">'3214'!$B$3</definedName>
    <definedName name="LigneTitreRégion2..E5" localSheetId="5">'3215'!$D$3</definedName>
    <definedName name="LigneTitreRégion2..E5" localSheetId="0">'3217'!$D$3</definedName>
    <definedName name="LigneTitreRégion2..E5" localSheetId="4">'3226'!$D$3</definedName>
    <definedName name="LigneTitreRégion2..E5">'3214'!$D$3</definedName>
    <definedName name="LigneTitreRégion3..H5" localSheetId="5">'3215'!$G$3</definedName>
    <definedName name="LigneTitreRégion3..H5" localSheetId="0">'3217'!$G$3</definedName>
    <definedName name="LigneTitreRégion3..H5" localSheetId="4">'3226'!$G$3</definedName>
    <definedName name="LigneTitreRégion3..H5">'3214'!$G$3</definedName>
    <definedName name="LigneTitreRégion4..H9" localSheetId="5">'3215'!$B$7</definedName>
    <definedName name="LigneTitreRégion4..H9" localSheetId="0">'3217'!$B$7</definedName>
    <definedName name="LigneTitreRégion4..H9" localSheetId="4">'3226'!$B$7</definedName>
    <definedName name="LigneTitreRégion4..H9">'3214'!$B$7</definedName>
    <definedName name="Titre1" localSheetId="5">'3215'!$B$11</definedName>
    <definedName name="Titre1" localSheetId="0">'3217'!$B$11</definedName>
    <definedName name="Titre1" localSheetId="4">'3226'!$B$11</definedName>
    <definedName name="Titre1">'3214'!$B$11</definedName>
    <definedName name="Totaux" localSheetId="5">'3215'!$C$9:INDEX('3215'!$9:$9,1,MATCH(9.99E+307,'3215'!$9:$9))</definedName>
    <definedName name="Totaux" localSheetId="0">'3217'!$C$9:INDEX('3217'!$9:$9,1,MATCH(9.99E+307,'3217'!$9:$9))</definedName>
    <definedName name="Totaux" localSheetId="4">'3226'!$C$9:INDEX('3226'!$9:$9,1,MATCH(9.99E+307,'3226'!$9:$9))</definedName>
    <definedName name="Totaux">'3214'!$C$9:INDEX('3214'!$9:$9,1,MATCH(9.99E+307,'3214'!$9:$9))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4" i="1" l="1"/>
  <c r="D16" i="1"/>
  <c r="D17" i="1"/>
  <c r="D18" i="1"/>
  <c r="D13" i="1"/>
  <c r="D15" i="1" l="1"/>
  <c r="H9" i="5" l="1"/>
  <c r="G9" i="5"/>
  <c r="F9" i="5"/>
  <c r="E9" i="5"/>
  <c r="D9" i="5"/>
  <c r="C9" i="5"/>
  <c r="D7" i="5"/>
  <c r="C7" i="5"/>
  <c r="C5" i="5"/>
  <c r="C4" i="5"/>
  <c r="H9" i="4"/>
  <c r="G9" i="4"/>
  <c r="F9" i="4"/>
  <c r="E9" i="4"/>
  <c r="D9" i="4"/>
  <c r="C9" i="4"/>
  <c r="D7" i="4"/>
  <c r="C7" i="4"/>
  <c r="C5" i="4"/>
  <c r="C4" i="4"/>
  <c r="H9" i="3"/>
  <c r="G9" i="3"/>
  <c r="F9" i="3"/>
  <c r="E9" i="3"/>
  <c r="D9" i="3"/>
  <c r="C9" i="3"/>
  <c r="D7" i="3"/>
  <c r="C7" i="3"/>
  <c r="C5" i="3"/>
  <c r="C4" i="3"/>
  <c r="D9" i="1" l="1"/>
  <c r="E9" i="1"/>
  <c r="F9" i="1"/>
  <c r="G9" i="1"/>
  <c r="H9" i="1"/>
  <c r="C9" i="1"/>
  <c r="D7" i="1" l="1"/>
  <c r="C7" i="1"/>
  <c r="C5" i="1"/>
  <c r="C4" i="1"/>
</calcChain>
</file>

<file path=xl/sharedStrings.xml><?xml version="1.0" encoding="utf-8"?>
<sst xmlns="http://schemas.openxmlformats.org/spreadsheetml/2006/main" count="141" uniqueCount="53">
  <si>
    <t xml:space="preserve">COÛT TOTAL DE L’ENTRETIEN :  </t>
  </si>
  <si>
    <t>DÉBUT DE LA PÉRIODE</t>
  </si>
  <si>
    <t>FIN DE LA PÉRIODE</t>
  </si>
  <si>
    <t xml:space="preserve">DATE D’ENTRETIEN : </t>
  </si>
  <si>
    <t xml:space="preserve">KILOMÉTRAGE : </t>
  </si>
  <si>
    <t>TOTAUX :</t>
  </si>
  <si>
    <t>ENTRETIEN :</t>
  </si>
  <si>
    <t>Vidange d’huile</t>
  </si>
  <si>
    <t>Lubrification du châssis</t>
  </si>
  <si>
    <t>Changement du filtre à huile</t>
  </si>
  <si>
    <t>Changement du filtre à air</t>
  </si>
  <si>
    <t>Vidange du liquide de transmission</t>
  </si>
  <si>
    <t>Rinçage du système de refroidissement</t>
  </si>
  <si>
    <t>Ajout d’antigel</t>
  </si>
  <si>
    <t>Alignement des roues</t>
  </si>
  <si>
    <t>Permutation des pneumatiques</t>
  </si>
  <si>
    <t>Remplacement des pneumatiques</t>
  </si>
  <si>
    <t>Réglage des freins</t>
  </si>
  <si>
    <t xml:space="preserve">Réglage moteur </t>
  </si>
  <si>
    <t>Autre service</t>
  </si>
  <si>
    <t xml:space="preserve">MARQUE DU VÉHICULE : </t>
  </si>
  <si>
    <t xml:space="preserve">ANNÉE : </t>
  </si>
  <si>
    <t xml:space="preserve">MODÈLE : </t>
  </si>
  <si>
    <t xml:space="preserve">NUMÉRO DE CHÂSSIS : </t>
  </si>
  <si>
    <t xml:space="preserve">NUMÉRO D’IMMATRICULATION : </t>
  </si>
  <si>
    <t xml:space="preserve">NOM SOCIETE : </t>
  </si>
  <si>
    <t>OURRY</t>
  </si>
  <si>
    <t>date de l'entretien</t>
  </si>
  <si>
    <t xml:space="preserve">PROCHAINE REVISION : </t>
  </si>
  <si>
    <t>date de la prochaine revision</t>
  </si>
  <si>
    <t>x</t>
  </si>
  <si>
    <t>CR 152 XG</t>
  </si>
  <si>
    <t>EK 188 VV</t>
  </si>
  <si>
    <t>CR 818 RP</t>
  </si>
  <si>
    <t>CR 805 TB</t>
  </si>
  <si>
    <r>
      <t>FICHE D’ENTRETIEN</t>
    </r>
    <r>
      <rPr>
        <b/>
        <sz val="35"/>
        <color theme="1" tint="0.14996795556505021"/>
        <rFont val="Verdana"/>
        <family val="2"/>
        <scheme val="minor"/>
      </rPr>
      <t xml:space="preserve"> 3215</t>
    </r>
  </si>
  <si>
    <r>
      <t>FICHE D’ENTRETIEN</t>
    </r>
    <r>
      <rPr>
        <sz val="22"/>
        <color theme="1" tint="0.14996795556505021"/>
        <rFont val="Verdana"/>
        <family val="2"/>
        <scheme val="minor"/>
      </rPr>
      <t xml:space="preserve"> </t>
    </r>
    <r>
      <rPr>
        <b/>
        <sz val="35"/>
        <color theme="1" tint="0.14996795556505021"/>
        <rFont val="Verdana"/>
        <family val="2"/>
        <scheme val="minor"/>
      </rPr>
      <t>3226</t>
    </r>
  </si>
  <si>
    <r>
      <t xml:space="preserve">FICHE D’ENTRETIEN </t>
    </r>
    <r>
      <rPr>
        <b/>
        <sz val="35"/>
        <color theme="1" tint="0.14996795556505021"/>
        <rFont val="Verdana"/>
        <family val="2"/>
        <scheme val="minor"/>
      </rPr>
      <t>3214</t>
    </r>
  </si>
  <si>
    <r>
      <t xml:space="preserve">FICHE D’ENTRETIEN </t>
    </r>
    <r>
      <rPr>
        <b/>
        <sz val="35"/>
        <color theme="1" tint="0.14996795556505021"/>
        <rFont val="Verdana"/>
        <family val="2"/>
        <scheme val="minor"/>
      </rPr>
      <t>3217</t>
    </r>
  </si>
  <si>
    <t>KMS</t>
  </si>
  <si>
    <t>PROCH</t>
  </si>
  <si>
    <t>DEADLINE REVISION</t>
  </si>
  <si>
    <t>REVISION</t>
  </si>
  <si>
    <t>GRAISSAGE CHASSIS</t>
  </si>
  <si>
    <t>TACKY</t>
  </si>
  <si>
    <t>LIMITEUR</t>
  </si>
  <si>
    <t>VGP</t>
  </si>
  <si>
    <t>MINES</t>
  </si>
  <si>
    <t>passage en mode couleur 1 mois avant</t>
  </si>
  <si>
    <t>passage en mode couleur 1 semaine avant</t>
  </si>
  <si>
    <t>avant echeance*</t>
  </si>
  <si>
    <t>passage en mode couleur 2 semaines avant</t>
  </si>
  <si>
    <t>MINE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</si>
</sst>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0.00\ &quot;€&quot;;[Red]\-#,##0.00\ &quot;€&quot;"/>
    <numFmt numFmtId="43" formatCode="_-* #,##0.00\ _€_-;\-* #,##0.00\ _€_-;_-* &quot;-&quot;??\ _€_-;_-@_-"/>
    <numFmt numFmtId="164" formatCode="#,##0&quot; KMS&quot;"/>
  </numFmts>
  <fonts count="17" x14ac:knownFonts="1">
    <font>
      <sz val="11"/>
      <color theme="1" tint="0.14993743705557422"/>
      <name val="Verdana"/>
      <family val="2"/>
      <scheme val="minor"/>
    </font>
    <font>
      <sz val="22"/>
      <color theme="1" tint="0.14996795556505021"/>
      <name val="Corbel"/>
      <family val="2"/>
      <scheme val="major"/>
    </font>
    <font>
      <sz val="10"/>
      <color theme="1" tint="0.14996795556505021"/>
      <name val="Verdana"/>
      <family val="2"/>
      <scheme val="minor"/>
    </font>
    <font>
      <b/>
      <sz val="11"/>
      <color rgb="FF3F3F3F"/>
      <name val="Verdana"/>
      <family val="2"/>
      <scheme val="minor"/>
    </font>
    <font>
      <sz val="11"/>
      <color theme="1" tint="0.14993743705557422"/>
      <name val="Verdana"/>
      <family val="2"/>
      <scheme val="minor"/>
    </font>
    <font>
      <sz val="11"/>
      <color theme="1" tint="0.24994659260841701"/>
      <name val="Verdana"/>
      <family val="2"/>
      <scheme val="minor"/>
    </font>
    <font>
      <sz val="11"/>
      <color theme="1" tint="0.14993743705557422"/>
      <name val="Corbel"/>
      <family val="2"/>
      <scheme val="major"/>
    </font>
    <font>
      <sz val="11"/>
      <color theme="1" tint="0.14996795556505021"/>
      <name val="Corbel"/>
      <family val="2"/>
      <scheme val="major"/>
    </font>
    <font>
      <b/>
      <sz val="11"/>
      <color theme="1" tint="0.14993743705557422"/>
      <name val="Verdana"/>
      <family val="2"/>
      <scheme val="minor"/>
    </font>
    <font>
      <sz val="11"/>
      <color theme="1" tint="0.14996795556505021"/>
      <name val="Verdana"/>
      <family val="2"/>
      <scheme val="minor"/>
    </font>
    <font>
      <b/>
      <sz val="11"/>
      <color theme="4" tint="-0.24994659260841701"/>
      <name val="Corbel"/>
      <family val="2"/>
      <scheme val="major"/>
    </font>
    <font>
      <b/>
      <sz val="11"/>
      <color theme="1" tint="0.14999847407452621"/>
      <name val="Verdana"/>
      <family val="2"/>
      <scheme val="minor"/>
    </font>
    <font>
      <sz val="10"/>
      <name val="Arial"/>
      <family val="2"/>
    </font>
    <font>
      <sz val="11"/>
      <color theme="1"/>
      <name val="Arial"/>
      <family val="2"/>
    </font>
    <font>
      <sz val="22"/>
      <color theme="1" tint="0.14996795556505021"/>
      <name val="Verdana"/>
      <family val="2"/>
      <scheme val="minor"/>
    </font>
    <font>
      <b/>
      <sz val="35"/>
      <color theme="1" tint="0.14996795556505021"/>
      <name val="Verdana"/>
      <family val="2"/>
      <scheme val="minor"/>
    </font>
    <font>
      <sz val="10"/>
      <color theme="1"/>
      <name val="Verdana"/>
      <family val="2"/>
      <scheme val="minor"/>
    </font>
  </fonts>
  <fills count="5">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FF00"/>
        <bgColor indexed="64"/>
      </patternFill>
    </fill>
  </fills>
  <borders count="10">
    <border>
      <left/>
      <right/>
      <top/>
      <bottom/>
      <diagonal/>
    </border>
    <border>
      <left style="thin">
        <color theme="4"/>
      </left>
      <right style="thin">
        <color theme="4"/>
      </right>
      <top style="thin">
        <color theme="4"/>
      </top>
      <bottom style="thin">
        <color theme="4"/>
      </bottom>
      <diagonal/>
    </border>
    <border>
      <left/>
      <right/>
      <top/>
      <bottom style="thin">
        <color theme="4"/>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diagonal/>
    </border>
    <border>
      <left style="medium">
        <color indexed="64"/>
      </left>
      <right style="medium">
        <color indexed="64"/>
      </right>
      <top style="thin">
        <color indexed="64"/>
      </top>
      <bottom style="thin">
        <color indexed="64"/>
      </bottom>
      <diagonal/>
    </border>
    <border>
      <left style="thin">
        <color theme="4"/>
      </left>
      <right/>
      <top style="thin">
        <color theme="4"/>
      </top>
      <bottom/>
      <diagonal/>
    </border>
    <border>
      <left/>
      <right style="hair">
        <color indexed="64"/>
      </right>
      <top/>
      <bottom style="hair">
        <color indexed="64"/>
      </bottom>
      <diagonal/>
    </border>
  </borders>
  <cellStyleXfs count="20">
    <xf numFmtId="0" fontId="0" fillId="0" borderId="0">
      <alignment horizontal="left" vertical="center" wrapText="1"/>
    </xf>
    <xf numFmtId="0" fontId="6" fillId="0" borderId="0">
      <alignment horizontal="left"/>
    </xf>
    <xf numFmtId="0" fontId="7" fillId="0" borderId="0">
      <alignment horizontal="right"/>
    </xf>
    <xf numFmtId="0" fontId="5" fillId="3" borderId="4">
      <alignment horizontal="left"/>
    </xf>
    <xf numFmtId="0" fontId="10" fillId="0" borderId="1">
      <alignment horizontal="left" vertical="center"/>
    </xf>
    <xf numFmtId="4" fontId="2" fillId="0" borderId="0" applyFont="0" applyFill="0" applyBorder="0" applyProtection="0">
      <alignment horizontal="right"/>
    </xf>
    <xf numFmtId="8" fontId="8" fillId="0" borderId="0" applyFill="0" applyBorder="0" applyProtection="0">
      <alignment horizontal="right"/>
    </xf>
    <xf numFmtId="8" fontId="4" fillId="0" borderId="0" applyFill="0" applyBorder="0" applyProtection="0">
      <alignment horizontal="right" vertical="center"/>
    </xf>
    <xf numFmtId="0" fontId="1" fillId="0" borderId="2"/>
    <xf numFmtId="0" fontId="9" fillId="2" borderId="3"/>
    <xf numFmtId="0" fontId="3" fillId="0" borderId="4" applyNumberFormat="0" applyAlignment="0"/>
    <xf numFmtId="14" fontId="4" fillId="0" borderId="0" applyFont="0" applyFill="0" applyBorder="0">
      <alignment horizontal="right"/>
    </xf>
    <xf numFmtId="0" fontId="10" fillId="0" borderId="1">
      <alignment horizontal="center" vertical="center"/>
    </xf>
    <xf numFmtId="0" fontId="12" fillId="0" borderId="0"/>
    <xf numFmtId="43" fontId="12" fillId="0" borderId="0" applyFont="0" applyFill="0" applyBorder="0" applyAlignment="0" applyProtection="0"/>
    <xf numFmtId="0" fontId="12" fillId="0" borderId="0"/>
    <xf numFmtId="9" fontId="12" fillId="0" borderId="0" applyFont="0" applyFill="0" applyBorder="0" applyAlignment="0" applyProtection="0"/>
    <xf numFmtId="0" fontId="13" fillId="0" borderId="0"/>
    <xf numFmtId="9" fontId="12" fillId="0" borderId="0" applyFont="0" applyFill="0" applyBorder="0" applyAlignment="0" applyProtection="0"/>
    <xf numFmtId="43" fontId="12" fillId="0" borderId="0" applyFont="0" applyFill="0" applyBorder="0" applyAlignment="0" applyProtection="0"/>
  </cellStyleXfs>
  <cellXfs count="38">
    <xf numFmtId="0" fontId="0" fillId="0" borderId="0" xfId="0">
      <alignment horizontal="left" vertical="center" wrapText="1"/>
    </xf>
    <xf numFmtId="0" fontId="6" fillId="0" borderId="0" xfId="1">
      <alignment horizontal="left"/>
    </xf>
    <xf numFmtId="0" fontId="7" fillId="0" borderId="0" xfId="2">
      <alignment horizontal="right"/>
    </xf>
    <xf numFmtId="0" fontId="5" fillId="3" borderId="4" xfId="3">
      <alignment horizontal="left"/>
    </xf>
    <xf numFmtId="0" fontId="1" fillId="0" borderId="2" xfId="8"/>
    <xf numFmtId="14" fontId="5" fillId="3" borderId="4" xfId="11" applyFont="1" applyFill="1" applyBorder="1">
      <alignment horizontal="right"/>
    </xf>
    <xf numFmtId="14" fontId="5" fillId="0" borderId="4" xfId="11" applyFont="1" applyFill="1" applyBorder="1">
      <alignment horizontal="right"/>
    </xf>
    <xf numFmtId="4" fontId="5" fillId="0" borderId="4" xfId="5" applyFont="1" applyFill="1" applyBorder="1">
      <alignment horizontal="right"/>
    </xf>
    <xf numFmtId="4" fontId="5" fillId="3" borderId="4" xfId="5" applyFont="1" applyFill="1" applyBorder="1">
      <alignment horizontal="right"/>
    </xf>
    <xf numFmtId="8" fontId="8" fillId="0" borderId="4" xfId="6" applyBorder="1">
      <alignment horizontal="right"/>
    </xf>
    <xf numFmtId="0" fontId="9" fillId="2" borderId="3" xfId="9"/>
    <xf numFmtId="14" fontId="9" fillId="2" borderId="3" xfId="11" applyFont="1" applyFill="1" applyBorder="1">
      <alignment horizontal="right"/>
    </xf>
    <xf numFmtId="8" fontId="8" fillId="2" borderId="3" xfId="6" applyNumberFormat="1" applyFill="1" applyBorder="1">
      <alignment horizontal="right"/>
    </xf>
    <xf numFmtId="0" fontId="0" fillId="0" borderId="0" xfId="0" applyFont="1" applyFill="1" applyBorder="1">
      <alignment horizontal="left" vertical="center" wrapText="1"/>
    </xf>
    <xf numFmtId="0" fontId="9" fillId="2" borderId="3" xfId="9"/>
    <xf numFmtId="0" fontId="10" fillId="0" borderId="6" xfId="12" applyBorder="1" applyAlignment="1">
      <alignment horizontal="center" vertical="center"/>
    </xf>
    <xf numFmtId="0" fontId="0" fillId="0" borderId="5" xfId="0" applyBorder="1">
      <alignment horizontal="left" vertical="center" wrapText="1"/>
    </xf>
    <xf numFmtId="0" fontId="11" fillId="0" borderId="6" xfId="4" applyFont="1" applyBorder="1" applyAlignment="1">
      <alignment horizontal="center" vertical="center"/>
    </xf>
    <xf numFmtId="0" fontId="11" fillId="0" borderId="5" xfId="0" applyFont="1" applyBorder="1" applyAlignment="1">
      <alignment horizontal="center" vertical="center" wrapText="1"/>
    </xf>
    <xf numFmtId="0" fontId="0" fillId="0" borderId="5" xfId="0" applyBorder="1" applyAlignment="1">
      <alignment horizontal="center" vertical="center" wrapText="1"/>
    </xf>
    <xf numFmtId="8" fontId="4" fillId="0" borderId="0" xfId="7" applyAlignment="1">
      <alignment horizontal="center" vertical="center"/>
    </xf>
    <xf numFmtId="8" fontId="0" fillId="0" borderId="0" xfId="7" applyFont="1" applyAlignment="1">
      <alignment horizontal="center" vertical="center"/>
    </xf>
    <xf numFmtId="0" fontId="12" fillId="0" borderId="7" xfId="13" applyFont="1" applyBorder="1" applyAlignment="1" applyProtection="1">
      <alignment horizontal="center" vertical="center"/>
      <protection locked="0"/>
    </xf>
    <xf numFmtId="0" fontId="12" fillId="0" borderId="7" xfId="15" applyFont="1" applyBorder="1" applyAlignment="1" applyProtection="1">
      <alignment horizontal="center" vertical="center"/>
      <protection locked="0"/>
    </xf>
    <xf numFmtId="0" fontId="12" fillId="0" borderId="7" xfId="15" applyFont="1" applyBorder="1" applyAlignment="1" applyProtection="1">
      <alignment horizontal="center" vertical="center"/>
      <protection locked="0"/>
    </xf>
    <xf numFmtId="0" fontId="12" fillId="0" borderId="7" xfId="15" applyFont="1" applyBorder="1" applyAlignment="1" applyProtection="1">
      <alignment horizontal="center" vertical="center"/>
      <protection locked="0"/>
    </xf>
    <xf numFmtId="0" fontId="10" fillId="0" borderId="8" xfId="12" applyBorder="1" applyAlignment="1">
      <alignment horizontal="center" vertical="center"/>
    </xf>
    <xf numFmtId="0" fontId="0" fillId="0" borderId="0" xfId="0" applyFont="1" applyFill="1" applyBorder="1" applyAlignment="1">
      <alignment horizontal="center" vertical="center" wrapText="1"/>
    </xf>
    <xf numFmtId="14" fontId="0" fillId="0" borderId="0" xfId="7" applyNumberFormat="1" applyFont="1" applyAlignment="1">
      <alignment horizontal="center" vertical="center"/>
    </xf>
    <xf numFmtId="14" fontId="4" fillId="0" borderId="0" xfId="7" applyNumberFormat="1" applyAlignment="1">
      <alignment horizontal="center" vertical="center"/>
    </xf>
    <xf numFmtId="0" fontId="0" fillId="4" borderId="0" xfId="0" applyFill="1">
      <alignment horizontal="left" vertical="center" wrapText="1"/>
    </xf>
    <xf numFmtId="0" fontId="0" fillId="0" borderId="0" xfId="0" applyAlignment="1">
      <alignment horizontal="center" vertical="center" wrapText="1"/>
    </xf>
    <xf numFmtId="164" fontId="0" fillId="0" borderId="0" xfId="7" applyNumberFormat="1" applyFont="1" applyAlignment="1">
      <alignment horizontal="center" vertical="center"/>
    </xf>
    <xf numFmtId="164" fontId="4" fillId="0" borderId="0" xfId="7" applyNumberFormat="1" applyAlignment="1">
      <alignment horizontal="center" vertical="center"/>
    </xf>
    <xf numFmtId="14" fontId="16" fillId="0" borderId="9" xfId="0" applyNumberFormat="1" applyFont="1" applyBorder="1" applyAlignment="1">
      <alignment horizontal="center" vertical="center"/>
    </xf>
    <xf numFmtId="0" fontId="9" fillId="2" borderId="3" xfId="9"/>
    <xf numFmtId="0" fontId="0" fillId="4" borderId="0" xfId="0" applyFill="1" applyAlignment="1">
      <alignment horizontal="center" vertical="center" wrapText="1"/>
    </xf>
    <xf numFmtId="0" fontId="0" fillId="0" borderId="0" xfId="0" applyAlignment="1">
      <alignment horizontal="center" vertical="center" wrapText="1"/>
    </xf>
  </cellXfs>
  <cellStyles count="20">
    <cellStyle name="Coût d’entretien" xfId="12"/>
    <cellStyle name="Date" xfId="11"/>
    <cellStyle name="Entrée" xfId="9" builtinId="20" customBuiltin="1"/>
    <cellStyle name="Milliers" xfId="5" builtinId="3" customBuiltin="1"/>
    <cellStyle name="Milliers 2" xfId="19"/>
    <cellStyle name="Milliers 3" xfId="14"/>
    <cellStyle name="Monétaire" xfId="6" builtinId="4" customBuiltin="1"/>
    <cellStyle name="Monétaire [0]" xfId="7" builtinId="7" customBuiltin="1"/>
    <cellStyle name="Normal" xfId="0" builtinId="0" customBuiltin="1"/>
    <cellStyle name="Normal 2" xfId="15"/>
    <cellStyle name="Normal 3" xfId="17"/>
    <cellStyle name="Normal 4" xfId="13"/>
    <cellStyle name="Pourcentage 2" xfId="18"/>
    <cellStyle name="Pourcentage 3" xfId="16"/>
    <cellStyle name="Sortie" xfId="10" builtinId="21" customBuiltin="1"/>
    <cellStyle name="Titre" xfId="8" builtinId="15" customBuiltin="1"/>
    <cellStyle name="Titre 1" xfId="1" builtinId="16" customBuiltin="1"/>
    <cellStyle name="Titre 2" xfId="2" builtinId="17" customBuiltin="1"/>
    <cellStyle name="Titre 3" xfId="3" builtinId="18" customBuiltin="1"/>
    <cellStyle name="Titre 4" xfId="4" builtinId="19" customBuiltin="1"/>
  </cellStyles>
  <dxfs count="62">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C000"/>
        </patternFill>
      </fill>
    </dxf>
    <dxf>
      <font>
        <color theme="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font>
        <b val="0"/>
        <i val="0"/>
        <strike val="0"/>
        <condense val="0"/>
        <extend val="0"/>
        <outline val="0"/>
        <shadow val="0"/>
        <u val="none"/>
        <vertAlign val="baseline"/>
        <sz val="10"/>
        <color theme="4" tint="-0.249977111117893"/>
        <name val="Verdana"/>
        <scheme val="minor"/>
      </font>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font>
        <b val="0"/>
        <i val="0"/>
        <strike val="0"/>
        <condense val="0"/>
        <extend val="0"/>
        <outline val="0"/>
        <shadow val="0"/>
        <u val="none"/>
        <vertAlign val="baseline"/>
        <sz val="10"/>
        <color theme="4" tint="-0.249977111117893"/>
        <name val="Verdana"/>
        <scheme val="minor"/>
      </font>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font>
        <b val="0"/>
        <i val="0"/>
        <strike val="0"/>
        <condense val="0"/>
        <extend val="0"/>
        <outline val="0"/>
        <shadow val="0"/>
        <u val="none"/>
        <vertAlign val="baseline"/>
        <sz val="10"/>
        <color theme="4" tint="-0.249977111117893"/>
        <name val="Verdana"/>
        <scheme val="minor"/>
      </font>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alignment horizontal="center" vertical="center" textRotation="0" wrapText="0" indent="0" justifyLastLine="0" shrinkToFit="0" readingOrder="0"/>
    </dxf>
    <dxf>
      <font>
        <b val="0"/>
        <i val="0"/>
        <strike val="0"/>
        <condense val="0"/>
        <extend val="0"/>
        <outline val="0"/>
        <shadow val="0"/>
        <u val="none"/>
        <vertAlign val="baseline"/>
        <sz val="10"/>
        <color theme="4" tint="-0.249977111117893"/>
        <name val="Verdana"/>
        <scheme val="minor"/>
      </font>
      <numFmt numFmtId="165" formatCode="&quot;$&quot;#,##0.00_);[Red]\(&quot;$&quot;#,##0.00\)"/>
      <fill>
        <patternFill patternType="none">
          <fgColor indexed="64"/>
          <bgColor indexed="65"/>
        </patternFill>
      </fill>
      <border diagonalUp="0" diagonalDown="0" outline="0">
        <left/>
        <right/>
        <top/>
        <bottom style="thin">
          <color theme="4" tint="0.39994506668294322"/>
        </bottom>
      </border>
    </dxf>
    <dxf>
      <font>
        <b val="0"/>
        <i val="0"/>
        <strike val="0"/>
        <condense val="0"/>
        <extend val="0"/>
        <outline val="0"/>
        <shadow val="0"/>
        <u val="none"/>
        <vertAlign val="baseline"/>
        <sz val="10"/>
        <color theme="4" tint="-0.249977111117893"/>
        <name val="Verdana"/>
        <scheme val="minor"/>
      </font>
      <fill>
        <patternFill patternType="solid">
          <fgColor theme="4" tint="0.79998168889431442"/>
          <bgColor theme="4" tint="0.79998168889431442"/>
        </patternFill>
      </fill>
      <border diagonalUp="0" diagonalDown="0" outline="0">
        <left/>
        <right/>
        <top/>
        <bottom style="thin">
          <color theme="4" tint="0.39994506668294322"/>
        </bottom>
      </border>
    </dxf>
  </dxfs>
  <tableStyles count="1" defaultTableStyle="TableStyleMedium2" defaultPivotStyle="PivotStyleLight16">
    <tableStyle name="Style de tableau croisé dynamique 1" table="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id="1" name="Entretien2" displayName="Entretien2" ref="B13:H25" headerRowCount="0">
  <tableColumns count="7">
    <tableColumn id="1" name="Colonne1" totalsRowLabel="Total" headerRowDxfId="61"/>
    <tableColumn id="2" name="Colonne2" totalsRowFunction="sum" headerRowDxfId="60" dataDxfId="59" dataCellStyle="Monétaire [0]"/>
    <tableColumn id="3" name="Colonne3" totalsRowFunction="sum" headerRowDxfId="58" dataDxfId="57" dataCellStyle="Monétaire [0]"/>
    <tableColumn id="4" name="Colonne4" totalsRowFunction="sum" headerRowDxfId="56" dataDxfId="55" dataCellStyle="Monétaire [0]"/>
    <tableColumn id="5" name="Colonne5" totalsRowFunction="sum" headerRowDxfId="54" dataDxfId="53" dataCellStyle="Monétaire [0]"/>
    <tableColumn id="6" name="Colonne6" totalsRowFunction="sum" headerRowDxfId="52" dataDxfId="51" dataCellStyle="Monétaire [0]"/>
    <tableColumn id="7" name="Colonne7" totalsRowFunction="sum" headerRowDxfId="50" dataDxfId="49" dataCellStyle="Monétaire [0]"/>
  </tableColumns>
  <tableStyleInfo name="TableStyleMedium2" showFirstColumn="0" showLastColumn="0" showRowStripes="0" showColumnStripes="1"/>
  <extLst>
    <ext xmlns:x14="http://schemas.microsoft.com/office/spreadsheetml/2009/9/main" uri="{504A1905-F514-4f6f-8877-14C23A59335A}">
      <x14:table altTextSummary="Entrez le type et le coût de l’entretien pour les dates mentionnées dans la ligne Date du service"/>
    </ext>
  </extLst>
</table>
</file>

<file path=xl/tables/table2.xml><?xml version="1.0" encoding="utf-8"?>
<table xmlns="http://schemas.openxmlformats.org/spreadsheetml/2006/main" id="2" name="Entretien" displayName="Entretien" ref="B13:H25" headerRowCount="0">
  <tableColumns count="7">
    <tableColumn id="1" name="Colonne1" totalsRowLabel="Total" headerRowDxfId="48"/>
    <tableColumn id="2" name="Colonne2" totalsRowFunction="sum" headerRowDxfId="47" dataDxfId="46" dataCellStyle="Monétaire [0]"/>
    <tableColumn id="3" name="Colonne3" totalsRowFunction="sum" headerRowDxfId="45" dataDxfId="44" dataCellStyle="Monétaire [0]"/>
    <tableColumn id="4" name="Colonne4" totalsRowFunction="sum" headerRowDxfId="43" dataDxfId="42" dataCellStyle="Monétaire [0]"/>
    <tableColumn id="5" name="Colonne5" totalsRowFunction="sum" headerRowDxfId="41" dataDxfId="40" dataCellStyle="Monétaire [0]"/>
    <tableColumn id="6" name="Colonne6" totalsRowFunction="sum" headerRowDxfId="39" dataDxfId="38" dataCellStyle="Monétaire [0]"/>
    <tableColumn id="7" name="Colonne7" totalsRowFunction="sum" headerRowDxfId="37" dataDxfId="36" dataCellStyle="Monétaire [0]"/>
  </tableColumns>
  <tableStyleInfo name="TableStyleMedium2" showFirstColumn="0" showLastColumn="0" showRowStripes="0" showColumnStripes="1"/>
  <extLst>
    <ext xmlns:x14="http://schemas.microsoft.com/office/spreadsheetml/2009/9/main" uri="{504A1905-F514-4f6f-8877-14C23A59335A}">
      <x14:table altTextSummary="Entrez le type et le coût de l’entretien pour les dates mentionnées dans la ligne Date du service"/>
    </ext>
  </extLst>
</table>
</file>

<file path=xl/tables/table3.xml><?xml version="1.0" encoding="utf-8"?>
<table xmlns="http://schemas.openxmlformats.org/spreadsheetml/2006/main" id="3" name="Entretien4" displayName="Entretien4" ref="B13:H25" headerRowCount="0">
  <tableColumns count="7">
    <tableColumn id="1" name="Colonne1" totalsRowLabel="Total" headerRowDxfId="35"/>
    <tableColumn id="2" name="Colonne2" totalsRowFunction="sum" headerRowDxfId="34" dataDxfId="33" dataCellStyle="Monétaire [0]"/>
    <tableColumn id="3" name="Colonne3" totalsRowFunction="sum" headerRowDxfId="32" dataDxfId="31" dataCellStyle="Monétaire [0]"/>
    <tableColumn id="4" name="Colonne4" totalsRowFunction="sum" headerRowDxfId="30" dataDxfId="29" dataCellStyle="Monétaire [0]"/>
    <tableColumn id="5" name="Colonne5" totalsRowFunction="sum" headerRowDxfId="28" dataDxfId="27" dataCellStyle="Monétaire [0]"/>
    <tableColumn id="6" name="Colonne6" totalsRowFunction="sum" headerRowDxfId="26" dataDxfId="25" dataCellStyle="Monétaire [0]"/>
    <tableColumn id="7" name="Colonne7" totalsRowFunction="sum" headerRowDxfId="24" dataDxfId="23" dataCellStyle="Monétaire [0]"/>
  </tableColumns>
  <tableStyleInfo name="TableStyleMedium2" showFirstColumn="0" showLastColumn="0" showRowStripes="0" showColumnStripes="1"/>
  <extLst>
    <ext xmlns:x14="http://schemas.microsoft.com/office/spreadsheetml/2009/9/main" uri="{504A1905-F514-4f6f-8877-14C23A59335A}">
      <x14:table altTextSummary="Entrez le type et le coût de l’entretien pour les dates mentionnées dans la ligne Date du service"/>
    </ext>
  </extLst>
</table>
</file>

<file path=xl/tables/table4.xml><?xml version="1.0" encoding="utf-8"?>
<table xmlns="http://schemas.openxmlformats.org/spreadsheetml/2006/main" id="4" name="Entretien45" displayName="Entretien45" ref="B13:H25" headerRowCount="0">
  <tableColumns count="7">
    <tableColumn id="1" name="Colonne1" totalsRowLabel="Total" headerRowDxfId="22"/>
    <tableColumn id="2" name="Colonne2" totalsRowFunction="sum" headerRowDxfId="21" dataDxfId="20" dataCellStyle="Monétaire [0]"/>
    <tableColumn id="3" name="Colonne3" totalsRowFunction="sum" headerRowDxfId="19" dataDxfId="18" dataCellStyle="Monétaire [0]"/>
    <tableColumn id="4" name="Colonne4" totalsRowFunction="sum" headerRowDxfId="17" dataDxfId="16" dataCellStyle="Monétaire [0]"/>
    <tableColumn id="5" name="Colonne5" totalsRowFunction="sum" headerRowDxfId="15" dataDxfId="14" dataCellStyle="Monétaire [0]"/>
    <tableColumn id="6" name="Colonne6" totalsRowFunction="sum" headerRowDxfId="13" dataDxfId="12" dataCellStyle="Monétaire [0]"/>
    <tableColumn id="7" name="Colonne7" totalsRowFunction="sum" headerRowDxfId="11" dataDxfId="10" dataCellStyle="Monétaire [0]"/>
  </tableColumns>
  <tableStyleInfo name="TableStyleMedium2" showFirstColumn="0" showLastColumn="0" showRowStripes="0" showColumnStripes="1"/>
  <extLst>
    <ext xmlns:x14="http://schemas.microsoft.com/office/spreadsheetml/2009/9/main" uri="{504A1905-F514-4f6f-8877-14C23A59335A}">
      <x14:table altTextSummary="Entrez le type et le coût de l’entretien pour les dates mentionnées dans la ligne Date du service"/>
    </ext>
  </extLst>
</table>
</file>

<file path=xl/theme/theme1.xml><?xml version="1.0" encoding="utf-8"?>
<a:theme xmlns:a="http://schemas.openxmlformats.org/drawingml/2006/main" name="Office Theme">
  <a:themeElements>
    <a:clrScheme name="Vehicle service record">
      <a:dk1>
        <a:srgbClr val="000000"/>
      </a:dk1>
      <a:lt1>
        <a:srgbClr val="FFFFFF"/>
      </a:lt1>
      <a:dk2>
        <a:srgbClr val="381D18"/>
      </a:dk2>
      <a:lt2>
        <a:srgbClr val="EEEFEA"/>
      </a:lt2>
      <a:accent1>
        <a:srgbClr val="447389"/>
      </a:accent1>
      <a:accent2>
        <a:srgbClr val="E9A552"/>
      </a:accent2>
      <a:accent3>
        <a:srgbClr val="61A88F"/>
      </a:accent3>
      <a:accent4>
        <a:srgbClr val="E9C36D"/>
      </a:accent4>
      <a:accent5>
        <a:srgbClr val="E07560"/>
      </a:accent5>
      <a:accent6>
        <a:srgbClr val="9079A2"/>
      </a:accent6>
      <a:hlink>
        <a:srgbClr val="61A88F"/>
      </a:hlink>
      <a:folHlink>
        <a:srgbClr val="9079A2"/>
      </a:folHlink>
    </a:clrScheme>
    <a:fontScheme name="Vehicle service record">
      <a:majorFont>
        <a:latin typeface="Corbel"/>
        <a:ea typeface=""/>
        <a:cs typeface=""/>
      </a:majorFont>
      <a:minorFont>
        <a:latin typeface="Verdana"/>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autoPageBreaks="0" fitToPage="1"/>
  </sheetPr>
  <dimension ref="B1:H25"/>
  <sheetViews>
    <sheetView showGridLines="0" zoomScale="85" zoomScaleNormal="85" workbookViewId="0">
      <selection activeCell="D13" sqref="D13"/>
    </sheetView>
  </sheetViews>
  <sheetFormatPr baseColWidth="10" defaultColWidth="8.796875" defaultRowHeight="30" customHeight="1" x14ac:dyDescent="0.2"/>
  <cols>
    <col min="1" max="1" width="2.09765625" customWidth="1"/>
    <col min="2" max="2" width="26.796875" customWidth="1"/>
    <col min="3" max="8" width="22.69921875" customWidth="1"/>
    <col min="9" max="9" width="2.69921875" customWidth="1"/>
  </cols>
  <sheetData>
    <row r="1" spans="2:8" ht="45" customHeight="1" x14ac:dyDescent="0.55000000000000004">
      <c r="B1" s="4" t="s">
        <v>38</v>
      </c>
      <c r="C1" s="4"/>
      <c r="D1" s="4"/>
      <c r="E1" s="4"/>
      <c r="F1" s="4"/>
      <c r="G1" s="4"/>
      <c r="H1" s="4"/>
    </row>
    <row r="2" spans="2:8" ht="15" customHeight="1" x14ac:dyDescent="0.2"/>
    <row r="3" spans="2:8" ht="15" customHeight="1" x14ac:dyDescent="0.25">
      <c r="B3" s="1" t="s">
        <v>0</v>
      </c>
      <c r="C3" s="12">
        <v>0</v>
      </c>
      <c r="D3" s="2" t="s">
        <v>25</v>
      </c>
      <c r="E3" s="35" t="s">
        <v>26</v>
      </c>
      <c r="F3" s="35"/>
      <c r="G3" s="2" t="s">
        <v>22</v>
      </c>
      <c r="H3" s="14">
        <v>3217</v>
      </c>
    </row>
    <row r="4" spans="2:8" ht="15" customHeight="1" x14ac:dyDescent="0.25">
      <c r="B4" s="1" t="s">
        <v>1</v>
      </c>
      <c r="C4" s="11">
        <f ca="1">TODAY()</f>
        <v>43376</v>
      </c>
      <c r="D4" s="2" t="s">
        <v>20</v>
      </c>
      <c r="E4" s="35"/>
      <c r="F4" s="35"/>
      <c r="G4" s="2" t="s">
        <v>23</v>
      </c>
      <c r="H4" s="14"/>
    </row>
    <row r="5" spans="2:8" ht="15" customHeight="1" x14ac:dyDescent="0.25">
      <c r="B5" s="1" t="s">
        <v>2</v>
      </c>
      <c r="C5" s="11">
        <f ca="1">TODAY()+30</f>
        <v>43406</v>
      </c>
      <c r="D5" s="2" t="s">
        <v>21</v>
      </c>
      <c r="E5" s="14"/>
      <c r="G5" s="2" t="s">
        <v>24</v>
      </c>
      <c r="H5" s="22" t="s">
        <v>31</v>
      </c>
    </row>
    <row r="6" spans="2:8" ht="15" customHeight="1" x14ac:dyDescent="0.2"/>
    <row r="7" spans="2:8" ht="15" customHeight="1" x14ac:dyDescent="0.2">
      <c r="B7" s="3" t="s">
        <v>3</v>
      </c>
      <c r="C7" s="6">
        <f ca="1">TODAY()</f>
        <v>43376</v>
      </c>
      <c r="D7" s="5">
        <f ca="1">TODAY()+30</f>
        <v>43406</v>
      </c>
      <c r="E7" s="6"/>
      <c r="F7" s="5"/>
      <c r="G7" s="6"/>
      <c r="H7" s="5"/>
    </row>
    <row r="8" spans="2:8" ht="15" customHeight="1" x14ac:dyDescent="0.2">
      <c r="B8" s="3" t="s">
        <v>4</v>
      </c>
      <c r="C8" s="7">
        <v>26000</v>
      </c>
      <c r="D8" s="8">
        <v>28000</v>
      </c>
      <c r="E8" s="7"/>
      <c r="F8" s="8"/>
      <c r="G8" s="7"/>
      <c r="H8" s="8"/>
    </row>
    <row r="9" spans="2:8" ht="15" customHeight="1" x14ac:dyDescent="0.2">
      <c r="B9" s="3" t="s">
        <v>5</v>
      </c>
      <c r="C9" s="9">
        <f>SUBTOTAL(109,Entretien2[Colonne2])</f>
        <v>200</v>
      </c>
      <c r="D9" s="9">
        <f>SUBTOTAL(109,Entretien2[Colonne3])</f>
        <v>0</v>
      </c>
      <c r="E9" s="9">
        <f>SUBTOTAL(109,Entretien2[Colonne4])</f>
        <v>0</v>
      </c>
      <c r="F9" s="9">
        <f>SUBTOTAL(109,Entretien2[Colonne5])</f>
        <v>0</v>
      </c>
      <c r="G9" s="9">
        <f>SUBTOTAL(109,Entretien2[Colonne6])</f>
        <v>0</v>
      </c>
      <c r="H9" s="9">
        <f>SUBTOTAL(109,Entretien2[Colonne7])</f>
        <v>0</v>
      </c>
    </row>
    <row r="10" spans="2:8" ht="15" customHeight="1" x14ac:dyDescent="0.2"/>
    <row r="11" spans="2:8" ht="30" customHeight="1" x14ac:dyDescent="0.2">
      <c r="B11" s="17" t="s">
        <v>6</v>
      </c>
      <c r="C11" s="15" t="s">
        <v>27</v>
      </c>
      <c r="D11" s="15"/>
      <c r="E11" s="15"/>
      <c r="F11" s="15"/>
      <c r="G11" s="15"/>
      <c r="H11" s="15"/>
    </row>
    <row r="12" spans="2:8" ht="30" customHeight="1" x14ac:dyDescent="0.2">
      <c r="B12" s="18" t="s">
        <v>28</v>
      </c>
      <c r="C12" s="19" t="s">
        <v>29</v>
      </c>
      <c r="D12" s="16"/>
      <c r="E12" s="16"/>
      <c r="F12" s="16"/>
      <c r="G12" s="16"/>
      <c r="H12" s="16"/>
    </row>
    <row r="13" spans="2:8" ht="30" customHeight="1" x14ac:dyDescent="0.2">
      <c r="B13" s="13" t="s">
        <v>7</v>
      </c>
      <c r="C13" s="21">
        <v>50</v>
      </c>
      <c r="D13" s="21" t="s">
        <v>30</v>
      </c>
      <c r="E13" s="20"/>
      <c r="F13" s="20"/>
      <c r="G13" s="20"/>
      <c r="H13" s="20"/>
    </row>
    <row r="14" spans="2:8" ht="30" customHeight="1" x14ac:dyDescent="0.2">
      <c r="B14" s="13" t="s">
        <v>8</v>
      </c>
      <c r="C14" s="20"/>
      <c r="D14" s="20"/>
      <c r="E14" s="20"/>
      <c r="F14" s="20"/>
      <c r="G14" s="20"/>
      <c r="H14" s="20"/>
    </row>
    <row r="15" spans="2:8" ht="30" customHeight="1" x14ac:dyDescent="0.2">
      <c r="B15" s="13" t="s">
        <v>9</v>
      </c>
      <c r="C15" s="20"/>
      <c r="D15" s="20"/>
      <c r="E15" s="20"/>
      <c r="F15" s="20"/>
      <c r="G15" s="20"/>
      <c r="H15" s="20"/>
    </row>
    <row r="16" spans="2:8" ht="30" customHeight="1" x14ac:dyDescent="0.2">
      <c r="B16" s="13" t="s">
        <v>10</v>
      </c>
      <c r="C16" s="20">
        <v>150</v>
      </c>
      <c r="D16" s="21" t="s">
        <v>30</v>
      </c>
      <c r="E16" s="20"/>
      <c r="F16" s="20"/>
      <c r="G16" s="20"/>
      <c r="H16" s="20"/>
    </row>
    <row r="17" spans="2:8" ht="30" customHeight="1" x14ac:dyDescent="0.2">
      <c r="B17" s="13" t="s">
        <v>11</v>
      </c>
      <c r="C17" s="20"/>
      <c r="D17" s="20"/>
      <c r="E17" s="20"/>
      <c r="F17" s="20"/>
      <c r="G17" s="20"/>
      <c r="H17" s="20"/>
    </row>
    <row r="18" spans="2:8" ht="30" customHeight="1" x14ac:dyDescent="0.2">
      <c r="B18" s="13" t="s">
        <v>12</v>
      </c>
      <c r="C18" s="20"/>
      <c r="D18" s="20"/>
      <c r="E18" s="20"/>
      <c r="F18" s="20"/>
      <c r="G18" s="20"/>
      <c r="H18" s="20"/>
    </row>
    <row r="19" spans="2:8" ht="30" customHeight="1" x14ac:dyDescent="0.2">
      <c r="B19" s="13" t="s">
        <v>13</v>
      </c>
      <c r="C19" s="20"/>
      <c r="D19" s="20"/>
      <c r="E19" s="20"/>
      <c r="F19" s="20"/>
      <c r="G19" s="20"/>
      <c r="H19" s="20"/>
    </row>
    <row r="20" spans="2:8" ht="30" customHeight="1" x14ac:dyDescent="0.2">
      <c r="B20" s="13" t="s">
        <v>14</v>
      </c>
      <c r="C20" s="20"/>
      <c r="D20" s="20"/>
      <c r="E20" s="20"/>
      <c r="F20" s="20"/>
      <c r="G20" s="20"/>
      <c r="H20" s="20"/>
    </row>
    <row r="21" spans="2:8" ht="30" customHeight="1" x14ac:dyDescent="0.2">
      <c r="B21" s="13" t="s">
        <v>15</v>
      </c>
      <c r="C21" s="20"/>
      <c r="D21" s="20"/>
      <c r="E21" s="20"/>
      <c r="F21" s="20"/>
      <c r="G21" s="20"/>
      <c r="H21" s="20"/>
    </row>
    <row r="22" spans="2:8" ht="30" customHeight="1" x14ac:dyDescent="0.2">
      <c r="B22" s="13" t="s">
        <v>16</v>
      </c>
      <c r="C22" s="20"/>
      <c r="D22" s="20"/>
      <c r="E22" s="20"/>
      <c r="F22" s="20"/>
      <c r="G22" s="20"/>
      <c r="H22" s="20"/>
    </row>
    <row r="23" spans="2:8" ht="30" customHeight="1" x14ac:dyDescent="0.2">
      <c r="B23" s="13" t="s">
        <v>17</v>
      </c>
      <c r="C23" s="20"/>
      <c r="D23" s="20"/>
      <c r="E23" s="20"/>
      <c r="F23" s="20"/>
      <c r="G23" s="20"/>
      <c r="H23" s="20"/>
    </row>
    <row r="24" spans="2:8" ht="30" customHeight="1" x14ac:dyDescent="0.2">
      <c r="B24" s="13" t="s">
        <v>18</v>
      </c>
      <c r="C24" s="20"/>
      <c r="D24" s="20"/>
      <c r="E24" s="20"/>
      <c r="F24" s="20"/>
      <c r="G24" s="20"/>
      <c r="H24" s="20"/>
    </row>
    <row r="25" spans="2:8" ht="30" customHeight="1" x14ac:dyDescent="0.2">
      <c r="B25" s="13" t="s">
        <v>19</v>
      </c>
      <c r="C25" s="20"/>
      <c r="D25" s="20"/>
      <c r="E25" s="20"/>
      <c r="F25" s="20"/>
      <c r="G25" s="20"/>
      <c r="H25" s="20"/>
    </row>
  </sheetData>
  <mergeCells count="2">
    <mergeCell ref="E3:F3"/>
    <mergeCell ref="E4:F4"/>
  </mergeCells>
  <dataValidations count="25">
    <dataValidation allowBlank="1" showInputMessage="1" showErrorMessage="1" prompt="Entrez le coût de l’entretien pour les dates indiquées à la ligne 7, dans les colonnes C à H, sous ce titre" sqref="C11:H11"/>
    <dataValidation allowBlank="1" showInputMessage="1" showErrorMessage="1" prompt="Entrez le type d’entretien dans cette colonne sous ce titre" sqref="B11"/>
    <dataValidation allowBlank="1" showInputMessage="1" showErrorMessage="1" prompt="Les totaux sont calculés automatiquement dans les cellules C9 à H9" sqref="B9"/>
    <dataValidation allowBlank="1" showInputMessage="1" showErrorMessage="1" prompt="Entrez le kilométrage dans les cellules C8 à H8 " sqref="B8"/>
    <dataValidation allowBlank="1" showInputMessage="1" showErrorMessage="1" prompt="Entrez les dates d’entretien dans les cellules C7 à H7" sqref="B7"/>
    <dataValidation allowBlank="1" showInputMessage="1" showErrorMessage="1" prompt="Entrez le numéro d’immatriculation dans la cellule à droite" sqref="G5"/>
    <dataValidation allowBlank="1" showInputMessage="1" showErrorMessage="1" prompt="Entrez le numéro de châssis dans cette cellule" sqref="H4"/>
    <dataValidation allowBlank="1" showInputMessage="1" showErrorMessage="1" prompt="Entrez le numéro de châssis dans la cellule à droite" sqref="G4"/>
    <dataValidation allowBlank="1" showInputMessage="1" showErrorMessage="1" prompt="Entrer le modèle dans cette cellule" sqref="H3"/>
    <dataValidation allowBlank="1" showInputMessage="1" showErrorMessage="1" prompt="Entrez le modèle dans la cellule à droite" sqref="G3"/>
    <dataValidation allowBlank="1" showInputMessage="1" showErrorMessage="1" prompt="Entrez l’année dans cette cellule" sqref="E5"/>
    <dataValidation allowBlank="1" showInputMessage="1" showErrorMessage="1" prompt="Entrez l’année dans la cellule à droite" sqref="D5"/>
    <dataValidation allowBlank="1" showInputMessage="1" showErrorMessage="1" prompt="Entrez la marque du véhicule dans cette cellule" sqref="E4:F4"/>
    <dataValidation allowBlank="1" showInputMessage="1" showErrorMessage="1" prompt="Entrez la marque du véhicule dans la cellule à droite" sqref="D4"/>
    <dataValidation allowBlank="1" showInputMessage="1" showErrorMessage="1" prompt="Entrez la date de fin de la période dans cette cellule" sqref="C5"/>
    <dataValidation allowBlank="1" showInputMessage="1" showErrorMessage="1" prompt="Entrez le nom du propriétaire de cette cellule" sqref="E3:F3"/>
    <dataValidation allowBlank="1" showInputMessage="1" showErrorMessage="1" prompt="Entrez le nom du propriétaire dans la cellule à droite" sqref="D3"/>
    <dataValidation allowBlank="1" showInputMessage="1" showErrorMessage="1" prompt="Entrez la date de fin de la période dans la cellule à droite" sqref="B5"/>
    <dataValidation allowBlank="1" showInputMessage="1" showErrorMessage="1" prompt="Entrez le numéro d’immatriculation dans cette cellule" sqref="H5"/>
    <dataValidation allowBlank="1" showInputMessage="1" showErrorMessage="1" prompt="Entrez la date de début de la période dans cette cellule" sqref="C4"/>
    <dataValidation allowBlank="1" showInputMessage="1" showErrorMessage="1" prompt="Entrez la date de début de la période dans la cellule à droite" sqref="B4"/>
    <dataValidation allowBlank="1" showInputMessage="1" showErrorMessage="1" prompt="Le coût total de l’entretien est calculé automatiquement dans cette cellule" sqref="C3"/>
    <dataValidation allowBlank="1" showInputMessage="1" showErrorMessage="1" prompt="Le coût total de l’entretien est calculé automatiquement dans la cellule à droite" sqref="B3"/>
    <dataValidation allowBlank="1" showInputMessage="1" showErrorMessage="1" prompt="Le titre de cette feuille de calcul figure dans cette cellule. Entrez les dates de début et de fin de la période dans les cellules C4 et C5, et les détails du véhicule dans les cellules D3 à H5" sqref="B1"/>
    <dataValidation allowBlank="1" showInputMessage="1" showErrorMessage="1" prompt="Créez une fiche d’entretien de véhicule dans cette feuille de calcul. Entrez les détails de l’entretien dans le tableau en commençant par la cellule B11. Le coût total de l’entretien est calculé automatiquement dans la cellule C3" sqref="A1"/>
  </dataValidations>
  <printOptions horizontalCentered="1"/>
  <pageMargins left="0.39370078740157483" right="0.39370078740157483" top="0.39370078740157483" bottom="0.59055118110236227" header="0.31496062992125984" footer="0.31496062992125984"/>
  <pageSetup paperSize="9" fitToHeight="0" orientation="landscape" r:id="rId1"/>
  <headerFooter differentFirst="1">
    <oddFooter>Page &amp;P of &amp;N</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autoPageBreaks="0" fitToPage="1"/>
  </sheetPr>
  <dimension ref="B1:O25"/>
  <sheetViews>
    <sheetView showGridLines="0" tabSelected="1" topLeftCell="C4" zoomScale="85" zoomScaleNormal="85" workbookViewId="0">
      <selection activeCell="F18" sqref="F18"/>
    </sheetView>
  </sheetViews>
  <sheetFormatPr baseColWidth="10" defaultColWidth="8.796875" defaultRowHeight="30" customHeight="1" x14ac:dyDescent="0.2"/>
  <cols>
    <col min="1" max="1" width="2.09765625" customWidth="1"/>
    <col min="2" max="2" width="26.796875" customWidth="1"/>
    <col min="3" max="8" width="22.69921875" customWidth="1"/>
    <col min="9" max="9" width="2.69921875" customWidth="1"/>
  </cols>
  <sheetData>
    <row r="1" spans="2:15" ht="45" customHeight="1" x14ac:dyDescent="0.55000000000000004">
      <c r="B1" s="4" t="s">
        <v>37</v>
      </c>
      <c r="C1" s="4"/>
      <c r="D1" s="4"/>
      <c r="E1" s="4"/>
      <c r="F1" s="4"/>
      <c r="G1" s="4"/>
      <c r="H1" s="4"/>
    </row>
    <row r="2" spans="2:15" ht="15" customHeight="1" x14ac:dyDescent="0.2"/>
    <row r="3" spans="2:15" ht="15" customHeight="1" x14ac:dyDescent="0.25">
      <c r="B3" s="1" t="s">
        <v>0</v>
      </c>
      <c r="C3" s="12">
        <v>0</v>
      </c>
      <c r="D3" s="2" t="s">
        <v>25</v>
      </c>
      <c r="E3" s="35" t="s">
        <v>26</v>
      </c>
      <c r="F3" s="35"/>
      <c r="G3" s="2" t="s">
        <v>22</v>
      </c>
      <c r="H3" s="10">
        <v>3214</v>
      </c>
    </row>
    <row r="4" spans="2:15" ht="15" customHeight="1" x14ac:dyDescent="0.25">
      <c r="B4" s="1" t="s">
        <v>1</v>
      </c>
      <c r="C4" s="11">
        <f ca="1">TODAY()</f>
        <v>43376</v>
      </c>
      <c r="D4" s="2" t="s">
        <v>20</v>
      </c>
      <c r="E4" s="35"/>
      <c r="F4" s="35"/>
      <c r="G4" s="2" t="s">
        <v>23</v>
      </c>
      <c r="H4" s="14"/>
    </row>
    <row r="5" spans="2:15" ht="15" customHeight="1" x14ac:dyDescent="0.25">
      <c r="B5" s="1" t="s">
        <v>2</v>
      </c>
      <c r="C5" s="11">
        <f ca="1">TODAY()+30</f>
        <v>43406</v>
      </c>
      <c r="D5" s="2" t="s">
        <v>21</v>
      </c>
      <c r="E5" s="10"/>
      <c r="G5" s="2" t="s">
        <v>24</v>
      </c>
      <c r="H5" s="25" t="s">
        <v>34</v>
      </c>
    </row>
    <row r="6" spans="2:15" ht="15" customHeight="1" x14ac:dyDescent="0.2"/>
    <row r="7" spans="2:15" ht="15" customHeight="1" x14ac:dyDescent="0.2">
      <c r="B7" s="3" t="s">
        <v>3</v>
      </c>
      <c r="C7" s="6">
        <f ca="1">TODAY()</f>
        <v>43376</v>
      </c>
      <c r="D7" s="5">
        <f ca="1">TODAY()+30</f>
        <v>43406</v>
      </c>
      <c r="E7" s="6"/>
      <c r="F7" s="5"/>
      <c r="G7" s="6"/>
      <c r="H7" s="5"/>
    </row>
    <row r="8" spans="2:15" ht="15" customHeight="1" x14ac:dyDescent="0.2">
      <c r="B8" s="3" t="s">
        <v>4</v>
      </c>
      <c r="C8" s="7">
        <v>26000</v>
      </c>
      <c r="D8" s="8">
        <v>28000</v>
      </c>
      <c r="E8" s="7"/>
      <c r="F8" s="8"/>
      <c r="G8" s="7"/>
      <c r="H8" s="8"/>
    </row>
    <row r="9" spans="2:15" ht="15" customHeight="1" x14ac:dyDescent="0.2">
      <c r="B9" s="3" t="s">
        <v>5</v>
      </c>
      <c r="C9" s="9">
        <f>SUBTOTAL(109,Entretien[Colonne2])</f>
        <v>177487</v>
      </c>
      <c r="D9" s="9">
        <f>SUBTOTAL(109,Entretien[Colonne3])</f>
        <v>212129.5</v>
      </c>
      <c r="E9" s="9">
        <f>SUBTOTAL(109,Entretien[Colonne4])</f>
        <v>0</v>
      </c>
      <c r="F9" s="9">
        <f>SUBTOTAL(109,Entretien[Colonne5])</f>
        <v>0</v>
      </c>
      <c r="G9" s="9">
        <f>SUBTOTAL(109,Entretien[Colonne6])</f>
        <v>0</v>
      </c>
      <c r="H9" s="9">
        <f>SUBTOTAL(109,Entretien[Colonne7])</f>
        <v>0</v>
      </c>
    </row>
    <row r="10" spans="2:15" ht="15" customHeight="1" x14ac:dyDescent="0.2"/>
    <row r="11" spans="2:15" ht="30" customHeight="1" x14ac:dyDescent="0.2">
      <c r="B11" s="17" t="s">
        <v>6</v>
      </c>
      <c r="C11" s="15" t="s">
        <v>27</v>
      </c>
      <c r="D11" s="26"/>
    </row>
    <row r="12" spans="2:15" ht="30" customHeight="1" x14ac:dyDescent="0.2">
      <c r="B12" s="18" t="s">
        <v>28</v>
      </c>
      <c r="C12" s="19" t="s">
        <v>39</v>
      </c>
      <c r="D12" s="19" t="s">
        <v>40</v>
      </c>
      <c r="E12" s="31"/>
      <c r="L12" s="37" t="s">
        <v>50</v>
      </c>
      <c r="M12" s="37"/>
    </row>
    <row r="13" spans="2:15" ht="30" customHeight="1" x14ac:dyDescent="0.2">
      <c r="B13" s="27" t="s">
        <v>42</v>
      </c>
      <c r="C13" s="32">
        <v>2000</v>
      </c>
      <c r="D13" s="32">
        <f>(Entretien[[#This Row],[Colonne2]]+DONNEES!B4)</f>
        <v>32000</v>
      </c>
      <c r="E13" s="34"/>
      <c r="J13" s="36" t="s">
        <v>48</v>
      </c>
      <c r="K13" s="36"/>
      <c r="L13" s="36"/>
      <c r="M13" s="36"/>
      <c r="N13" s="36"/>
      <c r="O13" s="30"/>
    </row>
    <row r="14" spans="2:15" ht="30" customHeight="1" x14ac:dyDescent="0.2">
      <c r="B14" s="27" t="s">
        <v>43</v>
      </c>
      <c r="C14" s="33">
        <v>2000</v>
      </c>
      <c r="D14" s="33">
        <f>(Entretien[[#This Row],[Colonne2]]+DONNEES!B6)</f>
        <v>5000</v>
      </c>
      <c r="J14" s="36" t="s">
        <v>49</v>
      </c>
      <c r="K14" s="36"/>
      <c r="L14" s="36"/>
      <c r="M14" s="36"/>
      <c r="N14" s="36"/>
      <c r="O14" s="30"/>
    </row>
    <row r="15" spans="2:15" ht="30" customHeight="1" x14ac:dyDescent="0.2">
      <c r="B15" s="27" t="s">
        <v>44</v>
      </c>
      <c r="C15" s="28">
        <v>43374</v>
      </c>
      <c r="D15" s="29">
        <f>(Entretien[[#This Row],[Colonne2]]+DONNEES!B8)</f>
        <v>44104</v>
      </c>
      <c r="J15" s="36" t="s">
        <v>48</v>
      </c>
      <c r="K15" s="36"/>
      <c r="L15" s="36"/>
      <c r="M15" s="36"/>
      <c r="N15" s="36"/>
      <c r="O15" s="30"/>
    </row>
    <row r="16" spans="2:15" ht="30" customHeight="1" x14ac:dyDescent="0.2">
      <c r="B16" s="27" t="s">
        <v>45</v>
      </c>
      <c r="C16" s="28">
        <v>43371</v>
      </c>
      <c r="D16" s="28">
        <f>+(Entretien[[#This Row],[Colonne2]]+DONNEES!B10)</f>
        <v>43736</v>
      </c>
      <c r="J16" s="36" t="s">
        <v>48</v>
      </c>
      <c r="K16" s="36"/>
      <c r="L16" s="36"/>
      <c r="M16" s="36"/>
      <c r="N16" s="36"/>
      <c r="O16" s="30"/>
    </row>
    <row r="17" spans="2:15" ht="30" customHeight="1" x14ac:dyDescent="0.2">
      <c r="B17" s="27" t="s">
        <v>46</v>
      </c>
      <c r="C17" s="28">
        <v>43371</v>
      </c>
      <c r="D17" s="29">
        <f>(Entretien[[#This Row],[Colonne2]]+DONNEES!B12)</f>
        <v>43553.5</v>
      </c>
      <c r="J17" s="36" t="s">
        <v>51</v>
      </c>
      <c r="K17" s="36"/>
      <c r="L17" s="36"/>
      <c r="M17" s="36"/>
      <c r="N17" s="36"/>
      <c r="O17" s="30"/>
    </row>
    <row r="18" spans="2:15" ht="30" customHeight="1" x14ac:dyDescent="0.2">
      <c r="B18" s="27" t="s">
        <v>47</v>
      </c>
      <c r="C18" s="28">
        <v>43371</v>
      </c>
      <c r="D18" s="29">
        <f>(Entretien[[#This Row],[Colonne2]]+DONNEES!B14)</f>
        <v>43736</v>
      </c>
      <c r="J18" s="30"/>
      <c r="K18" s="36" t="s">
        <v>48</v>
      </c>
      <c r="L18" s="36"/>
      <c r="M18" s="36"/>
      <c r="N18" s="36"/>
      <c r="O18" s="36"/>
    </row>
    <row r="19" spans="2:15" ht="30" customHeight="1" x14ac:dyDescent="0.2">
      <c r="B19" s="27"/>
      <c r="C19" s="20"/>
      <c r="D19" s="20"/>
    </row>
    <row r="20" spans="2:15" ht="30" customHeight="1" x14ac:dyDescent="0.2">
      <c r="B20" s="27"/>
      <c r="C20" s="20"/>
      <c r="D20" s="20"/>
    </row>
    <row r="21" spans="2:15" ht="30" customHeight="1" x14ac:dyDescent="0.2">
      <c r="B21" s="27"/>
      <c r="C21" s="20"/>
      <c r="D21" s="20"/>
    </row>
    <row r="22" spans="2:15" ht="30" customHeight="1" x14ac:dyDescent="0.2">
      <c r="B22" s="27"/>
      <c r="C22" s="20"/>
      <c r="D22" s="20"/>
    </row>
    <row r="23" spans="2:15" ht="30" customHeight="1" x14ac:dyDescent="0.2">
      <c r="B23" s="27"/>
      <c r="C23" s="20"/>
      <c r="D23" s="20"/>
    </row>
    <row r="24" spans="2:15" ht="30" customHeight="1" x14ac:dyDescent="0.2">
      <c r="B24" s="27"/>
      <c r="C24" s="20"/>
      <c r="D24" s="20"/>
    </row>
    <row r="25" spans="2:15" ht="30" customHeight="1" x14ac:dyDescent="0.2">
      <c r="B25" s="27"/>
      <c r="C25" s="20"/>
      <c r="D25" s="20"/>
    </row>
  </sheetData>
  <mergeCells count="9">
    <mergeCell ref="J16:N16"/>
    <mergeCell ref="J17:N17"/>
    <mergeCell ref="L12:M12"/>
    <mergeCell ref="K18:O18"/>
    <mergeCell ref="E3:F3"/>
    <mergeCell ref="E4:F4"/>
    <mergeCell ref="J13:N13"/>
    <mergeCell ref="J14:N14"/>
    <mergeCell ref="J15:N15"/>
  </mergeCells>
  <conditionalFormatting sqref="E13">
    <cfRule type="expression" dxfId="5" priority="5">
      <formula>AND($J13&lt;&gt;"",TODAY()&gt;=EDATE($J13,58))</formula>
    </cfRule>
    <cfRule type="expression" dxfId="4" priority="6">
      <formula>AND($J13&lt;&gt;"",TODAY()&gt;=EDATE($J13,48))</formula>
    </cfRule>
  </conditionalFormatting>
  <conditionalFormatting sqref="D15">
    <cfRule type="expression" dxfId="3" priority="4">
      <formula>"&lt;=DATE(ANNEE(MAINTENANT());MOIS(MAINTENANT())+1;JOUR(MAINTENANT()))"</formula>
    </cfRule>
  </conditionalFormatting>
  <conditionalFormatting sqref="D16">
    <cfRule type="expression" dxfId="2" priority="3">
      <formula>"&lt;=DATE(ANNEE(MAINTENANT());MOIS(MAINTENANT())+1;JOUR(MAINTENANT()))"</formula>
    </cfRule>
  </conditionalFormatting>
  <conditionalFormatting sqref="D18">
    <cfRule type="expression" dxfId="1" priority="2">
      <formula>"&lt;=DATE(ANNEE(MAINTENANT());MOIS(MAINTENANT())+1;JOUR(MAINTENANT()))"</formula>
    </cfRule>
  </conditionalFormatting>
  <conditionalFormatting sqref="D17">
    <cfRule type="expression" dxfId="0" priority="1">
      <formula>"&lt;=DATE(ANNEE(MAINTENANT());MOIS(MAINTENANT());JOUR(MAINTENANT()+14))"</formula>
    </cfRule>
  </conditionalFormatting>
  <dataValidations disablePrompts="1" count="25">
    <dataValidation allowBlank="1" showInputMessage="1" showErrorMessage="1" prompt="Créez une fiche d’entretien de véhicule dans cette feuille de calcul. Entrez les détails de l’entretien dans le tableau en commençant par la cellule B11. Le coût total de l’entretien est calculé automatiquement dans la cellule C3" sqref="A1"/>
    <dataValidation allowBlank="1" showInputMessage="1" showErrorMessage="1" prompt="Le titre de cette feuille de calcul figure dans cette cellule. Entrez les dates de début et de fin de la période dans les cellules C4 et C5, et les détails du véhicule dans les cellules D3 à H5" sqref="B1"/>
    <dataValidation allowBlank="1" showInputMessage="1" showErrorMessage="1" prompt="Le coût total de l’entretien est calculé automatiquement dans la cellule à droite" sqref="B3"/>
    <dataValidation allowBlank="1" showInputMessage="1" showErrorMessage="1" prompt="Le coût total de l’entretien est calculé automatiquement dans cette cellule" sqref="C3"/>
    <dataValidation allowBlank="1" showInputMessage="1" showErrorMessage="1" prompt="Entrez la date de début de la période dans la cellule à droite" sqref="B4"/>
    <dataValidation allowBlank="1" showInputMessage="1" showErrorMessage="1" prompt="Entrez la date de début de la période dans cette cellule" sqref="C4"/>
    <dataValidation allowBlank="1" showInputMessage="1" showErrorMessage="1" prompt="Entrez le numéro d’immatriculation dans cette cellule" sqref="H5"/>
    <dataValidation allowBlank="1" showInputMessage="1" showErrorMessage="1" prompt="Entrez la date de fin de la période dans la cellule à droite" sqref="B5"/>
    <dataValidation allowBlank="1" showInputMessage="1" showErrorMessage="1" prompt="Entrez le nom du propriétaire dans la cellule à droite" sqref="D3"/>
    <dataValidation allowBlank="1" showInputMessage="1" showErrorMessage="1" prompt="Entrez le nom du propriétaire de cette cellule" sqref="E3:F3"/>
    <dataValidation allowBlank="1" showInputMessage="1" showErrorMessage="1" prompt="Entrez la date de fin de la période dans cette cellule" sqref="C5"/>
    <dataValidation allowBlank="1" showInputMessage="1" showErrorMessage="1" prompt="Entrez la marque du véhicule dans la cellule à droite" sqref="D4"/>
    <dataValidation allowBlank="1" showInputMessage="1" showErrorMessage="1" prompt="Entrez la marque du véhicule dans cette cellule" sqref="E4:F4"/>
    <dataValidation allowBlank="1" showInputMessage="1" showErrorMessage="1" prompt="Entrez l’année dans la cellule à droite" sqref="D5"/>
    <dataValidation allowBlank="1" showInputMessage="1" showErrorMessage="1" prompt="Entrez l’année dans cette cellule" sqref="E5"/>
    <dataValidation allowBlank="1" showInputMessage="1" showErrorMessage="1" prompt="Entrez le modèle dans la cellule à droite" sqref="G3"/>
    <dataValidation allowBlank="1" showInputMessage="1" showErrorMessage="1" prompt="Entrer le modèle dans cette cellule" sqref="H3"/>
    <dataValidation allowBlank="1" showInputMessage="1" showErrorMessage="1" prompt="Entrez le numéro de châssis dans la cellule à droite" sqref="G4"/>
    <dataValidation allowBlank="1" showInputMessage="1" showErrorMessage="1" prompt="Entrez le numéro de châssis dans cette cellule" sqref="H4"/>
    <dataValidation allowBlank="1" showInputMessage="1" showErrorMessage="1" prompt="Entrez le numéro d’immatriculation dans la cellule à droite" sqref="G5"/>
    <dataValidation allowBlank="1" showInputMessage="1" showErrorMessage="1" prompt="Entrez les dates d’entretien dans les cellules C7 à H7" sqref="B7"/>
    <dataValidation allowBlank="1" showInputMessage="1" showErrorMessage="1" prompt="Entrez le kilométrage dans les cellules C8 à H8 " sqref="B8"/>
    <dataValidation allowBlank="1" showInputMessage="1" showErrorMessage="1" prompt="Les totaux sont calculés automatiquement dans les cellules C9 à H9" sqref="B9"/>
    <dataValidation allowBlank="1" showInputMessage="1" showErrorMessage="1" prompt="Entrez le type d’entretien dans cette colonne sous ce titre" sqref="B11"/>
    <dataValidation allowBlank="1" showInputMessage="1" showErrorMessage="1" prompt="Entrez le coût de l’entretien pour les dates indiquées à la ligne 7, dans les colonnes C à H, sous ce titre" sqref="C11:D11"/>
  </dataValidations>
  <printOptions horizontalCentered="1"/>
  <pageMargins left="0.39370078740157483" right="0.39370078740157483" top="0.39370078740157483" bottom="0.59055118110236227" header="0.31496062992125984" footer="0.31496062992125984"/>
  <pageSetup paperSize="9"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sheetPr>
  <dimension ref="A4:B14"/>
  <sheetViews>
    <sheetView workbookViewId="0">
      <selection activeCell="E24" sqref="E24"/>
    </sheetView>
  </sheetViews>
  <sheetFormatPr baseColWidth="10" defaultRowHeight="14.25" x14ac:dyDescent="0.2"/>
  <sheetData>
    <row r="4" spans="1:2" ht="28.5" x14ac:dyDescent="0.2">
      <c r="A4" s="19" t="s">
        <v>41</v>
      </c>
      <c r="B4" s="19">
        <v>30000</v>
      </c>
    </row>
    <row r="6" spans="1:2" ht="28.5" x14ac:dyDescent="0.2">
      <c r="A6" s="16" t="s">
        <v>43</v>
      </c>
      <c r="B6" s="19">
        <v>3000</v>
      </c>
    </row>
    <row r="8" spans="1:2" x14ac:dyDescent="0.2">
      <c r="A8" s="16" t="s">
        <v>44</v>
      </c>
      <c r="B8" s="19">
        <v>730</v>
      </c>
    </row>
    <row r="10" spans="1:2" x14ac:dyDescent="0.2">
      <c r="A10" s="16" t="s">
        <v>45</v>
      </c>
      <c r="B10" s="19">
        <v>365</v>
      </c>
    </row>
    <row r="12" spans="1:2" x14ac:dyDescent="0.2">
      <c r="A12" s="16" t="s">
        <v>46</v>
      </c>
      <c r="B12" s="19">
        <v>182.5</v>
      </c>
    </row>
    <row r="14" spans="1:2" x14ac:dyDescent="0.2">
      <c r="A14" s="16" t="s">
        <v>52</v>
      </c>
      <c r="B14" s="19">
        <v>365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sheetPr>
  <dimension ref="A1"/>
  <sheetViews>
    <sheetView workbookViewId="0"/>
  </sheetViews>
  <sheetFormatPr baseColWidth="10" defaultRowHeight="14.25" x14ac:dyDescent="0.2"/>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autoPageBreaks="0" fitToPage="1"/>
  </sheetPr>
  <dimension ref="B1:H25"/>
  <sheetViews>
    <sheetView showGridLines="0" workbookViewId="0">
      <selection activeCell="C9" sqref="C9"/>
    </sheetView>
  </sheetViews>
  <sheetFormatPr baseColWidth="10" defaultColWidth="8.796875" defaultRowHeight="30" customHeight="1" x14ac:dyDescent="0.2"/>
  <cols>
    <col min="1" max="1" width="2.09765625" customWidth="1"/>
    <col min="2" max="2" width="26.796875" customWidth="1"/>
    <col min="3" max="8" width="22.69921875" customWidth="1"/>
    <col min="9" max="9" width="2.69921875" customWidth="1"/>
  </cols>
  <sheetData>
    <row r="1" spans="2:8" ht="45" customHeight="1" x14ac:dyDescent="0.55000000000000004">
      <c r="B1" s="4" t="s">
        <v>36</v>
      </c>
      <c r="C1" s="4"/>
      <c r="D1" s="4"/>
      <c r="E1" s="4"/>
      <c r="F1" s="4"/>
      <c r="G1" s="4"/>
      <c r="H1" s="4"/>
    </row>
    <row r="2" spans="2:8" ht="15" customHeight="1" x14ac:dyDescent="0.2"/>
    <row r="3" spans="2:8" ht="15" customHeight="1" x14ac:dyDescent="0.25">
      <c r="B3" s="1" t="s">
        <v>0</v>
      </c>
      <c r="C3" s="12">
        <v>0</v>
      </c>
      <c r="D3" s="2" t="s">
        <v>25</v>
      </c>
      <c r="E3" s="35" t="s">
        <v>26</v>
      </c>
      <c r="F3" s="35"/>
      <c r="G3" s="2" t="s">
        <v>22</v>
      </c>
      <c r="H3" s="14"/>
    </row>
    <row r="4" spans="2:8" ht="15" customHeight="1" x14ac:dyDescent="0.25">
      <c r="B4" s="1" t="s">
        <v>1</v>
      </c>
      <c r="C4" s="11">
        <f ca="1">TODAY()</f>
        <v>43376</v>
      </c>
      <c r="D4" s="2" t="s">
        <v>20</v>
      </c>
      <c r="E4" s="35"/>
      <c r="F4" s="35"/>
      <c r="G4" s="2" t="s">
        <v>23</v>
      </c>
      <c r="H4" s="14"/>
    </row>
    <row r="5" spans="2:8" ht="15" customHeight="1" x14ac:dyDescent="0.25">
      <c r="B5" s="1" t="s">
        <v>2</v>
      </c>
      <c r="C5" s="11">
        <f ca="1">TODAY()+30</f>
        <v>43406</v>
      </c>
      <c r="D5" s="2" t="s">
        <v>21</v>
      </c>
      <c r="E5" s="14"/>
      <c r="G5" s="2" t="s">
        <v>24</v>
      </c>
      <c r="H5" s="23" t="s">
        <v>32</v>
      </c>
    </row>
    <row r="6" spans="2:8" ht="15" customHeight="1" x14ac:dyDescent="0.2"/>
    <row r="7" spans="2:8" ht="15" customHeight="1" x14ac:dyDescent="0.2">
      <c r="B7" s="3" t="s">
        <v>3</v>
      </c>
      <c r="C7" s="6">
        <f ca="1">TODAY()</f>
        <v>43376</v>
      </c>
      <c r="D7" s="5">
        <f ca="1">TODAY()+30</f>
        <v>43406</v>
      </c>
      <c r="E7" s="6"/>
      <c r="F7" s="5"/>
      <c r="G7" s="6"/>
      <c r="H7" s="5"/>
    </row>
    <row r="8" spans="2:8" ht="15" customHeight="1" x14ac:dyDescent="0.2">
      <c r="B8" s="3" t="s">
        <v>4</v>
      </c>
      <c r="C8" s="7">
        <v>26000</v>
      </c>
      <c r="D8" s="8">
        <v>28000</v>
      </c>
      <c r="E8" s="7"/>
      <c r="F8" s="8"/>
      <c r="G8" s="7"/>
      <c r="H8" s="8"/>
    </row>
    <row r="9" spans="2:8" ht="15" customHeight="1" x14ac:dyDescent="0.2">
      <c r="B9" s="3" t="s">
        <v>5</v>
      </c>
      <c r="C9" s="9">
        <f>SUBTOTAL(109,Entretien4[Colonne2])</f>
        <v>200</v>
      </c>
      <c r="D9" s="9">
        <f>SUBTOTAL(109,Entretien4[Colonne3])</f>
        <v>0</v>
      </c>
      <c r="E9" s="9">
        <f>SUBTOTAL(109,Entretien4[Colonne4])</f>
        <v>0</v>
      </c>
      <c r="F9" s="9">
        <f>SUBTOTAL(109,Entretien4[Colonne5])</f>
        <v>0</v>
      </c>
      <c r="G9" s="9">
        <f>SUBTOTAL(109,Entretien4[Colonne6])</f>
        <v>0</v>
      </c>
      <c r="H9" s="9">
        <f>SUBTOTAL(109,Entretien4[Colonne7])</f>
        <v>0</v>
      </c>
    </row>
    <row r="10" spans="2:8" ht="15" customHeight="1" x14ac:dyDescent="0.2"/>
    <row r="11" spans="2:8" ht="30" customHeight="1" x14ac:dyDescent="0.2">
      <c r="B11" s="17" t="s">
        <v>6</v>
      </c>
      <c r="C11" s="15" t="s">
        <v>27</v>
      </c>
      <c r="D11" s="15"/>
      <c r="E11" s="15"/>
      <c r="F11" s="15"/>
      <c r="G11" s="15"/>
      <c r="H11" s="15"/>
    </row>
    <row r="12" spans="2:8" ht="30" customHeight="1" x14ac:dyDescent="0.2">
      <c r="B12" s="18" t="s">
        <v>28</v>
      </c>
      <c r="C12" s="19" t="s">
        <v>29</v>
      </c>
      <c r="D12" s="16"/>
      <c r="E12" s="16"/>
      <c r="F12" s="16"/>
      <c r="G12" s="16"/>
      <c r="H12" s="16"/>
    </row>
    <row r="13" spans="2:8" ht="30" customHeight="1" x14ac:dyDescent="0.2">
      <c r="B13" s="13" t="s">
        <v>7</v>
      </c>
      <c r="C13" s="21">
        <v>50</v>
      </c>
      <c r="D13" s="21" t="s">
        <v>30</v>
      </c>
      <c r="E13" s="20"/>
      <c r="F13" s="20"/>
      <c r="G13" s="20"/>
      <c r="H13" s="20"/>
    </row>
    <row r="14" spans="2:8" ht="30" customHeight="1" x14ac:dyDescent="0.2">
      <c r="B14" s="13" t="s">
        <v>8</v>
      </c>
      <c r="C14" s="20"/>
      <c r="D14" s="20"/>
      <c r="E14" s="20"/>
      <c r="F14" s="20"/>
      <c r="G14" s="20"/>
      <c r="H14" s="20"/>
    </row>
    <row r="15" spans="2:8" ht="30" customHeight="1" x14ac:dyDescent="0.2">
      <c r="B15" s="13" t="s">
        <v>9</v>
      </c>
      <c r="C15" s="20"/>
      <c r="D15" s="20"/>
      <c r="E15" s="20"/>
      <c r="F15" s="20"/>
      <c r="G15" s="20"/>
      <c r="H15" s="20"/>
    </row>
    <row r="16" spans="2:8" ht="30" customHeight="1" x14ac:dyDescent="0.2">
      <c r="B16" s="13" t="s">
        <v>10</v>
      </c>
      <c r="C16" s="20">
        <v>150</v>
      </c>
      <c r="D16" s="21" t="s">
        <v>30</v>
      </c>
      <c r="E16" s="20"/>
      <c r="F16" s="20"/>
      <c r="G16" s="20"/>
      <c r="H16" s="20"/>
    </row>
    <row r="17" spans="2:8" ht="30" customHeight="1" x14ac:dyDescent="0.2">
      <c r="B17" s="13" t="s">
        <v>11</v>
      </c>
      <c r="C17" s="20"/>
      <c r="D17" s="20"/>
      <c r="E17" s="20"/>
      <c r="F17" s="20"/>
      <c r="G17" s="20"/>
      <c r="H17" s="20"/>
    </row>
    <row r="18" spans="2:8" ht="30" customHeight="1" x14ac:dyDescent="0.2">
      <c r="B18" s="13" t="s">
        <v>12</v>
      </c>
      <c r="C18" s="20"/>
      <c r="D18" s="20"/>
      <c r="E18" s="20"/>
      <c r="F18" s="20"/>
      <c r="G18" s="20"/>
      <c r="H18" s="20"/>
    </row>
    <row r="19" spans="2:8" ht="30" customHeight="1" x14ac:dyDescent="0.2">
      <c r="B19" s="13" t="s">
        <v>13</v>
      </c>
      <c r="C19" s="20"/>
      <c r="D19" s="20"/>
      <c r="E19" s="20"/>
      <c r="F19" s="20"/>
      <c r="G19" s="20"/>
      <c r="H19" s="20"/>
    </row>
    <row r="20" spans="2:8" ht="30" customHeight="1" x14ac:dyDescent="0.2">
      <c r="B20" s="13" t="s">
        <v>14</v>
      </c>
      <c r="C20" s="20"/>
      <c r="D20" s="20"/>
      <c r="E20" s="20"/>
      <c r="F20" s="20"/>
      <c r="G20" s="20"/>
      <c r="H20" s="20"/>
    </row>
    <row r="21" spans="2:8" ht="30" customHeight="1" x14ac:dyDescent="0.2">
      <c r="B21" s="13" t="s">
        <v>15</v>
      </c>
      <c r="C21" s="20"/>
      <c r="D21" s="20"/>
      <c r="E21" s="20"/>
      <c r="F21" s="20"/>
      <c r="G21" s="20"/>
      <c r="H21" s="20"/>
    </row>
    <row r="22" spans="2:8" ht="30" customHeight="1" x14ac:dyDescent="0.2">
      <c r="B22" s="13" t="s">
        <v>16</v>
      </c>
      <c r="C22" s="20"/>
      <c r="D22" s="20"/>
      <c r="E22" s="20"/>
      <c r="F22" s="20"/>
      <c r="G22" s="20"/>
      <c r="H22" s="20"/>
    </row>
    <row r="23" spans="2:8" ht="30" customHeight="1" x14ac:dyDescent="0.2">
      <c r="B23" s="13" t="s">
        <v>17</v>
      </c>
      <c r="C23" s="20"/>
      <c r="D23" s="20"/>
      <c r="E23" s="20"/>
      <c r="F23" s="20"/>
      <c r="G23" s="20"/>
      <c r="H23" s="20"/>
    </row>
    <row r="24" spans="2:8" ht="30" customHeight="1" x14ac:dyDescent="0.2">
      <c r="B24" s="13" t="s">
        <v>18</v>
      </c>
      <c r="C24" s="20"/>
      <c r="D24" s="20"/>
      <c r="E24" s="20"/>
      <c r="F24" s="20"/>
      <c r="G24" s="20"/>
      <c r="H24" s="20"/>
    </row>
    <row r="25" spans="2:8" ht="30" customHeight="1" x14ac:dyDescent="0.2">
      <c r="B25" s="13" t="s">
        <v>19</v>
      </c>
      <c r="C25" s="20"/>
      <c r="D25" s="20"/>
      <c r="E25" s="20"/>
      <c r="F25" s="20"/>
      <c r="G25" s="20"/>
      <c r="H25" s="20"/>
    </row>
  </sheetData>
  <mergeCells count="2">
    <mergeCell ref="E3:F3"/>
    <mergeCell ref="E4:F4"/>
  </mergeCells>
  <dataValidations count="25">
    <dataValidation allowBlank="1" showInputMessage="1" showErrorMessage="1" prompt="Entrez le coût de l’entretien pour les dates indiquées à la ligne 7, dans les colonnes C à H, sous ce titre" sqref="C11:H11"/>
    <dataValidation allowBlank="1" showInputMessage="1" showErrorMessage="1" prompt="Entrez le type d’entretien dans cette colonne sous ce titre" sqref="B11"/>
    <dataValidation allowBlank="1" showInputMessage="1" showErrorMessage="1" prompt="Les totaux sont calculés automatiquement dans les cellules C9 à H9" sqref="B9"/>
    <dataValidation allowBlank="1" showInputMessage="1" showErrorMessage="1" prompt="Entrez le kilométrage dans les cellules C8 à H8 " sqref="B8"/>
    <dataValidation allowBlank="1" showInputMessage="1" showErrorMessage="1" prompt="Entrez les dates d’entretien dans les cellules C7 à H7" sqref="B7"/>
    <dataValidation allowBlank="1" showInputMessage="1" showErrorMessage="1" prompt="Entrez le numéro d’immatriculation dans la cellule à droite" sqref="G5"/>
    <dataValidation allowBlank="1" showInputMessage="1" showErrorMessage="1" prompt="Entrez le numéro de châssis dans cette cellule" sqref="H4"/>
    <dataValidation allowBlank="1" showInputMessage="1" showErrorMessage="1" prompt="Entrez le numéro de châssis dans la cellule à droite" sqref="G4"/>
    <dataValidation allowBlank="1" showInputMessage="1" showErrorMessage="1" prompt="Entrer le modèle dans cette cellule" sqref="H3"/>
    <dataValidation allowBlank="1" showInputMessage="1" showErrorMessage="1" prompt="Entrez le modèle dans la cellule à droite" sqref="G3"/>
    <dataValidation allowBlank="1" showInputMessage="1" showErrorMessage="1" prompt="Entrez l’année dans cette cellule" sqref="E5"/>
    <dataValidation allowBlank="1" showInputMessage="1" showErrorMessage="1" prompt="Entrez l’année dans la cellule à droite" sqref="D5"/>
    <dataValidation allowBlank="1" showInputMessage="1" showErrorMessage="1" prompt="Entrez la marque du véhicule dans cette cellule" sqref="E4:F4"/>
    <dataValidation allowBlank="1" showInputMessage="1" showErrorMessage="1" prompt="Entrez la marque du véhicule dans la cellule à droite" sqref="D4"/>
    <dataValidation allowBlank="1" showInputMessage="1" showErrorMessage="1" prompt="Entrez la date de fin de la période dans cette cellule" sqref="C5"/>
    <dataValidation allowBlank="1" showInputMessage="1" showErrorMessage="1" prompt="Entrez le nom du propriétaire de cette cellule" sqref="E3:F3"/>
    <dataValidation allowBlank="1" showInputMessage="1" showErrorMessage="1" prompt="Entrez le nom du propriétaire dans la cellule à droite" sqref="D3"/>
    <dataValidation allowBlank="1" showInputMessage="1" showErrorMessage="1" prompt="Entrez la date de fin de la période dans la cellule à droite" sqref="B5"/>
    <dataValidation allowBlank="1" showInputMessage="1" showErrorMessage="1" prompt="Entrez le numéro d’immatriculation dans cette cellule" sqref="H5"/>
    <dataValidation allowBlank="1" showInputMessage="1" showErrorMessage="1" prompt="Entrez la date de début de la période dans cette cellule" sqref="C4"/>
    <dataValidation allowBlank="1" showInputMessage="1" showErrorMessage="1" prompt="Entrez la date de début de la période dans la cellule à droite" sqref="B4"/>
    <dataValidation allowBlank="1" showInputMessage="1" showErrorMessage="1" prompt="Le coût total de l’entretien est calculé automatiquement dans cette cellule" sqref="C3"/>
    <dataValidation allowBlank="1" showInputMessage="1" showErrorMessage="1" prompt="Le coût total de l’entretien est calculé automatiquement dans la cellule à droite" sqref="B3"/>
    <dataValidation allowBlank="1" showInputMessage="1" showErrorMessage="1" prompt="Le titre de cette feuille de calcul figure dans cette cellule. Entrez les dates de début et de fin de la période dans les cellules C4 et C5, et les détails du véhicule dans les cellules D3 à H5" sqref="B1"/>
    <dataValidation allowBlank="1" showInputMessage="1" showErrorMessage="1" prompt="Créez une fiche d’entretien de véhicule dans cette feuille de calcul. Entrez les détails de l’entretien dans le tableau en commençant par la cellule B11. Le coût total de l’entretien est calculé automatiquement dans la cellule C3" sqref="A1"/>
  </dataValidations>
  <printOptions horizontalCentered="1"/>
  <pageMargins left="0.39370078740157483" right="0.39370078740157483" top="0.39370078740157483" bottom="0.59055118110236227" header="0.31496062992125984" footer="0.31496062992125984"/>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autoPageBreaks="0" fitToPage="1"/>
  </sheetPr>
  <dimension ref="B1:H25"/>
  <sheetViews>
    <sheetView showGridLines="0" workbookViewId="0">
      <selection activeCell="D4" sqref="D4"/>
    </sheetView>
  </sheetViews>
  <sheetFormatPr baseColWidth="10" defaultColWidth="8.796875" defaultRowHeight="30" customHeight="1" x14ac:dyDescent="0.2"/>
  <cols>
    <col min="1" max="1" width="2.09765625" customWidth="1"/>
    <col min="2" max="2" width="26.796875" customWidth="1"/>
    <col min="3" max="8" width="22.69921875" customWidth="1"/>
    <col min="9" max="9" width="2.69921875" customWidth="1"/>
  </cols>
  <sheetData>
    <row r="1" spans="2:8" ht="45" customHeight="1" x14ac:dyDescent="0.55000000000000004">
      <c r="B1" s="4" t="s">
        <v>35</v>
      </c>
      <c r="C1" s="4"/>
      <c r="D1" s="4"/>
      <c r="E1" s="4"/>
      <c r="F1" s="4"/>
      <c r="G1" s="4"/>
      <c r="H1" s="4"/>
    </row>
    <row r="2" spans="2:8" ht="15" customHeight="1" x14ac:dyDescent="0.2"/>
    <row r="3" spans="2:8" ht="15" customHeight="1" x14ac:dyDescent="0.25">
      <c r="B3" s="1" t="s">
        <v>0</v>
      </c>
      <c r="C3" s="12">
        <v>0</v>
      </c>
      <c r="D3" s="2" t="s">
        <v>25</v>
      </c>
      <c r="E3" s="35" t="s">
        <v>26</v>
      </c>
      <c r="F3" s="35"/>
      <c r="G3" s="2" t="s">
        <v>22</v>
      </c>
      <c r="H3" s="14">
        <v>3215</v>
      </c>
    </row>
    <row r="4" spans="2:8" ht="15" customHeight="1" x14ac:dyDescent="0.25">
      <c r="B4" s="1" t="s">
        <v>1</v>
      </c>
      <c r="C4" s="11">
        <f ca="1">TODAY()</f>
        <v>43376</v>
      </c>
      <c r="D4" s="2" t="s">
        <v>20</v>
      </c>
      <c r="E4" s="35"/>
      <c r="F4" s="35"/>
      <c r="G4" s="2" t="s">
        <v>23</v>
      </c>
      <c r="H4" s="14"/>
    </row>
    <row r="5" spans="2:8" ht="15" customHeight="1" x14ac:dyDescent="0.25">
      <c r="B5" s="1" t="s">
        <v>2</v>
      </c>
      <c r="C5" s="11">
        <f ca="1">TODAY()+30</f>
        <v>43406</v>
      </c>
      <c r="D5" s="2" t="s">
        <v>21</v>
      </c>
      <c r="E5" s="14"/>
      <c r="G5" s="2" t="s">
        <v>24</v>
      </c>
      <c r="H5" s="24" t="s">
        <v>33</v>
      </c>
    </row>
    <row r="6" spans="2:8" ht="15" customHeight="1" x14ac:dyDescent="0.2"/>
    <row r="7" spans="2:8" ht="15" customHeight="1" x14ac:dyDescent="0.2">
      <c r="B7" s="3" t="s">
        <v>3</v>
      </c>
      <c r="C7" s="6">
        <f ca="1">TODAY()</f>
        <v>43376</v>
      </c>
      <c r="D7" s="5">
        <f ca="1">TODAY()+30</f>
        <v>43406</v>
      </c>
      <c r="E7" s="6"/>
      <c r="F7" s="5"/>
      <c r="G7" s="6"/>
      <c r="H7" s="5"/>
    </row>
    <row r="8" spans="2:8" ht="15" customHeight="1" x14ac:dyDescent="0.2">
      <c r="B8" s="3" t="s">
        <v>4</v>
      </c>
      <c r="C8" s="7">
        <v>26000</v>
      </c>
      <c r="D8" s="8">
        <v>28000</v>
      </c>
      <c r="E8" s="7"/>
      <c r="F8" s="8"/>
      <c r="G8" s="7"/>
      <c r="H8" s="8"/>
    </row>
    <row r="9" spans="2:8" ht="15" customHeight="1" x14ac:dyDescent="0.2">
      <c r="B9" s="3" t="s">
        <v>5</v>
      </c>
      <c r="C9" s="9">
        <f>SUBTOTAL(109,Entretien45[Colonne2])</f>
        <v>200</v>
      </c>
      <c r="D9" s="9">
        <f>SUBTOTAL(109,Entretien45[Colonne3])</f>
        <v>0</v>
      </c>
      <c r="E9" s="9">
        <f>SUBTOTAL(109,Entretien45[Colonne4])</f>
        <v>0</v>
      </c>
      <c r="F9" s="9">
        <f>SUBTOTAL(109,Entretien45[Colonne5])</f>
        <v>0</v>
      </c>
      <c r="G9" s="9">
        <f>SUBTOTAL(109,Entretien45[Colonne6])</f>
        <v>0</v>
      </c>
      <c r="H9" s="9">
        <f>SUBTOTAL(109,Entretien45[Colonne7])</f>
        <v>0</v>
      </c>
    </row>
    <row r="10" spans="2:8" ht="15" customHeight="1" x14ac:dyDescent="0.2"/>
    <row r="11" spans="2:8" ht="30" customHeight="1" x14ac:dyDescent="0.2">
      <c r="B11" s="17" t="s">
        <v>6</v>
      </c>
      <c r="C11" s="15" t="s">
        <v>27</v>
      </c>
      <c r="D11" s="15"/>
      <c r="E11" s="15"/>
      <c r="F11" s="15"/>
      <c r="G11" s="15"/>
      <c r="H11" s="15"/>
    </row>
    <row r="12" spans="2:8" ht="30" customHeight="1" x14ac:dyDescent="0.2">
      <c r="B12" s="18" t="s">
        <v>28</v>
      </c>
      <c r="C12" s="19" t="s">
        <v>29</v>
      </c>
      <c r="D12" s="16"/>
      <c r="E12" s="16"/>
      <c r="F12" s="16"/>
      <c r="G12" s="16"/>
      <c r="H12" s="16"/>
    </row>
    <row r="13" spans="2:8" ht="30" customHeight="1" x14ac:dyDescent="0.2">
      <c r="B13" s="13" t="s">
        <v>7</v>
      </c>
      <c r="C13" s="21">
        <v>50</v>
      </c>
      <c r="D13" s="21" t="s">
        <v>30</v>
      </c>
      <c r="E13" s="20"/>
      <c r="F13" s="20"/>
      <c r="G13" s="20"/>
      <c r="H13" s="20"/>
    </row>
    <row r="14" spans="2:8" ht="30" customHeight="1" x14ac:dyDescent="0.2">
      <c r="B14" s="13" t="s">
        <v>8</v>
      </c>
      <c r="C14" s="20"/>
      <c r="D14" s="20"/>
      <c r="E14" s="20"/>
      <c r="F14" s="20"/>
      <c r="G14" s="20"/>
      <c r="H14" s="20"/>
    </row>
    <row r="15" spans="2:8" ht="30" customHeight="1" x14ac:dyDescent="0.2">
      <c r="B15" s="13" t="s">
        <v>9</v>
      </c>
      <c r="C15" s="20"/>
      <c r="D15" s="20"/>
      <c r="E15" s="20"/>
      <c r="F15" s="20"/>
      <c r="G15" s="20"/>
      <c r="H15" s="20"/>
    </row>
    <row r="16" spans="2:8" ht="30" customHeight="1" x14ac:dyDescent="0.2">
      <c r="B16" s="13" t="s">
        <v>10</v>
      </c>
      <c r="C16" s="20">
        <v>150</v>
      </c>
      <c r="D16" s="21" t="s">
        <v>30</v>
      </c>
      <c r="E16" s="20"/>
      <c r="F16" s="20"/>
      <c r="G16" s="20"/>
      <c r="H16" s="20"/>
    </row>
    <row r="17" spans="2:8" ht="30" customHeight="1" x14ac:dyDescent="0.2">
      <c r="B17" s="13" t="s">
        <v>11</v>
      </c>
      <c r="C17" s="20"/>
      <c r="D17" s="20"/>
      <c r="E17" s="20"/>
      <c r="F17" s="20"/>
      <c r="G17" s="20"/>
      <c r="H17" s="20"/>
    </row>
    <row r="18" spans="2:8" ht="30" customHeight="1" x14ac:dyDescent="0.2">
      <c r="B18" s="13" t="s">
        <v>12</v>
      </c>
      <c r="C18" s="20"/>
      <c r="D18" s="20"/>
      <c r="E18" s="20"/>
      <c r="F18" s="20"/>
      <c r="G18" s="20"/>
      <c r="H18" s="20"/>
    </row>
    <row r="19" spans="2:8" ht="30" customHeight="1" x14ac:dyDescent="0.2">
      <c r="B19" s="13" t="s">
        <v>13</v>
      </c>
      <c r="C19" s="20"/>
      <c r="D19" s="20"/>
      <c r="E19" s="20"/>
      <c r="F19" s="20"/>
      <c r="G19" s="20"/>
      <c r="H19" s="20"/>
    </row>
    <row r="20" spans="2:8" ht="30" customHeight="1" x14ac:dyDescent="0.2">
      <c r="B20" s="13" t="s">
        <v>14</v>
      </c>
      <c r="C20" s="20"/>
      <c r="D20" s="20"/>
      <c r="E20" s="20"/>
      <c r="F20" s="20"/>
      <c r="G20" s="20"/>
      <c r="H20" s="20"/>
    </row>
    <row r="21" spans="2:8" ht="30" customHeight="1" x14ac:dyDescent="0.2">
      <c r="B21" s="13" t="s">
        <v>15</v>
      </c>
      <c r="C21" s="20"/>
      <c r="D21" s="20"/>
      <c r="E21" s="20"/>
      <c r="F21" s="20"/>
      <c r="G21" s="20"/>
      <c r="H21" s="20"/>
    </row>
    <row r="22" spans="2:8" ht="30" customHeight="1" x14ac:dyDescent="0.2">
      <c r="B22" s="13" t="s">
        <v>16</v>
      </c>
      <c r="C22" s="20"/>
      <c r="D22" s="20"/>
      <c r="E22" s="20"/>
      <c r="F22" s="20"/>
      <c r="G22" s="20"/>
      <c r="H22" s="20"/>
    </row>
    <row r="23" spans="2:8" ht="30" customHeight="1" x14ac:dyDescent="0.2">
      <c r="B23" s="13" t="s">
        <v>17</v>
      </c>
      <c r="C23" s="20"/>
      <c r="D23" s="20"/>
      <c r="E23" s="20"/>
      <c r="F23" s="20"/>
      <c r="G23" s="20"/>
      <c r="H23" s="20"/>
    </row>
    <row r="24" spans="2:8" ht="30" customHeight="1" x14ac:dyDescent="0.2">
      <c r="B24" s="13" t="s">
        <v>18</v>
      </c>
      <c r="C24" s="20"/>
      <c r="D24" s="20"/>
      <c r="E24" s="20"/>
      <c r="F24" s="20"/>
      <c r="G24" s="20"/>
      <c r="H24" s="20"/>
    </row>
    <row r="25" spans="2:8" ht="30" customHeight="1" x14ac:dyDescent="0.2">
      <c r="B25" s="13" t="s">
        <v>19</v>
      </c>
      <c r="C25" s="20"/>
      <c r="D25" s="20"/>
      <c r="E25" s="20"/>
      <c r="F25" s="20"/>
      <c r="G25" s="20"/>
      <c r="H25" s="20"/>
    </row>
  </sheetData>
  <mergeCells count="2">
    <mergeCell ref="E3:F3"/>
    <mergeCell ref="E4:F4"/>
  </mergeCells>
  <dataValidations count="25">
    <dataValidation allowBlank="1" showInputMessage="1" showErrorMessage="1" prompt="Créez une fiche d’entretien de véhicule dans cette feuille de calcul. Entrez les détails de l’entretien dans le tableau en commençant par la cellule B11. Le coût total de l’entretien est calculé automatiquement dans la cellule C3" sqref="A1"/>
    <dataValidation allowBlank="1" showInputMessage="1" showErrorMessage="1" prompt="Le titre de cette feuille de calcul figure dans cette cellule. Entrez les dates de début et de fin de la période dans les cellules C4 et C5, et les détails du véhicule dans les cellules D3 à H5" sqref="B1"/>
    <dataValidation allowBlank="1" showInputMessage="1" showErrorMessage="1" prompt="Le coût total de l’entretien est calculé automatiquement dans la cellule à droite" sqref="B3"/>
    <dataValidation allowBlank="1" showInputMessage="1" showErrorMessage="1" prompt="Le coût total de l’entretien est calculé automatiquement dans cette cellule" sqref="C3"/>
    <dataValidation allowBlank="1" showInputMessage="1" showErrorMessage="1" prompt="Entrez la date de début de la période dans la cellule à droite" sqref="B4"/>
    <dataValidation allowBlank="1" showInputMessage="1" showErrorMessage="1" prompt="Entrez la date de début de la période dans cette cellule" sqref="C4"/>
    <dataValidation allowBlank="1" showInputMessage="1" showErrorMessage="1" prompt="Entrez le numéro d’immatriculation dans cette cellule" sqref="H5"/>
    <dataValidation allowBlank="1" showInputMessage="1" showErrorMessage="1" prompt="Entrez la date de fin de la période dans la cellule à droite" sqref="B5"/>
    <dataValidation allowBlank="1" showInputMessage="1" showErrorMessage="1" prompt="Entrez le nom du propriétaire dans la cellule à droite" sqref="D3"/>
    <dataValidation allowBlank="1" showInputMessage="1" showErrorMessage="1" prompt="Entrez le nom du propriétaire de cette cellule" sqref="E3:F3"/>
    <dataValidation allowBlank="1" showInputMessage="1" showErrorMessage="1" prompt="Entrez la date de fin de la période dans cette cellule" sqref="C5"/>
    <dataValidation allowBlank="1" showInputMessage="1" showErrorMessage="1" prompt="Entrez la marque du véhicule dans la cellule à droite" sqref="D4"/>
    <dataValidation allowBlank="1" showInputMessage="1" showErrorMessage="1" prompt="Entrez la marque du véhicule dans cette cellule" sqref="E4:F4"/>
    <dataValidation allowBlank="1" showInputMessage="1" showErrorMessage="1" prompt="Entrez l’année dans la cellule à droite" sqref="D5"/>
    <dataValidation allowBlank="1" showInputMessage="1" showErrorMessage="1" prompt="Entrez l’année dans cette cellule" sqref="E5"/>
    <dataValidation allowBlank="1" showInputMessage="1" showErrorMessage="1" prompt="Entrez le modèle dans la cellule à droite" sqref="G3"/>
    <dataValidation allowBlank="1" showInputMessage="1" showErrorMessage="1" prompt="Entrer le modèle dans cette cellule" sqref="H3"/>
    <dataValidation allowBlank="1" showInputMessage="1" showErrorMessage="1" prompt="Entrez le numéro de châssis dans la cellule à droite" sqref="G4"/>
    <dataValidation allowBlank="1" showInputMessage="1" showErrorMessage="1" prompt="Entrez le numéro de châssis dans cette cellule" sqref="H4"/>
    <dataValidation allowBlank="1" showInputMessage="1" showErrorMessage="1" prompt="Entrez le numéro d’immatriculation dans la cellule à droite" sqref="G5"/>
    <dataValidation allowBlank="1" showInputMessage="1" showErrorMessage="1" prompt="Entrez les dates d’entretien dans les cellules C7 à H7" sqref="B7"/>
    <dataValidation allowBlank="1" showInputMessage="1" showErrorMessage="1" prompt="Entrez le kilométrage dans les cellules C8 à H8 " sqref="B8"/>
    <dataValidation allowBlank="1" showInputMessage="1" showErrorMessage="1" prompt="Les totaux sont calculés automatiquement dans les cellules C9 à H9" sqref="B9"/>
    <dataValidation allowBlank="1" showInputMessage="1" showErrorMessage="1" prompt="Entrez le type d’entretien dans cette colonne sous ce titre" sqref="B11"/>
    <dataValidation allowBlank="1" showInputMessage="1" showErrorMessage="1" prompt="Entrez le coût de l’entretien pour les dates indiquées à la ligne 7, dans les colonnes C à H, sous ce titre" sqref="C11:H11"/>
  </dataValidations>
  <printOptions horizontalCentered="1"/>
  <pageMargins left="0.39370078740157483" right="0.39370078740157483" top="0.39370078740157483" bottom="0.59055118110236227" header="0.31496062992125984" footer="0.31496062992125984"/>
  <pageSetup paperSize="9"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24</vt:i4>
      </vt:variant>
    </vt:vector>
  </HeadingPairs>
  <TitlesOfParts>
    <vt:vector size="30" baseType="lpstr">
      <vt:lpstr>3217</vt:lpstr>
      <vt:lpstr>3214</vt:lpstr>
      <vt:lpstr>DONNEES</vt:lpstr>
      <vt:lpstr>Feuil1</vt:lpstr>
      <vt:lpstr>3226</vt:lpstr>
      <vt:lpstr>3215</vt:lpstr>
      <vt:lpstr>'3214'!Impression_des_titres</vt:lpstr>
      <vt:lpstr>'3215'!Impression_des_titres</vt:lpstr>
      <vt:lpstr>'3217'!Impression_des_titres</vt:lpstr>
      <vt:lpstr>'3226'!Impression_des_titres</vt:lpstr>
      <vt:lpstr>'3215'!LigneTitreRégion1..C5</vt:lpstr>
      <vt:lpstr>'3217'!LigneTitreRégion1..C5</vt:lpstr>
      <vt:lpstr>'3226'!LigneTitreRégion1..C5</vt:lpstr>
      <vt:lpstr>LigneTitreRégion1..C5</vt:lpstr>
      <vt:lpstr>'3215'!LigneTitreRégion2..E5</vt:lpstr>
      <vt:lpstr>'3217'!LigneTitreRégion2..E5</vt:lpstr>
      <vt:lpstr>'3226'!LigneTitreRégion2..E5</vt:lpstr>
      <vt:lpstr>LigneTitreRégion2..E5</vt:lpstr>
      <vt:lpstr>'3215'!LigneTitreRégion3..H5</vt:lpstr>
      <vt:lpstr>'3217'!LigneTitreRégion3..H5</vt:lpstr>
      <vt:lpstr>'3226'!LigneTitreRégion3..H5</vt:lpstr>
      <vt:lpstr>LigneTitreRégion3..H5</vt:lpstr>
      <vt:lpstr>'3215'!LigneTitreRégion4..H9</vt:lpstr>
      <vt:lpstr>'3217'!LigneTitreRégion4..H9</vt:lpstr>
      <vt:lpstr>'3226'!LigneTitreRégion4..H9</vt:lpstr>
      <vt:lpstr>LigneTitreRégion4..H9</vt:lpstr>
      <vt:lpstr>'3215'!Titre1</vt:lpstr>
      <vt:lpstr>'3217'!Titre1</vt:lpstr>
      <vt:lpstr>'3226'!Titre1</vt:lpstr>
      <vt:lpstr>Titre1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RUOT Anthony</dc:creator>
  <cp:lastModifiedBy>RUOT Anthony</cp:lastModifiedBy>
  <dcterms:created xsi:type="dcterms:W3CDTF">2017-06-29T04:31:02Z</dcterms:created>
  <dcterms:modified xsi:type="dcterms:W3CDTF">2018-10-03T15:42:27Z</dcterms:modified>
</cp:coreProperties>
</file>