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ingrid\Desktop\"/>
    </mc:Choice>
  </mc:AlternateContent>
  <xr:revisionPtr revIDLastSave="0" documentId="13_ncr:1_{DA64C094-2C14-41EC-87A0-531D32C28F52}" xr6:coauthVersionLast="43" xr6:coauthVersionMax="43" xr10:uidLastSave="{00000000-0000-0000-0000-000000000000}"/>
  <bookViews>
    <workbookView xWindow="-108" yWindow="-108" windowWidth="23256" windowHeight="12576" tabRatio="541" firstSheet="7" activeTab="8" xr2:uid="{00000000-000D-0000-FFFF-FFFF00000000}"/>
  </bookViews>
  <sheets>
    <sheet name="Récap KM 11 Allroad" sheetId="93" state="hidden" r:id="rId1"/>
    <sheet name="Récap KM 10 Allraod" sheetId="88" state="hidden" r:id="rId2"/>
    <sheet name="Récap KM 13 A5" sheetId="94" state="hidden" r:id="rId3"/>
    <sheet name="Récap KM 11 A5" sheetId="92" state="hidden" r:id="rId4"/>
    <sheet name="Récap KM 10 A5" sheetId="90" state="hidden" r:id="rId5"/>
    <sheet name="Détail KM Allroad" sheetId="87" state="hidden" r:id="rId6"/>
    <sheet name="Détail KM A5" sheetId="89" state="hidden" r:id="rId7"/>
    <sheet name="Compte" sheetId="105" r:id="rId8"/>
    <sheet name="modèle" sheetId="126" r:id="rId9"/>
  </sheets>
  <definedNames>
    <definedName name="_xlnm.Print_Area" localSheetId="7">Compte!$A$1:$C$3</definedName>
    <definedName name="_xlnm.Print_Area" localSheetId="6">'Détail KM A5'!$A$294:$D$336</definedName>
    <definedName name="_xlnm.Print_Area" localSheetId="5">'Détail KM Allroad'!$A$709:$D$751</definedName>
    <definedName name="_xlnm.Print_Area" localSheetId="8">modèle!$A$1:$H$45</definedName>
    <definedName name="_xlnm.Print_Area" localSheetId="4">'Récap KM 10 A5'!$A$1:$J$14</definedName>
    <definedName name="_xlnm.Print_Area" localSheetId="1">'Récap KM 10 Allraod'!$A$1:$K$14</definedName>
    <definedName name="_xlnm.Print_Area" localSheetId="3">'Récap KM 11 A5'!$A$1:$J$14</definedName>
    <definedName name="_xlnm.Print_Area" localSheetId="0">'Récap KM 11 Allroad'!$A$1:$H$14</definedName>
    <definedName name="_xlnm.Print_Area" localSheetId="2">'Récap KM 13 A5'!$A$1:$J$14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" i="126" l="1"/>
  <c r="D44" i="126" l="1"/>
  <c r="C44" i="126"/>
  <c r="B44" i="126"/>
  <c r="B45" i="126" s="1"/>
  <c r="C706" i="87" l="1"/>
  <c r="C704" i="87"/>
  <c r="C702" i="87"/>
  <c r="C700" i="87"/>
  <c r="B707" i="87"/>
  <c r="C696" i="87"/>
  <c r="C694" i="87"/>
  <c r="C692" i="87"/>
  <c r="C690" i="87"/>
  <c r="B697" i="87"/>
  <c r="C396" i="89"/>
  <c r="C394" i="89"/>
  <c r="C392" i="89"/>
  <c r="C390" i="89"/>
  <c r="B398" i="89"/>
  <c r="C386" i="89"/>
  <c r="C384" i="89"/>
  <c r="C382" i="89"/>
  <c r="C380" i="89"/>
  <c r="B388" i="89"/>
  <c r="C376" i="89"/>
  <c r="C374" i="89"/>
  <c r="C372" i="89"/>
  <c r="C370" i="89"/>
  <c r="B377" i="89"/>
  <c r="C366" i="89"/>
  <c r="C364" i="89"/>
  <c r="C362" i="89"/>
  <c r="C360" i="89"/>
  <c r="B367" i="89"/>
  <c r="C356" i="89"/>
  <c r="C354" i="89"/>
  <c r="C352" i="89"/>
  <c r="C350" i="89"/>
  <c r="C348" i="89"/>
  <c r="B357" i="89"/>
  <c r="C344" i="89"/>
  <c r="C342" i="89"/>
  <c r="C340" i="89"/>
  <c r="C338" i="89"/>
  <c r="B346" i="89"/>
  <c r="C334" i="89"/>
  <c r="C332" i="89"/>
  <c r="C330" i="89"/>
  <c r="B335" i="89"/>
  <c r="C367" i="89" l="1"/>
  <c r="D367" i="89" s="1"/>
  <c r="C388" i="89"/>
  <c r="D388" i="89" s="1"/>
  <c r="C697" i="87"/>
  <c r="D697" i="87" s="1"/>
  <c r="C346" i="89"/>
  <c r="D346" i="89" s="1"/>
  <c r="C377" i="89"/>
  <c r="D377" i="89" s="1"/>
  <c r="C398" i="89"/>
  <c r="D398" i="89" s="1"/>
  <c r="C707" i="87"/>
  <c r="D707" i="87" s="1"/>
  <c r="C357" i="89"/>
  <c r="D357" i="89" s="1"/>
  <c r="C686" i="87" l="1"/>
  <c r="C684" i="87"/>
  <c r="C682" i="87"/>
  <c r="C680" i="87"/>
  <c r="C678" i="87"/>
  <c r="B687" i="87"/>
  <c r="C674" i="87"/>
  <c r="C672" i="87"/>
  <c r="C670" i="87"/>
  <c r="C668" i="87"/>
  <c r="B676" i="87"/>
  <c r="C664" i="87"/>
  <c r="C662" i="87"/>
  <c r="C660" i="87"/>
  <c r="B665" i="87"/>
  <c r="E14" i="94"/>
  <c r="D14" i="94"/>
  <c r="F13" i="94"/>
  <c r="G13" i="94" s="1"/>
  <c r="F12" i="94"/>
  <c r="G12" i="94" s="1"/>
  <c r="F11" i="94"/>
  <c r="G11" i="94" s="1"/>
  <c r="F10" i="94"/>
  <c r="G10" i="94" s="1"/>
  <c r="F9" i="94"/>
  <c r="G9" i="94" s="1"/>
  <c r="F8" i="94"/>
  <c r="G8" i="94" s="1"/>
  <c r="F7" i="94"/>
  <c r="G7" i="94" s="1"/>
  <c r="F6" i="94"/>
  <c r="G6" i="94" s="1"/>
  <c r="F5" i="94"/>
  <c r="G5" i="94" s="1"/>
  <c r="F4" i="94"/>
  <c r="G4" i="94" s="1"/>
  <c r="F3" i="94"/>
  <c r="G3" i="94" s="1"/>
  <c r="F2" i="94"/>
  <c r="G2" i="94" s="1"/>
  <c r="C658" i="87"/>
  <c r="C656" i="87"/>
  <c r="C648" i="87"/>
  <c r="C646" i="87"/>
  <c r="B654" i="87"/>
  <c r="C642" i="87"/>
  <c r="C640" i="87"/>
  <c r="C638" i="87"/>
  <c r="C636" i="87"/>
  <c r="B644" i="87"/>
  <c r="C632" i="87"/>
  <c r="C630" i="87"/>
  <c r="C628" i="87"/>
  <c r="C626" i="87"/>
  <c r="C624" i="87"/>
  <c r="B633" i="87"/>
  <c r="C328" i="89"/>
  <c r="C326" i="89"/>
  <c r="C318" i="89"/>
  <c r="C316" i="89"/>
  <c r="B324" i="89"/>
  <c r="C312" i="89"/>
  <c r="C310" i="89"/>
  <c r="C308" i="89"/>
  <c r="C306" i="89"/>
  <c r="B314" i="89"/>
  <c r="C302" i="89"/>
  <c r="C300" i="89"/>
  <c r="C298" i="89"/>
  <c r="C296" i="89"/>
  <c r="C294" i="89"/>
  <c r="B303" i="89"/>
  <c r="B622" i="87"/>
  <c r="C614" i="87"/>
  <c r="C616" i="87"/>
  <c r="C618" i="87"/>
  <c r="C620" i="87"/>
  <c r="B611" i="87"/>
  <c r="C604" i="87"/>
  <c r="C606" i="87"/>
  <c r="C608" i="87"/>
  <c r="C610" i="87"/>
  <c r="B601" i="87"/>
  <c r="C592" i="87"/>
  <c r="C594" i="87"/>
  <c r="C596" i="87"/>
  <c r="C598" i="87"/>
  <c r="C600" i="87"/>
  <c r="B590" i="87"/>
  <c r="C582" i="87"/>
  <c r="C584" i="87"/>
  <c r="C586" i="87"/>
  <c r="C588" i="87"/>
  <c r="C290" i="89"/>
  <c r="C288" i="89"/>
  <c r="C286" i="89"/>
  <c r="C284" i="89"/>
  <c r="B292" i="89"/>
  <c r="C280" i="89"/>
  <c r="C278" i="89"/>
  <c r="C276" i="89"/>
  <c r="C274" i="89"/>
  <c r="B281" i="89"/>
  <c r="C270" i="89"/>
  <c r="C268" i="89"/>
  <c r="C266" i="89"/>
  <c r="C264" i="89"/>
  <c r="C262" i="89"/>
  <c r="B271" i="89"/>
  <c r="C258" i="89"/>
  <c r="C256" i="89"/>
  <c r="C254" i="89"/>
  <c r="C252" i="89"/>
  <c r="B260" i="89"/>
  <c r="C238" i="89"/>
  <c r="C236" i="89"/>
  <c r="C234" i="89"/>
  <c r="C232" i="89"/>
  <c r="C230" i="89"/>
  <c r="B239" i="89"/>
  <c r="C226" i="89"/>
  <c r="C224" i="89"/>
  <c r="C222" i="89"/>
  <c r="C220" i="89"/>
  <c r="B228" i="89"/>
  <c r="C216" i="89"/>
  <c r="C214" i="89"/>
  <c r="C212" i="89"/>
  <c r="C210" i="89"/>
  <c r="B217" i="89"/>
  <c r="B579" i="87"/>
  <c r="C572" i="87"/>
  <c r="C574" i="87"/>
  <c r="C576" i="87"/>
  <c r="C578" i="87"/>
  <c r="B569" i="87"/>
  <c r="C560" i="87"/>
  <c r="C562" i="87"/>
  <c r="C564" i="87"/>
  <c r="C566" i="87"/>
  <c r="C568" i="87"/>
  <c r="B559" i="87"/>
  <c r="C551" i="87"/>
  <c r="C553" i="87"/>
  <c r="C555" i="87"/>
  <c r="C557" i="87"/>
  <c r="B548" i="87"/>
  <c r="C541" i="87"/>
  <c r="C543" i="87"/>
  <c r="C545" i="87"/>
  <c r="C547" i="87"/>
  <c r="B538" i="87"/>
  <c r="C529" i="87"/>
  <c r="C531" i="87"/>
  <c r="C533" i="87"/>
  <c r="C535" i="87"/>
  <c r="C537" i="87"/>
  <c r="C248" i="89"/>
  <c r="C246" i="89"/>
  <c r="C244" i="89"/>
  <c r="C242" i="89"/>
  <c r="B249" i="89"/>
  <c r="C206" i="89"/>
  <c r="C204" i="89"/>
  <c r="C202" i="89"/>
  <c r="C200" i="89"/>
  <c r="C198" i="89"/>
  <c r="B207" i="89"/>
  <c r="B527" i="87"/>
  <c r="C519" i="87"/>
  <c r="C521" i="87"/>
  <c r="C523" i="87"/>
  <c r="C525" i="87"/>
  <c r="C194" i="89"/>
  <c r="C192" i="89"/>
  <c r="C190" i="89"/>
  <c r="B196" i="89"/>
  <c r="C188" i="89"/>
  <c r="C184" i="89"/>
  <c r="C182" i="89"/>
  <c r="C180" i="89"/>
  <c r="C178" i="89"/>
  <c r="C176" i="89"/>
  <c r="B185" i="89"/>
  <c r="C172" i="89"/>
  <c r="C170" i="89"/>
  <c r="C168" i="89"/>
  <c r="C166" i="89"/>
  <c r="B174" i="89"/>
  <c r="C515" i="87"/>
  <c r="C513" i="87"/>
  <c r="C511" i="87"/>
  <c r="C509" i="87"/>
  <c r="C507" i="87"/>
  <c r="B516" i="87"/>
  <c r="C503" i="87"/>
  <c r="C501" i="87"/>
  <c r="C499" i="87"/>
  <c r="C497" i="87"/>
  <c r="B505" i="87"/>
  <c r="C493" i="87"/>
  <c r="C491" i="87"/>
  <c r="C489" i="87"/>
  <c r="C487" i="87"/>
  <c r="B494" i="87"/>
  <c r="C483" i="87"/>
  <c r="C481" i="87"/>
  <c r="C479" i="87"/>
  <c r="C477" i="87"/>
  <c r="C475" i="87"/>
  <c r="B484" i="87"/>
  <c r="C471" i="87"/>
  <c r="C469" i="87"/>
  <c r="C467" i="87"/>
  <c r="C465" i="87"/>
  <c r="B473" i="87"/>
  <c r="C162" i="89"/>
  <c r="C160" i="89"/>
  <c r="C158" i="89"/>
  <c r="C156" i="89"/>
  <c r="B163" i="89"/>
  <c r="C152" i="89"/>
  <c r="C150" i="89"/>
  <c r="C148" i="89"/>
  <c r="C146" i="89"/>
  <c r="C144" i="89"/>
  <c r="B153" i="89"/>
  <c r="C140" i="89"/>
  <c r="C138" i="89"/>
  <c r="C136" i="89"/>
  <c r="C134" i="89"/>
  <c r="B142" i="89"/>
  <c r="B131" i="89"/>
  <c r="C130" i="89"/>
  <c r="C128" i="89"/>
  <c r="C126" i="89"/>
  <c r="C124" i="89"/>
  <c r="E14" i="93"/>
  <c r="D14" i="93"/>
  <c r="F13" i="93"/>
  <c r="G13" i="93" s="1"/>
  <c r="F12" i="93"/>
  <c r="G12" i="93" s="1"/>
  <c r="F11" i="93"/>
  <c r="G11" i="93" s="1"/>
  <c r="F10" i="93"/>
  <c r="G10" i="93" s="1"/>
  <c r="F9" i="93"/>
  <c r="G9" i="93" s="1"/>
  <c r="F8" i="93"/>
  <c r="G8" i="93" s="1"/>
  <c r="F7" i="93"/>
  <c r="G7" i="93" s="1"/>
  <c r="F6" i="93"/>
  <c r="G6" i="93" s="1"/>
  <c r="F5" i="93"/>
  <c r="G5" i="93" s="1"/>
  <c r="F4" i="93"/>
  <c r="G4" i="93" s="1"/>
  <c r="F3" i="93"/>
  <c r="G3" i="93" s="1"/>
  <c r="F2" i="93"/>
  <c r="G2" i="93" s="1"/>
  <c r="C461" i="87"/>
  <c r="C459" i="87"/>
  <c r="C457" i="87"/>
  <c r="C455" i="87"/>
  <c r="B462" i="87"/>
  <c r="C451" i="87"/>
  <c r="C449" i="87"/>
  <c r="C447" i="87"/>
  <c r="C445" i="87"/>
  <c r="B452" i="87"/>
  <c r="C441" i="87"/>
  <c r="C439" i="87"/>
  <c r="C437" i="87"/>
  <c r="C435" i="87"/>
  <c r="C433" i="87"/>
  <c r="B442" i="87"/>
  <c r="B431" i="87"/>
  <c r="B121" i="89"/>
  <c r="B111" i="89"/>
  <c r="B89" i="89"/>
  <c r="B100" i="89"/>
  <c r="C429" i="87"/>
  <c r="C427" i="87"/>
  <c r="C425" i="87"/>
  <c r="C423" i="87"/>
  <c r="E14" i="92"/>
  <c r="D14" i="92"/>
  <c r="F13" i="92"/>
  <c r="G13" i="92" s="1"/>
  <c r="F12" i="92"/>
  <c r="G12" i="92" s="1"/>
  <c r="F11" i="92"/>
  <c r="G11" i="92" s="1"/>
  <c r="F10" i="92"/>
  <c r="G10" i="92" s="1"/>
  <c r="F9" i="92"/>
  <c r="G9" i="92" s="1"/>
  <c r="F8" i="92"/>
  <c r="G8" i="92" s="1"/>
  <c r="F7" i="92"/>
  <c r="G7" i="92" s="1"/>
  <c r="F6" i="92"/>
  <c r="G6" i="92" s="1"/>
  <c r="F5" i="92"/>
  <c r="G5" i="92" s="1"/>
  <c r="F4" i="92"/>
  <c r="G4" i="92" s="1"/>
  <c r="F3" i="92"/>
  <c r="G3" i="92" s="1"/>
  <c r="F2" i="92"/>
  <c r="G2" i="92" s="1"/>
  <c r="C120" i="89"/>
  <c r="C118" i="89"/>
  <c r="C116" i="89"/>
  <c r="C114" i="89"/>
  <c r="C110" i="89"/>
  <c r="C108" i="89"/>
  <c r="C106" i="89"/>
  <c r="C104" i="89"/>
  <c r="C102" i="89"/>
  <c r="C98" i="89"/>
  <c r="C96" i="89"/>
  <c r="C94" i="89"/>
  <c r="C92" i="89"/>
  <c r="C419" i="87"/>
  <c r="C417" i="87"/>
  <c r="C415" i="87"/>
  <c r="C413" i="87"/>
  <c r="C411" i="87"/>
  <c r="B420" i="87"/>
  <c r="C407" i="87"/>
  <c r="C405" i="87"/>
  <c r="C403" i="87"/>
  <c r="B409" i="87"/>
  <c r="C88" i="89"/>
  <c r="C86" i="89"/>
  <c r="C84" i="89"/>
  <c r="C82" i="89"/>
  <c r="C80" i="89"/>
  <c r="B78" i="89"/>
  <c r="C76" i="89"/>
  <c r="C74" i="89"/>
  <c r="C72" i="89"/>
  <c r="C401" i="87"/>
  <c r="C397" i="87"/>
  <c r="C398" i="87" s="1"/>
  <c r="B398" i="87"/>
  <c r="C70" i="89"/>
  <c r="C66" i="89"/>
  <c r="C64" i="89"/>
  <c r="C62" i="89"/>
  <c r="C60" i="89"/>
  <c r="B67" i="89"/>
  <c r="B25" i="89"/>
  <c r="C16" i="89"/>
  <c r="C56" i="89"/>
  <c r="C54" i="89"/>
  <c r="C52" i="89"/>
  <c r="C50" i="89"/>
  <c r="C48" i="89"/>
  <c r="B57" i="89"/>
  <c r="C44" i="89"/>
  <c r="C42" i="89"/>
  <c r="C40" i="89"/>
  <c r="C38" i="89"/>
  <c r="B46" i="89"/>
  <c r="C34" i="89"/>
  <c r="C32" i="89"/>
  <c r="C30" i="89"/>
  <c r="C28" i="89"/>
  <c r="B35" i="89"/>
  <c r="C24" i="89"/>
  <c r="C22" i="89"/>
  <c r="C20" i="89"/>
  <c r="C18" i="89"/>
  <c r="C12" i="89"/>
  <c r="C10" i="89"/>
  <c r="C8" i="89"/>
  <c r="C6" i="89"/>
  <c r="C2" i="89"/>
  <c r="C3" i="89" s="1"/>
  <c r="B3" i="89"/>
  <c r="C387" i="87"/>
  <c r="C385" i="87"/>
  <c r="C383" i="87"/>
  <c r="C381" i="87"/>
  <c r="C379" i="87"/>
  <c r="B388" i="87"/>
  <c r="C375" i="87"/>
  <c r="C373" i="87"/>
  <c r="C371" i="87"/>
  <c r="C369" i="87"/>
  <c r="B377" i="87"/>
  <c r="C365" i="87"/>
  <c r="C363" i="87"/>
  <c r="C361" i="87"/>
  <c r="C359" i="87"/>
  <c r="B366" i="87"/>
  <c r="C355" i="87"/>
  <c r="C353" i="87"/>
  <c r="C351" i="87"/>
  <c r="C349" i="87"/>
  <c r="C347" i="87"/>
  <c r="B356" i="87"/>
  <c r="B345" i="87"/>
  <c r="C337" i="87"/>
  <c r="C339" i="87"/>
  <c r="C341" i="87"/>
  <c r="C343" i="87"/>
  <c r="C333" i="87"/>
  <c r="C331" i="87"/>
  <c r="C329" i="87"/>
  <c r="C327" i="87"/>
  <c r="B334" i="87"/>
  <c r="E14" i="90"/>
  <c r="D14" i="90"/>
  <c r="F13" i="90"/>
  <c r="G13" i="90" s="1"/>
  <c r="F12" i="90"/>
  <c r="G12" i="90" s="1"/>
  <c r="F11" i="90"/>
  <c r="G11" i="90" s="1"/>
  <c r="F10" i="90"/>
  <c r="G10" i="90" s="1"/>
  <c r="F9" i="90"/>
  <c r="G9" i="90" s="1"/>
  <c r="F8" i="90"/>
  <c r="G8" i="90" s="1"/>
  <c r="F7" i="90"/>
  <c r="G7" i="90" s="1"/>
  <c r="F6" i="90"/>
  <c r="G6" i="90" s="1"/>
  <c r="F5" i="90"/>
  <c r="G5" i="90" s="1"/>
  <c r="F4" i="90"/>
  <c r="G4" i="90" s="1"/>
  <c r="F3" i="90"/>
  <c r="G3" i="90" s="1"/>
  <c r="F2" i="90"/>
  <c r="G2" i="90" s="1"/>
  <c r="B323" i="87"/>
  <c r="B313" i="87"/>
  <c r="C325" i="87"/>
  <c r="C321" i="87"/>
  <c r="C319" i="87"/>
  <c r="C317" i="87"/>
  <c r="C315" i="87"/>
  <c r="C311" i="87"/>
  <c r="C309" i="87"/>
  <c r="C307" i="87"/>
  <c r="C305" i="87"/>
  <c r="E14" i="88"/>
  <c r="D14" i="88"/>
  <c r="F13" i="88"/>
  <c r="G13" i="88" s="1"/>
  <c r="F12" i="88"/>
  <c r="G12" i="88" s="1"/>
  <c r="F11" i="88"/>
  <c r="G11" i="88" s="1"/>
  <c r="F10" i="88"/>
  <c r="G10" i="88" s="1"/>
  <c r="F9" i="88"/>
  <c r="G9" i="88" s="1"/>
  <c r="F8" i="88"/>
  <c r="G8" i="88" s="1"/>
  <c r="F7" i="88"/>
  <c r="G7" i="88" s="1"/>
  <c r="F6" i="88"/>
  <c r="G6" i="88" s="1"/>
  <c r="F5" i="88"/>
  <c r="G5" i="88" s="1"/>
  <c r="F4" i="88"/>
  <c r="G4" i="88" s="1"/>
  <c r="F3" i="88"/>
  <c r="G3" i="88" s="1"/>
  <c r="F2" i="88"/>
  <c r="G2" i="88" s="1"/>
  <c r="B302" i="87"/>
  <c r="C301" i="87"/>
  <c r="C299" i="87"/>
  <c r="C297" i="87"/>
  <c r="C295" i="87"/>
  <c r="B292" i="87"/>
  <c r="C291" i="87"/>
  <c r="C289" i="87"/>
  <c r="C287" i="87"/>
  <c r="C285" i="87"/>
  <c r="B281" i="87"/>
  <c r="C279" i="87"/>
  <c r="C277" i="87"/>
  <c r="C275" i="87"/>
  <c r="C273" i="87"/>
  <c r="B270" i="87"/>
  <c r="C269" i="87"/>
  <c r="C267" i="87"/>
  <c r="C265" i="87"/>
  <c r="C263" i="87"/>
  <c r="B260" i="87"/>
  <c r="C257" i="87"/>
  <c r="C255" i="87"/>
  <c r="C253" i="87"/>
  <c r="C251" i="87"/>
  <c r="B249" i="87"/>
  <c r="C247" i="87"/>
  <c r="C245" i="87"/>
  <c r="C243" i="87"/>
  <c r="C241" i="87"/>
  <c r="B238" i="87"/>
  <c r="C237" i="87"/>
  <c r="C235" i="87"/>
  <c r="C233" i="87"/>
  <c r="B227" i="87"/>
  <c r="C225" i="87"/>
  <c r="C223" i="87"/>
  <c r="C221" i="87"/>
  <c r="C219" i="87"/>
  <c r="B217" i="87"/>
  <c r="C215" i="87"/>
  <c r="C213" i="87"/>
  <c r="C211" i="87"/>
  <c r="C209" i="87"/>
  <c r="B206" i="87"/>
  <c r="C205" i="87"/>
  <c r="C203" i="87"/>
  <c r="C201" i="87"/>
  <c r="C199" i="87"/>
  <c r="C197" i="87"/>
  <c r="B195" i="87"/>
  <c r="C187" i="87"/>
  <c r="C189" i="87"/>
  <c r="C191" i="87"/>
  <c r="C193" i="87"/>
  <c r="B185" i="87"/>
  <c r="C183" i="87"/>
  <c r="C181" i="87"/>
  <c r="C179" i="87"/>
  <c r="C177" i="87"/>
  <c r="B174" i="87"/>
  <c r="C173" i="87"/>
  <c r="C171" i="87"/>
  <c r="C169" i="87"/>
  <c r="C167" i="87"/>
  <c r="C165" i="87"/>
  <c r="B163" i="87"/>
  <c r="C161" i="87"/>
  <c r="C159" i="87"/>
  <c r="C157" i="87"/>
  <c r="C155" i="87"/>
  <c r="B153" i="87"/>
  <c r="C151" i="87"/>
  <c r="C149" i="87"/>
  <c r="C147" i="87"/>
  <c r="C145" i="87"/>
  <c r="B142" i="87"/>
  <c r="C141" i="87"/>
  <c r="C139" i="87"/>
  <c r="C137" i="87"/>
  <c r="C135" i="87"/>
  <c r="C133" i="87"/>
  <c r="B131" i="87"/>
  <c r="C129" i="87"/>
  <c r="C127" i="87"/>
  <c r="C125" i="87"/>
  <c r="C123" i="87"/>
  <c r="B120" i="87"/>
  <c r="C113" i="87"/>
  <c r="C115" i="87"/>
  <c r="C117" i="87"/>
  <c r="C119" i="87"/>
  <c r="B110" i="87"/>
  <c r="C105" i="87"/>
  <c r="C103" i="87"/>
  <c r="C101" i="87"/>
  <c r="B99" i="87"/>
  <c r="C97" i="87"/>
  <c r="C95" i="87"/>
  <c r="B89" i="87"/>
  <c r="C87" i="87"/>
  <c r="C85" i="87"/>
  <c r="C83" i="87"/>
  <c r="C81" i="87"/>
  <c r="B78" i="87"/>
  <c r="C77" i="87"/>
  <c r="C75" i="87"/>
  <c r="C73" i="87"/>
  <c r="C71" i="87"/>
  <c r="C69" i="87"/>
  <c r="B67" i="87"/>
  <c r="C65" i="87"/>
  <c r="C63" i="87"/>
  <c r="C61" i="87"/>
  <c r="C59" i="87"/>
  <c r="B57" i="87"/>
  <c r="C55" i="87"/>
  <c r="C53" i="87"/>
  <c r="C51" i="87"/>
  <c r="C49" i="87"/>
  <c r="C47" i="87"/>
  <c r="B45" i="87"/>
  <c r="C44" i="87"/>
  <c r="C42" i="87"/>
  <c r="C40" i="87"/>
  <c r="C38" i="87"/>
  <c r="C36" i="87"/>
  <c r="B34" i="87"/>
  <c r="C32" i="87"/>
  <c r="C30" i="87"/>
  <c r="C26" i="87"/>
  <c r="C25" i="87"/>
  <c r="B23" i="87"/>
  <c r="C22" i="87"/>
  <c r="C20" i="87"/>
  <c r="C18" i="87"/>
  <c r="C16" i="87"/>
  <c r="C14" i="87"/>
  <c r="B11" i="87"/>
  <c r="C9" i="87"/>
  <c r="C7" i="87"/>
  <c r="C5" i="87"/>
  <c r="C3" i="87"/>
  <c r="C163" i="89" l="1"/>
  <c r="D163" i="89" s="1"/>
  <c r="C57" i="89"/>
  <c r="D57" i="89" s="1"/>
  <c r="C111" i="89"/>
  <c r="D111" i="89" s="1"/>
  <c r="C239" i="89"/>
  <c r="D239" i="89" s="1"/>
  <c r="C271" i="89"/>
  <c r="D271" i="89" s="1"/>
  <c r="C292" i="89"/>
  <c r="D292" i="89" s="1"/>
  <c r="C35" i="89"/>
  <c r="D35" i="89" s="1"/>
  <c r="C25" i="89"/>
  <c r="D25" i="89" s="1"/>
  <c r="C100" i="89"/>
  <c r="D100" i="89" s="1"/>
  <c r="C185" i="89"/>
  <c r="D185" i="89" s="1"/>
  <c r="C196" i="89"/>
  <c r="D196" i="89" s="1"/>
  <c r="C249" i="89"/>
  <c r="D249" i="89" s="1"/>
  <c r="C34" i="87"/>
  <c r="D34" i="87" s="1"/>
  <c r="C45" i="87"/>
  <c r="D45" i="87" s="1"/>
  <c r="C89" i="87"/>
  <c r="D89" i="87" s="1"/>
  <c r="C142" i="87"/>
  <c r="D142" i="87" s="1"/>
  <c r="C153" i="87"/>
  <c r="D153" i="87" s="1"/>
  <c r="C174" i="87"/>
  <c r="D174" i="87" s="1"/>
  <c r="C185" i="87"/>
  <c r="D185" i="87" s="1"/>
  <c r="C206" i="87"/>
  <c r="D206" i="87" s="1"/>
  <c r="C313" i="87"/>
  <c r="D313" i="87" s="1"/>
  <c r="C366" i="87"/>
  <c r="D366" i="87" s="1"/>
  <c r="C89" i="89"/>
  <c r="D89" i="89" s="1"/>
  <c r="C431" i="87"/>
  <c r="D431" i="87" s="1"/>
  <c r="C442" i="87"/>
  <c r="D442" i="87" s="1"/>
  <c r="C452" i="87"/>
  <c r="D452" i="87" s="1"/>
  <c r="C131" i="89"/>
  <c r="D131" i="89" s="1"/>
  <c r="C153" i="89"/>
  <c r="D153" i="89" s="1"/>
  <c r="C484" i="87"/>
  <c r="D484" i="87" s="1"/>
  <c r="C494" i="87"/>
  <c r="D494" i="87" s="1"/>
  <c r="C516" i="87"/>
  <c r="D516" i="87" s="1"/>
  <c r="C174" i="89"/>
  <c r="D174" i="89" s="1"/>
  <c r="C527" i="87"/>
  <c r="D527" i="87" s="1"/>
  <c r="C207" i="89"/>
  <c r="D207" i="89" s="1"/>
  <c r="C559" i="87"/>
  <c r="D559" i="87" s="1"/>
  <c r="C217" i="89"/>
  <c r="D217" i="89" s="1"/>
  <c r="C228" i="89"/>
  <c r="D228" i="89" s="1"/>
  <c r="C260" i="89"/>
  <c r="D260" i="89" s="1"/>
  <c r="C281" i="89"/>
  <c r="D281" i="89" s="1"/>
  <c r="C622" i="87"/>
  <c r="D622" i="87" s="1"/>
  <c r="C303" i="89"/>
  <c r="D303" i="89" s="1"/>
  <c r="C324" i="89"/>
  <c r="D324" i="89" s="1"/>
  <c r="C335" i="89"/>
  <c r="D335" i="89" s="1"/>
  <c r="C654" i="87"/>
  <c r="D654" i="87" s="1"/>
  <c r="C665" i="87"/>
  <c r="D665" i="87" s="1"/>
  <c r="C687" i="87"/>
  <c r="D687" i="87" s="1"/>
  <c r="C23" i="87"/>
  <c r="D23" i="87" s="1"/>
  <c r="C227" i="87"/>
  <c r="D227" i="87" s="1"/>
  <c r="C260" i="87"/>
  <c r="D260" i="87" s="1"/>
  <c r="C270" i="87"/>
  <c r="D270" i="87" s="1"/>
  <c r="C292" i="87"/>
  <c r="D292" i="87" s="1"/>
  <c r="C409" i="87"/>
  <c r="D409" i="87" s="1"/>
  <c r="C217" i="87"/>
  <c r="D217" i="87" s="1"/>
  <c r="C11" i="87"/>
  <c r="D11" i="87" s="1"/>
  <c r="C120" i="87"/>
  <c r="D120" i="87" s="1"/>
  <c r="C377" i="87"/>
  <c r="D377" i="87" s="1"/>
  <c r="C14" i="89"/>
  <c r="C46" i="89"/>
  <c r="D46" i="89" s="1"/>
  <c r="C67" i="89"/>
  <c r="D67" i="89" s="1"/>
  <c r="C78" i="89"/>
  <c r="D78" i="89" s="1"/>
  <c r="C78" i="87"/>
  <c r="D78" i="87" s="1"/>
  <c r="C99" i="87"/>
  <c r="D99" i="87" s="1"/>
  <c r="C281" i="87"/>
  <c r="D281" i="87" s="1"/>
  <c r="D3" i="89"/>
  <c r="C601" i="87"/>
  <c r="D601" i="87" s="1"/>
  <c r="B14" i="89"/>
  <c r="C57" i="87"/>
  <c r="D57" i="87" s="1"/>
  <c r="C67" i="87"/>
  <c r="D67" i="87" s="1"/>
  <c r="C110" i="87"/>
  <c r="D110" i="87" s="1"/>
  <c r="C131" i="87"/>
  <c r="D131" i="87" s="1"/>
  <c r="C195" i="87"/>
  <c r="D195" i="87" s="1"/>
  <c r="C238" i="87"/>
  <c r="D238" i="87" s="1"/>
  <c r="C249" i="87"/>
  <c r="D249" i="87" s="1"/>
  <c r="C302" i="87"/>
  <c r="D302" i="87" s="1"/>
  <c r="C323" i="87"/>
  <c r="D323" i="87" s="1"/>
  <c r="C334" i="87"/>
  <c r="D334" i="87" s="1"/>
  <c r="C345" i="87"/>
  <c r="D345" i="87" s="1"/>
  <c r="C356" i="87"/>
  <c r="D356" i="87" s="1"/>
  <c r="C388" i="87"/>
  <c r="D388" i="87" s="1"/>
  <c r="C420" i="87"/>
  <c r="D420" i="87" s="1"/>
  <c r="C121" i="89"/>
  <c r="D121" i="89" s="1"/>
  <c r="C462" i="87"/>
  <c r="D462" i="87" s="1"/>
  <c r="C142" i="89"/>
  <c r="D142" i="89" s="1"/>
  <c r="C473" i="87"/>
  <c r="D473" i="87" s="1"/>
  <c r="C505" i="87"/>
  <c r="D505" i="87" s="1"/>
  <c r="C633" i="87"/>
  <c r="D633" i="87" s="1"/>
  <c r="D398" i="87"/>
  <c r="C538" i="87"/>
  <c r="D538" i="87" s="1"/>
  <c r="C569" i="87"/>
  <c r="D569" i="87" s="1"/>
  <c r="C590" i="87"/>
  <c r="D590" i="87" s="1"/>
  <c r="C314" i="89"/>
  <c r="D314" i="89" s="1"/>
  <c r="C644" i="87"/>
  <c r="D644" i="87" s="1"/>
  <c r="C676" i="87"/>
  <c r="D676" i="87" s="1"/>
  <c r="C163" i="87"/>
  <c r="D163" i="87" s="1"/>
  <c r="C548" i="87"/>
  <c r="D548" i="87" s="1"/>
  <c r="C579" i="87"/>
  <c r="D579" i="87" s="1"/>
  <c r="C611" i="87"/>
  <c r="D611" i="87" s="1"/>
  <c r="D14" i="89" l="1"/>
</calcChain>
</file>

<file path=xl/sharedStrings.xml><?xml version="1.0" encoding="utf-8"?>
<sst xmlns="http://schemas.openxmlformats.org/spreadsheetml/2006/main" count="510" uniqueCount="85">
  <si>
    <t>Parking</t>
  </si>
  <si>
    <t>Total</t>
  </si>
  <si>
    <t>Erreur carte</t>
  </si>
  <si>
    <t>Destination</t>
  </si>
  <si>
    <t>KM</t>
  </si>
  <si>
    <t>KM Privé</t>
  </si>
  <si>
    <t>KM Prof</t>
  </si>
  <si>
    <t>Déplacement Espagne</t>
  </si>
  <si>
    <t>Déplacement Israël</t>
  </si>
  <si>
    <t>Déplacement Chine</t>
  </si>
  <si>
    <t>Mois</t>
  </si>
  <si>
    <t>KM total à fin de mois</t>
  </si>
  <si>
    <t>KM dans le mois</t>
  </si>
  <si>
    <t>KM à titre professionnel</t>
  </si>
  <si>
    <t>KM privé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</si>
  <si>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</si>
  <si>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</si>
  <si>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</si>
  <si>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</si>
  <si>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</si>
  <si>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</si>
  <si>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</si>
  <si>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</si>
  <si>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</si>
  <si>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</si>
  <si>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</si>
  <si>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</si>
  <si>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Fin du contrat le 16 mars 2010</t>
  </si>
  <si>
    <t>Vacances</t>
  </si>
  <si>
    <t>Acquisition le 25 mars 10</t>
  </si>
  <si>
    <t>Espagne AUDI A5</t>
  </si>
  <si>
    <t>Total 2010</t>
  </si>
  <si>
    <t>Voyage Chine</t>
  </si>
  <si>
    <t>Total 2011</t>
  </si>
  <si>
    <t>FIN DE CONTRAT</t>
  </si>
  <si>
    <t>FIN DE CONTRAT LE 25/04/13</t>
  </si>
  <si>
    <t>Total 2013</t>
  </si>
  <si>
    <t>Montant TTC</t>
  </si>
  <si>
    <t>Moyen de paiement</t>
  </si>
  <si>
    <t xml:space="preserve">Compte </t>
  </si>
  <si>
    <t>Hôtel &amp; Repas</t>
  </si>
  <si>
    <t>Invitation client</t>
  </si>
  <si>
    <t>Thé</t>
  </si>
  <si>
    <t>HT</t>
  </si>
  <si>
    <t>Remarque</t>
  </si>
  <si>
    <t>Affranchissement</t>
  </si>
  <si>
    <t>Clic Postal</t>
  </si>
  <si>
    <t>Autoroute</t>
  </si>
  <si>
    <t>Location véhicule</t>
  </si>
  <si>
    <t>Fourniture bureau</t>
  </si>
  <si>
    <t>Total CB</t>
  </si>
  <si>
    <t>Frais d'acte</t>
  </si>
  <si>
    <t>Chronopost</t>
  </si>
  <si>
    <t>Chèques vacances</t>
  </si>
  <si>
    <t>Frais envoi ANCV</t>
  </si>
  <si>
    <t>Taxi</t>
  </si>
  <si>
    <t>Info Greffe</t>
  </si>
  <si>
    <t>Vignette Suisse</t>
  </si>
  <si>
    <t>Emballage</t>
  </si>
  <si>
    <t>Train</t>
  </si>
  <si>
    <t>Carburant</t>
  </si>
  <si>
    <t>Uber</t>
  </si>
  <si>
    <t>Abonnement</t>
  </si>
  <si>
    <t>Extrait KBIS</t>
  </si>
  <si>
    <t>Certificat Qualité de l'Air</t>
  </si>
  <si>
    <t>TVA</t>
  </si>
  <si>
    <t>Fourniture Entretien et petit eqpmt</t>
  </si>
  <si>
    <t>Entretien bâtiment</t>
  </si>
  <si>
    <t>Salon</t>
  </si>
  <si>
    <t>Péage</t>
  </si>
  <si>
    <t>Sans TVA</t>
  </si>
  <si>
    <t>Visa Frais</t>
  </si>
  <si>
    <t>Cadeau Client / Four.</t>
  </si>
  <si>
    <t>Achat devises</t>
  </si>
  <si>
    <t>Lave glace + Adblue</t>
  </si>
  <si>
    <t>Entretien véhicule + Lavage</t>
  </si>
  <si>
    <t>Lavage BM</t>
  </si>
  <si>
    <t xml:space="preserve">Billet avion, train </t>
  </si>
  <si>
    <t>Eau</t>
  </si>
  <si>
    <t>Salon et exposition</t>
  </si>
  <si>
    <t>Pourboire</t>
  </si>
  <si>
    <t>Caisson bois</t>
  </si>
  <si>
    <t>Porte manteau</t>
  </si>
  <si>
    <t>Avoir pochette</t>
  </si>
  <si>
    <t>Entretien véhcule lavage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</si>
</sst>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\ [$€-1]_-;\-* #,##0.00\ [$€-1]_-;_-* &quot;-&quot;??\ [$€-1]_-"/>
    <numFmt numFmtId="165" formatCode="#,##0.00\ &quot;€&quot;"/>
    <numFmt numFmtId="166" formatCode="[$-F800]dddd\,\ mmmm\ dd\,\ yyyy"/>
    <numFmt numFmtId="167" formatCode="#,##0.000\ &quot;€&quot;"/>
  </numFmts>
  <fonts count="2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Franklin Gothic Book"/>
      <family val="2"/>
    </font>
    <font>
      <b/>
      <sz val="11"/>
      <name val="Franklin Gothic Book"/>
      <family val="2"/>
    </font>
    <font>
      <strike/>
      <sz val="11"/>
      <name val="Franklin Gothic Book"/>
      <family val="2"/>
    </font>
    <font>
      <b/>
      <sz val="12"/>
      <name val="Verdana"/>
      <family val="2"/>
    </font>
    <font>
      <b/>
      <sz val="12"/>
      <color indexed="54"/>
      <name val="Verdana"/>
      <family val="2"/>
    </font>
    <font>
      <sz val="12"/>
      <name val="Verdana"/>
      <family val="2"/>
    </font>
    <font>
      <i/>
      <sz val="12"/>
      <name val="Verdana"/>
      <family val="2"/>
    </font>
    <font>
      <sz val="10"/>
      <name val="Arial"/>
      <family val="2"/>
    </font>
    <font>
      <sz val="10"/>
      <name val="Verdana"/>
      <family val="2"/>
    </font>
    <font>
      <b/>
      <sz val="12"/>
      <color rgb="FFFF0000"/>
      <name val="Verdana"/>
      <family val="2"/>
    </font>
    <font>
      <sz val="11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  <font>
      <b/>
      <sz val="9"/>
      <color theme="1"/>
      <name val="Arial Narrow"/>
      <family val="2"/>
    </font>
    <font>
      <sz val="9"/>
      <color theme="1"/>
      <name val="Arial Narrow"/>
      <family val="2"/>
    </font>
    <font>
      <sz val="16"/>
      <color theme="8" tint="-0.249977111117893"/>
      <name val="Arial Narrow"/>
      <family val="2"/>
    </font>
  </fonts>
  <fills count="7">
    <fill>
      <patternFill patternType="none"/>
    </fill>
    <fill>
      <patternFill patternType="gray125"/>
    </fill>
    <fill>
      <patternFill patternType="mediumGray">
        <fgColor indexed="43"/>
      </patternFill>
    </fill>
    <fill>
      <patternFill patternType="mediumGray">
        <fgColor indexed="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0.59999389629810485"/>
        <bgColor indexed="64"/>
      </patternFill>
    </fill>
    <fill>
      <patternFill patternType="solid">
        <fgColor theme="2" tint="0.39997558519241921"/>
        <bgColor indexed="64"/>
      </patternFill>
    </fill>
  </fills>
  <borders count="18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hair">
        <color auto="1"/>
      </bottom>
      <diagonal/>
    </border>
    <border>
      <left/>
      <right/>
      <top style="medium">
        <color indexed="64"/>
      </top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</borders>
  <cellStyleXfs count="8">
    <xf numFmtId="0" fontId="0" fillId="0" borderId="0"/>
    <xf numFmtId="164" fontId="4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0" fontId="3" fillId="0" borderId="0"/>
    <xf numFmtId="0" fontId="2" fillId="0" borderId="0"/>
    <xf numFmtId="0" fontId="1" fillId="0" borderId="0"/>
  </cellStyleXfs>
  <cellXfs count="85">
    <xf numFmtId="0" fontId="0" fillId="0" borderId="0" xfId="0"/>
    <xf numFmtId="166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166" fontId="5" fillId="0" borderId="1" xfId="0" applyNumberFormat="1" applyFont="1" applyBorder="1" applyAlignment="1">
      <alignment horizontal="left" vertical="center"/>
    </xf>
    <xf numFmtId="0" fontId="5" fillId="3" borderId="1" xfId="0" applyFont="1" applyFill="1" applyBorder="1" applyAlignment="1">
      <alignment horizontal="right" vertical="center" indent="1"/>
    </xf>
    <xf numFmtId="0" fontId="5" fillId="0" borderId="1" xfId="0" applyFont="1" applyBorder="1" applyAlignment="1">
      <alignment horizontal="right" vertical="center" indent="1"/>
    </xf>
    <xf numFmtId="0" fontId="5" fillId="0" borderId="0" xfId="0" applyFont="1" applyAlignment="1">
      <alignment horizontal="left" vertical="center"/>
    </xf>
    <xf numFmtId="0" fontId="5" fillId="2" borderId="1" xfId="0" applyFont="1" applyFill="1" applyBorder="1" applyAlignment="1">
      <alignment horizontal="right" vertical="center" indent="1"/>
    </xf>
    <xf numFmtId="0" fontId="5" fillId="3" borderId="2" xfId="0" applyFont="1" applyFill="1" applyBorder="1" applyAlignment="1">
      <alignment horizontal="right" vertical="center" indent="1"/>
    </xf>
    <xf numFmtId="0" fontId="5" fillId="0" borderId="2" xfId="0" applyFont="1" applyBorder="1" applyAlignment="1">
      <alignment horizontal="right" vertical="center" indent="1"/>
    </xf>
    <xf numFmtId="166" fontId="5" fillId="0" borderId="0" xfId="0" applyNumberFormat="1" applyFont="1" applyAlignment="1">
      <alignment horizontal="left" vertical="center"/>
    </xf>
    <xf numFmtId="0" fontId="5" fillId="0" borderId="3" xfId="0" applyFont="1" applyBorder="1" applyAlignment="1">
      <alignment horizontal="right" vertical="center" indent="1"/>
    </xf>
    <xf numFmtId="0" fontId="5" fillId="2" borderId="3" xfId="0" applyFont="1" applyFill="1" applyBorder="1" applyAlignment="1">
      <alignment horizontal="right" vertical="center" indent="1"/>
    </xf>
    <xf numFmtId="0" fontId="5" fillId="3" borderId="3" xfId="0" applyFont="1" applyFill="1" applyBorder="1" applyAlignment="1">
      <alignment horizontal="right" vertical="center" indent="1"/>
    </xf>
    <xf numFmtId="0" fontId="5" fillId="0" borderId="0" xfId="0" applyFont="1" applyAlignment="1">
      <alignment horizontal="right" vertical="center" indent="1"/>
    </xf>
    <xf numFmtId="166" fontId="7" fillId="0" borderId="1" xfId="0" applyNumberFormat="1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 indent="1"/>
    </xf>
    <xf numFmtId="0" fontId="8" fillId="0" borderId="0" xfId="0" applyFont="1" applyAlignment="1">
      <alignment horizontal="left" vertical="center" wrapText="1" indent="1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horizontal="left" vertical="center" wrapText="1" indent="1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vertical="center" wrapText="1"/>
    </xf>
    <xf numFmtId="0" fontId="10" fillId="0" borderId="0" xfId="0" applyFont="1" applyAlignment="1">
      <alignment vertical="center" wrapText="1"/>
    </xf>
    <xf numFmtId="0" fontId="9" fillId="0" borderId="4" xfId="0" applyFont="1" applyBorder="1" applyAlignment="1">
      <alignment horizontal="left" vertical="center" wrapText="1" indent="1"/>
    </xf>
    <xf numFmtId="0" fontId="10" fillId="0" borderId="4" xfId="0" applyFont="1" applyBorder="1" applyAlignment="1">
      <alignment horizontal="center" vertical="center" wrapText="1"/>
    </xf>
    <xf numFmtId="0" fontId="10" fillId="0" borderId="0" xfId="0" applyFont="1" applyAlignment="1">
      <alignment horizontal="left" vertical="center" wrapText="1" indent="1"/>
    </xf>
    <xf numFmtId="9" fontId="10" fillId="0" borderId="0" xfId="2" applyFont="1" applyAlignment="1">
      <alignment horizontal="center" vertical="center" wrapText="1"/>
    </xf>
    <xf numFmtId="0" fontId="10" fillId="4" borderId="0" xfId="0" applyFont="1" applyFill="1" applyAlignment="1">
      <alignment horizontal="center" vertical="center" wrapText="1"/>
    </xf>
    <xf numFmtId="0" fontId="13" fillId="0" borderId="0" xfId="0" applyFont="1" applyAlignment="1">
      <alignment horizontal="left" vertical="center"/>
    </xf>
    <xf numFmtId="0" fontId="5" fillId="0" borderId="1" xfId="0" applyFont="1" applyBorder="1" applyAlignment="1">
      <alignment vertical="center"/>
    </xf>
    <xf numFmtId="0" fontId="14" fillId="0" borderId="0" xfId="0" applyFont="1" applyAlignment="1">
      <alignment vertical="center"/>
    </xf>
    <xf numFmtId="0" fontId="10" fillId="4" borderId="4" xfId="0" applyFont="1" applyFill="1" applyBorder="1" applyAlignment="1">
      <alignment horizontal="center" vertical="center" wrapText="1"/>
    </xf>
    <xf numFmtId="0" fontId="15" fillId="0" borderId="0" xfId="5" applyFont="1" applyAlignment="1">
      <alignment horizontal="left" vertical="center"/>
    </xf>
    <xf numFmtId="0" fontId="16" fillId="0" borderId="0" xfId="5" applyFont="1" applyAlignment="1">
      <alignment horizontal="left" vertical="center" wrapText="1"/>
    </xf>
    <xf numFmtId="0" fontId="17" fillId="0" borderId="0" xfId="5" applyFont="1" applyAlignment="1">
      <alignment horizontal="left" vertical="center"/>
    </xf>
    <xf numFmtId="0" fontId="16" fillId="0" borderId="0" xfId="5" applyFont="1" applyAlignment="1">
      <alignment horizontal="left" vertical="center"/>
    </xf>
    <xf numFmtId="165" fontId="15" fillId="0" borderId="0" xfId="5" applyNumberFormat="1" applyFont="1" applyAlignment="1">
      <alignment horizontal="left" vertical="center"/>
    </xf>
    <xf numFmtId="17" fontId="20" fillId="0" borderId="0" xfId="5" applyNumberFormat="1" applyFont="1" applyAlignment="1">
      <alignment horizontal="left" vertical="center"/>
    </xf>
    <xf numFmtId="0" fontId="17" fillId="0" borderId="5" xfId="5" applyFont="1" applyBorder="1" applyAlignment="1">
      <alignment horizontal="left" vertical="center"/>
    </xf>
    <xf numFmtId="0" fontId="17" fillId="0" borderId="0" xfId="5" applyFont="1" applyAlignment="1">
      <alignment horizontal="center" vertical="center"/>
    </xf>
    <xf numFmtId="0" fontId="15" fillId="0" borderId="0" xfId="5" applyFont="1" applyAlignment="1">
      <alignment horizontal="center" vertical="center"/>
    </xf>
    <xf numFmtId="0" fontId="19" fillId="0" borderId="1" xfId="5" applyFont="1" applyBorder="1" applyAlignment="1">
      <alignment horizontal="center" vertical="center"/>
    </xf>
    <xf numFmtId="165" fontId="15" fillId="0" borderId="0" xfId="5" applyNumberFormat="1" applyFont="1" applyAlignment="1">
      <alignment horizontal="center" vertical="center"/>
    </xf>
    <xf numFmtId="0" fontId="16" fillId="0" borderId="0" xfId="5" applyFont="1" applyAlignment="1">
      <alignment horizontal="center" vertical="center"/>
    </xf>
    <xf numFmtId="0" fontId="15" fillId="0" borderId="0" xfId="5" applyFont="1" applyAlignment="1">
      <alignment horizontal="left" vertical="center" indent="1"/>
    </xf>
    <xf numFmtId="0" fontId="19" fillId="0" borderId="1" xfId="5" applyFont="1" applyBorder="1" applyAlignment="1">
      <alignment horizontal="left" vertical="center" indent="1"/>
    </xf>
    <xf numFmtId="0" fontId="16" fillId="0" borderId="0" xfId="5" applyFont="1" applyAlignment="1">
      <alignment horizontal="left" vertical="center" indent="1"/>
    </xf>
    <xf numFmtId="165" fontId="17" fillId="0" borderId="1" xfId="5" applyNumberFormat="1" applyFont="1" applyBorder="1" applyAlignment="1">
      <alignment horizontal="right" vertical="center" indent="1"/>
    </xf>
    <xf numFmtId="165" fontId="16" fillId="0" borderId="0" xfId="5" applyNumberFormat="1" applyFont="1" applyAlignment="1">
      <alignment horizontal="right" vertical="center" indent="1"/>
    </xf>
    <xf numFmtId="165" fontId="17" fillId="5" borderId="1" xfId="5" applyNumberFormat="1" applyFont="1" applyFill="1" applyBorder="1" applyAlignment="1">
      <alignment horizontal="right" vertical="center" indent="1"/>
    </xf>
    <xf numFmtId="0" fontId="15" fillId="0" borderId="0" xfId="5" applyFont="1" applyAlignment="1">
      <alignment vertical="center"/>
    </xf>
    <xf numFmtId="0" fontId="17" fillId="0" borderId="0" xfId="5" applyFont="1" applyAlignment="1">
      <alignment vertical="center"/>
    </xf>
    <xf numFmtId="0" fontId="18" fillId="0" borderId="7" xfId="5" applyFont="1" applyBorder="1" applyAlignment="1">
      <alignment vertical="center" wrapText="1"/>
    </xf>
    <xf numFmtId="0" fontId="18" fillId="0" borderId="8" xfId="5" applyFont="1" applyBorder="1" applyAlignment="1">
      <alignment vertical="center" wrapText="1"/>
    </xf>
    <xf numFmtId="0" fontId="17" fillId="0" borderId="9" xfId="5" applyFont="1" applyBorder="1" applyAlignment="1">
      <alignment vertical="center"/>
    </xf>
    <xf numFmtId="0" fontId="19" fillId="0" borderId="10" xfId="5" applyFont="1" applyBorder="1" applyAlignment="1">
      <alignment vertical="center"/>
    </xf>
    <xf numFmtId="0" fontId="17" fillId="0" borderId="11" xfId="5" applyFont="1" applyBorder="1" applyAlignment="1">
      <alignment vertical="center"/>
    </xf>
    <xf numFmtId="0" fontId="19" fillId="0" borderId="12" xfId="5" applyFont="1" applyBorder="1" applyAlignment="1">
      <alignment vertical="center"/>
    </xf>
    <xf numFmtId="0" fontId="16" fillId="6" borderId="0" xfId="5" applyFont="1" applyFill="1" applyAlignment="1">
      <alignment horizontal="center" vertical="center" wrapText="1"/>
    </xf>
    <xf numFmtId="0" fontId="17" fillId="6" borderId="9" xfId="5" applyFont="1" applyFill="1" applyBorder="1" applyAlignment="1">
      <alignment vertical="center"/>
    </xf>
    <xf numFmtId="0" fontId="17" fillId="0" borderId="13" xfId="5" applyFont="1" applyBorder="1" applyAlignment="1">
      <alignment vertical="center"/>
    </xf>
    <xf numFmtId="0" fontId="19" fillId="0" borderId="14" xfId="5" applyFont="1" applyBorder="1" applyAlignment="1">
      <alignment vertical="center"/>
    </xf>
    <xf numFmtId="0" fontId="18" fillId="0" borderId="15" xfId="5" applyFont="1" applyBorder="1" applyAlignment="1">
      <alignment horizontal="left" vertical="center" wrapText="1"/>
    </xf>
    <xf numFmtId="0" fontId="18" fillId="0" borderId="16" xfId="5" applyFont="1" applyBorder="1" applyAlignment="1">
      <alignment horizontal="right" vertical="center" wrapText="1" indent="1"/>
    </xf>
    <xf numFmtId="0" fontId="18" fillId="0" borderId="16" xfId="5" applyFont="1" applyBorder="1" applyAlignment="1">
      <alignment horizontal="center" vertical="center" wrapText="1"/>
    </xf>
    <xf numFmtId="0" fontId="18" fillId="0" borderId="16" xfId="5" applyFont="1" applyBorder="1" applyAlignment="1">
      <alignment horizontal="left" vertical="center" wrapText="1" indent="1"/>
    </xf>
    <xf numFmtId="167" fontId="17" fillId="5" borderId="1" xfId="5" applyNumberFormat="1" applyFont="1" applyFill="1" applyBorder="1" applyAlignment="1">
      <alignment horizontal="right" vertical="center" indent="1"/>
    </xf>
    <xf numFmtId="167" fontId="17" fillId="0" borderId="1" xfId="5" applyNumberFormat="1" applyFont="1" applyBorder="1" applyAlignment="1">
      <alignment horizontal="right" vertical="center" indent="1"/>
    </xf>
    <xf numFmtId="165" fontId="17" fillId="0" borderId="1" xfId="5" applyNumberFormat="1" applyFont="1" applyFill="1" applyBorder="1" applyAlignment="1">
      <alignment horizontal="right" vertical="center" indent="1"/>
    </xf>
    <xf numFmtId="0" fontId="17" fillId="0" borderId="0" xfId="5" applyFont="1" applyAlignment="1">
      <alignment horizontal="left" vertical="center"/>
    </xf>
    <xf numFmtId="0" fontId="17" fillId="0" borderId="5" xfId="5" applyFont="1" applyFill="1" applyBorder="1" applyAlignment="1">
      <alignment horizontal="left" vertical="center"/>
    </xf>
    <xf numFmtId="0" fontId="19" fillId="0" borderId="1" xfId="5" applyFont="1" applyFill="1" applyBorder="1" applyAlignment="1">
      <alignment horizontal="center" vertical="center"/>
    </xf>
    <xf numFmtId="0" fontId="19" fillId="0" borderId="1" xfId="5" applyFont="1" applyFill="1" applyBorder="1" applyAlignment="1">
      <alignment horizontal="left" vertical="center" indent="1"/>
    </xf>
    <xf numFmtId="167" fontId="17" fillId="0" borderId="1" xfId="5" applyNumberFormat="1" applyFont="1" applyFill="1" applyBorder="1" applyAlignment="1">
      <alignment horizontal="right" vertical="center" indent="1"/>
    </xf>
    <xf numFmtId="1" fontId="17" fillId="0" borderId="0" xfId="5" applyNumberFormat="1" applyFont="1" applyAlignment="1">
      <alignment horizontal="center" vertical="center"/>
    </xf>
    <xf numFmtId="1" fontId="18" fillId="0" borderId="17" xfId="5" applyNumberFormat="1" applyFont="1" applyBorder="1" applyAlignment="1">
      <alignment horizontal="center" vertical="center" wrapText="1"/>
    </xf>
    <xf numFmtId="1" fontId="19" fillId="0" borderId="6" xfId="5" applyNumberFormat="1" applyFont="1" applyFill="1" applyBorder="1" applyAlignment="1">
      <alignment horizontal="center" vertical="center"/>
    </xf>
    <xf numFmtId="1" fontId="19" fillId="0" borderId="6" xfId="5" applyNumberFormat="1" applyFont="1" applyBorder="1" applyAlignment="1">
      <alignment horizontal="center" vertical="center"/>
    </xf>
    <xf numFmtId="1" fontId="16" fillId="0" borderId="0" xfId="5" applyNumberFormat="1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5" fontId="17" fillId="0" borderId="0" xfId="5" applyNumberFormat="1" applyFont="1" applyAlignment="1">
      <alignment horizontal="left" vertical="center"/>
    </xf>
    <xf numFmtId="0" fontId="17" fillId="0" borderId="0" xfId="5" applyFont="1" applyAlignment="1">
      <alignment horizontal="left" vertical="center"/>
    </xf>
  </cellXfs>
  <cellStyles count="8">
    <cellStyle name="Euro" xfId="1" xr:uid="{00000000-0005-0000-0000-000000000000}"/>
    <cellStyle name="Monétaire 2" xfId="4" xr:uid="{00000000-0005-0000-0000-000001000000}"/>
    <cellStyle name="Normal" xfId="0" builtinId="0"/>
    <cellStyle name="Normal 2" xfId="3" xr:uid="{00000000-0005-0000-0000-000003000000}"/>
    <cellStyle name="Normal 3" xfId="5" xr:uid="{00000000-0005-0000-0000-000004000000}"/>
    <cellStyle name="Normal 3 2" xfId="6" xr:uid="{00000000-0005-0000-0000-000005000000}"/>
    <cellStyle name="Normal 4" xfId="7" xr:uid="{00000000-0005-0000-0000-000006000000}"/>
    <cellStyle name="Pourcentage 2" xfId="2" xr:uid="{00000000-0005-0000-0000-000007000000}"/>
  </cellStyles>
  <dxfs count="0"/>
  <tableStyles count="0" defaultTableStyle="TableStyleMedium9" defaultPivotStyle="PivotStyleLight16"/>
  <colors>
    <mruColors>
      <color rgb="FFCCFFCC"/>
      <color rgb="FFFF33CC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Apex">
      <a:dk1>
        <a:sysClr val="windowText" lastClr="000000"/>
      </a:dk1>
      <a:lt1>
        <a:sysClr val="window" lastClr="FFFFFF"/>
      </a:lt1>
      <a:dk2>
        <a:srgbClr val="69676D"/>
      </a:dk2>
      <a:lt2>
        <a:srgbClr val="C9C2D1"/>
      </a:lt2>
      <a:accent1>
        <a:srgbClr val="CEB966"/>
      </a:accent1>
      <a:accent2>
        <a:srgbClr val="9CB084"/>
      </a:accent2>
      <a:accent3>
        <a:srgbClr val="6BB1C9"/>
      </a:accent3>
      <a:accent4>
        <a:srgbClr val="6585CF"/>
      </a:accent4>
      <a:accent5>
        <a:srgbClr val="7E6BC9"/>
      </a:accent5>
      <a:accent6>
        <a:srgbClr val="A379BB"/>
      </a:accent6>
      <a:hlink>
        <a:srgbClr val="410082"/>
      </a:hlink>
      <a:folHlink>
        <a:srgbClr val="932968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5"/>
  <sheetViews>
    <sheetView showGridLines="0" zoomScaleNormal="100" workbookViewId="0">
      <selection activeCell="A15" sqref="A15"/>
    </sheetView>
  </sheetViews>
  <sheetFormatPr baseColWidth="10" defaultColWidth="11.44140625" defaultRowHeight="24" customHeight="1" x14ac:dyDescent="0.25"/>
  <cols>
    <col min="1" max="1" width="18.44140625" style="28" customWidth="1"/>
    <col min="2" max="3" width="18.109375" style="23" customWidth="1"/>
    <col min="4" max="4" width="24.109375" style="23" customWidth="1"/>
    <col min="5" max="5" width="13.5546875" style="23" customWidth="1"/>
    <col min="6" max="8" width="11.44140625" style="25"/>
    <col min="9" max="9" width="12" style="25" customWidth="1"/>
    <col min="10" max="16384" width="11.44140625" style="25"/>
  </cols>
  <sheetData>
    <row r="1" spans="1:8" s="21" customFormat="1" ht="54" customHeight="1" x14ac:dyDescent="0.25">
      <c r="A1" s="19" t="s">
        <v>10</v>
      </c>
      <c r="B1" s="20" t="s">
        <v>11</v>
      </c>
      <c r="C1" s="20" t="s">
        <v>12</v>
      </c>
      <c r="D1" s="20" t="s">
        <v>13</v>
      </c>
      <c r="E1" s="20" t="s">
        <v>14</v>
      </c>
    </row>
    <row r="2" spans="1:8" ht="24" customHeight="1" x14ac:dyDescent="0.25">
      <c r="A2" s="22" t="s">
        <v>15</v>
      </c>
      <c r="B2" s="23">
        <v>315218</v>
      </c>
      <c r="C2" s="23">
        <v>2594</v>
      </c>
      <c r="D2" s="23">
        <v>2497</v>
      </c>
      <c r="E2" s="23">
        <v>97</v>
      </c>
      <c r="F2" s="24">
        <f>D2+E2</f>
        <v>2594</v>
      </c>
      <c r="G2" s="24" t="b">
        <f>F2=C2</f>
        <v>1</v>
      </c>
    </row>
    <row r="3" spans="1:8" ht="24" customHeight="1" x14ac:dyDescent="0.25">
      <c r="A3" s="22" t="s">
        <v>16</v>
      </c>
      <c r="B3" s="23">
        <v>319874</v>
      </c>
      <c r="C3" s="23">
        <v>4656</v>
      </c>
      <c r="D3" s="23">
        <v>4352</v>
      </c>
      <c r="E3" s="23">
        <v>304</v>
      </c>
      <c r="F3" s="24">
        <f t="shared" ref="F3:F10" si="0">D3+E3</f>
        <v>4656</v>
      </c>
      <c r="G3" s="24" t="b">
        <f t="shared" ref="G3:G10" si="1">F3=C3</f>
        <v>1</v>
      </c>
    </row>
    <row r="4" spans="1:8" ht="24" customHeight="1" x14ac:dyDescent="0.25">
      <c r="A4" s="22" t="s">
        <v>17</v>
      </c>
      <c r="B4" s="23">
        <v>322916</v>
      </c>
      <c r="C4" s="23">
        <v>3042</v>
      </c>
      <c r="D4" s="23">
        <v>3042</v>
      </c>
      <c r="E4" s="23">
        <v>0</v>
      </c>
      <c r="F4" s="24">
        <f t="shared" si="0"/>
        <v>3042</v>
      </c>
      <c r="G4" s="24" t="b">
        <f t="shared" si="1"/>
        <v>1</v>
      </c>
      <c r="H4" s="31"/>
    </row>
    <row r="5" spans="1:8" ht="24" customHeight="1" x14ac:dyDescent="0.25">
      <c r="A5" s="22" t="s">
        <v>18</v>
      </c>
      <c r="B5" s="23">
        <v>327823</v>
      </c>
      <c r="C5" s="23">
        <v>4907</v>
      </c>
      <c r="D5" s="23">
        <v>4634</v>
      </c>
      <c r="E5" s="23">
        <v>273</v>
      </c>
      <c r="F5" s="24">
        <f t="shared" si="0"/>
        <v>4907</v>
      </c>
      <c r="G5" s="24" t="b">
        <f t="shared" si="1"/>
        <v>1</v>
      </c>
    </row>
    <row r="6" spans="1:8" ht="24" customHeight="1" x14ac:dyDescent="0.25">
      <c r="A6" s="22" t="s">
        <v>19</v>
      </c>
      <c r="B6" s="23">
        <v>330948</v>
      </c>
      <c r="C6" s="23">
        <v>3125</v>
      </c>
      <c r="D6" s="23">
        <v>3118</v>
      </c>
      <c r="E6" s="23">
        <v>7</v>
      </c>
      <c r="F6" s="24">
        <f t="shared" si="0"/>
        <v>3125</v>
      </c>
      <c r="G6" s="24" t="b">
        <f t="shared" si="1"/>
        <v>1</v>
      </c>
    </row>
    <row r="7" spans="1:8" ht="24" customHeight="1" x14ac:dyDescent="0.25">
      <c r="A7" s="22" t="s">
        <v>20</v>
      </c>
      <c r="B7" s="23">
        <v>334403</v>
      </c>
      <c r="C7" s="23">
        <v>3455</v>
      </c>
      <c r="D7" s="23">
        <v>3444</v>
      </c>
      <c r="E7" s="23">
        <v>11</v>
      </c>
      <c r="F7" s="24">
        <f t="shared" si="0"/>
        <v>3455</v>
      </c>
      <c r="G7" s="24" t="b">
        <f t="shared" si="1"/>
        <v>1</v>
      </c>
    </row>
    <row r="8" spans="1:8" ht="24" customHeight="1" x14ac:dyDescent="0.25">
      <c r="A8" s="22" t="s">
        <v>21</v>
      </c>
      <c r="B8" s="23">
        <v>337225</v>
      </c>
      <c r="C8" s="23">
        <v>2822</v>
      </c>
      <c r="D8" s="23">
        <v>2574</v>
      </c>
      <c r="E8" s="23">
        <v>248</v>
      </c>
      <c r="F8" s="24">
        <f t="shared" si="0"/>
        <v>2822</v>
      </c>
      <c r="G8" s="24" t="b">
        <f t="shared" si="1"/>
        <v>1</v>
      </c>
    </row>
    <row r="9" spans="1:8" ht="24" customHeight="1" x14ac:dyDescent="0.25">
      <c r="A9" s="22" t="s">
        <v>22</v>
      </c>
      <c r="B9" s="23">
        <v>338821</v>
      </c>
      <c r="C9" s="23">
        <v>1596</v>
      </c>
      <c r="D9" s="23">
        <v>1596</v>
      </c>
      <c r="E9" s="23">
        <v>0</v>
      </c>
      <c r="F9" s="24">
        <f t="shared" si="0"/>
        <v>1596</v>
      </c>
      <c r="G9" s="24" t="b">
        <f t="shared" si="1"/>
        <v>1</v>
      </c>
    </row>
    <row r="10" spans="1:8" ht="24" customHeight="1" thickBot="1" x14ac:dyDescent="0.3">
      <c r="A10" s="26" t="s">
        <v>23</v>
      </c>
      <c r="B10" s="27">
        <v>341530</v>
      </c>
      <c r="C10" s="27">
        <v>2709</v>
      </c>
      <c r="D10" s="27">
        <v>2535</v>
      </c>
      <c r="E10" s="27">
        <v>174</v>
      </c>
      <c r="F10" s="24">
        <f t="shared" si="0"/>
        <v>2709</v>
      </c>
      <c r="G10" s="24" t="b">
        <f t="shared" si="1"/>
        <v>1</v>
      </c>
    </row>
    <row r="11" spans="1:8" ht="24" customHeight="1" thickTop="1" x14ac:dyDescent="0.25">
      <c r="A11" s="22" t="s">
        <v>24</v>
      </c>
      <c r="B11" s="23">
        <v>344096</v>
      </c>
      <c r="C11" s="23">
        <v>2566</v>
      </c>
      <c r="D11" s="23">
        <v>2391</v>
      </c>
      <c r="E11" s="23">
        <v>175</v>
      </c>
      <c r="F11" s="24">
        <f>D11+E11</f>
        <v>2566</v>
      </c>
      <c r="G11" s="24" t="b">
        <f>F11=C11</f>
        <v>1</v>
      </c>
    </row>
    <row r="12" spans="1:8" ht="24" customHeight="1" x14ac:dyDescent="0.25">
      <c r="A12" s="22" t="s">
        <v>25</v>
      </c>
      <c r="B12" s="23">
        <v>350241</v>
      </c>
      <c r="C12" s="23">
        <v>6145</v>
      </c>
      <c r="D12" s="23">
        <v>5747</v>
      </c>
      <c r="E12" s="23">
        <v>398</v>
      </c>
      <c r="F12" s="24">
        <f>D12+E12</f>
        <v>6145</v>
      </c>
      <c r="G12" s="24" t="b">
        <f>F12=C12</f>
        <v>1</v>
      </c>
    </row>
    <row r="13" spans="1:8" ht="24" customHeight="1" x14ac:dyDescent="0.25">
      <c r="A13" s="22" t="s">
        <v>26</v>
      </c>
      <c r="B13" s="23">
        <v>356733</v>
      </c>
      <c r="C13" s="23">
        <v>6492</v>
      </c>
      <c r="D13" s="23">
        <v>6488</v>
      </c>
      <c r="E13" s="23">
        <v>4</v>
      </c>
      <c r="F13" s="24">
        <f>D13+E13</f>
        <v>6492</v>
      </c>
      <c r="G13" s="24" t="b">
        <f>F13=C13</f>
        <v>1</v>
      </c>
    </row>
    <row r="14" spans="1:8" s="20" customFormat="1" ht="42" customHeight="1" x14ac:dyDescent="0.25">
      <c r="A14" s="19" t="s">
        <v>33</v>
      </c>
      <c r="D14" s="20">
        <f>SUM(D2:D13)</f>
        <v>42418</v>
      </c>
      <c r="E14" s="20">
        <f>SUM(E2:E13)</f>
        <v>1691</v>
      </c>
    </row>
    <row r="15" spans="1:8" ht="24" customHeight="1" x14ac:dyDescent="0.25">
      <c r="E15" s="29"/>
    </row>
  </sheetData>
  <printOptions horizontalCentered="1" verticalCentered="1"/>
  <pageMargins left="0.15748031496062992" right="0.15748031496062992" top="0.98425196850393704" bottom="0.98425196850393704" header="0.51181102362204722" footer="0.51181102362204722"/>
  <pageSetup paperSize="9" scale="98" orientation="landscape" horizontalDpi="4294967292" r:id="rId1"/>
  <headerFooter alignWithMargins="0">
    <oddHeader>&amp;L&amp;"Verdana,Normal"&amp;11LGC4&amp;C&amp;"Verdana,Gras italique"&amp;12Suivi des KM A6 Allroad&amp;R&amp;"Verdana,Normal"&amp;11Année 2011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15"/>
  <sheetViews>
    <sheetView showGridLines="0" zoomScaleNormal="100" workbookViewId="0">
      <selection activeCell="E14" sqref="E14"/>
    </sheetView>
  </sheetViews>
  <sheetFormatPr baseColWidth="10" defaultColWidth="11.44140625" defaultRowHeight="24" customHeight="1" x14ac:dyDescent="0.25"/>
  <cols>
    <col min="1" max="1" width="18.44140625" style="28" customWidth="1"/>
    <col min="2" max="3" width="18.109375" style="23" customWidth="1"/>
    <col min="4" max="4" width="24.109375" style="23" customWidth="1"/>
    <col min="5" max="5" width="13.5546875" style="23" customWidth="1"/>
    <col min="6" max="8" width="11.44140625" style="25"/>
    <col min="9" max="9" width="12" style="25" customWidth="1"/>
    <col min="10" max="16384" width="11.44140625" style="25"/>
  </cols>
  <sheetData>
    <row r="1" spans="1:8" s="21" customFormat="1" ht="54" customHeight="1" x14ac:dyDescent="0.25">
      <c r="A1" s="19" t="s">
        <v>10</v>
      </c>
      <c r="B1" s="20" t="s">
        <v>11</v>
      </c>
      <c r="C1" s="20" t="s">
        <v>12</v>
      </c>
      <c r="D1" s="20" t="s">
        <v>13</v>
      </c>
      <c r="E1" s="20" t="s">
        <v>14</v>
      </c>
    </row>
    <row r="2" spans="1:8" ht="24" customHeight="1" x14ac:dyDescent="0.25">
      <c r="A2" s="22" t="s">
        <v>15</v>
      </c>
      <c r="B2" s="23">
        <v>256069</v>
      </c>
      <c r="C2" s="23">
        <v>7059</v>
      </c>
      <c r="D2" s="23">
        <v>6208</v>
      </c>
      <c r="E2" s="23">
        <v>851</v>
      </c>
      <c r="F2" s="24">
        <f>D2+E2</f>
        <v>7059</v>
      </c>
      <c r="G2" s="24" t="b">
        <f>F2=C2</f>
        <v>1</v>
      </c>
    </row>
    <row r="3" spans="1:8" ht="24" customHeight="1" x14ac:dyDescent="0.25">
      <c r="A3" s="22" t="s">
        <v>16</v>
      </c>
      <c r="B3" s="23">
        <v>264415</v>
      </c>
      <c r="C3" s="23">
        <v>8346</v>
      </c>
      <c r="D3" s="23">
        <v>7662</v>
      </c>
      <c r="E3" s="23">
        <v>684</v>
      </c>
      <c r="F3" s="24">
        <f t="shared" ref="F3:F10" si="0">D3+E3</f>
        <v>8346</v>
      </c>
      <c r="G3" s="24" t="b">
        <f t="shared" ref="G3:G10" si="1">F3=C3</f>
        <v>1</v>
      </c>
    </row>
    <row r="4" spans="1:8" ht="24" customHeight="1" x14ac:dyDescent="0.25">
      <c r="A4" s="22" t="s">
        <v>17</v>
      </c>
      <c r="B4" s="30">
        <v>270401</v>
      </c>
      <c r="C4" s="30">
        <v>5986</v>
      </c>
      <c r="D4" s="30">
        <v>4936</v>
      </c>
      <c r="E4" s="30">
        <v>1050</v>
      </c>
      <c r="F4" s="24">
        <f t="shared" si="0"/>
        <v>5986</v>
      </c>
      <c r="G4" s="24" t="b">
        <f t="shared" si="1"/>
        <v>1</v>
      </c>
      <c r="H4" s="31" t="s">
        <v>27</v>
      </c>
    </row>
    <row r="5" spans="1:8" ht="24" customHeight="1" x14ac:dyDescent="0.25">
      <c r="A5" s="22" t="s">
        <v>18</v>
      </c>
      <c r="B5" s="23">
        <v>277926</v>
      </c>
      <c r="C5" s="23">
        <v>7525</v>
      </c>
      <c r="D5" s="23">
        <v>7294</v>
      </c>
      <c r="E5" s="23">
        <v>231</v>
      </c>
      <c r="F5" s="24">
        <f t="shared" si="0"/>
        <v>7525</v>
      </c>
      <c r="G5" s="24" t="b">
        <f t="shared" si="1"/>
        <v>1</v>
      </c>
    </row>
    <row r="6" spans="1:8" ht="24" customHeight="1" x14ac:dyDescent="0.25">
      <c r="A6" s="22" t="s">
        <v>19</v>
      </c>
      <c r="B6" s="23">
        <v>281106</v>
      </c>
      <c r="C6" s="23">
        <v>3180</v>
      </c>
      <c r="D6" s="23">
        <v>3035</v>
      </c>
      <c r="E6" s="23">
        <v>145</v>
      </c>
      <c r="F6" s="24">
        <f t="shared" si="0"/>
        <v>3180</v>
      </c>
      <c r="G6" s="24" t="b">
        <f t="shared" si="1"/>
        <v>1</v>
      </c>
    </row>
    <row r="7" spans="1:8" ht="24" customHeight="1" x14ac:dyDescent="0.25">
      <c r="A7" s="22" t="s">
        <v>20</v>
      </c>
      <c r="B7" s="23">
        <v>285644</v>
      </c>
      <c r="C7" s="23">
        <v>4538</v>
      </c>
      <c r="D7" s="23">
        <v>4034</v>
      </c>
      <c r="E7" s="23">
        <v>504</v>
      </c>
      <c r="F7" s="24">
        <f t="shared" si="0"/>
        <v>4538</v>
      </c>
      <c r="G7" s="24" t="b">
        <f t="shared" si="1"/>
        <v>1</v>
      </c>
    </row>
    <row r="8" spans="1:8" ht="24" customHeight="1" x14ac:dyDescent="0.25">
      <c r="A8" s="22" t="s">
        <v>21</v>
      </c>
      <c r="B8" s="23">
        <v>292408</v>
      </c>
      <c r="C8" s="23">
        <v>6764</v>
      </c>
      <c r="D8" s="23">
        <v>6729</v>
      </c>
      <c r="E8" s="23">
        <v>35</v>
      </c>
      <c r="F8" s="24">
        <f t="shared" si="0"/>
        <v>6764</v>
      </c>
      <c r="G8" s="24" t="b">
        <f t="shared" si="1"/>
        <v>1</v>
      </c>
    </row>
    <row r="9" spans="1:8" ht="24" customHeight="1" x14ac:dyDescent="0.25">
      <c r="A9" s="22" t="s">
        <v>22</v>
      </c>
      <c r="B9" s="23">
        <v>296866</v>
      </c>
      <c r="C9" s="23">
        <v>4458</v>
      </c>
      <c r="D9" s="23">
        <v>3864</v>
      </c>
      <c r="E9" s="23">
        <v>594</v>
      </c>
      <c r="F9" s="24">
        <f t="shared" si="0"/>
        <v>4458</v>
      </c>
      <c r="G9" s="24" t="b">
        <f t="shared" si="1"/>
        <v>1</v>
      </c>
    </row>
    <row r="10" spans="1:8" ht="24" customHeight="1" thickBot="1" x14ac:dyDescent="0.3">
      <c r="A10" s="26" t="s">
        <v>23</v>
      </c>
      <c r="B10" s="27">
        <v>298477</v>
      </c>
      <c r="C10" s="27">
        <v>1611</v>
      </c>
      <c r="D10" s="27">
        <v>1611</v>
      </c>
      <c r="E10" s="27">
        <v>0</v>
      </c>
      <c r="F10" s="24">
        <f t="shared" si="0"/>
        <v>1611</v>
      </c>
      <c r="G10" s="24" t="b">
        <f t="shared" si="1"/>
        <v>1</v>
      </c>
    </row>
    <row r="11" spans="1:8" ht="24" customHeight="1" thickTop="1" x14ac:dyDescent="0.25">
      <c r="A11" s="22" t="s">
        <v>24</v>
      </c>
      <c r="B11" s="23">
        <v>301999</v>
      </c>
      <c r="C11" s="23">
        <v>3522</v>
      </c>
      <c r="D11" s="23">
        <v>3522</v>
      </c>
      <c r="E11" s="23">
        <v>0</v>
      </c>
      <c r="F11" s="24">
        <f>D11+E11</f>
        <v>3522</v>
      </c>
      <c r="G11" s="24" t="b">
        <f>F11=C11</f>
        <v>1</v>
      </c>
    </row>
    <row r="12" spans="1:8" ht="24" customHeight="1" x14ac:dyDescent="0.25">
      <c r="A12" s="22" t="s">
        <v>25</v>
      </c>
      <c r="B12" s="23">
        <v>306995</v>
      </c>
      <c r="C12" s="23">
        <v>4996</v>
      </c>
      <c r="D12" s="23">
        <v>4996</v>
      </c>
      <c r="E12" s="23">
        <v>0</v>
      </c>
      <c r="F12" s="24">
        <f>D12+E12</f>
        <v>4996</v>
      </c>
      <c r="G12" s="24" t="b">
        <f>F12=C12</f>
        <v>1</v>
      </c>
    </row>
    <row r="13" spans="1:8" ht="24" customHeight="1" x14ac:dyDescent="0.25">
      <c r="A13" s="22" t="s">
        <v>26</v>
      </c>
      <c r="B13" s="23">
        <v>312624</v>
      </c>
      <c r="C13" s="23">
        <v>5629</v>
      </c>
      <c r="D13" s="23">
        <v>4443</v>
      </c>
      <c r="E13" s="23">
        <v>1186</v>
      </c>
      <c r="F13" s="24">
        <f>D13+E13</f>
        <v>5629</v>
      </c>
      <c r="G13" s="24" t="b">
        <f>F13=C13</f>
        <v>1</v>
      </c>
    </row>
    <row r="14" spans="1:8" s="20" customFormat="1" ht="42" customHeight="1" x14ac:dyDescent="0.25">
      <c r="A14" s="19" t="s">
        <v>31</v>
      </c>
      <c r="D14" s="20">
        <f>SUM(D2:D13)</f>
        <v>58334</v>
      </c>
      <c r="E14" s="20">
        <f>SUM(E2:E13)</f>
        <v>5280</v>
      </c>
    </row>
    <row r="15" spans="1:8" ht="24" customHeight="1" x14ac:dyDescent="0.25">
      <c r="E15" s="29"/>
    </row>
  </sheetData>
  <printOptions horizontalCentered="1" verticalCentered="1"/>
  <pageMargins left="0.15748031496062992" right="0.15748031496062992" top="0.98425196850393704" bottom="0.98425196850393704" header="0.51181102362204722" footer="0.51181102362204722"/>
  <pageSetup paperSize="9" scale="98" orientation="landscape" horizontalDpi="4294967292" r:id="rId1"/>
  <headerFooter alignWithMargins="0">
    <oddHeader>&amp;L&amp;"Verdana,Normal"&amp;11HTM&amp;C&amp;"Verdana,Gras italique"&amp;12Suivi des KM&amp;R&amp;"Verdana,Normal"&amp;11Année 2010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K15"/>
  <sheetViews>
    <sheetView showGridLines="0" zoomScaleNormal="100" workbookViewId="0">
      <selection activeCell="I12" sqref="I12"/>
    </sheetView>
  </sheetViews>
  <sheetFormatPr baseColWidth="10" defaultColWidth="11.44140625" defaultRowHeight="24" customHeight="1" x14ac:dyDescent="0.25"/>
  <cols>
    <col min="1" max="1" width="18.44140625" style="28" customWidth="1"/>
    <col min="2" max="3" width="18.109375" style="23" customWidth="1"/>
    <col min="4" max="4" width="24.109375" style="23" customWidth="1"/>
    <col min="5" max="5" width="13.5546875" style="23" customWidth="1"/>
    <col min="6" max="16384" width="11.44140625" style="25"/>
  </cols>
  <sheetData>
    <row r="1" spans="1:11" s="21" customFormat="1" ht="54" customHeight="1" x14ac:dyDescent="0.25">
      <c r="A1" s="19" t="s">
        <v>10</v>
      </c>
      <c r="B1" s="20" t="s">
        <v>11</v>
      </c>
      <c r="C1" s="20" t="s">
        <v>12</v>
      </c>
      <c r="D1" s="20" t="s">
        <v>13</v>
      </c>
      <c r="E1" s="20" t="s">
        <v>14</v>
      </c>
    </row>
    <row r="2" spans="1:11" ht="24" customHeight="1" x14ac:dyDescent="0.25">
      <c r="A2" s="22" t="s">
        <v>15</v>
      </c>
      <c r="B2" s="23">
        <v>72301</v>
      </c>
      <c r="C2" s="23">
        <v>1299</v>
      </c>
      <c r="D2" s="23">
        <v>1221</v>
      </c>
      <c r="E2" s="23">
        <v>78</v>
      </c>
      <c r="F2" s="24">
        <f>D2+E2</f>
        <v>1299</v>
      </c>
      <c r="G2" s="24" t="b">
        <f>F2=C2</f>
        <v>1</v>
      </c>
    </row>
    <row r="3" spans="1:11" ht="24" customHeight="1" x14ac:dyDescent="0.25">
      <c r="A3" s="22" t="s">
        <v>16</v>
      </c>
      <c r="B3" s="23">
        <v>73983</v>
      </c>
      <c r="C3" s="23">
        <v>1682</v>
      </c>
      <c r="D3" s="23">
        <v>1149</v>
      </c>
      <c r="E3" s="23">
        <v>533</v>
      </c>
      <c r="F3" s="24">
        <f t="shared" ref="F3:F10" si="0">D3+E3</f>
        <v>1682</v>
      </c>
      <c r="G3" s="24" t="b">
        <f t="shared" ref="G3:G10" si="1">F3=C3</f>
        <v>1</v>
      </c>
    </row>
    <row r="4" spans="1:11" ht="24" customHeight="1" x14ac:dyDescent="0.25">
      <c r="A4" s="22" t="s">
        <v>17</v>
      </c>
      <c r="B4" s="23">
        <v>76943</v>
      </c>
      <c r="C4" s="23">
        <v>2960</v>
      </c>
      <c r="D4" s="23">
        <v>2918</v>
      </c>
      <c r="E4" s="23">
        <v>42</v>
      </c>
      <c r="F4" s="24">
        <f t="shared" si="0"/>
        <v>2960</v>
      </c>
      <c r="G4" s="24" t="b">
        <f t="shared" si="1"/>
        <v>1</v>
      </c>
      <c r="H4" s="31"/>
    </row>
    <row r="5" spans="1:11" ht="24" customHeight="1" x14ac:dyDescent="0.25">
      <c r="A5" s="22" t="s">
        <v>18</v>
      </c>
      <c r="B5" s="23">
        <v>78948</v>
      </c>
      <c r="C5" s="23">
        <v>2005</v>
      </c>
      <c r="D5" s="23">
        <v>1963</v>
      </c>
      <c r="E5" s="23">
        <v>42</v>
      </c>
      <c r="F5" s="24">
        <f t="shared" si="0"/>
        <v>2005</v>
      </c>
      <c r="G5" s="24" t="b">
        <f t="shared" si="1"/>
        <v>1</v>
      </c>
      <c r="H5" s="33" t="s">
        <v>35</v>
      </c>
      <c r="I5" s="33"/>
      <c r="J5" s="33"/>
      <c r="K5" s="33"/>
    </row>
    <row r="6" spans="1:11" ht="24" customHeight="1" x14ac:dyDescent="0.25">
      <c r="A6" s="22" t="s">
        <v>19</v>
      </c>
      <c r="B6" s="30"/>
      <c r="C6" s="30"/>
      <c r="D6" s="30"/>
      <c r="E6" s="30"/>
      <c r="F6" s="24">
        <f t="shared" si="0"/>
        <v>0</v>
      </c>
      <c r="G6" s="24" t="b">
        <f t="shared" si="1"/>
        <v>1</v>
      </c>
    </row>
    <row r="7" spans="1:11" ht="24" customHeight="1" x14ac:dyDescent="0.25">
      <c r="A7" s="22" t="s">
        <v>20</v>
      </c>
      <c r="B7" s="30"/>
      <c r="C7" s="30"/>
      <c r="D7" s="30"/>
      <c r="E7" s="30"/>
      <c r="F7" s="24">
        <f t="shared" si="0"/>
        <v>0</v>
      </c>
      <c r="G7" s="24" t="b">
        <f t="shared" si="1"/>
        <v>1</v>
      </c>
    </row>
    <row r="8" spans="1:11" ht="24" customHeight="1" x14ac:dyDescent="0.25">
      <c r="A8" s="22" t="s">
        <v>21</v>
      </c>
      <c r="B8" s="30"/>
      <c r="C8" s="30"/>
      <c r="D8" s="30"/>
      <c r="E8" s="30"/>
      <c r="F8" s="24">
        <f t="shared" si="0"/>
        <v>0</v>
      </c>
      <c r="G8" s="24" t="b">
        <f t="shared" si="1"/>
        <v>1</v>
      </c>
    </row>
    <row r="9" spans="1:11" ht="24" customHeight="1" x14ac:dyDescent="0.25">
      <c r="A9" s="22" t="s">
        <v>22</v>
      </c>
      <c r="B9" s="30"/>
      <c r="C9" s="30"/>
      <c r="D9" s="30"/>
      <c r="E9" s="30"/>
      <c r="F9" s="24">
        <f t="shared" si="0"/>
        <v>0</v>
      </c>
      <c r="G9" s="24" t="b">
        <f t="shared" si="1"/>
        <v>1</v>
      </c>
    </row>
    <row r="10" spans="1:11" ht="24" customHeight="1" thickBot="1" x14ac:dyDescent="0.3">
      <c r="A10" s="26" t="s">
        <v>23</v>
      </c>
      <c r="B10" s="34"/>
      <c r="C10" s="34"/>
      <c r="D10" s="34"/>
      <c r="E10" s="34"/>
      <c r="F10" s="24">
        <f t="shared" si="0"/>
        <v>0</v>
      </c>
      <c r="G10" s="24" t="b">
        <f t="shared" si="1"/>
        <v>1</v>
      </c>
    </row>
    <row r="11" spans="1:11" ht="24" customHeight="1" thickTop="1" x14ac:dyDescent="0.25">
      <c r="A11" s="22" t="s">
        <v>24</v>
      </c>
      <c r="B11" s="30"/>
      <c r="C11" s="30"/>
      <c r="D11" s="30"/>
      <c r="E11" s="30"/>
      <c r="F11" s="24">
        <f>D11+E11</f>
        <v>0</v>
      </c>
      <c r="G11" s="24" t="b">
        <f>F11=C11</f>
        <v>1</v>
      </c>
    </row>
    <row r="12" spans="1:11" ht="24" customHeight="1" x14ac:dyDescent="0.25">
      <c r="A12" s="22" t="s">
        <v>25</v>
      </c>
      <c r="B12" s="30"/>
      <c r="C12" s="30"/>
      <c r="D12" s="30"/>
      <c r="E12" s="30"/>
      <c r="F12" s="24">
        <f>D12+E12</f>
        <v>0</v>
      </c>
      <c r="G12" s="24" t="b">
        <f>F12=C12</f>
        <v>1</v>
      </c>
    </row>
    <row r="13" spans="1:11" ht="24" customHeight="1" x14ac:dyDescent="0.25">
      <c r="A13" s="22" t="s">
        <v>26</v>
      </c>
      <c r="B13" s="30"/>
      <c r="C13" s="30"/>
      <c r="D13" s="30"/>
      <c r="E13" s="30"/>
      <c r="F13" s="24">
        <f>D13+E13</f>
        <v>0</v>
      </c>
      <c r="G13" s="24" t="b">
        <f>F13=C13</f>
        <v>1</v>
      </c>
    </row>
    <row r="14" spans="1:11" s="20" customFormat="1" ht="42" customHeight="1" x14ac:dyDescent="0.25">
      <c r="A14" s="19" t="s">
        <v>36</v>
      </c>
      <c r="D14" s="20">
        <f>SUM(D2:D13)</f>
        <v>7251</v>
      </c>
      <c r="E14" s="20">
        <f>SUM(E2:E13)</f>
        <v>695</v>
      </c>
    </row>
    <row r="15" spans="1:11" ht="24" customHeight="1" x14ac:dyDescent="0.25">
      <c r="E15" s="29"/>
    </row>
  </sheetData>
  <printOptions horizontalCentered="1" verticalCentered="1"/>
  <pageMargins left="0.15748031496062992" right="0.15748031496062992" top="0.98425196850393704" bottom="0.98425196850393704" header="0.51181102362204722" footer="0.51181102362204722"/>
  <pageSetup paperSize="9" scale="98" orientation="landscape" horizontalDpi="4294967292" r:id="rId1"/>
  <headerFooter alignWithMargins="0">
    <oddHeader xml:space="preserve">&amp;L&amp;"Verdana,Normal"&amp;11LGC4&amp;C&amp;"Verdana,Gras italique"&amp;12Suivi des KM A5&amp;R&amp;"Verdana,Normal"&amp;11Année 2012
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15"/>
  <sheetViews>
    <sheetView showGridLines="0" zoomScaleNormal="100" workbookViewId="0">
      <selection activeCell="E14" sqref="E14"/>
    </sheetView>
  </sheetViews>
  <sheetFormatPr baseColWidth="10" defaultColWidth="11.44140625" defaultRowHeight="24" customHeight="1" x14ac:dyDescent="0.25"/>
  <cols>
    <col min="1" max="1" width="18.44140625" style="28" customWidth="1"/>
    <col min="2" max="3" width="18.109375" style="23" customWidth="1"/>
    <col min="4" max="4" width="24.109375" style="23" customWidth="1"/>
    <col min="5" max="5" width="13.5546875" style="23" customWidth="1"/>
    <col min="6" max="16384" width="11.44140625" style="25"/>
  </cols>
  <sheetData>
    <row r="1" spans="1:8" s="21" customFormat="1" ht="54" customHeight="1" x14ac:dyDescent="0.25">
      <c r="A1" s="19" t="s">
        <v>10</v>
      </c>
      <c r="B1" s="20" t="s">
        <v>11</v>
      </c>
      <c r="C1" s="20" t="s">
        <v>12</v>
      </c>
      <c r="D1" s="20" t="s">
        <v>13</v>
      </c>
      <c r="E1" s="20" t="s">
        <v>14</v>
      </c>
    </row>
    <row r="2" spans="1:8" ht="24" customHeight="1" x14ac:dyDescent="0.25">
      <c r="A2" s="22" t="s">
        <v>15</v>
      </c>
      <c r="B2" s="23">
        <v>27201</v>
      </c>
      <c r="C2" s="23">
        <v>5502</v>
      </c>
      <c r="D2" s="23">
        <v>5303</v>
      </c>
      <c r="E2" s="23">
        <v>199</v>
      </c>
      <c r="F2" s="24">
        <f>D2+E2</f>
        <v>5502</v>
      </c>
      <c r="G2" s="24" t="b">
        <f>F2=C2</f>
        <v>1</v>
      </c>
    </row>
    <row r="3" spans="1:8" ht="24" customHeight="1" x14ac:dyDescent="0.25">
      <c r="A3" s="22" t="s">
        <v>16</v>
      </c>
      <c r="B3" s="23">
        <v>29237</v>
      </c>
      <c r="C3" s="23">
        <v>2036</v>
      </c>
      <c r="D3" s="23">
        <v>885</v>
      </c>
      <c r="E3" s="23">
        <v>1151</v>
      </c>
      <c r="F3" s="24">
        <f t="shared" ref="F3:F10" si="0">D3+E3</f>
        <v>2036</v>
      </c>
      <c r="G3" s="24" t="b">
        <f t="shared" ref="G3:G10" si="1">F3=C3</f>
        <v>1</v>
      </c>
    </row>
    <row r="4" spans="1:8" ht="24" customHeight="1" x14ac:dyDescent="0.25">
      <c r="A4" s="22" t="s">
        <v>17</v>
      </c>
      <c r="B4" s="23">
        <v>29802</v>
      </c>
      <c r="C4" s="23">
        <v>565</v>
      </c>
      <c r="D4" s="23">
        <v>494</v>
      </c>
      <c r="E4" s="23">
        <v>71</v>
      </c>
      <c r="F4" s="24">
        <f t="shared" si="0"/>
        <v>565</v>
      </c>
      <c r="G4" s="24" t="b">
        <f t="shared" si="1"/>
        <v>1</v>
      </c>
      <c r="H4" s="31"/>
    </row>
    <row r="5" spans="1:8" ht="24" customHeight="1" x14ac:dyDescent="0.25">
      <c r="A5" s="22" t="s">
        <v>18</v>
      </c>
      <c r="B5" s="23">
        <v>31344</v>
      </c>
      <c r="C5" s="23">
        <v>1542</v>
      </c>
      <c r="D5" s="23">
        <v>1386</v>
      </c>
      <c r="E5" s="23">
        <v>156</v>
      </c>
      <c r="F5" s="24">
        <f t="shared" si="0"/>
        <v>1542</v>
      </c>
      <c r="G5" s="24" t="b">
        <f t="shared" si="1"/>
        <v>1</v>
      </c>
    </row>
    <row r="6" spans="1:8" ht="24" customHeight="1" x14ac:dyDescent="0.25">
      <c r="A6" s="22" t="s">
        <v>19</v>
      </c>
      <c r="B6" s="23">
        <v>33101</v>
      </c>
      <c r="C6" s="23">
        <v>1757</v>
      </c>
      <c r="D6" s="23">
        <v>1196</v>
      </c>
      <c r="E6" s="23">
        <v>561</v>
      </c>
      <c r="F6" s="24">
        <f t="shared" si="0"/>
        <v>1757</v>
      </c>
      <c r="G6" s="24" t="b">
        <f t="shared" si="1"/>
        <v>1</v>
      </c>
    </row>
    <row r="7" spans="1:8" ht="24" customHeight="1" x14ac:dyDescent="0.25">
      <c r="A7" s="22" t="s">
        <v>20</v>
      </c>
      <c r="B7" s="23">
        <v>34589</v>
      </c>
      <c r="C7" s="23">
        <v>1488</v>
      </c>
      <c r="D7" s="23">
        <v>781</v>
      </c>
      <c r="E7" s="23">
        <v>707</v>
      </c>
      <c r="F7" s="24">
        <f t="shared" si="0"/>
        <v>1488</v>
      </c>
      <c r="G7" s="24" t="b">
        <f t="shared" si="1"/>
        <v>1</v>
      </c>
    </row>
    <row r="8" spans="1:8" ht="24" customHeight="1" x14ac:dyDescent="0.25">
      <c r="A8" s="22" t="s">
        <v>21</v>
      </c>
      <c r="B8" s="23">
        <v>39758</v>
      </c>
      <c r="C8" s="23">
        <v>5169</v>
      </c>
      <c r="D8" s="23">
        <v>5148</v>
      </c>
      <c r="E8" s="23">
        <v>21</v>
      </c>
      <c r="F8" s="24">
        <f t="shared" si="0"/>
        <v>5169</v>
      </c>
      <c r="G8" s="24" t="b">
        <f t="shared" si="1"/>
        <v>1</v>
      </c>
    </row>
    <row r="9" spans="1:8" ht="24" customHeight="1" x14ac:dyDescent="0.25">
      <c r="A9" s="22" t="s">
        <v>22</v>
      </c>
      <c r="B9" s="23">
        <v>43880</v>
      </c>
      <c r="C9" s="23">
        <v>4122</v>
      </c>
      <c r="D9" s="23">
        <v>3931</v>
      </c>
      <c r="E9" s="23">
        <v>191</v>
      </c>
      <c r="F9" s="24">
        <f t="shared" si="0"/>
        <v>4122</v>
      </c>
      <c r="G9" s="24" t="b">
        <f t="shared" si="1"/>
        <v>1</v>
      </c>
    </row>
    <row r="10" spans="1:8" ht="24" customHeight="1" thickBot="1" x14ac:dyDescent="0.3">
      <c r="A10" s="26" t="s">
        <v>23</v>
      </c>
      <c r="B10" s="27">
        <v>45001</v>
      </c>
      <c r="C10" s="27">
        <v>1121</v>
      </c>
      <c r="D10" s="27">
        <v>1121</v>
      </c>
      <c r="E10" s="27">
        <v>0</v>
      </c>
      <c r="F10" s="24">
        <f t="shared" si="0"/>
        <v>1121</v>
      </c>
      <c r="G10" s="24" t="b">
        <f t="shared" si="1"/>
        <v>1</v>
      </c>
    </row>
    <row r="11" spans="1:8" ht="24" customHeight="1" thickTop="1" x14ac:dyDescent="0.25">
      <c r="A11" s="22" t="s">
        <v>24</v>
      </c>
      <c r="B11" s="23">
        <v>46106</v>
      </c>
      <c r="C11" s="23">
        <v>1105</v>
      </c>
      <c r="D11" s="23">
        <v>436</v>
      </c>
      <c r="E11" s="23">
        <v>669</v>
      </c>
      <c r="F11" s="24">
        <f>D11+E11</f>
        <v>1105</v>
      </c>
      <c r="G11" s="24" t="b">
        <f>F11=C11</f>
        <v>1</v>
      </c>
    </row>
    <row r="12" spans="1:8" ht="24" customHeight="1" x14ac:dyDescent="0.25">
      <c r="A12" s="22" t="s">
        <v>25</v>
      </c>
      <c r="B12" s="23">
        <v>47127</v>
      </c>
      <c r="C12" s="23">
        <v>1021</v>
      </c>
      <c r="D12" s="23">
        <v>937</v>
      </c>
      <c r="E12" s="23">
        <v>84</v>
      </c>
      <c r="F12" s="24">
        <f>D12+E12</f>
        <v>1021</v>
      </c>
      <c r="G12" s="24" t="b">
        <f>F12=C12</f>
        <v>1</v>
      </c>
    </row>
    <row r="13" spans="1:8" ht="24" customHeight="1" x14ac:dyDescent="0.25">
      <c r="A13" s="22" t="s">
        <v>26</v>
      </c>
      <c r="B13" s="23">
        <v>49445</v>
      </c>
      <c r="C13" s="23">
        <v>2318</v>
      </c>
      <c r="D13" s="23">
        <v>1873</v>
      </c>
      <c r="E13" s="23">
        <v>445</v>
      </c>
      <c r="F13" s="24">
        <f>D13+E13</f>
        <v>2318</v>
      </c>
      <c r="G13" s="24" t="b">
        <f>F13=C13</f>
        <v>1</v>
      </c>
    </row>
    <row r="14" spans="1:8" s="20" customFormat="1" ht="42" customHeight="1" x14ac:dyDescent="0.25">
      <c r="A14" s="19" t="s">
        <v>31</v>
      </c>
      <c r="D14" s="20">
        <f>SUM(D2:D13)</f>
        <v>23491</v>
      </c>
      <c r="E14" s="20">
        <f>SUM(E2:E13)</f>
        <v>4255</v>
      </c>
    </row>
    <row r="15" spans="1:8" ht="24" customHeight="1" x14ac:dyDescent="0.25">
      <c r="E15" s="29"/>
    </row>
  </sheetData>
  <printOptions horizontalCentered="1" verticalCentered="1"/>
  <pageMargins left="0.15748031496062992" right="0.15748031496062992" top="0.98425196850393704" bottom="0.98425196850393704" header="0.51181102362204722" footer="0.51181102362204722"/>
  <pageSetup paperSize="9" scale="98" orientation="landscape" horizontalDpi="4294967292" r:id="rId1"/>
  <headerFooter alignWithMargins="0">
    <oddHeader>&amp;L&amp;"Verdana,Normal"&amp;11LGC4&amp;C&amp;"Verdana,Gras italique"&amp;12Suivi des KM A5&amp;R&amp;"Verdana,Normal"&amp;11Année 2011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H15"/>
  <sheetViews>
    <sheetView showGridLines="0" zoomScaleNormal="100" workbookViewId="0">
      <selection activeCell="D14" sqref="D14"/>
    </sheetView>
  </sheetViews>
  <sheetFormatPr baseColWidth="10" defaultColWidth="11.44140625" defaultRowHeight="24" customHeight="1" x14ac:dyDescent="0.25"/>
  <cols>
    <col min="1" max="1" width="18.44140625" style="28" customWidth="1"/>
    <col min="2" max="3" width="18.109375" style="23" customWidth="1"/>
    <col min="4" max="4" width="24.109375" style="23" customWidth="1"/>
    <col min="5" max="5" width="13.5546875" style="23" customWidth="1"/>
    <col min="6" max="16384" width="11.44140625" style="25"/>
  </cols>
  <sheetData>
    <row r="1" spans="1:8" s="21" customFormat="1" ht="54" customHeight="1" x14ac:dyDescent="0.25">
      <c r="A1" s="19" t="s">
        <v>10</v>
      </c>
      <c r="B1" s="20" t="s">
        <v>11</v>
      </c>
      <c r="C1" s="20" t="s">
        <v>12</v>
      </c>
      <c r="D1" s="20" t="s">
        <v>13</v>
      </c>
      <c r="E1" s="20" t="s">
        <v>14</v>
      </c>
    </row>
    <row r="2" spans="1:8" ht="24" customHeight="1" x14ac:dyDescent="0.25">
      <c r="A2" s="22" t="s">
        <v>15</v>
      </c>
      <c r="B2" s="30"/>
      <c r="C2" s="30"/>
      <c r="D2" s="30"/>
      <c r="E2" s="30"/>
      <c r="F2" s="24">
        <f>D2+E2</f>
        <v>0</v>
      </c>
      <c r="G2" s="24" t="b">
        <f>F2=C2</f>
        <v>1</v>
      </c>
    </row>
    <row r="3" spans="1:8" ht="24" customHeight="1" x14ac:dyDescent="0.25">
      <c r="A3" s="22" t="s">
        <v>16</v>
      </c>
      <c r="B3" s="30"/>
      <c r="C3" s="30"/>
      <c r="D3" s="30"/>
      <c r="E3" s="30"/>
      <c r="F3" s="24">
        <f t="shared" ref="F3:F10" si="0">D3+E3</f>
        <v>0</v>
      </c>
      <c r="G3" s="24" t="b">
        <f t="shared" ref="G3:G10" si="1">F3=C3</f>
        <v>1</v>
      </c>
    </row>
    <row r="4" spans="1:8" ht="24" customHeight="1" x14ac:dyDescent="0.25">
      <c r="A4" s="22" t="s">
        <v>17</v>
      </c>
      <c r="B4" s="23">
        <v>243</v>
      </c>
      <c r="C4" s="23">
        <v>243</v>
      </c>
      <c r="D4" s="23">
        <v>105</v>
      </c>
      <c r="E4" s="23">
        <v>138</v>
      </c>
      <c r="F4" s="24">
        <f t="shared" si="0"/>
        <v>243</v>
      </c>
      <c r="G4" s="24" t="b">
        <f t="shared" si="1"/>
        <v>1</v>
      </c>
      <c r="H4" s="31" t="s">
        <v>29</v>
      </c>
    </row>
    <row r="5" spans="1:8" ht="24" customHeight="1" x14ac:dyDescent="0.25">
      <c r="A5" s="22" t="s">
        <v>18</v>
      </c>
      <c r="B5" s="23">
        <v>3923</v>
      </c>
      <c r="C5" s="23">
        <v>3680</v>
      </c>
      <c r="D5" s="23">
        <v>2980</v>
      </c>
      <c r="E5" s="23">
        <v>700</v>
      </c>
      <c r="F5" s="24">
        <f t="shared" si="0"/>
        <v>3680</v>
      </c>
      <c r="G5" s="24" t="b">
        <f t="shared" si="1"/>
        <v>1</v>
      </c>
    </row>
    <row r="6" spans="1:8" ht="24" customHeight="1" x14ac:dyDescent="0.25">
      <c r="A6" s="22" t="s">
        <v>19</v>
      </c>
      <c r="B6" s="23">
        <v>6663</v>
      </c>
      <c r="C6" s="23">
        <v>2740</v>
      </c>
      <c r="D6" s="23">
        <v>1648</v>
      </c>
      <c r="E6" s="23">
        <v>1092</v>
      </c>
      <c r="F6" s="24">
        <f t="shared" si="0"/>
        <v>2740</v>
      </c>
      <c r="G6" s="24" t="b">
        <f t="shared" si="1"/>
        <v>1</v>
      </c>
    </row>
    <row r="7" spans="1:8" ht="24" customHeight="1" x14ac:dyDescent="0.25">
      <c r="A7" s="22" t="s">
        <v>20</v>
      </c>
      <c r="B7" s="23">
        <v>7737</v>
      </c>
      <c r="C7" s="23">
        <v>1074</v>
      </c>
      <c r="D7" s="23">
        <v>882</v>
      </c>
      <c r="E7" s="23">
        <v>192</v>
      </c>
      <c r="F7" s="24">
        <f t="shared" si="0"/>
        <v>1074</v>
      </c>
      <c r="G7" s="24" t="b">
        <f t="shared" si="1"/>
        <v>1</v>
      </c>
    </row>
    <row r="8" spans="1:8" ht="24" customHeight="1" x14ac:dyDescent="0.25">
      <c r="A8" s="22" t="s">
        <v>21</v>
      </c>
      <c r="B8" s="23">
        <v>10205</v>
      </c>
      <c r="C8" s="23">
        <v>2468</v>
      </c>
      <c r="D8" s="23">
        <v>2029</v>
      </c>
      <c r="E8" s="23">
        <v>439</v>
      </c>
      <c r="F8" s="24">
        <f t="shared" si="0"/>
        <v>2468</v>
      </c>
      <c r="G8" s="24" t="b">
        <f t="shared" si="1"/>
        <v>1</v>
      </c>
    </row>
    <row r="9" spans="1:8" ht="24" customHeight="1" x14ac:dyDescent="0.25">
      <c r="A9" s="22" t="s">
        <v>22</v>
      </c>
      <c r="B9" s="23">
        <v>11900</v>
      </c>
      <c r="C9" s="23">
        <v>1695</v>
      </c>
      <c r="D9" s="23">
        <v>1406</v>
      </c>
      <c r="E9" s="23">
        <v>289</v>
      </c>
      <c r="F9" s="24">
        <f t="shared" si="0"/>
        <v>1695</v>
      </c>
      <c r="G9" s="24" t="b">
        <f t="shared" si="1"/>
        <v>1</v>
      </c>
    </row>
    <row r="10" spans="1:8" ht="24" customHeight="1" thickBot="1" x14ac:dyDescent="0.3">
      <c r="A10" s="26" t="s">
        <v>23</v>
      </c>
      <c r="B10" s="27">
        <v>14707</v>
      </c>
      <c r="C10" s="27">
        <v>2807</v>
      </c>
      <c r="D10" s="27">
        <v>1930</v>
      </c>
      <c r="E10" s="27">
        <v>877</v>
      </c>
      <c r="F10" s="24">
        <f t="shared" si="0"/>
        <v>2807</v>
      </c>
      <c r="G10" s="24" t="b">
        <f t="shared" si="1"/>
        <v>1</v>
      </c>
    </row>
    <row r="11" spans="1:8" ht="24" customHeight="1" thickTop="1" x14ac:dyDescent="0.25">
      <c r="A11" s="22" t="s">
        <v>24</v>
      </c>
      <c r="B11" s="23">
        <v>18103</v>
      </c>
      <c r="C11" s="23">
        <v>3396</v>
      </c>
      <c r="D11" s="23">
        <v>2800</v>
      </c>
      <c r="E11" s="23">
        <v>596</v>
      </c>
      <c r="F11" s="24">
        <f>D11+E11</f>
        <v>3396</v>
      </c>
      <c r="G11" s="24" t="b">
        <f>F11=C11</f>
        <v>1</v>
      </c>
    </row>
    <row r="12" spans="1:8" ht="24" customHeight="1" x14ac:dyDescent="0.25">
      <c r="A12" s="22" t="s">
        <v>25</v>
      </c>
      <c r="B12" s="23">
        <v>20736</v>
      </c>
      <c r="C12" s="23">
        <v>2633</v>
      </c>
      <c r="D12" s="23">
        <v>1677</v>
      </c>
      <c r="E12" s="23">
        <v>956</v>
      </c>
      <c r="F12" s="24">
        <f>D12+E12</f>
        <v>2633</v>
      </c>
      <c r="G12" s="24" t="b">
        <f>F12=C12</f>
        <v>1</v>
      </c>
    </row>
    <row r="13" spans="1:8" ht="24" customHeight="1" x14ac:dyDescent="0.25">
      <c r="A13" s="22" t="s">
        <v>26</v>
      </c>
      <c r="B13" s="23">
        <v>21699</v>
      </c>
      <c r="C13" s="23">
        <v>963</v>
      </c>
      <c r="D13" s="23">
        <v>927</v>
      </c>
      <c r="E13" s="23">
        <v>36</v>
      </c>
      <c r="F13" s="24">
        <f>D13+E13</f>
        <v>963</v>
      </c>
      <c r="G13" s="24" t="b">
        <f>F13=C13</f>
        <v>1</v>
      </c>
    </row>
    <row r="14" spans="1:8" s="20" customFormat="1" ht="42" customHeight="1" x14ac:dyDescent="0.25">
      <c r="A14" s="19" t="s">
        <v>31</v>
      </c>
      <c r="D14" s="20">
        <f>SUM(D2:D13)</f>
        <v>16384</v>
      </c>
      <c r="E14" s="20">
        <f>SUM(E2:E13)</f>
        <v>5315</v>
      </c>
    </row>
    <row r="15" spans="1:8" ht="24" customHeight="1" x14ac:dyDescent="0.25">
      <c r="E15" s="29"/>
    </row>
  </sheetData>
  <printOptions horizontalCentered="1" verticalCentered="1"/>
  <pageMargins left="0.15748031496062992" right="0.15748031496062992" top="0.98425196850393704" bottom="0.98425196850393704" header="0.51181102362204722" footer="0.51181102362204722"/>
  <pageSetup paperSize="9" scale="98" orientation="landscape" horizontalDpi="4294967292" r:id="rId1"/>
  <headerFooter alignWithMargins="0">
    <oddHeader>&amp;L&amp;"Verdana,Normal"&amp;11LGC4&amp;C&amp;"Verdana,Gras italique"&amp;12Suivi des KM&amp;R&amp;"Verdana,Normal"&amp;11Année 2010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D794"/>
  <sheetViews>
    <sheetView showGridLines="0" topLeftCell="A764" workbookViewId="0">
      <selection activeCell="D708" sqref="D708"/>
    </sheetView>
  </sheetViews>
  <sheetFormatPr baseColWidth="10" defaultColWidth="11.44140625" defaultRowHeight="15" x14ac:dyDescent="0.25"/>
  <cols>
    <col min="1" max="1" width="30" style="12" customWidth="1"/>
    <col min="2" max="4" width="12.33203125" style="16" customWidth="1"/>
    <col min="5" max="16384" width="11.44140625" style="8"/>
  </cols>
  <sheetData>
    <row r="1" spans="1:4" s="2" customFormat="1" x14ac:dyDescent="0.25">
      <c r="A1" s="1"/>
      <c r="B1" s="2" t="s">
        <v>4</v>
      </c>
      <c r="C1" s="3" t="s">
        <v>5</v>
      </c>
      <c r="D1" s="4" t="s">
        <v>6</v>
      </c>
    </row>
    <row r="2" spans="1:4" x14ac:dyDescent="0.25">
      <c r="A2" s="5">
        <v>39325</v>
      </c>
      <c r="B2" s="6">
        <v>31092</v>
      </c>
      <c r="C2" s="7"/>
      <c r="D2" s="7"/>
    </row>
    <row r="3" spans="1:4" x14ac:dyDescent="0.25">
      <c r="A3" s="5">
        <v>39328</v>
      </c>
      <c r="B3" s="7">
        <v>31099</v>
      </c>
      <c r="C3" s="9">
        <f>B3-B2</f>
        <v>7</v>
      </c>
      <c r="D3" s="7"/>
    </row>
    <row r="4" spans="1:4" x14ac:dyDescent="0.25">
      <c r="A4" s="5">
        <v>39332</v>
      </c>
      <c r="B4" s="7">
        <v>32557</v>
      </c>
      <c r="C4" s="7"/>
      <c r="D4" s="7"/>
    </row>
    <row r="5" spans="1:4" x14ac:dyDescent="0.25">
      <c r="A5" s="5">
        <v>39334</v>
      </c>
      <c r="B5" s="7">
        <v>32564</v>
      </c>
      <c r="C5" s="9">
        <f>B5-B4</f>
        <v>7</v>
      </c>
      <c r="D5" s="7"/>
    </row>
    <row r="6" spans="1:4" x14ac:dyDescent="0.25">
      <c r="A6" s="5">
        <v>39339</v>
      </c>
      <c r="B6" s="7">
        <v>36795</v>
      </c>
      <c r="C6" s="7"/>
      <c r="D6" s="7"/>
    </row>
    <row r="7" spans="1:4" x14ac:dyDescent="0.25">
      <c r="A7" s="5">
        <v>39341</v>
      </c>
      <c r="B7" s="7">
        <v>36802</v>
      </c>
      <c r="C7" s="9">
        <f>B7-B6</f>
        <v>7</v>
      </c>
      <c r="D7" s="7"/>
    </row>
    <row r="8" spans="1:4" x14ac:dyDescent="0.25">
      <c r="A8" s="5">
        <v>39346</v>
      </c>
      <c r="B8" s="7">
        <v>37937</v>
      </c>
      <c r="C8" s="7"/>
      <c r="D8" s="7"/>
    </row>
    <row r="9" spans="1:4" x14ac:dyDescent="0.25">
      <c r="A9" s="5">
        <v>39349</v>
      </c>
      <c r="B9" s="7">
        <v>37951</v>
      </c>
      <c r="C9" s="9">
        <f>B9-B8</f>
        <v>14</v>
      </c>
      <c r="D9" s="7"/>
    </row>
    <row r="10" spans="1:4" x14ac:dyDescent="0.25">
      <c r="A10" s="5">
        <v>39353</v>
      </c>
      <c r="B10" s="10">
        <v>40248</v>
      </c>
      <c r="C10" s="11"/>
      <c r="D10" s="11"/>
    </row>
    <row r="11" spans="1:4" ht="15.6" thickBot="1" x14ac:dyDescent="0.3">
      <c r="B11" s="13">
        <f>B10-B2</f>
        <v>9156</v>
      </c>
      <c r="C11" s="14">
        <f>SUM(C2:C10)</f>
        <v>35</v>
      </c>
      <c r="D11" s="15">
        <f>B11-C11</f>
        <v>9121</v>
      </c>
    </row>
    <row r="12" spans="1:4" s="2" customFormat="1" x14ac:dyDescent="0.25">
      <c r="A12" s="1"/>
      <c r="B12" s="2" t="s">
        <v>4</v>
      </c>
      <c r="C12" s="3" t="s">
        <v>5</v>
      </c>
      <c r="D12" s="4" t="s">
        <v>6</v>
      </c>
    </row>
    <row r="13" spans="1:4" x14ac:dyDescent="0.25">
      <c r="A13" s="5">
        <v>39353</v>
      </c>
      <c r="B13" s="7">
        <v>40248</v>
      </c>
      <c r="C13" s="7"/>
      <c r="D13" s="7"/>
    </row>
    <row r="14" spans="1:4" x14ac:dyDescent="0.25">
      <c r="A14" s="5">
        <v>39356</v>
      </c>
      <c r="B14" s="7">
        <v>40367</v>
      </c>
      <c r="C14" s="7">
        <f>B14-B10</f>
        <v>119</v>
      </c>
      <c r="D14" s="7"/>
    </row>
    <row r="15" spans="1:4" x14ac:dyDescent="0.25">
      <c r="A15" s="5">
        <v>39360</v>
      </c>
      <c r="B15" s="7">
        <v>42417</v>
      </c>
      <c r="C15" s="7"/>
      <c r="D15" s="7"/>
    </row>
    <row r="16" spans="1:4" x14ac:dyDescent="0.25">
      <c r="A16" s="5">
        <v>39363</v>
      </c>
      <c r="B16" s="7">
        <v>42486</v>
      </c>
      <c r="C16" s="7">
        <f>B16-B15</f>
        <v>69</v>
      </c>
      <c r="D16" s="7"/>
    </row>
    <row r="17" spans="1:4" x14ac:dyDescent="0.25">
      <c r="A17" s="5">
        <v>39367</v>
      </c>
      <c r="B17" s="7">
        <v>44429</v>
      </c>
      <c r="C17" s="7"/>
      <c r="D17" s="7"/>
    </row>
    <row r="18" spans="1:4" x14ac:dyDescent="0.25">
      <c r="A18" s="5">
        <v>39369</v>
      </c>
      <c r="B18" s="7">
        <v>44441</v>
      </c>
      <c r="C18" s="7">
        <f>B18-B17</f>
        <v>12</v>
      </c>
      <c r="D18" s="7"/>
    </row>
    <row r="19" spans="1:4" x14ac:dyDescent="0.25">
      <c r="A19" s="5">
        <v>39374</v>
      </c>
      <c r="B19" s="7">
        <v>46835</v>
      </c>
      <c r="C19" s="7"/>
      <c r="D19" s="7"/>
    </row>
    <row r="20" spans="1:4" x14ac:dyDescent="0.25">
      <c r="A20" s="5">
        <v>39376</v>
      </c>
      <c r="B20" s="7">
        <v>46845</v>
      </c>
      <c r="C20" s="7">
        <f>B20-B19</f>
        <v>10</v>
      </c>
      <c r="D20" s="7"/>
    </row>
    <row r="21" spans="1:4" x14ac:dyDescent="0.25">
      <c r="A21" s="5">
        <v>39381</v>
      </c>
      <c r="B21" s="7">
        <v>49666</v>
      </c>
      <c r="C21" s="7"/>
      <c r="D21" s="7"/>
    </row>
    <row r="22" spans="1:4" x14ac:dyDescent="0.25">
      <c r="A22" s="5">
        <v>39384</v>
      </c>
      <c r="B22" s="11">
        <v>49671</v>
      </c>
      <c r="C22" s="11">
        <f>B22-B21</f>
        <v>5</v>
      </c>
      <c r="D22" s="11"/>
    </row>
    <row r="23" spans="1:4" ht="15.6" thickBot="1" x14ac:dyDescent="0.3">
      <c r="B23" s="13">
        <f>B22-B10</f>
        <v>9423</v>
      </c>
      <c r="C23" s="14">
        <f>SUM(C13:C22)</f>
        <v>215</v>
      </c>
      <c r="D23" s="15">
        <f>B23-C23</f>
        <v>9208</v>
      </c>
    </row>
    <row r="24" spans="1:4" s="2" customFormat="1" x14ac:dyDescent="0.25">
      <c r="A24" s="1"/>
      <c r="B24" s="2" t="s">
        <v>4</v>
      </c>
      <c r="C24" s="3" t="s">
        <v>5</v>
      </c>
      <c r="D24" s="4" t="s">
        <v>6</v>
      </c>
    </row>
    <row r="25" spans="1:4" x14ac:dyDescent="0.25">
      <c r="A25" s="5">
        <v>39388</v>
      </c>
      <c r="B25" s="7">
        <v>49947</v>
      </c>
      <c r="C25" s="7">
        <f>B25-B22</f>
        <v>276</v>
      </c>
      <c r="D25" s="7"/>
    </row>
    <row r="26" spans="1:4" x14ac:dyDescent="0.25">
      <c r="A26" s="5">
        <v>39391</v>
      </c>
      <c r="B26" s="7">
        <v>50200</v>
      </c>
      <c r="C26" s="7">
        <f>B26-B25</f>
        <v>253</v>
      </c>
      <c r="D26" s="7"/>
    </row>
    <row r="27" spans="1:4" x14ac:dyDescent="0.25">
      <c r="A27" s="5">
        <v>39395</v>
      </c>
      <c r="B27" s="7"/>
      <c r="C27" s="7"/>
      <c r="D27" s="7"/>
    </row>
    <row r="28" spans="1:4" x14ac:dyDescent="0.25">
      <c r="A28" s="5">
        <v>39398</v>
      </c>
      <c r="B28" s="7"/>
      <c r="C28" s="7"/>
      <c r="D28" s="7"/>
    </row>
    <row r="29" spans="1:4" x14ac:dyDescent="0.25">
      <c r="A29" s="5">
        <v>39402</v>
      </c>
      <c r="B29" s="7">
        <v>54492</v>
      </c>
      <c r="C29" s="7"/>
      <c r="D29" s="7"/>
    </row>
    <row r="30" spans="1:4" x14ac:dyDescent="0.25">
      <c r="A30" s="5">
        <v>39405</v>
      </c>
      <c r="B30" s="7">
        <v>54509</v>
      </c>
      <c r="C30" s="7">
        <f>B30-B29</f>
        <v>17</v>
      </c>
      <c r="D30" s="7"/>
    </row>
    <row r="31" spans="1:4" x14ac:dyDescent="0.25">
      <c r="A31" s="5">
        <v>39409</v>
      </c>
      <c r="B31" s="7">
        <v>56062</v>
      </c>
      <c r="C31" s="7"/>
      <c r="D31" s="7"/>
    </row>
    <row r="32" spans="1:4" x14ac:dyDescent="0.25">
      <c r="A32" s="5">
        <v>39412</v>
      </c>
      <c r="B32" s="7">
        <v>56082</v>
      </c>
      <c r="C32" s="7">
        <f>B32-B31</f>
        <v>20</v>
      </c>
      <c r="D32" s="7"/>
    </row>
    <row r="33" spans="1:4" x14ac:dyDescent="0.25">
      <c r="A33" s="5">
        <v>39416</v>
      </c>
      <c r="B33" s="11">
        <v>57708</v>
      </c>
      <c r="C33" s="11"/>
      <c r="D33" s="11"/>
    </row>
    <row r="34" spans="1:4" ht="15.6" thickBot="1" x14ac:dyDescent="0.3">
      <c r="B34" s="13">
        <f>B33-B22</f>
        <v>8037</v>
      </c>
      <c r="C34" s="14">
        <f>SUM(C25:C33)</f>
        <v>566</v>
      </c>
      <c r="D34" s="15">
        <f>B34-C34</f>
        <v>7471</v>
      </c>
    </row>
    <row r="35" spans="1:4" s="2" customFormat="1" x14ac:dyDescent="0.25">
      <c r="A35" s="1"/>
      <c r="B35" s="2" t="s">
        <v>4</v>
      </c>
      <c r="C35" s="3" t="s">
        <v>5</v>
      </c>
      <c r="D35" s="4" t="s">
        <v>6</v>
      </c>
    </row>
    <row r="36" spans="1:4" x14ac:dyDescent="0.25">
      <c r="A36" s="5">
        <v>39419</v>
      </c>
      <c r="B36" s="7">
        <v>57873</v>
      </c>
      <c r="C36" s="7">
        <f>B36-B33</f>
        <v>165</v>
      </c>
      <c r="D36" s="7"/>
    </row>
    <row r="37" spans="1:4" x14ac:dyDescent="0.25">
      <c r="A37" s="5">
        <v>39423</v>
      </c>
      <c r="B37" s="7">
        <v>59795</v>
      </c>
      <c r="C37" s="7"/>
      <c r="D37" s="7"/>
    </row>
    <row r="38" spans="1:4" x14ac:dyDescent="0.25">
      <c r="A38" s="5">
        <v>39426</v>
      </c>
      <c r="B38" s="7">
        <v>59820</v>
      </c>
      <c r="C38" s="7">
        <f>B38-B37</f>
        <v>25</v>
      </c>
      <c r="D38" s="7"/>
    </row>
    <row r="39" spans="1:4" x14ac:dyDescent="0.25">
      <c r="A39" s="5">
        <v>39430</v>
      </c>
      <c r="B39" s="7">
        <v>62393</v>
      </c>
      <c r="C39" s="7"/>
      <c r="D39" s="7"/>
    </row>
    <row r="40" spans="1:4" x14ac:dyDescent="0.25">
      <c r="A40" s="5">
        <v>39433</v>
      </c>
      <c r="B40" s="7">
        <v>62398</v>
      </c>
      <c r="C40" s="7">
        <f>B40-B39</f>
        <v>5</v>
      </c>
      <c r="D40" s="7"/>
    </row>
    <row r="41" spans="1:4" x14ac:dyDescent="0.25">
      <c r="A41" s="5">
        <v>39437</v>
      </c>
      <c r="B41" s="7">
        <v>64609</v>
      </c>
      <c r="C41" s="7"/>
      <c r="D41" s="7"/>
    </row>
    <row r="42" spans="1:4" x14ac:dyDescent="0.25">
      <c r="A42" s="5">
        <v>39442</v>
      </c>
      <c r="B42" s="7">
        <v>64866</v>
      </c>
      <c r="C42" s="7">
        <f>B42-B41</f>
        <v>257</v>
      </c>
      <c r="D42" s="7"/>
    </row>
    <row r="43" spans="1:4" x14ac:dyDescent="0.25">
      <c r="A43" s="5">
        <v>39444</v>
      </c>
      <c r="B43" s="7">
        <v>65921</v>
      </c>
      <c r="C43" s="7"/>
      <c r="D43" s="7"/>
    </row>
    <row r="44" spans="1:4" x14ac:dyDescent="0.25">
      <c r="A44" s="12">
        <v>39447</v>
      </c>
      <c r="B44" s="16">
        <v>65921</v>
      </c>
      <c r="C44" s="16">
        <f>B44-B43</f>
        <v>0</v>
      </c>
    </row>
    <row r="45" spans="1:4" ht="15.6" thickBot="1" x14ac:dyDescent="0.3">
      <c r="B45" s="13">
        <f>B44-B33</f>
        <v>8213</v>
      </c>
      <c r="C45" s="14">
        <f>SUM(C36:C44)</f>
        <v>452</v>
      </c>
      <c r="D45" s="15">
        <f>B45-C45</f>
        <v>7761</v>
      </c>
    </row>
    <row r="46" spans="1:4" s="2" customFormat="1" x14ac:dyDescent="0.25">
      <c r="A46" s="1"/>
      <c r="B46" s="2" t="s">
        <v>4</v>
      </c>
      <c r="C46" s="3" t="s">
        <v>5</v>
      </c>
      <c r="D46" s="4" t="s">
        <v>6</v>
      </c>
    </row>
    <row r="47" spans="1:4" x14ac:dyDescent="0.25">
      <c r="A47" s="5">
        <v>39449</v>
      </c>
      <c r="B47" s="7">
        <v>65921</v>
      </c>
      <c r="C47" s="7">
        <f>B44-B47</f>
        <v>0</v>
      </c>
      <c r="D47" s="7"/>
    </row>
    <row r="48" spans="1:4" x14ac:dyDescent="0.25">
      <c r="A48" s="5">
        <v>39451</v>
      </c>
      <c r="B48" s="7">
        <v>65975</v>
      </c>
      <c r="C48" s="7"/>
      <c r="D48" s="7"/>
    </row>
    <row r="49" spans="1:4" x14ac:dyDescent="0.25">
      <c r="A49" s="5">
        <v>39454</v>
      </c>
      <c r="B49" s="7">
        <v>66012</v>
      </c>
      <c r="C49" s="7">
        <f>B49-B48</f>
        <v>37</v>
      </c>
      <c r="D49" s="7"/>
    </row>
    <row r="50" spans="1:4" x14ac:dyDescent="0.25">
      <c r="A50" s="5">
        <v>39458</v>
      </c>
      <c r="B50" s="7">
        <v>67615</v>
      </c>
      <c r="C50" s="7"/>
      <c r="D50" s="7"/>
    </row>
    <row r="51" spans="1:4" x14ac:dyDescent="0.25">
      <c r="A51" s="5">
        <v>39461</v>
      </c>
      <c r="B51" s="7">
        <v>67831</v>
      </c>
      <c r="C51" s="7">
        <f>B51-B50</f>
        <v>216</v>
      </c>
      <c r="D51" s="7"/>
    </row>
    <row r="52" spans="1:4" x14ac:dyDescent="0.25">
      <c r="A52" s="5">
        <v>39465</v>
      </c>
      <c r="B52" s="7">
        <v>68932</v>
      </c>
      <c r="C52" s="7"/>
      <c r="D52" s="7"/>
    </row>
    <row r="53" spans="1:4" x14ac:dyDescent="0.25">
      <c r="A53" s="5">
        <v>39468</v>
      </c>
      <c r="B53" s="7">
        <v>69164</v>
      </c>
      <c r="C53" s="7">
        <f>B53-B52</f>
        <v>232</v>
      </c>
      <c r="D53" s="7"/>
    </row>
    <row r="54" spans="1:4" x14ac:dyDescent="0.25">
      <c r="A54" s="5">
        <v>39472</v>
      </c>
      <c r="B54" s="7">
        <v>71089</v>
      </c>
      <c r="C54" s="7"/>
      <c r="D54" s="7"/>
    </row>
    <row r="55" spans="1:4" x14ac:dyDescent="0.25">
      <c r="A55" s="5">
        <v>39475</v>
      </c>
      <c r="B55" s="7">
        <v>71089</v>
      </c>
      <c r="C55" s="7">
        <f>B55-B54</f>
        <v>0</v>
      </c>
      <c r="D55" s="7"/>
    </row>
    <row r="56" spans="1:4" x14ac:dyDescent="0.25">
      <c r="A56" s="5">
        <v>39479</v>
      </c>
      <c r="B56" s="7">
        <v>73235</v>
      </c>
      <c r="C56" s="7"/>
      <c r="D56" s="7"/>
    </row>
    <row r="57" spans="1:4" ht="15.6" thickBot="1" x14ac:dyDescent="0.3">
      <c r="B57" s="13">
        <f>B56-B44</f>
        <v>7314</v>
      </c>
      <c r="C57" s="14">
        <f>SUM(C47:C56)</f>
        <v>485</v>
      </c>
      <c r="D57" s="15">
        <f>B57-C57</f>
        <v>6829</v>
      </c>
    </row>
    <row r="58" spans="1:4" s="2" customFormat="1" x14ac:dyDescent="0.25">
      <c r="A58" s="1"/>
      <c r="B58" s="2" t="s">
        <v>4</v>
      </c>
      <c r="C58" s="3" t="s">
        <v>5</v>
      </c>
      <c r="D58" s="4" t="s">
        <v>6</v>
      </c>
    </row>
    <row r="59" spans="1:4" x14ac:dyDescent="0.25">
      <c r="A59" s="5">
        <v>39482</v>
      </c>
      <c r="B59" s="7">
        <v>73239</v>
      </c>
      <c r="C59" s="7">
        <f>B59-B56</f>
        <v>4</v>
      </c>
      <c r="D59" s="7"/>
    </row>
    <row r="60" spans="1:4" x14ac:dyDescent="0.25">
      <c r="A60" s="5">
        <v>39486</v>
      </c>
      <c r="B60" s="7">
        <v>75901</v>
      </c>
      <c r="C60" s="7"/>
      <c r="D60" s="7"/>
    </row>
    <row r="61" spans="1:4" x14ac:dyDescent="0.25">
      <c r="A61" s="5">
        <v>39489</v>
      </c>
      <c r="B61" s="7">
        <v>75946</v>
      </c>
      <c r="C61" s="7">
        <f>B61-B60</f>
        <v>45</v>
      </c>
      <c r="D61" s="7"/>
    </row>
    <row r="62" spans="1:4" x14ac:dyDescent="0.25">
      <c r="A62" s="5">
        <v>39493</v>
      </c>
      <c r="B62" s="7">
        <v>77995</v>
      </c>
      <c r="C62" s="7"/>
      <c r="D62" s="7"/>
    </row>
    <row r="63" spans="1:4" x14ac:dyDescent="0.25">
      <c r="A63" s="5">
        <v>39496</v>
      </c>
      <c r="B63" s="7">
        <v>78095</v>
      </c>
      <c r="C63" s="7">
        <f>B63-B62</f>
        <v>100</v>
      </c>
      <c r="D63" s="7"/>
    </row>
    <row r="64" spans="1:4" x14ac:dyDescent="0.25">
      <c r="A64" s="5">
        <v>39500</v>
      </c>
      <c r="B64" s="7">
        <v>78665</v>
      </c>
      <c r="C64" s="7"/>
      <c r="D64" s="7"/>
    </row>
    <row r="65" spans="1:4" x14ac:dyDescent="0.25">
      <c r="A65" s="5">
        <v>39503</v>
      </c>
      <c r="B65" s="7">
        <v>78938</v>
      </c>
      <c r="C65" s="7">
        <f>B65-B64</f>
        <v>273</v>
      </c>
      <c r="D65" s="7"/>
    </row>
    <row r="66" spans="1:4" x14ac:dyDescent="0.25">
      <c r="A66" s="5">
        <v>39507</v>
      </c>
      <c r="B66" s="7">
        <v>80702</v>
      </c>
      <c r="C66" s="7"/>
      <c r="D66" s="7"/>
    </row>
    <row r="67" spans="1:4" ht="15.6" thickBot="1" x14ac:dyDescent="0.3">
      <c r="B67" s="13">
        <f>B66-B56</f>
        <v>7467</v>
      </c>
      <c r="C67" s="14">
        <f>SUM(C59:C66)</f>
        <v>422</v>
      </c>
      <c r="D67" s="15">
        <f>B67-C67</f>
        <v>7045</v>
      </c>
    </row>
    <row r="68" spans="1:4" s="2" customFormat="1" x14ac:dyDescent="0.25">
      <c r="A68" s="1"/>
      <c r="B68" s="2" t="s">
        <v>4</v>
      </c>
      <c r="C68" s="3" t="s">
        <v>5</v>
      </c>
      <c r="D68" s="4" t="s">
        <v>6</v>
      </c>
    </row>
    <row r="69" spans="1:4" x14ac:dyDescent="0.25">
      <c r="A69" s="5">
        <v>39510</v>
      </c>
      <c r="B69" s="7">
        <v>80824</v>
      </c>
      <c r="C69" s="7">
        <f>B69-B66</f>
        <v>122</v>
      </c>
      <c r="D69" s="7"/>
    </row>
    <row r="70" spans="1:4" x14ac:dyDescent="0.25">
      <c r="A70" s="5">
        <v>39514</v>
      </c>
      <c r="B70" s="7">
        <v>83234</v>
      </c>
      <c r="C70" s="7"/>
      <c r="D70" s="7"/>
    </row>
    <row r="71" spans="1:4" x14ac:dyDescent="0.25">
      <c r="A71" s="5">
        <v>39517</v>
      </c>
      <c r="B71" s="7">
        <v>83409</v>
      </c>
      <c r="C71" s="7">
        <f>B71-B70</f>
        <v>175</v>
      </c>
      <c r="D71" s="7"/>
    </row>
    <row r="72" spans="1:4" x14ac:dyDescent="0.25">
      <c r="A72" s="5">
        <v>39521</v>
      </c>
      <c r="B72" s="7">
        <v>84705</v>
      </c>
      <c r="C72" s="7"/>
      <c r="D72" s="7"/>
    </row>
    <row r="73" spans="1:4" x14ac:dyDescent="0.25">
      <c r="A73" s="5">
        <v>39524</v>
      </c>
      <c r="B73" s="7">
        <v>84705</v>
      </c>
      <c r="C73" s="7">
        <f>B73-B72</f>
        <v>0</v>
      </c>
      <c r="D73" s="7"/>
    </row>
    <row r="74" spans="1:4" x14ac:dyDescent="0.25">
      <c r="A74" s="5">
        <v>39528</v>
      </c>
      <c r="B74" s="7">
        <v>87943</v>
      </c>
      <c r="C74" s="7"/>
      <c r="D74" s="7"/>
    </row>
    <row r="75" spans="1:4" x14ac:dyDescent="0.25">
      <c r="A75" s="5">
        <v>39532</v>
      </c>
      <c r="B75" s="7">
        <v>88115</v>
      </c>
      <c r="C75" s="7">
        <f>B75-B74</f>
        <v>172</v>
      </c>
      <c r="D75" s="7"/>
    </row>
    <row r="76" spans="1:4" x14ac:dyDescent="0.25">
      <c r="A76" s="5">
        <v>39535</v>
      </c>
      <c r="B76" s="7">
        <v>88455</v>
      </c>
      <c r="C76" s="7"/>
      <c r="D76" s="7"/>
    </row>
    <row r="77" spans="1:4" x14ac:dyDescent="0.25">
      <c r="A77" s="12">
        <v>39538</v>
      </c>
      <c r="B77" s="16">
        <v>88802</v>
      </c>
      <c r="C77" s="16">
        <f>B77-B76</f>
        <v>347</v>
      </c>
    </row>
    <row r="78" spans="1:4" ht="15.6" thickBot="1" x14ac:dyDescent="0.3">
      <c r="B78" s="13">
        <f>B77-B66</f>
        <v>8100</v>
      </c>
      <c r="C78" s="14">
        <f>SUM(C69:C77)</f>
        <v>816</v>
      </c>
      <c r="D78" s="15">
        <f>B78-C78</f>
        <v>7284</v>
      </c>
    </row>
    <row r="79" spans="1:4" s="2" customFormat="1" x14ac:dyDescent="0.25">
      <c r="A79" s="1"/>
      <c r="B79" s="2" t="s">
        <v>4</v>
      </c>
      <c r="C79" s="3" t="s">
        <v>5</v>
      </c>
      <c r="D79" s="4" t="s">
        <v>6</v>
      </c>
    </row>
    <row r="80" spans="1:4" x14ac:dyDescent="0.25">
      <c r="A80" s="5">
        <v>39542</v>
      </c>
      <c r="B80" s="7">
        <v>90231</v>
      </c>
      <c r="C80" s="7"/>
      <c r="D80" s="7"/>
    </row>
    <row r="81" spans="1:4" x14ac:dyDescent="0.25">
      <c r="A81" s="5">
        <v>39545</v>
      </c>
      <c r="B81" s="7">
        <v>90246</v>
      </c>
      <c r="C81" s="7">
        <f>B81-B80</f>
        <v>15</v>
      </c>
      <c r="D81" s="7"/>
    </row>
    <row r="82" spans="1:4" x14ac:dyDescent="0.25">
      <c r="A82" s="5">
        <v>39549</v>
      </c>
      <c r="B82" s="7">
        <v>92346</v>
      </c>
      <c r="C82" s="7"/>
      <c r="D82" s="7"/>
    </row>
    <row r="83" spans="1:4" x14ac:dyDescent="0.25">
      <c r="A83" s="5">
        <v>39552</v>
      </c>
      <c r="B83" s="7">
        <v>92349</v>
      </c>
      <c r="C83" s="7">
        <f>B83-B82</f>
        <v>3</v>
      </c>
      <c r="D83" s="7"/>
    </row>
    <row r="84" spans="1:4" x14ac:dyDescent="0.25">
      <c r="A84" s="5">
        <v>39556</v>
      </c>
      <c r="B84" s="7">
        <v>95651</v>
      </c>
      <c r="C84" s="7"/>
      <c r="D84" s="7"/>
    </row>
    <row r="85" spans="1:4" x14ac:dyDescent="0.25">
      <c r="A85" s="5">
        <v>39559</v>
      </c>
      <c r="B85" s="7">
        <v>95658</v>
      </c>
      <c r="C85" s="7">
        <f>B85-B84</f>
        <v>7</v>
      </c>
      <c r="D85" s="7"/>
    </row>
    <row r="86" spans="1:4" x14ac:dyDescent="0.25">
      <c r="A86" s="5">
        <v>39563</v>
      </c>
      <c r="B86" s="7">
        <v>98004</v>
      </c>
      <c r="C86" s="7"/>
      <c r="D86" s="7"/>
    </row>
    <row r="87" spans="1:4" x14ac:dyDescent="0.25">
      <c r="A87" s="5">
        <v>39566</v>
      </c>
      <c r="B87" s="7">
        <v>98012</v>
      </c>
      <c r="C87" s="7">
        <f>B87-B86</f>
        <v>8</v>
      </c>
      <c r="D87" s="7"/>
    </row>
    <row r="88" spans="1:4" x14ac:dyDescent="0.25">
      <c r="A88" s="12">
        <v>39568</v>
      </c>
      <c r="B88" s="16">
        <v>98922</v>
      </c>
    </row>
    <row r="89" spans="1:4" ht="15.6" thickBot="1" x14ac:dyDescent="0.3">
      <c r="B89" s="13">
        <f>B88-B77</f>
        <v>10120</v>
      </c>
      <c r="C89" s="14">
        <f>SUM(C80:C88)</f>
        <v>33</v>
      </c>
      <c r="D89" s="15">
        <f>B89-C89</f>
        <v>10087</v>
      </c>
    </row>
    <row r="90" spans="1:4" s="2" customFormat="1" x14ac:dyDescent="0.25">
      <c r="A90" s="1"/>
      <c r="B90" s="2" t="s">
        <v>4</v>
      </c>
      <c r="C90" s="3" t="s">
        <v>5</v>
      </c>
      <c r="D90" s="4" t="s">
        <v>6</v>
      </c>
    </row>
    <row r="91" spans="1:4" x14ac:dyDescent="0.25">
      <c r="A91" s="17">
        <v>39573</v>
      </c>
      <c r="B91" s="18" t="s">
        <v>7</v>
      </c>
      <c r="C91" s="7"/>
      <c r="D91" s="7"/>
    </row>
    <row r="92" spans="1:4" x14ac:dyDescent="0.25">
      <c r="A92" s="17">
        <v>39577</v>
      </c>
      <c r="B92" s="18" t="s">
        <v>7</v>
      </c>
      <c r="C92" s="7"/>
      <c r="D92" s="7"/>
    </row>
    <row r="93" spans="1:4" x14ac:dyDescent="0.25">
      <c r="A93" s="5">
        <v>39580</v>
      </c>
      <c r="B93" s="7">
        <v>102695</v>
      </c>
      <c r="C93" s="7"/>
      <c r="D93" s="7"/>
    </row>
    <row r="94" spans="1:4" x14ac:dyDescent="0.25">
      <c r="A94" s="5">
        <v>39584</v>
      </c>
      <c r="B94" s="7">
        <v>102806</v>
      </c>
      <c r="C94" s="7"/>
      <c r="D94" s="7"/>
    </row>
    <row r="95" spans="1:4" x14ac:dyDescent="0.25">
      <c r="A95" s="5">
        <v>39587</v>
      </c>
      <c r="B95" s="7">
        <v>102810</v>
      </c>
      <c r="C95" s="7">
        <f>B95-B94</f>
        <v>4</v>
      </c>
      <c r="D95" s="7"/>
    </row>
    <row r="96" spans="1:4" x14ac:dyDescent="0.25">
      <c r="A96" s="5">
        <v>39591</v>
      </c>
      <c r="B96" s="7">
        <v>104945</v>
      </c>
      <c r="C96" s="7"/>
      <c r="D96" s="7"/>
    </row>
    <row r="97" spans="1:4" x14ac:dyDescent="0.25">
      <c r="A97" s="5">
        <v>39594</v>
      </c>
      <c r="B97" s="7">
        <v>105004</v>
      </c>
      <c r="C97" s="7">
        <f>B97-B96</f>
        <v>59</v>
      </c>
      <c r="D97" s="7"/>
    </row>
    <row r="98" spans="1:4" x14ac:dyDescent="0.25">
      <c r="A98" s="5">
        <v>39598</v>
      </c>
      <c r="B98" s="7">
        <v>106352</v>
      </c>
      <c r="C98" s="7"/>
      <c r="D98" s="7"/>
    </row>
    <row r="99" spans="1:4" ht="15.6" thickBot="1" x14ac:dyDescent="0.3">
      <c r="B99" s="13">
        <f>+B98-B88</f>
        <v>7430</v>
      </c>
      <c r="C99" s="14">
        <f>SUM(C91:C98)</f>
        <v>63</v>
      </c>
      <c r="D99" s="15">
        <f>B99-C99</f>
        <v>7367</v>
      </c>
    </row>
    <row r="100" spans="1:4" s="2" customFormat="1" x14ac:dyDescent="0.25">
      <c r="A100" s="1"/>
      <c r="B100" s="2" t="s">
        <v>4</v>
      </c>
      <c r="C100" s="3" t="s">
        <v>5</v>
      </c>
      <c r="D100" s="4" t="s">
        <v>6</v>
      </c>
    </row>
    <row r="101" spans="1:4" x14ac:dyDescent="0.25">
      <c r="A101" s="5">
        <v>39601</v>
      </c>
      <c r="B101" s="7">
        <v>106539</v>
      </c>
      <c r="C101" s="7">
        <f>B101-B98</f>
        <v>187</v>
      </c>
      <c r="D101" s="7"/>
    </row>
    <row r="102" spans="1:4" x14ac:dyDescent="0.25">
      <c r="A102" s="5">
        <v>39605</v>
      </c>
      <c r="B102" s="7">
        <v>108766</v>
      </c>
      <c r="C102" s="7"/>
      <c r="D102" s="7"/>
    </row>
    <row r="103" spans="1:4" x14ac:dyDescent="0.25">
      <c r="A103" s="5">
        <v>39608</v>
      </c>
      <c r="B103" s="7">
        <v>108788</v>
      </c>
      <c r="C103" s="7">
        <f>B103-B102</f>
        <v>22</v>
      </c>
      <c r="D103" s="7"/>
    </row>
    <row r="104" spans="1:4" x14ac:dyDescent="0.25">
      <c r="A104" s="5">
        <v>39612</v>
      </c>
      <c r="B104" s="7">
        <v>111583</v>
      </c>
      <c r="C104" s="7"/>
      <c r="D104" s="7"/>
    </row>
    <row r="105" spans="1:4" x14ac:dyDescent="0.25">
      <c r="A105" s="5">
        <v>39615</v>
      </c>
      <c r="B105" s="7">
        <v>111747</v>
      </c>
      <c r="C105" s="7">
        <f>B105-B104</f>
        <v>164</v>
      </c>
      <c r="D105" s="7"/>
    </row>
    <row r="106" spans="1:4" x14ac:dyDescent="0.25">
      <c r="A106" s="5">
        <v>39619</v>
      </c>
      <c r="B106" s="7">
        <v>112661</v>
      </c>
      <c r="C106" s="7"/>
      <c r="D106" s="7"/>
    </row>
    <row r="107" spans="1:4" x14ac:dyDescent="0.25">
      <c r="A107" s="5">
        <v>39622</v>
      </c>
      <c r="B107" s="7">
        <v>113290</v>
      </c>
      <c r="C107" s="7"/>
      <c r="D107" s="7"/>
    </row>
    <row r="108" spans="1:4" x14ac:dyDescent="0.25">
      <c r="A108" s="17">
        <v>39626</v>
      </c>
      <c r="B108" s="18" t="s">
        <v>8</v>
      </c>
      <c r="C108" s="7"/>
      <c r="D108" s="7"/>
    </row>
    <row r="109" spans="1:4" x14ac:dyDescent="0.25">
      <c r="A109" s="17">
        <v>39629</v>
      </c>
      <c r="B109" s="18" t="s">
        <v>8</v>
      </c>
      <c r="C109" s="7"/>
      <c r="D109" s="7"/>
    </row>
    <row r="110" spans="1:4" ht="15.6" thickBot="1" x14ac:dyDescent="0.3">
      <c r="B110" s="13">
        <f>B107-B98</f>
        <v>6938</v>
      </c>
      <c r="C110" s="14">
        <f>SUM(C101:C109)</f>
        <v>373</v>
      </c>
      <c r="D110" s="15">
        <f>B110-C110</f>
        <v>6565</v>
      </c>
    </row>
    <row r="111" spans="1:4" x14ac:dyDescent="0.25">
      <c r="B111" s="2" t="s">
        <v>4</v>
      </c>
      <c r="C111" s="3" t="s">
        <v>5</v>
      </c>
      <c r="D111" s="4" t="s">
        <v>6</v>
      </c>
    </row>
    <row r="112" spans="1:4" x14ac:dyDescent="0.25">
      <c r="A112" s="5">
        <v>39633</v>
      </c>
      <c r="B112" s="7">
        <v>114623</v>
      </c>
      <c r="C112" s="7"/>
      <c r="D112" s="7"/>
    </row>
    <row r="113" spans="1:4" x14ac:dyDescent="0.25">
      <c r="A113" s="5">
        <v>39636</v>
      </c>
      <c r="B113" s="7">
        <v>114651</v>
      </c>
      <c r="C113" s="7">
        <f>B113-B112</f>
        <v>28</v>
      </c>
      <c r="D113" s="7"/>
    </row>
    <row r="114" spans="1:4" x14ac:dyDescent="0.25">
      <c r="A114" s="5">
        <v>39640</v>
      </c>
      <c r="B114" s="7">
        <v>117275</v>
      </c>
      <c r="C114" s="7"/>
      <c r="D114" s="7"/>
    </row>
    <row r="115" spans="1:4" x14ac:dyDescent="0.25">
      <c r="A115" s="5">
        <v>39643</v>
      </c>
      <c r="B115" s="7">
        <v>117349</v>
      </c>
      <c r="C115" s="7">
        <f>B115-B114</f>
        <v>74</v>
      </c>
      <c r="D115" s="7"/>
    </row>
    <row r="116" spans="1:4" x14ac:dyDescent="0.25">
      <c r="A116" s="5">
        <v>39647</v>
      </c>
      <c r="B116" s="7">
        <v>119172</v>
      </c>
      <c r="C116" s="7"/>
      <c r="D116" s="7"/>
    </row>
    <row r="117" spans="1:4" x14ac:dyDescent="0.25">
      <c r="A117" s="5">
        <v>39650</v>
      </c>
      <c r="B117" s="7">
        <v>119180</v>
      </c>
      <c r="C117" s="7">
        <f>B117-B116</f>
        <v>8</v>
      </c>
      <c r="D117" s="7"/>
    </row>
    <row r="118" spans="1:4" x14ac:dyDescent="0.25">
      <c r="A118" s="5">
        <v>39654</v>
      </c>
      <c r="B118" s="7">
        <v>121276</v>
      </c>
      <c r="C118" s="7"/>
      <c r="D118" s="7"/>
    </row>
    <row r="119" spans="1:4" x14ac:dyDescent="0.25">
      <c r="A119" s="5">
        <v>39657</v>
      </c>
      <c r="B119" s="7">
        <v>121321</v>
      </c>
      <c r="C119" s="7">
        <f>B119-B118</f>
        <v>45</v>
      </c>
      <c r="D119" s="7"/>
    </row>
    <row r="120" spans="1:4" ht="15.6" thickBot="1" x14ac:dyDescent="0.3">
      <c r="B120" s="13">
        <f>B119-B107</f>
        <v>8031</v>
      </c>
      <c r="C120" s="14">
        <f>SUM(C112:C119)</f>
        <v>155</v>
      </c>
      <c r="D120" s="15">
        <f>B120-C120</f>
        <v>7876</v>
      </c>
    </row>
    <row r="121" spans="1:4" x14ac:dyDescent="0.25">
      <c r="B121" s="2" t="s">
        <v>4</v>
      </c>
      <c r="C121" s="3" t="s">
        <v>5</v>
      </c>
      <c r="D121" s="4" t="s">
        <v>6</v>
      </c>
    </row>
    <row r="122" spans="1:4" x14ac:dyDescent="0.25">
      <c r="A122" s="5">
        <v>39661</v>
      </c>
      <c r="B122" s="7">
        <v>122354</v>
      </c>
      <c r="C122" s="7"/>
      <c r="D122" s="7"/>
    </row>
    <row r="123" spans="1:4" x14ac:dyDescent="0.25">
      <c r="A123" s="5">
        <v>39664</v>
      </c>
      <c r="B123" s="7">
        <v>122424</v>
      </c>
      <c r="C123" s="7">
        <f>B123-B122</f>
        <v>70</v>
      </c>
      <c r="D123" s="7"/>
    </row>
    <row r="124" spans="1:4" x14ac:dyDescent="0.25">
      <c r="A124" s="5">
        <v>39668</v>
      </c>
      <c r="B124" s="7">
        <v>123349</v>
      </c>
      <c r="C124" s="7"/>
      <c r="D124" s="7"/>
    </row>
    <row r="125" spans="1:4" x14ac:dyDescent="0.25">
      <c r="A125" s="5">
        <v>39671</v>
      </c>
      <c r="B125" s="7">
        <v>123353</v>
      </c>
      <c r="C125" s="7">
        <f>B125-B124</f>
        <v>4</v>
      </c>
      <c r="D125" s="7"/>
    </row>
    <row r="126" spans="1:4" x14ac:dyDescent="0.25">
      <c r="A126" s="5">
        <v>39675</v>
      </c>
      <c r="B126" s="7">
        <v>125949</v>
      </c>
      <c r="C126" s="7"/>
      <c r="D126" s="7"/>
    </row>
    <row r="127" spans="1:4" x14ac:dyDescent="0.25">
      <c r="A127" s="5">
        <v>39678</v>
      </c>
      <c r="B127" s="7">
        <v>126115</v>
      </c>
      <c r="C127" s="7">
        <f>B127-B126</f>
        <v>166</v>
      </c>
      <c r="D127" s="7"/>
    </row>
    <row r="128" spans="1:4" x14ac:dyDescent="0.25">
      <c r="A128" s="5">
        <v>39682</v>
      </c>
      <c r="B128" s="7">
        <v>127785</v>
      </c>
      <c r="C128" s="7"/>
      <c r="D128" s="7"/>
    </row>
    <row r="129" spans="1:4" x14ac:dyDescent="0.25">
      <c r="A129" s="5">
        <v>39685</v>
      </c>
      <c r="B129" s="7">
        <v>127796</v>
      </c>
      <c r="C129" s="7">
        <f>B129-B128</f>
        <v>11</v>
      </c>
      <c r="D129" s="7"/>
    </row>
    <row r="130" spans="1:4" x14ac:dyDescent="0.25">
      <c r="A130" s="5">
        <v>39689</v>
      </c>
      <c r="B130" s="7">
        <v>128117</v>
      </c>
      <c r="C130" s="7"/>
      <c r="D130" s="7"/>
    </row>
    <row r="131" spans="1:4" ht="15.6" thickBot="1" x14ac:dyDescent="0.3">
      <c r="B131" s="13">
        <f>B130-B119</f>
        <v>6796</v>
      </c>
      <c r="C131" s="14">
        <f>SUM(C122:C130)</f>
        <v>251</v>
      </c>
      <c r="D131" s="15">
        <f>B131-C131</f>
        <v>6545</v>
      </c>
    </row>
    <row r="132" spans="1:4" x14ac:dyDescent="0.25">
      <c r="B132" s="2" t="s">
        <v>4</v>
      </c>
      <c r="C132" s="3" t="s">
        <v>5</v>
      </c>
      <c r="D132" s="4" t="s">
        <v>6</v>
      </c>
    </row>
    <row r="133" spans="1:4" x14ac:dyDescent="0.25">
      <c r="A133" s="5">
        <v>39692</v>
      </c>
      <c r="B133" s="7">
        <v>128149</v>
      </c>
      <c r="C133" s="7">
        <f>B133-B130</f>
        <v>32</v>
      </c>
      <c r="D133" s="7"/>
    </row>
    <row r="134" spans="1:4" x14ac:dyDescent="0.25">
      <c r="A134" s="5">
        <v>39696</v>
      </c>
      <c r="B134" s="7">
        <v>130285</v>
      </c>
      <c r="C134" s="7"/>
      <c r="D134" s="7"/>
    </row>
    <row r="135" spans="1:4" x14ac:dyDescent="0.25">
      <c r="A135" s="5">
        <v>39699</v>
      </c>
      <c r="B135" s="7">
        <v>130551</v>
      </c>
      <c r="C135" s="7">
        <f>B135-B134</f>
        <v>266</v>
      </c>
      <c r="D135" s="7"/>
    </row>
    <row r="136" spans="1:4" x14ac:dyDescent="0.25">
      <c r="A136" s="5">
        <v>39703</v>
      </c>
      <c r="B136" s="7">
        <v>132760</v>
      </c>
      <c r="C136" s="7"/>
      <c r="D136" s="7"/>
    </row>
    <row r="137" spans="1:4" x14ac:dyDescent="0.25">
      <c r="A137" s="5">
        <v>39706</v>
      </c>
      <c r="B137" s="7">
        <v>132783</v>
      </c>
      <c r="C137" s="7">
        <f>B137-B136</f>
        <v>23</v>
      </c>
      <c r="D137" s="7"/>
    </row>
    <row r="138" spans="1:4" x14ac:dyDescent="0.25">
      <c r="A138" s="5">
        <v>39710</v>
      </c>
      <c r="B138" s="7">
        <v>133017</v>
      </c>
      <c r="C138" s="7"/>
      <c r="D138" s="7"/>
    </row>
    <row r="139" spans="1:4" x14ac:dyDescent="0.25">
      <c r="A139" s="5">
        <v>39713</v>
      </c>
      <c r="B139" s="7">
        <v>133355</v>
      </c>
      <c r="C139" s="7">
        <f>B139-B138</f>
        <v>338</v>
      </c>
      <c r="D139" s="7"/>
    </row>
    <row r="140" spans="1:4" x14ac:dyDescent="0.25">
      <c r="A140" s="5">
        <v>39717</v>
      </c>
      <c r="B140" s="7">
        <v>135145</v>
      </c>
      <c r="C140" s="7"/>
      <c r="D140" s="7"/>
    </row>
    <row r="141" spans="1:4" x14ac:dyDescent="0.25">
      <c r="A141" s="12">
        <v>39720</v>
      </c>
      <c r="B141" s="16">
        <v>135168</v>
      </c>
      <c r="C141" s="16">
        <f>B141-B140</f>
        <v>23</v>
      </c>
    </row>
    <row r="142" spans="1:4" ht="15.6" thickBot="1" x14ac:dyDescent="0.3">
      <c r="B142" s="13">
        <f>B141-B130</f>
        <v>7051</v>
      </c>
      <c r="C142" s="14">
        <f>SUM(C133:C141)</f>
        <v>682</v>
      </c>
      <c r="D142" s="15">
        <f>B142-C142</f>
        <v>6369</v>
      </c>
    </row>
    <row r="143" spans="1:4" x14ac:dyDescent="0.25">
      <c r="B143" s="2" t="s">
        <v>4</v>
      </c>
      <c r="C143" s="3" t="s">
        <v>5</v>
      </c>
      <c r="D143" s="4" t="s">
        <v>6</v>
      </c>
    </row>
    <row r="144" spans="1:4" x14ac:dyDescent="0.25">
      <c r="A144" s="5">
        <v>39724</v>
      </c>
      <c r="B144" s="7">
        <v>137665</v>
      </c>
      <c r="C144" s="7"/>
      <c r="D144" s="7"/>
    </row>
    <row r="145" spans="1:4" x14ac:dyDescent="0.25">
      <c r="A145" s="5">
        <v>39727</v>
      </c>
      <c r="B145" s="7">
        <v>137835</v>
      </c>
      <c r="C145" s="7">
        <f>B145-B144</f>
        <v>170</v>
      </c>
      <c r="D145" s="7"/>
    </row>
    <row r="146" spans="1:4" x14ac:dyDescent="0.25">
      <c r="A146" s="5">
        <v>39731</v>
      </c>
      <c r="B146" s="7">
        <v>139790</v>
      </c>
      <c r="C146" s="7"/>
      <c r="D146" s="7"/>
    </row>
    <row r="147" spans="1:4" x14ac:dyDescent="0.25">
      <c r="A147" s="5">
        <v>39734</v>
      </c>
      <c r="B147" s="7">
        <v>139952</v>
      </c>
      <c r="C147" s="7">
        <f>B147-B146</f>
        <v>162</v>
      </c>
      <c r="D147" s="7"/>
    </row>
    <row r="148" spans="1:4" x14ac:dyDescent="0.25">
      <c r="A148" s="5">
        <v>39738</v>
      </c>
      <c r="B148" s="7">
        <v>142060</v>
      </c>
      <c r="C148" s="7"/>
      <c r="D148" s="7"/>
    </row>
    <row r="149" spans="1:4" x14ac:dyDescent="0.25">
      <c r="A149" s="5">
        <v>39741</v>
      </c>
      <c r="B149" s="7">
        <v>142455</v>
      </c>
      <c r="C149" s="7">
        <f>B149-B148</f>
        <v>395</v>
      </c>
      <c r="D149" s="7"/>
    </row>
    <row r="150" spans="1:4" x14ac:dyDescent="0.25">
      <c r="A150" s="5">
        <v>39745</v>
      </c>
      <c r="B150" s="7">
        <v>143832</v>
      </c>
      <c r="C150" s="7"/>
      <c r="D150" s="7"/>
    </row>
    <row r="151" spans="1:4" x14ac:dyDescent="0.25">
      <c r="A151" s="5">
        <v>39748</v>
      </c>
      <c r="B151" s="7">
        <v>144100</v>
      </c>
      <c r="C151" s="7">
        <f>B151-B150</f>
        <v>268</v>
      </c>
      <c r="D151" s="7"/>
    </row>
    <row r="152" spans="1:4" x14ac:dyDescent="0.25">
      <c r="A152" s="5">
        <v>39752</v>
      </c>
      <c r="B152" s="7">
        <v>145758</v>
      </c>
      <c r="C152" s="7"/>
      <c r="D152" s="7"/>
    </row>
    <row r="153" spans="1:4" ht="15.6" thickBot="1" x14ac:dyDescent="0.3">
      <c r="B153" s="13">
        <f>B152-B141</f>
        <v>10590</v>
      </c>
      <c r="C153" s="14">
        <f>SUM(C144:C152)</f>
        <v>995</v>
      </c>
      <c r="D153" s="15">
        <f>B153-C153</f>
        <v>9595</v>
      </c>
    </row>
    <row r="154" spans="1:4" x14ac:dyDescent="0.25">
      <c r="B154" s="2" t="s">
        <v>4</v>
      </c>
      <c r="C154" s="3" t="s">
        <v>5</v>
      </c>
      <c r="D154" s="4" t="s">
        <v>6</v>
      </c>
    </row>
    <row r="155" spans="1:4" x14ac:dyDescent="0.25">
      <c r="A155" s="5">
        <v>39755</v>
      </c>
      <c r="B155" s="7">
        <v>145760</v>
      </c>
      <c r="C155" s="7">
        <f>B155-B152</f>
        <v>2</v>
      </c>
      <c r="D155" s="7"/>
    </row>
    <row r="156" spans="1:4" x14ac:dyDescent="0.25">
      <c r="A156" s="5">
        <v>39759</v>
      </c>
      <c r="B156" s="7">
        <v>147604</v>
      </c>
      <c r="C156" s="7"/>
      <c r="D156" s="7"/>
    </row>
    <row r="157" spans="1:4" x14ac:dyDescent="0.25">
      <c r="A157" s="5">
        <v>39762</v>
      </c>
      <c r="B157" s="7">
        <v>147885</v>
      </c>
      <c r="C157" s="7">
        <f>B157-B156</f>
        <v>281</v>
      </c>
      <c r="D157" s="7"/>
    </row>
    <row r="158" spans="1:4" x14ac:dyDescent="0.25">
      <c r="A158" s="5">
        <v>39766</v>
      </c>
      <c r="B158" s="7">
        <v>150351</v>
      </c>
      <c r="C158" s="7"/>
      <c r="D158" s="7"/>
    </row>
    <row r="159" spans="1:4" x14ac:dyDescent="0.25">
      <c r="A159" s="5">
        <v>39769</v>
      </c>
      <c r="B159" s="7">
        <v>150704</v>
      </c>
      <c r="C159" s="7">
        <f>B159-B158</f>
        <v>353</v>
      </c>
      <c r="D159" s="7"/>
    </row>
    <row r="160" spans="1:4" x14ac:dyDescent="0.25">
      <c r="A160" s="5">
        <v>39773</v>
      </c>
      <c r="B160" s="7">
        <v>153240</v>
      </c>
      <c r="C160" s="7"/>
      <c r="D160" s="7"/>
    </row>
    <row r="161" spans="1:4" x14ac:dyDescent="0.25">
      <c r="A161" s="5">
        <v>39776</v>
      </c>
      <c r="B161" s="7">
        <v>153498</v>
      </c>
      <c r="C161" s="7">
        <f>B161-B160</f>
        <v>258</v>
      </c>
      <c r="D161" s="7"/>
    </row>
    <row r="162" spans="1:4" x14ac:dyDescent="0.25">
      <c r="A162" s="5">
        <v>39780</v>
      </c>
      <c r="B162" s="7">
        <v>155958</v>
      </c>
      <c r="C162" s="7"/>
      <c r="D162" s="7"/>
    </row>
    <row r="163" spans="1:4" ht="15.6" thickBot="1" x14ac:dyDescent="0.3">
      <c r="B163" s="13">
        <f>B162-B152</f>
        <v>10200</v>
      </c>
      <c r="C163" s="14">
        <f>SUM(C155:C162)</f>
        <v>894</v>
      </c>
      <c r="D163" s="15">
        <f>B163-C163</f>
        <v>9306</v>
      </c>
    </row>
    <row r="164" spans="1:4" x14ac:dyDescent="0.25">
      <c r="B164" s="2" t="s">
        <v>4</v>
      </c>
      <c r="C164" s="3" t="s">
        <v>5</v>
      </c>
      <c r="D164" s="4" t="s">
        <v>6</v>
      </c>
    </row>
    <row r="165" spans="1:4" x14ac:dyDescent="0.25">
      <c r="A165" s="5">
        <v>39783</v>
      </c>
      <c r="B165" s="7">
        <v>155958</v>
      </c>
      <c r="C165" s="7">
        <f>B165-B162</f>
        <v>0</v>
      </c>
      <c r="D165" s="7"/>
    </row>
    <row r="166" spans="1:4" x14ac:dyDescent="0.25">
      <c r="A166" s="5">
        <v>39787</v>
      </c>
      <c r="B166" s="7">
        <v>158040</v>
      </c>
      <c r="C166" s="7"/>
      <c r="D166" s="7"/>
    </row>
    <row r="167" spans="1:4" x14ac:dyDescent="0.25">
      <c r="A167" s="5">
        <v>39790</v>
      </c>
      <c r="B167" s="7">
        <v>158055</v>
      </c>
      <c r="C167" s="7">
        <f>B167-B166</f>
        <v>15</v>
      </c>
      <c r="D167" s="7"/>
    </row>
    <row r="168" spans="1:4" x14ac:dyDescent="0.25">
      <c r="A168" s="5">
        <v>39794</v>
      </c>
      <c r="B168" s="7">
        <v>160284</v>
      </c>
      <c r="C168" s="7"/>
      <c r="D168" s="7"/>
    </row>
    <row r="169" spans="1:4" x14ac:dyDescent="0.25">
      <c r="A169" s="5">
        <v>39797</v>
      </c>
      <c r="B169" s="7">
        <v>160536</v>
      </c>
      <c r="C169" s="7">
        <f>B169-B168</f>
        <v>252</v>
      </c>
      <c r="D169" s="7"/>
    </row>
    <row r="170" spans="1:4" x14ac:dyDescent="0.25">
      <c r="A170" s="5">
        <v>39801</v>
      </c>
      <c r="B170" s="7">
        <v>162605</v>
      </c>
      <c r="C170" s="7"/>
      <c r="D170" s="7"/>
    </row>
    <row r="171" spans="1:4" x14ac:dyDescent="0.25">
      <c r="A171" s="5">
        <v>39804</v>
      </c>
      <c r="B171" s="7">
        <v>162810</v>
      </c>
      <c r="C171" s="7">
        <f>B171-B170</f>
        <v>205</v>
      </c>
      <c r="D171" s="7"/>
    </row>
    <row r="172" spans="1:4" x14ac:dyDescent="0.25">
      <c r="A172" s="5">
        <v>39808</v>
      </c>
      <c r="B172" s="7">
        <v>163860</v>
      </c>
      <c r="C172" s="7"/>
      <c r="D172" s="7"/>
    </row>
    <row r="173" spans="1:4" x14ac:dyDescent="0.25">
      <c r="A173" s="5">
        <v>39811</v>
      </c>
      <c r="B173" s="7">
        <v>163929</v>
      </c>
      <c r="C173" s="7">
        <f>B173-B172</f>
        <v>69</v>
      </c>
      <c r="D173" s="7"/>
    </row>
    <row r="174" spans="1:4" ht="15.6" thickBot="1" x14ac:dyDescent="0.3">
      <c r="B174" s="13">
        <f>B173-B162</f>
        <v>7971</v>
      </c>
      <c r="C174" s="14">
        <f>SUM(C165:C173)</f>
        <v>541</v>
      </c>
      <c r="D174" s="15">
        <f>B174-C174</f>
        <v>7430</v>
      </c>
    </row>
    <row r="175" spans="1:4" x14ac:dyDescent="0.25">
      <c r="B175" s="2" t="s">
        <v>4</v>
      </c>
      <c r="C175" s="3" t="s">
        <v>5</v>
      </c>
      <c r="D175" s="4" t="s">
        <v>6</v>
      </c>
    </row>
    <row r="176" spans="1:4" x14ac:dyDescent="0.25">
      <c r="A176" s="5">
        <v>39815</v>
      </c>
      <c r="B176" s="7">
        <v>164429</v>
      </c>
      <c r="C176" s="7"/>
      <c r="D176" s="7"/>
    </row>
    <row r="177" spans="1:4" x14ac:dyDescent="0.25">
      <c r="A177" s="5">
        <v>39818</v>
      </c>
      <c r="B177" s="7">
        <v>164429</v>
      </c>
      <c r="C177" s="7">
        <f>B177-B176</f>
        <v>0</v>
      </c>
      <c r="D177" s="7"/>
    </row>
    <row r="178" spans="1:4" x14ac:dyDescent="0.25">
      <c r="A178" s="5">
        <v>39822</v>
      </c>
      <c r="B178" s="7">
        <v>165805</v>
      </c>
      <c r="C178" s="7"/>
      <c r="D178" s="7"/>
    </row>
    <row r="179" spans="1:4" x14ac:dyDescent="0.25">
      <c r="A179" s="5">
        <v>39825</v>
      </c>
      <c r="B179" s="7">
        <v>165811</v>
      </c>
      <c r="C179" s="7">
        <f>B179-B178</f>
        <v>6</v>
      </c>
      <c r="D179" s="7"/>
    </row>
    <row r="180" spans="1:4" x14ac:dyDescent="0.25">
      <c r="A180" s="5">
        <v>39829</v>
      </c>
      <c r="B180" s="7">
        <v>168520</v>
      </c>
      <c r="C180" s="7"/>
      <c r="D180" s="7"/>
    </row>
    <row r="181" spans="1:4" x14ac:dyDescent="0.25">
      <c r="A181" s="5">
        <v>39832</v>
      </c>
      <c r="B181" s="7">
        <v>168520</v>
      </c>
      <c r="C181" s="7">
        <f>B181-B180</f>
        <v>0</v>
      </c>
      <c r="D181" s="7"/>
    </row>
    <row r="182" spans="1:4" x14ac:dyDescent="0.25">
      <c r="A182" s="5">
        <v>39836</v>
      </c>
      <c r="B182" s="7">
        <v>170328</v>
      </c>
      <c r="C182" s="7"/>
      <c r="D182" s="7"/>
    </row>
    <row r="183" spans="1:4" x14ac:dyDescent="0.25">
      <c r="A183" s="5">
        <v>39839</v>
      </c>
      <c r="B183" s="7">
        <v>170415</v>
      </c>
      <c r="C183" s="7">
        <f>B183-B182</f>
        <v>87</v>
      </c>
      <c r="D183" s="7"/>
    </row>
    <row r="184" spans="1:4" x14ac:dyDescent="0.25">
      <c r="A184" s="5">
        <v>39843</v>
      </c>
      <c r="B184" s="7">
        <v>172780</v>
      </c>
      <c r="C184" s="7"/>
      <c r="D184" s="7"/>
    </row>
    <row r="185" spans="1:4" ht="15.6" thickBot="1" x14ac:dyDescent="0.3">
      <c r="B185" s="13">
        <f>B184-B173</f>
        <v>8851</v>
      </c>
      <c r="C185" s="14">
        <f>SUM(C176:C184)</f>
        <v>93</v>
      </c>
      <c r="D185" s="15">
        <f>B185-C185</f>
        <v>8758</v>
      </c>
    </row>
    <row r="186" spans="1:4" x14ac:dyDescent="0.25">
      <c r="B186" s="2" t="s">
        <v>4</v>
      </c>
      <c r="C186" s="3" t="s">
        <v>5</v>
      </c>
      <c r="D186" s="4" t="s">
        <v>6</v>
      </c>
    </row>
    <row r="187" spans="1:4" x14ac:dyDescent="0.25">
      <c r="A187" s="5">
        <v>39846</v>
      </c>
      <c r="B187" s="7">
        <v>172830</v>
      </c>
      <c r="C187" s="7">
        <f>B187-B184</f>
        <v>50</v>
      </c>
      <c r="D187" s="7"/>
    </row>
    <row r="188" spans="1:4" x14ac:dyDescent="0.25">
      <c r="A188" s="5">
        <v>39850</v>
      </c>
      <c r="B188" s="7">
        <v>173478</v>
      </c>
      <c r="C188" s="7"/>
      <c r="D188" s="7"/>
    </row>
    <row r="189" spans="1:4" x14ac:dyDescent="0.25">
      <c r="A189" s="5">
        <v>39853</v>
      </c>
      <c r="B189" s="7">
        <v>173902</v>
      </c>
      <c r="C189" s="7">
        <f>B189-B188</f>
        <v>424</v>
      </c>
      <c r="D189" s="7"/>
    </row>
    <row r="190" spans="1:4" x14ac:dyDescent="0.25">
      <c r="A190" s="5">
        <v>39857</v>
      </c>
      <c r="B190" s="7">
        <v>176343</v>
      </c>
      <c r="C190" s="7"/>
      <c r="D190" s="7"/>
    </row>
    <row r="191" spans="1:4" x14ac:dyDescent="0.25">
      <c r="A191" s="5">
        <v>39860</v>
      </c>
      <c r="B191" s="7">
        <v>176399</v>
      </c>
      <c r="C191" s="7">
        <f>B191-B190</f>
        <v>56</v>
      </c>
      <c r="D191" s="7"/>
    </row>
    <row r="192" spans="1:4" x14ac:dyDescent="0.25">
      <c r="A192" s="5">
        <v>39864</v>
      </c>
      <c r="B192" s="7">
        <v>179019</v>
      </c>
      <c r="C192" s="7"/>
      <c r="D192" s="7"/>
    </row>
    <row r="193" spans="1:4" x14ac:dyDescent="0.25">
      <c r="A193" s="5">
        <v>39867</v>
      </c>
      <c r="B193" s="7">
        <v>179040</v>
      </c>
      <c r="C193" s="7">
        <f>B193-B192</f>
        <v>21</v>
      </c>
      <c r="D193" s="7"/>
    </row>
    <row r="194" spans="1:4" x14ac:dyDescent="0.25">
      <c r="A194" s="5">
        <v>39871</v>
      </c>
      <c r="B194" s="7">
        <v>179231</v>
      </c>
      <c r="C194" s="7"/>
      <c r="D194" s="7"/>
    </row>
    <row r="195" spans="1:4" ht="15.6" thickBot="1" x14ac:dyDescent="0.3">
      <c r="B195" s="13">
        <f>B194-B184</f>
        <v>6451</v>
      </c>
      <c r="C195" s="14">
        <f>SUM(C187:C194)</f>
        <v>551</v>
      </c>
      <c r="D195" s="15">
        <f>B195-C195</f>
        <v>5900</v>
      </c>
    </row>
    <row r="196" spans="1:4" x14ac:dyDescent="0.25">
      <c r="B196" s="2" t="s">
        <v>4</v>
      </c>
      <c r="C196" s="3" t="s">
        <v>5</v>
      </c>
      <c r="D196" s="4" t="s">
        <v>6</v>
      </c>
    </row>
    <row r="197" spans="1:4" x14ac:dyDescent="0.25">
      <c r="A197" s="5">
        <v>39874</v>
      </c>
      <c r="B197" s="7">
        <v>179236</v>
      </c>
      <c r="C197" s="7">
        <f>B197-B194</f>
        <v>5</v>
      </c>
      <c r="D197" s="7"/>
    </row>
    <row r="198" spans="1:4" x14ac:dyDescent="0.25">
      <c r="A198" s="5">
        <v>39878</v>
      </c>
      <c r="B198" s="7">
        <v>181380</v>
      </c>
      <c r="C198" s="7"/>
      <c r="D198" s="7"/>
    </row>
    <row r="199" spans="1:4" x14ac:dyDescent="0.25">
      <c r="A199" s="5">
        <v>39881</v>
      </c>
      <c r="B199" s="7">
        <v>181398</v>
      </c>
      <c r="C199" s="7">
        <f>B199-B198</f>
        <v>18</v>
      </c>
      <c r="D199" s="7"/>
    </row>
    <row r="200" spans="1:4" x14ac:dyDescent="0.25">
      <c r="A200" s="5">
        <v>39885</v>
      </c>
      <c r="B200" s="7">
        <v>183298</v>
      </c>
      <c r="C200" s="7"/>
      <c r="D200" s="7"/>
    </row>
    <row r="201" spans="1:4" x14ac:dyDescent="0.25">
      <c r="A201" s="5">
        <v>39888</v>
      </c>
      <c r="B201" s="7">
        <v>183684</v>
      </c>
      <c r="C201" s="7">
        <f>B201-B200</f>
        <v>386</v>
      </c>
      <c r="D201" s="7"/>
    </row>
    <row r="202" spans="1:4" x14ac:dyDescent="0.25">
      <c r="A202" s="5">
        <v>39892</v>
      </c>
      <c r="B202" s="7">
        <v>183984</v>
      </c>
      <c r="C202" s="7"/>
      <c r="D202" s="7"/>
    </row>
    <row r="203" spans="1:4" x14ac:dyDescent="0.25">
      <c r="A203" s="5">
        <v>39895</v>
      </c>
      <c r="B203" s="7">
        <v>183992</v>
      </c>
      <c r="C203" s="7">
        <f>B203-B202</f>
        <v>8</v>
      </c>
      <c r="D203" s="7"/>
    </row>
    <row r="204" spans="1:4" x14ac:dyDescent="0.25">
      <c r="A204" s="5">
        <v>39899</v>
      </c>
      <c r="B204" s="7">
        <v>186420</v>
      </c>
      <c r="C204" s="7"/>
      <c r="D204" s="7"/>
    </row>
    <row r="205" spans="1:4" x14ac:dyDescent="0.25">
      <c r="A205" s="5">
        <v>39902</v>
      </c>
      <c r="B205" s="7">
        <v>186420</v>
      </c>
      <c r="C205" s="7">
        <f>B205-B204</f>
        <v>0</v>
      </c>
      <c r="D205" s="7"/>
    </row>
    <row r="206" spans="1:4" ht="15.6" thickBot="1" x14ac:dyDescent="0.3">
      <c r="B206" s="13">
        <f>B205-B194</f>
        <v>7189</v>
      </c>
      <c r="C206" s="14">
        <f>SUM(C197:C205)</f>
        <v>417</v>
      </c>
      <c r="D206" s="15">
        <f>B206-C206</f>
        <v>6772</v>
      </c>
    </row>
    <row r="207" spans="1:4" x14ac:dyDescent="0.25">
      <c r="B207" s="2" t="s">
        <v>4</v>
      </c>
      <c r="C207" s="3" t="s">
        <v>5</v>
      </c>
      <c r="D207" s="4" t="s">
        <v>6</v>
      </c>
    </row>
    <row r="208" spans="1:4" x14ac:dyDescent="0.25">
      <c r="A208" s="5">
        <v>39906</v>
      </c>
      <c r="B208" s="7">
        <v>188382</v>
      </c>
      <c r="C208" s="7"/>
      <c r="D208" s="7"/>
    </row>
    <row r="209" spans="1:4" x14ac:dyDescent="0.25">
      <c r="A209" s="5">
        <v>39909</v>
      </c>
      <c r="B209" s="7">
        <v>188605</v>
      </c>
      <c r="C209" s="7">
        <f>B209-B208</f>
        <v>223</v>
      </c>
      <c r="D209" s="7"/>
    </row>
    <row r="210" spans="1:4" x14ac:dyDescent="0.25">
      <c r="A210" s="5">
        <v>39913</v>
      </c>
      <c r="B210" s="7">
        <v>191170</v>
      </c>
      <c r="C210" s="7"/>
      <c r="D210" s="7"/>
    </row>
    <row r="211" spans="1:4" x14ac:dyDescent="0.25">
      <c r="A211" s="5">
        <v>39917</v>
      </c>
      <c r="B211" s="7">
        <v>191523</v>
      </c>
      <c r="C211" s="7">
        <f>B211-B210</f>
        <v>353</v>
      </c>
      <c r="D211" s="7"/>
    </row>
    <row r="212" spans="1:4" x14ac:dyDescent="0.25">
      <c r="A212" s="5">
        <v>39920</v>
      </c>
      <c r="B212" s="7">
        <v>193616</v>
      </c>
      <c r="C212" s="7"/>
      <c r="D212" s="7"/>
    </row>
    <row r="213" spans="1:4" x14ac:dyDescent="0.25">
      <c r="A213" s="5">
        <v>39923</v>
      </c>
      <c r="B213" s="7">
        <v>193766</v>
      </c>
      <c r="C213" s="7">
        <f>B213-B212</f>
        <v>150</v>
      </c>
      <c r="D213" s="7"/>
    </row>
    <row r="214" spans="1:4" x14ac:dyDescent="0.25">
      <c r="A214" s="5">
        <v>39927</v>
      </c>
      <c r="B214" s="7">
        <v>194065</v>
      </c>
      <c r="C214" s="7"/>
      <c r="D214" s="7"/>
    </row>
    <row r="215" spans="1:4" x14ac:dyDescent="0.25">
      <c r="A215" s="5">
        <v>39930</v>
      </c>
      <c r="B215" s="7">
        <v>194200</v>
      </c>
      <c r="C215" s="7">
        <f>B215-B214</f>
        <v>135</v>
      </c>
      <c r="D215" s="7"/>
    </row>
    <row r="216" spans="1:4" x14ac:dyDescent="0.25">
      <c r="A216" s="5">
        <v>39933</v>
      </c>
      <c r="B216" s="7">
        <v>196405</v>
      </c>
      <c r="C216" s="7"/>
      <c r="D216" s="7"/>
    </row>
    <row r="217" spans="1:4" ht="15.6" thickBot="1" x14ac:dyDescent="0.3">
      <c r="B217" s="13">
        <f>B216-B205</f>
        <v>9985</v>
      </c>
      <c r="C217" s="14">
        <f>SUM(C208:C216)</f>
        <v>861</v>
      </c>
      <c r="D217" s="15">
        <f>B217-C217</f>
        <v>9124</v>
      </c>
    </row>
    <row r="218" spans="1:4" x14ac:dyDescent="0.25">
      <c r="B218" s="2" t="s">
        <v>4</v>
      </c>
      <c r="C218" s="3" t="s">
        <v>5</v>
      </c>
      <c r="D218" s="4" t="s">
        <v>6</v>
      </c>
    </row>
    <row r="219" spans="1:4" x14ac:dyDescent="0.25">
      <c r="A219" s="5">
        <v>39937</v>
      </c>
      <c r="B219" s="7">
        <v>196425</v>
      </c>
      <c r="C219" s="7">
        <f>B219-B216</f>
        <v>20</v>
      </c>
      <c r="D219" s="7"/>
    </row>
    <row r="220" spans="1:4" x14ac:dyDescent="0.25">
      <c r="A220" s="5">
        <v>39941</v>
      </c>
      <c r="B220" s="7">
        <v>199057</v>
      </c>
      <c r="C220" s="7"/>
      <c r="D220" s="7"/>
    </row>
    <row r="221" spans="1:4" x14ac:dyDescent="0.25">
      <c r="A221" s="5">
        <v>39944</v>
      </c>
      <c r="B221" s="7">
        <v>199612</v>
      </c>
      <c r="C221" s="7">
        <f>B221-B220</f>
        <v>555</v>
      </c>
      <c r="D221" s="7"/>
    </row>
    <row r="222" spans="1:4" x14ac:dyDescent="0.25">
      <c r="A222" s="5">
        <v>39948</v>
      </c>
      <c r="B222" s="7">
        <v>201597</v>
      </c>
      <c r="C222" s="7"/>
      <c r="D222" s="7"/>
    </row>
    <row r="223" spans="1:4" x14ac:dyDescent="0.25">
      <c r="A223" s="5">
        <v>39951</v>
      </c>
      <c r="B223" s="7">
        <v>201710</v>
      </c>
      <c r="C223" s="7">
        <f>B223-B222</f>
        <v>113</v>
      </c>
      <c r="D223" s="7"/>
    </row>
    <row r="224" spans="1:4" x14ac:dyDescent="0.25">
      <c r="A224" s="5">
        <v>39955</v>
      </c>
      <c r="B224" s="7">
        <v>202763</v>
      </c>
      <c r="C224" s="7"/>
      <c r="D224" s="7"/>
    </row>
    <row r="225" spans="1:4" x14ac:dyDescent="0.25">
      <c r="A225" s="5">
        <v>39958</v>
      </c>
      <c r="B225" s="7">
        <v>202801</v>
      </c>
      <c r="C225" s="7">
        <f>B225-B224</f>
        <v>38</v>
      </c>
      <c r="D225" s="7"/>
    </row>
    <row r="226" spans="1:4" x14ac:dyDescent="0.25">
      <c r="A226" s="5">
        <v>39962</v>
      </c>
      <c r="B226" s="7">
        <v>202820</v>
      </c>
      <c r="C226" s="7"/>
      <c r="D226" s="7"/>
    </row>
    <row r="227" spans="1:4" ht="15.6" thickBot="1" x14ac:dyDescent="0.3">
      <c r="B227" s="13">
        <f>B226-B216</f>
        <v>6415</v>
      </c>
      <c r="C227" s="14">
        <f>SUM(C219:C226)</f>
        <v>726</v>
      </c>
      <c r="D227" s="15">
        <f>B227-C227</f>
        <v>5689</v>
      </c>
    </row>
    <row r="228" spans="1:4" x14ac:dyDescent="0.25">
      <c r="B228" s="2" t="s">
        <v>4</v>
      </c>
      <c r="C228" s="3" t="s">
        <v>5</v>
      </c>
      <c r="D228" s="4" t="s">
        <v>6</v>
      </c>
    </row>
    <row r="229" spans="1:4" x14ac:dyDescent="0.25">
      <c r="A229" s="17">
        <v>39965</v>
      </c>
      <c r="B229" s="18" t="s">
        <v>7</v>
      </c>
      <c r="C229" s="7"/>
      <c r="D229" s="7"/>
    </row>
    <row r="230" spans="1:4" x14ac:dyDescent="0.25">
      <c r="A230" s="17">
        <v>39969</v>
      </c>
      <c r="B230" s="18" t="s">
        <v>7</v>
      </c>
      <c r="C230" s="7"/>
      <c r="D230" s="7"/>
    </row>
    <row r="231" spans="1:4" x14ac:dyDescent="0.25">
      <c r="A231" s="5">
        <v>39972</v>
      </c>
      <c r="B231" s="7">
        <v>203110</v>
      </c>
      <c r="C231" s="7"/>
      <c r="D231" s="7"/>
    </row>
    <row r="232" spans="1:4" x14ac:dyDescent="0.25">
      <c r="A232" s="5">
        <v>39976</v>
      </c>
      <c r="B232" s="7">
        <v>204721</v>
      </c>
      <c r="C232" s="7"/>
      <c r="D232" s="7"/>
    </row>
    <row r="233" spans="1:4" x14ac:dyDescent="0.25">
      <c r="A233" s="5">
        <v>39979</v>
      </c>
      <c r="B233" s="7">
        <v>204734</v>
      </c>
      <c r="C233" s="7">
        <f>B233-B232</f>
        <v>13</v>
      </c>
      <c r="D233" s="7"/>
    </row>
    <row r="234" spans="1:4" x14ac:dyDescent="0.25">
      <c r="A234" s="5">
        <v>39983</v>
      </c>
      <c r="B234" s="7">
        <v>207063</v>
      </c>
      <c r="C234" s="7"/>
      <c r="D234" s="7"/>
    </row>
    <row r="235" spans="1:4" x14ac:dyDescent="0.25">
      <c r="A235" s="5">
        <v>39986</v>
      </c>
      <c r="B235" s="7">
        <v>207278</v>
      </c>
      <c r="C235" s="7">
        <f>B235-B234</f>
        <v>215</v>
      </c>
      <c r="D235" s="7"/>
    </row>
    <row r="236" spans="1:4" x14ac:dyDescent="0.25">
      <c r="A236" s="5">
        <v>39990</v>
      </c>
      <c r="B236" s="7">
        <v>208492</v>
      </c>
      <c r="C236" s="7"/>
      <c r="D236" s="7"/>
    </row>
    <row r="237" spans="1:4" x14ac:dyDescent="0.25">
      <c r="A237" s="5">
        <v>39993</v>
      </c>
      <c r="B237" s="7">
        <v>208752</v>
      </c>
      <c r="C237" s="7">
        <f>B237-B236</f>
        <v>260</v>
      </c>
      <c r="D237" s="7"/>
    </row>
    <row r="238" spans="1:4" ht="15.6" thickBot="1" x14ac:dyDescent="0.3">
      <c r="B238" s="13">
        <f>B237-B226</f>
        <v>5932</v>
      </c>
      <c r="C238" s="14">
        <f>SUM(C229:C237)</f>
        <v>488</v>
      </c>
      <c r="D238" s="15">
        <f>B238-C238</f>
        <v>5444</v>
      </c>
    </row>
    <row r="239" spans="1:4" x14ac:dyDescent="0.25">
      <c r="B239" s="2" t="s">
        <v>4</v>
      </c>
      <c r="C239" s="3" t="s">
        <v>5</v>
      </c>
      <c r="D239" s="4" t="s">
        <v>6</v>
      </c>
    </row>
    <row r="240" spans="1:4" x14ac:dyDescent="0.25">
      <c r="A240" s="5">
        <v>39997</v>
      </c>
      <c r="B240" s="7">
        <v>211147</v>
      </c>
      <c r="C240" s="7"/>
      <c r="D240" s="7"/>
    </row>
    <row r="241" spans="1:4" x14ac:dyDescent="0.25">
      <c r="A241" s="5">
        <v>40000</v>
      </c>
      <c r="B241" s="7">
        <v>211199</v>
      </c>
      <c r="C241" s="7">
        <f>B241-B240</f>
        <v>52</v>
      </c>
      <c r="D241" s="7"/>
    </row>
    <row r="242" spans="1:4" x14ac:dyDescent="0.25">
      <c r="A242" s="5">
        <v>40004</v>
      </c>
      <c r="B242" s="7">
        <v>213912</v>
      </c>
      <c r="C242" s="7"/>
      <c r="D242" s="7"/>
    </row>
    <row r="243" spans="1:4" x14ac:dyDescent="0.25">
      <c r="A243" s="5">
        <v>40007</v>
      </c>
      <c r="B243" s="7">
        <v>214173</v>
      </c>
      <c r="C243" s="7">
        <f>B243-B242</f>
        <v>261</v>
      </c>
      <c r="D243" s="7"/>
    </row>
    <row r="244" spans="1:4" x14ac:dyDescent="0.25">
      <c r="A244" s="5">
        <v>40011</v>
      </c>
      <c r="B244" s="7">
        <v>214948</v>
      </c>
      <c r="C244" s="7"/>
      <c r="D244" s="7"/>
    </row>
    <row r="245" spans="1:4" x14ac:dyDescent="0.25">
      <c r="A245" s="5">
        <v>40014</v>
      </c>
      <c r="B245" s="7">
        <v>215195</v>
      </c>
      <c r="C245" s="7">
        <f>B245-B244</f>
        <v>247</v>
      </c>
      <c r="D245" s="7"/>
    </row>
    <row r="246" spans="1:4" x14ac:dyDescent="0.25">
      <c r="A246" s="5">
        <v>40018</v>
      </c>
      <c r="B246" s="7">
        <v>215791</v>
      </c>
      <c r="C246" s="7"/>
      <c r="D246" s="7"/>
    </row>
    <row r="247" spans="1:4" x14ac:dyDescent="0.25">
      <c r="A247" s="5">
        <v>40021</v>
      </c>
      <c r="B247" s="7">
        <v>215913</v>
      </c>
      <c r="C247" s="7">
        <f>B247-B246</f>
        <v>122</v>
      </c>
      <c r="D247" s="7"/>
    </row>
    <row r="248" spans="1:4" x14ac:dyDescent="0.25">
      <c r="A248" s="5">
        <v>40025</v>
      </c>
      <c r="B248" s="7">
        <v>216388</v>
      </c>
      <c r="C248" s="7"/>
      <c r="D248" s="7"/>
    </row>
    <row r="249" spans="1:4" ht="15.6" thickBot="1" x14ac:dyDescent="0.3">
      <c r="B249" s="13">
        <f>+B248-B237</f>
        <v>7636</v>
      </c>
      <c r="C249" s="14">
        <f>SUM(C240:C248)</f>
        <v>682</v>
      </c>
      <c r="D249" s="15">
        <f>B249-C249</f>
        <v>6954</v>
      </c>
    </row>
    <row r="250" spans="1:4" x14ac:dyDescent="0.25">
      <c r="B250" s="2" t="s">
        <v>4</v>
      </c>
      <c r="C250" s="3" t="s">
        <v>5</v>
      </c>
      <c r="D250" s="4" t="s">
        <v>6</v>
      </c>
    </row>
    <row r="251" spans="1:4" x14ac:dyDescent="0.25">
      <c r="A251" s="5">
        <v>40028</v>
      </c>
      <c r="B251" s="7">
        <v>216400</v>
      </c>
      <c r="C251" s="7">
        <f>B251-B248</f>
        <v>12</v>
      </c>
      <c r="D251" s="7"/>
    </row>
    <row r="252" spans="1:4" x14ac:dyDescent="0.25">
      <c r="A252" s="5">
        <v>40032</v>
      </c>
      <c r="B252" s="7">
        <v>218078</v>
      </c>
      <c r="C252" s="7"/>
      <c r="D252" s="7"/>
    </row>
    <row r="253" spans="1:4" x14ac:dyDescent="0.25">
      <c r="A253" s="5">
        <v>40035</v>
      </c>
      <c r="B253" s="7">
        <v>219021</v>
      </c>
      <c r="C253" s="7">
        <f>B253-B252</f>
        <v>943</v>
      </c>
      <c r="D253" s="7"/>
    </row>
    <row r="254" spans="1:4" x14ac:dyDescent="0.25">
      <c r="A254" s="5">
        <v>40039</v>
      </c>
      <c r="B254" s="7">
        <v>219659</v>
      </c>
      <c r="C254" s="7"/>
      <c r="D254" s="7"/>
    </row>
    <row r="255" spans="1:4" x14ac:dyDescent="0.25">
      <c r="A255" s="5">
        <v>40042</v>
      </c>
      <c r="B255" s="7">
        <v>219672</v>
      </c>
      <c r="C255" s="7">
        <f>B255-B254</f>
        <v>13</v>
      </c>
      <c r="D255" s="7"/>
    </row>
    <row r="256" spans="1:4" x14ac:dyDescent="0.25">
      <c r="A256" s="5">
        <v>40046</v>
      </c>
      <c r="B256" s="7">
        <v>222265</v>
      </c>
      <c r="C256" s="7"/>
      <c r="D256" s="7"/>
    </row>
    <row r="257" spans="1:4" x14ac:dyDescent="0.25">
      <c r="A257" s="5">
        <v>40049</v>
      </c>
      <c r="B257" s="7">
        <v>222292</v>
      </c>
      <c r="C257" s="7">
        <f>B257-B256</f>
        <v>27</v>
      </c>
      <c r="D257" s="7"/>
    </row>
    <row r="258" spans="1:4" x14ac:dyDescent="0.25">
      <c r="A258" s="5">
        <v>40053</v>
      </c>
      <c r="B258" s="18">
        <v>223506</v>
      </c>
      <c r="C258" s="7"/>
      <c r="D258" s="7"/>
    </row>
    <row r="259" spans="1:4" x14ac:dyDescent="0.25">
      <c r="A259" s="17">
        <v>40056</v>
      </c>
      <c r="B259" s="18" t="s">
        <v>9</v>
      </c>
      <c r="C259" s="7"/>
      <c r="D259" s="7"/>
    </row>
    <row r="260" spans="1:4" ht="15.6" thickBot="1" x14ac:dyDescent="0.3">
      <c r="B260" s="13">
        <f>B258-B248</f>
        <v>7118</v>
      </c>
      <c r="C260" s="14">
        <f>SUM(C251:C258)</f>
        <v>995</v>
      </c>
      <c r="D260" s="15">
        <f>B260-C260</f>
        <v>6123</v>
      </c>
    </row>
    <row r="261" spans="1:4" x14ac:dyDescent="0.25">
      <c r="B261" s="2" t="s">
        <v>4</v>
      </c>
      <c r="C261" s="3" t="s">
        <v>5</v>
      </c>
      <c r="D261" s="4" t="s">
        <v>6</v>
      </c>
    </row>
    <row r="262" spans="1:4" x14ac:dyDescent="0.25">
      <c r="A262" s="17">
        <v>40060</v>
      </c>
      <c r="B262" s="18" t="s">
        <v>9</v>
      </c>
      <c r="C262" s="7"/>
      <c r="D262" s="7"/>
    </row>
    <row r="263" spans="1:4" x14ac:dyDescent="0.25">
      <c r="A263" s="5">
        <v>40063</v>
      </c>
      <c r="B263" s="7">
        <v>223637</v>
      </c>
      <c r="C263" s="7">
        <f>B263-B258</f>
        <v>131</v>
      </c>
      <c r="D263" s="7"/>
    </row>
    <row r="264" spans="1:4" x14ac:dyDescent="0.25">
      <c r="A264" s="5">
        <v>40067</v>
      </c>
      <c r="B264" s="7">
        <v>223992</v>
      </c>
      <c r="C264" s="7"/>
      <c r="D264" s="7"/>
    </row>
    <row r="265" spans="1:4" x14ac:dyDescent="0.25">
      <c r="A265" s="5">
        <v>40070</v>
      </c>
      <c r="B265" s="7">
        <v>224070</v>
      </c>
      <c r="C265" s="7">
        <f>B265-B264</f>
        <v>78</v>
      </c>
      <c r="D265" s="7"/>
    </row>
    <row r="266" spans="1:4" x14ac:dyDescent="0.25">
      <c r="A266" s="5">
        <v>40074</v>
      </c>
      <c r="B266" s="7">
        <v>225792</v>
      </c>
      <c r="C266" s="7"/>
      <c r="D266" s="7"/>
    </row>
    <row r="267" spans="1:4" x14ac:dyDescent="0.25">
      <c r="A267" s="5">
        <v>40077</v>
      </c>
      <c r="B267" s="7">
        <v>225965</v>
      </c>
      <c r="C267" s="7">
        <f>B267-B266</f>
        <v>173</v>
      </c>
      <c r="D267" s="7"/>
    </row>
    <row r="268" spans="1:4" x14ac:dyDescent="0.25">
      <c r="A268" s="5">
        <v>40081</v>
      </c>
      <c r="B268" s="7">
        <v>228047</v>
      </c>
      <c r="C268" s="7"/>
      <c r="D268" s="7"/>
    </row>
    <row r="269" spans="1:4" x14ac:dyDescent="0.25">
      <c r="A269" s="5">
        <v>40084</v>
      </c>
      <c r="B269" s="7">
        <v>228137</v>
      </c>
      <c r="C269" s="7">
        <f>B269-B268</f>
        <v>90</v>
      </c>
      <c r="D269" s="7"/>
    </row>
    <row r="270" spans="1:4" ht="15.6" thickBot="1" x14ac:dyDescent="0.3">
      <c r="B270" s="13">
        <f>B269-B258</f>
        <v>4631</v>
      </c>
      <c r="C270" s="14">
        <f>SUM(C262:C269)</f>
        <v>472</v>
      </c>
      <c r="D270" s="15">
        <f>B270-C270</f>
        <v>4159</v>
      </c>
    </row>
    <row r="271" spans="1:4" x14ac:dyDescent="0.25">
      <c r="B271" s="2" t="s">
        <v>4</v>
      </c>
      <c r="C271" s="3" t="s">
        <v>5</v>
      </c>
      <c r="D271" s="4" t="s">
        <v>6</v>
      </c>
    </row>
    <row r="272" spans="1:4" x14ac:dyDescent="0.25">
      <c r="A272" s="5">
        <v>40088</v>
      </c>
      <c r="B272" s="7">
        <v>230995</v>
      </c>
      <c r="C272" s="7"/>
      <c r="D272" s="7"/>
    </row>
    <row r="273" spans="1:4" x14ac:dyDescent="0.25">
      <c r="A273" s="5">
        <v>40091</v>
      </c>
      <c r="B273" s="7">
        <v>231277</v>
      </c>
      <c r="C273" s="7">
        <f>B273-B272</f>
        <v>282</v>
      </c>
      <c r="D273" s="7"/>
    </row>
    <row r="274" spans="1:4" x14ac:dyDescent="0.25">
      <c r="A274" s="5">
        <v>40095</v>
      </c>
      <c r="B274" s="7">
        <v>233027</v>
      </c>
      <c r="C274" s="7"/>
      <c r="D274" s="7"/>
    </row>
    <row r="275" spans="1:4" x14ac:dyDescent="0.25">
      <c r="A275" s="5">
        <v>40098</v>
      </c>
      <c r="B275" s="7">
        <v>233133</v>
      </c>
      <c r="C275" s="7">
        <f>B275-B274</f>
        <v>106</v>
      </c>
      <c r="D275" s="7"/>
    </row>
    <row r="276" spans="1:4" x14ac:dyDescent="0.25">
      <c r="A276" s="5">
        <v>40102</v>
      </c>
      <c r="B276" s="7">
        <v>235667</v>
      </c>
      <c r="C276" s="7"/>
      <c r="D276" s="7"/>
    </row>
    <row r="277" spans="1:4" x14ac:dyDescent="0.25">
      <c r="A277" s="5">
        <v>40105</v>
      </c>
      <c r="B277" s="7">
        <v>236093</v>
      </c>
      <c r="C277" s="7">
        <f>B277-B276</f>
        <v>426</v>
      </c>
      <c r="D277" s="7"/>
    </row>
    <row r="278" spans="1:4" x14ac:dyDescent="0.25">
      <c r="A278" s="5">
        <v>40109</v>
      </c>
      <c r="B278" s="7">
        <v>238168</v>
      </c>
      <c r="C278" s="7"/>
      <c r="D278" s="7"/>
    </row>
    <row r="279" spans="1:4" x14ac:dyDescent="0.25">
      <c r="A279" s="5">
        <v>40112</v>
      </c>
      <c r="B279" s="7">
        <v>238233</v>
      </c>
      <c r="C279" s="7">
        <f>B279-B278</f>
        <v>65</v>
      </c>
      <c r="D279" s="7"/>
    </row>
    <row r="280" spans="1:4" x14ac:dyDescent="0.25">
      <c r="A280" s="5">
        <v>40116</v>
      </c>
      <c r="B280" s="7">
        <v>238521</v>
      </c>
      <c r="C280" s="7"/>
      <c r="D280" s="7"/>
    </row>
    <row r="281" spans="1:4" ht="15.6" thickBot="1" x14ac:dyDescent="0.3">
      <c r="B281" s="13">
        <f>B280-B269</f>
        <v>10384</v>
      </c>
      <c r="C281" s="14">
        <f>SUM(C272:C280)</f>
        <v>879</v>
      </c>
      <c r="D281" s="15">
        <f>B281-C281</f>
        <v>9505</v>
      </c>
    </row>
    <row r="282" spans="1:4" x14ac:dyDescent="0.25">
      <c r="B282" s="2" t="s">
        <v>4</v>
      </c>
      <c r="C282" s="3" t="s">
        <v>5</v>
      </c>
      <c r="D282" s="4" t="s">
        <v>6</v>
      </c>
    </row>
    <row r="283" spans="1:4" x14ac:dyDescent="0.25">
      <c r="A283" s="17">
        <v>40119</v>
      </c>
      <c r="B283" s="18" t="s">
        <v>9</v>
      </c>
      <c r="C283" s="7"/>
      <c r="D283" s="7"/>
    </row>
    <row r="284" spans="1:4" x14ac:dyDescent="0.25">
      <c r="A284" s="17">
        <v>40123</v>
      </c>
      <c r="B284" s="18" t="s">
        <v>9</v>
      </c>
      <c r="C284" s="7"/>
      <c r="D284" s="7"/>
    </row>
    <row r="285" spans="1:4" x14ac:dyDescent="0.25">
      <c r="A285" s="5">
        <v>40126</v>
      </c>
      <c r="B285" s="7">
        <v>238802</v>
      </c>
      <c r="C285" s="7">
        <f>B285-B280</f>
        <v>281</v>
      </c>
      <c r="D285" s="7"/>
    </row>
    <row r="286" spans="1:4" x14ac:dyDescent="0.25">
      <c r="A286" s="5">
        <v>40130</v>
      </c>
      <c r="B286" s="7">
        <v>239967</v>
      </c>
      <c r="C286" s="7"/>
      <c r="D286" s="7"/>
    </row>
    <row r="287" spans="1:4" x14ac:dyDescent="0.25">
      <c r="A287" s="5">
        <v>40133</v>
      </c>
      <c r="B287" s="7">
        <v>239991</v>
      </c>
      <c r="C287" s="7">
        <f>B287-B286</f>
        <v>24</v>
      </c>
      <c r="D287" s="7"/>
    </row>
    <row r="288" spans="1:4" x14ac:dyDescent="0.25">
      <c r="A288" s="5">
        <v>40137</v>
      </c>
      <c r="B288" s="7">
        <v>241913</v>
      </c>
      <c r="C288" s="7"/>
      <c r="D288" s="7"/>
    </row>
    <row r="289" spans="1:4" x14ac:dyDescent="0.25">
      <c r="A289" s="5">
        <v>40140</v>
      </c>
      <c r="B289" s="7">
        <v>242061</v>
      </c>
      <c r="C289" s="7">
        <f>B289-B288</f>
        <v>148</v>
      </c>
      <c r="D289" s="7"/>
    </row>
    <row r="290" spans="1:4" x14ac:dyDescent="0.25">
      <c r="A290" s="5">
        <v>40144</v>
      </c>
      <c r="B290" s="7">
        <v>243511</v>
      </c>
      <c r="C290" s="7"/>
      <c r="D290" s="7"/>
    </row>
    <row r="291" spans="1:4" x14ac:dyDescent="0.25">
      <c r="A291" s="5">
        <v>40147</v>
      </c>
      <c r="B291" s="7">
        <v>243511</v>
      </c>
      <c r="C291" s="7">
        <f>B291-B290</f>
        <v>0</v>
      </c>
      <c r="D291" s="7"/>
    </row>
    <row r="292" spans="1:4" ht="15.6" thickBot="1" x14ac:dyDescent="0.3">
      <c r="B292" s="13">
        <f>B291-B280</f>
        <v>4990</v>
      </c>
      <c r="C292" s="14">
        <f>SUM(C283:C291)</f>
        <v>453</v>
      </c>
      <c r="D292" s="15">
        <f>B292-C292</f>
        <v>4537</v>
      </c>
    </row>
    <row r="293" spans="1:4" x14ac:dyDescent="0.25">
      <c r="B293" s="2" t="s">
        <v>4</v>
      </c>
      <c r="C293" s="3" t="s">
        <v>5</v>
      </c>
      <c r="D293" s="4" t="s">
        <v>6</v>
      </c>
    </row>
    <row r="294" spans="1:4" x14ac:dyDescent="0.25">
      <c r="A294" s="5">
        <v>40151</v>
      </c>
      <c r="B294" s="7">
        <v>246508</v>
      </c>
      <c r="C294" s="7"/>
      <c r="D294" s="7"/>
    </row>
    <row r="295" spans="1:4" x14ac:dyDescent="0.25">
      <c r="A295" s="5">
        <v>40154</v>
      </c>
      <c r="B295" s="7">
        <v>246545</v>
      </c>
      <c r="C295" s="7">
        <f>B295-B294</f>
        <v>37</v>
      </c>
      <c r="D295" s="7"/>
    </row>
    <row r="296" spans="1:4" x14ac:dyDescent="0.25">
      <c r="A296" s="5">
        <v>40158</v>
      </c>
      <c r="B296" s="7">
        <v>247815</v>
      </c>
      <c r="C296" s="7"/>
      <c r="D296" s="7"/>
    </row>
    <row r="297" spans="1:4" x14ac:dyDescent="0.25">
      <c r="A297" s="5">
        <v>40161</v>
      </c>
      <c r="B297" s="7">
        <v>247891</v>
      </c>
      <c r="C297" s="7">
        <f>B297-B296</f>
        <v>76</v>
      </c>
      <c r="D297" s="7"/>
    </row>
    <row r="298" spans="1:4" x14ac:dyDescent="0.25">
      <c r="A298" s="5">
        <v>40165</v>
      </c>
      <c r="B298" s="7">
        <v>248267</v>
      </c>
      <c r="C298" s="7"/>
      <c r="D298" s="7"/>
    </row>
    <row r="299" spans="1:4" x14ac:dyDescent="0.25">
      <c r="A299" s="5">
        <v>40168</v>
      </c>
      <c r="B299" s="7">
        <v>248301</v>
      </c>
      <c r="C299" s="7">
        <f>B299-B298</f>
        <v>34</v>
      </c>
      <c r="D299" s="7"/>
    </row>
    <row r="300" spans="1:4" x14ac:dyDescent="0.25">
      <c r="A300" s="5">
        <v>40172</v>
      </c>
      <c r="B300" s="7">
        <v>248602</v>
      </c>
      <c r="C300" s="7"/>
      <c r="D300" s="7"/>
    </row>
    <row r="301" spans="1:4" x14ac:dyDescent="0.25">
      <c r="A301" s="5">
        <v>40175</v>
      </c>
      <c r="B301" s="7">
        <v>249010</v>
      </c>
      <c r="C301" s="7">
        <f>B301-B300</f>
        <v>408</v>
      </c>
      <c r="D301" s="7"/>
    </row>
    <row r="302" spans="1:4" ht="15.6" thickBot="1" x14ac:dyDescent="0.3">
      <c r="B302" s="13">
        <f>B301-B291</f>
        <v>5499</v>
      </c>
      <c r="C302" s="14">
        <f>SUM(C294:C301)</f>
        <v>555</v>
      </c>
      <c r="D302" s="15">
        <f>B302-C302</f>
        <v>4944</v>
      </c>
    </row>
    <row r="303" spans="1:4" x14ac:dyDescent="0.25">
      <c r="B303" s="2" t="s">
        <v>4</v>
      </c>
      <c r="C303" s="3" t="s">
        <v>5</v>
      </c>
      <c r="D303" s="4" t="s">
        <v>6</v>
      </c>
    </row>
    <row r="304" spans="1:4" x14ac:dyDescent="0.25">
      <c r="A304" s="5">
        <v>40179</v>
      </c>
      <c r="B304" s="7" t="s">
        <v>28</v>
      </c>
      <c r="C304" s="7"/>
      <c r="D304" s="7"/>
    </row>
    <row r="305" spans="1:4" x14ac:dyDescent="0.25">
      <c r="A305" s="5">
        <v>40182</v>
      </c>
      <c r="B305" s="7">
        <v>249434</v>
      </c>
      <c r="C305" s="7">
        <f>+B305-B301</f>
        <v>424</v>
      </c>
      <c r="D305" s="7"/>
    </row>
    <row r="306" spans="1:4" x14ac:dyDescent="0.25">
      <c r="A306" s="5">
        <v>40186</v>
      </c>
      <c r="B306" s="7">
        <v>249854</v>
      </c>
      <c r="C306" s="7"/>
      <c r="D306" s="7"/>
    </row>
    <row r="307" spans="1:4" x14ac:dyDescent="0.25">
      <c r="A307" s="5">
        <v>40189</v>
      </c>
      <c r="B307" s="7">
        <v>249972</v>
      </c>
      <c r="C307" s="7">
        <f>B307-B306</f>
        <v>118</v>
      </c>
      <c r="D307" s="7"/>
    </row>
    <row r="308" spans="1:4" x14ac:dyDescent="0.25">
      <c r="A308" s="5">
        <v>40193</v>
      </c>
      <c r="B308" s="7">
        <v>251963</v>
      </c>
      <c r="C308" s="7"/>
      <c r="D308" s="7"/>
    </row>
    <row r="309" spans="1:4" x14ac:dyDescent="0.25">
      <c r="A309" s="5">
        <v>40196</v>
      </c>
      <c r="B309" s="7">
        <v>252026</v>
      </c>
      <c r="C309" s="7">
        <f>B309-B308</f>
        <v>63</v>
      </c>
      <c r="D309" s="7"/>
    </row>
    <row r="310" spans="1:4" x14ac:dyDescent="0.25">
      <c r="A310" s="5">
        <v>40200</v>
      </c>
      <c r="B310" s="7">
        <v>253610</v>
      </c>
      <c r="C310" s="7"/>
      <c r="D310" s="7"/>
    </row>
    <row r="311" spans="1:4" x14ac:dyDescent="0.25">
      <c r="A311" s="5">
        <v>40203</v>
      </c>
      <c r="B311" s="7">
        <v>253856</v>
      </c>
      <c r="C311" s="7">
        <f>B311-B310</f>
        <v>246</v>
      </c>
      <c r="D311" s="7"/>
    </row>
    <row r="312" spans="1:4" x14ac:dyDescent="0.25">
      <c r="A312" s="5">
        <v>40207</v>
      </c>
      <c r="B312" s="7">
        <v>256069</v>
      </c>
      <c r="C312" s="7"/>
      <c r="D312" s="7"/>
    </row>
    <row r="313" spans="1:4" ht="15.6" thickBot="1" x14ac:dyDescent="0.3">
      <c r="B313" s="13">
        <f>B312-B301</f>
        <v>7059</v>
      </c>
      <c r="C313" s="14">
        <f>SUM(C304:C312)</f>
        <v>851</v>
      </c>
      <c r="D313" s="15">
        <f>B313-C313</f>
        <v>6208</v>
      </c>
    </row>
    <row r="314" spans="1:4" x14ac:dyDescent="0.25">
      <c r="B314" s="2" t="s">
        <v>4</v>
      </c>
      <c r="C314" s="3" t="s">
        <v>5</v>
      </c>
      <c r="D314" s="4" t="s">
        <v>6</v>
      </c>
    </row>
    <row r="315" spans="1:4" x14ac:dyDescent="0.25">
      <c r="A315" s="5">
        <v>40210</v>
      </c>
      <c r="B315" s="7">
        <v>256297</v>
      </c>
      <c r="C315" s="7">
        <f>B315-B312</f>
        <v>228</v>
      </c>
      <c r="D315" s="7"/>
    </row>
    <row r="316" spans="1:4" x14ac:dyDescent="0.25">
      <c r="A316" s="5">
        <v>40214</v>
      </c>
      <c r="B316" s="7">
        <v>259382</v>
      </c>
      <c r="C316" s="7"/>
      <c r="D316" s="7"/>
    </row>
    <row r="317" spans="1:4" x14ac:dyDescent="0.25">
      <c r="A317" s="5">
        <v>40217</v>
      </c>
      <c r="B317" s="7">
        <v>259606</v>
      </c>
      <c r="C317" s="7">
        <f>B317-B316</f>
        <v>224</v>
      </c>
      <c r="D317" s="7"/>
    </row>
    <row r="318" spans="1:4" x14ac:dyDescent="0.25">
      <c r="A318" s="5">
        <v>40221</v>
      </c>
      <c r="B318" s="7">
        <v>260101</v>
      </c>
      <c r="C318" s="7"/>
      <c r="D318" s="7"/>
    </row>
    <row r="319" spans="1:4" x14ac:dyDescent="0.25">
      <c r="A319" s="5">
        <v>40224</v>
      </c>
      <c r="B319" s="7">
        <v>260247</v>
      </c>
      <c r="C319" s="7">
        <f>B319-B318</f>
        <v>146</v>
      </c>
      <c r="D319" s="7"/>
    </row>
    <row r="320" spans="1:4" x14ac:dyDescent="0.25">
      <c r="A320" s="5">
        <v>40228</v>
      </c>
      <c r="B320" s="7">
        <v>261620</v>
      </c>
      <c r="C320" s="7"/>
      <c r="D320" s="7"/>
    </row>
    <row r="321" spans="1:4" x14ac:dyDescent="0.25">
      <c r="A321" s="5">
        <v>40231</v>
      </c>
      <c r="B321" s="7">
        <v>261706</v>
      </c>
      <c r="C321" s="7">
        <f>B321-B320</f>
        <v>86</v>
      </c>
      <c r="D321" s="7"/>
    </row>
    <row r="322" spans="1:4" x14ac:dyDescent="0.25">
      <c r="A322" s="5">
        <v>40235</v>
      </c>
      <c r="B322" s="7">
        <v>264415</v>
      </c>
      <c r="C322" s="7"/>
      <c r="D322" s="7"/>
    </row>
    <row r="323" spans="1:4" ht="15.6" thickBot="1" x14ac:dyDescent="0.3">
      <c r="B323" s="13">
        <f>B322-B312</f>
        <v>8346</v>
      </c>
      <c r="C323" s="14">
        <f>SUM(C315:C322)</f>
        <v>684</v>
      </c>
      <c r="D323" s="15">
        <f>B323-C323</f>
        <v>7662</v>
      </c>
    </row>
    <row r="324" spans="1:4" x14ac:dyDescent="0.25">
      <c r="B324" s="2" t="s">
        <v>4</v>
      </c>
      <c r="C324" s="3" t="s">
        <v>5</v>
      </c>
      <c r="D324" s="4" t="s">
        <v>6</v>
      </c>
    </row>
    <row r="325" spans="1:4" x14ac:dyDescent="0.25">
      <c r="A325" s="5">
        <v>40238</v>
      </c>
      <c r="B325" s="7">
        <v>264452</v>
      </c>
      <c r="C325" s="7">
        <f>B325-B322</f>
        <v>37</v>
      </c>
      <c r="D325" s="7"/>
    </row>
    <row r="326" spans="1:4" x14ac:dyDescent="0.25">
      <c r="A326" s="5">
        <v>40242</v>
      </c>
      <c r="B326" s="7">
        <v>267115</v>
      </c>
      <c r="C326" s="7"/>
      <c r="D326" s="7"/>
    </row>
    <row r="327" spans="1:4" x14ac:dyDescent="0.25">
      <c r="A327" s="5">
        <v>40245</v>
      </c>
      <c r="B327" s="7">
        <v>267270</v>
      </c>
      <c r="C327" s="7">
        <f>B327-B326</f>
        <v>155</v>
      </c>
      <c r="D327" s="7"/>
    </row>
    <row r="328" spans="1:4" x14ac:dyDescent="0.25">
      <c r="A328" s="5">
        <v>40249</v>
      </c>
      <c r="B328" s="7">
        <v>267894</v>
      </c>
      <c r="C328" s="7"/>
      <c r="D328" s="7"/>
    </row>
    <row r="329" spans="1:4" x14ac:dyDescent="0.25">
      <c r="A329" s="5">
        <v>40252</v>
      </c>
      <c r="B329" s="7">
        <v>268265</v>
      </c>
      <c r="C329" s="7">
        <f>B329-B328</f>
        <v>371</v>
      </c>
      <c r="D329" s="7"/>
    </row>
    <row r="330" spans="1:4" x14ac:dyDescent="0.25">
      <c r="A330" s="5">
        <v>40256</v>
      </c>
      <c r="B330" s="7">
        <v>268680</v>
      </c>
      <c r="C330" s="7"/>
      <c r="D330" s="7"/>
    </row>
    <row r="331" spans="1:4" x14ac:dyDescent="0.25">
      <c r="A331" s="5">
        <v>40259</v>
      </c>
      <c r="B331" s="7">
        <v>269113</v>
      </c>
      <c r="C331" s="7">
        <f>B331-B330</f>
        <v>433</v>
      </c>
      <c r="D331" s="7"/>
    </row>
    <row r="332" spans="1:4" x14ac:dyDescent="0.25">
      <c r="A332" s="5">
        <v>40263</v>
      </c>
      <c r="B332" s="7">
        <v>270347</v>
      </c>
      <c r="C332" s="7"/>
      <c r="D332" s="7"/>
    </row>
    <row r="333" spans="1:4" x14ac:dyDescent="0.25">
      <c r="A333" s="5">
        <v>40266</v>
      </c>
      <c r="B333" s="7">
        <v>270401</v>
      </c>
      <c r="C333" s="7">
        <f>B333-B332</f>
        <v>54</v>
      </c>
      <c r="D333" s="7"/>
    </row>
    <row r="334" spans="1:4" ht="15.6" thickBot="1" x14ac:dyDescent="0.3">
      <c r="B334" s="13">
        <f>B333-B322</f>
        <v>5986</v>
      </c>
      <c r="C334" s="14">
        <f>SUM(C325:C333)</f>
        <v>1050</v>
      </c>
      <c r="D334" s="15">
        <f>B334-C334</f>
        <v>4936</v>
      </c>
    </row>
    <row r="335" spans="1:4" x14ac:dyDescent="0.25">
      <c r="B335" s="2" t="s">
        <v>4</v>
      </c>
      <c r="C335" s="3" t="s">
        <v>5</v>
      </c>
      <c r="D335" s="4" t="s">
        <v>6</v>
      </c>
    </row>
    <row r="336" spans="1:4" x14ac:dyDescent="0.25">
      <c r="A336" s="5">
        <v>40270</v>
      </c>
      <c r="B336" s="7">
        <v>271459</v>
      </c>
      <c r="C336" s="7"/>
      <c r="D336" s="7"/>
    </row>
    <row r="337" spans="1:4" x14ac:dyDescent="0.25">
      <c r="A337" s="5">
        <v>40274</v>
      </c>
      <c r="B337" s="7">
        <v>271468</v>
      </c>
      <c r="C337" s="7">
        <f>B337-B336</f>
        <v>9</v>
      </c>
      <c r="D337" s="7"/>
    </row>
    <row r="338" spans="1:4" x14ac:dyDescent="0.25">
      <c r="A338" s="5">
        <v>40277</v>
      </c>
      <c r="B338" s="7">
        <v>273403</v>
      </c>
      <c r="C338" s="7"/>
      <c r="D338" s="7"/>
    </row>
    <row r="339" spans="1:4" x14ac:dyDescent="0.25">
      <c r="A339" s="5">
        <v>40280</v>
      </c>
      <c r="B339" s="7">
        <v>273403</v>
      </c>
      <c r="C339" s="7">
        <f>B339-B338</f>
        <v>0</v>
      </c>
      <c r="D339" s="7"/>
    </row>
    <row r="340" spans="1:4" x14ac:dyDescent="0.25">
      <c r="A340" s="5">
        <v>40284</v>
      </c>
      <c r="B340" s="7">
        <v>275267</v>
      </c>
      <c r="C340" s="7"/>
      <c r="D340" s="7"/>
    </row>
    <row r="341" spans="1:4" x14ac:dyDescent="0.25">
      <c r="A341" s="5">
        <v>40287</v>
      </c>
      <c r="B341" s="7">
        <v>275267</v>
      </c>
      <c r="C341" s="7">
        <f>B341-B340</f>
        <v>0</v>
      </c>
      <c r="D341" s="7"/>
    </row>
    <row r="342" spans="1:4" x14ac:dyDescent="0.25">
      <c r="A342" s="5">
        <v>40291</v>
      </c>
      <c r="B342" s="7">
        <v>277383</v>
      </c>
      <c r="C342" s="7"/>
      <c r="D342" s="7"/>
    </row>
    <row r="343" spans="1:4" x14ac:dyDescent="0.25">
      <c r="A343" s="5">
        <v>40294</v>
      </c>
      <c r="B343" s="7">
        <v>277605</v>
      </c>
      <c r="C343" s="7">
        <f>B343-B342</f>
        <v>222</v>
      </c>
      <c r="D343" s="7"/>
    </row>
    <row r="344" spans="1:4" x14ac:dyDescent="0.25">
      <c r="A344" s="5">
        <v>40298</v>
      </c>
      <c r="B344" s="7">
        <v>277926</v>
      </c>
      <c r="C344" s="7"/>
      <c r="D344" s="7"/>
    </row>
    <row r="345" spans="1:4" ht="15.6" thickBot="1" x14ac:dyDescent="0.3">
      <c r="B345" s="13">
        <f>B344-B333</f>
        <v>7525</v>
      </c>
      <c r="C345" s="14">
        <f>SUM(C336:C344)</f>
        <v>231</v>
      </c>
      <c r="D345" s="15">
        <f>B345-C345</f>
        <v>7294</v>
      </c>
    </row>
    <row r="346" spans="1:4" x14ac:dyDescent="0.25">
      <c r="B346" s="2" t="s">
        <v>4</v>
      </c>
      <c r="C346" s="3" t="s">
        <v>5</v>
      </c>
      <c r="D346" s="4" t="s">
        <v>6</v>
      </c>
    </row>
    <row r="347" spans="1:4" x14ac:dyDescent="0.25">
      <c r="A347" s="5">
        <v>40301</v>
      </c>
      <c r="B347" s="7">
        <v>277926</v>
      </c>
      <c r="C347" s="7">
        <f>B347-B344</f>
        <v>0</v>
      </c>
      <c r="D347" s="7"/>
    </row>
    <row r="348" spans="1:4" x14ac:dyDescent="0.25">
      <c r="A348" s="5">
        <v>40305</v>
      </c>
      <c r="B348" s="7">
        <v>279630</v>
      </c>
      <c r="C348" s="7"/>
      <c r="D348" s="7"/>
    </row>
    <row r="349" spans="1:4" x14ac:dyDescent="0.25">
      <c r="A349" s="5">
        <v>40308</v>
      </c>
      <c r="B349" s="7">
        <v>279634</v>
      </c>
      <c r="C349" s="7">
        <f>B349-B348</f>
        <v>4</v>
      </c>
      <c r="D349" s="7"/>
    </row>
    <row r="350" spans="1:4" x14ac:dyDescent="0.25">
      <c r="A350" s="5">
        <v>40312</v>
      </c>
      <c r="B350" s="7">
        <v>280424</v>
      </c>
      <c r="C350" s="7"/>
      <c r="D350" s="7"/>
    </row>
    <row r="351" spans="1:4" x14ac:dyDescent="0.25">
      <c r="A351" s="5">
        <v>40315</v>
      </c>
      <c r="B351" s="7">
        <v>280424</v>
      </c>
      <c r="C351" s="7">
        <f>B351-B350</f>
        <v>0</v>
      </c>
      <c r="D351" s="7"/>
    </row>
    <row r="352" spans="1:4" x14ac:dyDescent="0.25">
      <c r="A352" s="5">
        <v>40319</v>
      </c>
      <c r="B352" s="7">
        <v>280424</v>
      </c>
      <c r="C352" s="7"/>
      <c r="D352" s="7"/>
    </row>
    <row r="353" spans="1:4" x14ac:dyDescent="0.25">
      <c r="A353" s="5">
        <v>40323</v>
      </c>
      <c r="B353" s="7">
        <v>280424</v>
      </c>
      <c r="C353" s="7">
        <f>B353-B352</f>
        <v>0</v>
      </c>
      <c r="D353" s="7"/>
    </row>
    <row r="354" spans="1:4" x14ac:dyDescent="0.25">
      <c r="A354" s="5">
        <v>40326</v>
      </c>
      <c r="B354" s="7">
        <v>280965</v>
      </c>
      <c r="C354" s="7"/>
      <c r="D354" s="7"/>
    </row>
    <row r="355" spans="1:4" x14ac:dyDescent="0.25">
      <c r="A355" s="12">
        <v>40329</v>
      </c>
      <c r="B355" s="16">
        <v>281106</v>
      </c>
      <c r="C355" s="16">
        <f>B355-B354</f>
        <v>141</v>
      </c>
    </row>
    <row r="356" spans="1:4" ht="15.6" thickBot="1" x14ac:dyDescent="0.3">
      <c r="B356" s="13">
        <f>B355-B344</f>
        <v>3180</v>
      </c>
      <c r="C356" s="14">
        <f>SUM(C347:C355)</f>
        <v>145</v>
      </c>
      <c r="D356" s="15">
        <f>B356-C356</f>
        <v>3035</v>
      </c>
    </row>
    <row r="357" spans="1:4" x14ac:dyDescent="0.25">
      <c r="B357" s="2" t="s">
        <v>4</v>
      </c>
      <c r="C357" s="3" t="s">
        <v>5</v>
      </c>
      <c r="D357" s="4" t="s">
        <v>6</v>
      </c>
    </row>
    <row r="358" spans="1:4" x14ac:dyDescent="0.25">
      <c r="A358" s="5">
        <v>40333</v>
      </c>
      <c r="B358" s="7">
        <v>281801</v>
      </c>
      <c r="C358" s="7"/>
      <c r="D358" s="7"/>
    </row>
    <row r="359" spans="1:4" x14ac:dyDescent="0.25">
      <c r="A359" s="5">
        <v>40336</v>
      </c>
      <c r="B359" s="7">
        <v>281823</v>
      </c>
      <c r="C359" s="7">
        <f>B359-B358</f>
        <v>22</v>
      </c>
      <c r="D359" s="7"/>
    </row>
    <row r="360" spans="1:4" x14ac:dyDescent="0.25">
      <c r="A360" s="5">
        <v>40340</v>
      </c>
      <c r="B360" s="7">
        <v>283970</v>
      </c>
      <c r="C360" s="7"/>
      <c r="D360" s="7"/>
    </row>
    <row r="361" spans="1:4" x14ac:dyDescent="0.25">
      <c r="A361" s="5">
        <v>40343</v>
      </c>
      <c r="B361" s="7">
        <v>283970</v>
      </c>
      <c r="C361" s="7">
        <f>B361-B360</f>
        <v>0</v>
      </c>
      <c r="D361" s="7"/>
    </row>
    <row r="362" spans="1:4" x14ac:dyDescent="0.25">
      <c r="A362" s="5">
        <v>40347</v>
      </c>
      <c r="B362" s="7">
        <v>285001</v>
      </c>
      <c r="C362" s="7"/>
      <c r="D362" s="7"/>
    </row>
    <row r="363" spans="1:4" x14ac:dyDescent="0.25">
      <c r="A363" s="5">
        <v>40350</v>
      </c>
      <c r="B363" s="7">
        <v>285306</v>
      </c>
      <c r="C363" s="7">
        <f>B363-B362</f>
        <v>305</v>
      </c>
      <c r="D363" s="7"/>
    </row>
    <row r="364" spans="1:4" x14ac:dyDescent="0.25">
      <c r="A364" s="5">
        <v>40354</v>
      </c>
      <c r="B364" s="7">
        <v>285467</v>
      </c>
      <c r="C364" s="7"/>
      <c r="D364" s="7"/>
    </row>
    <row r="365" spans="1:4" x14ac:dyDescent="0.25">
      <c r="A365" s="5">
        <v>40357</v>
      </c>
      <c r="B365" s="7">
        <v>285644</v>
      </c>
      <c r="C365" s="7">
        <f>B365-B364</f>
        <v>177</v>
      </c>
      <c r="D365" s="7"/>
    </row>
    <row r="366" spans="1:4" ht="15.6" thickBot="1" x14ac:dyDescent="0.3">
      <c r="B366" s="13">
        <f>B365-B355</f>
        <v>4538</v>
      </c>
      <c r="C366" s="14">
        <f>SUM(C358:C365)</f>
        <v>504</v>
      </c>
      <c r="D366" s="15">
        <f>B366-C366</f>
        <v>4034</v>
      </c>
    </row>
    <row r="367" spans="1:4" x14ac:dyDescent="0.25">
      <c r="B367" s="2" t="s">
        <v>4</v>
      </c>
      <c r="C367" s="3" t="s">
        <v>5</v>
      </c>
      <c r="D367" s="4" t="s">
        <v>6</v>
      </c>
    </row>
    <row r="368" spans="1:4" x14ac:dyDescent="0.25">
      <c r="A368" s="5">
        <v>40361</v>
      </c>
      <c r="B368" s="7">
        <v>286575</v>
      </c>
      <c r="C368" s="7"/>
      <c r="D368" s="7"/>
    </row>
    <row r="369" spans="1:4" x14ac:dyDescent="0.25">
      <c r="A369" s="5">
        <v>40364</v>
      </c>
      <c r="B369" s="7">
        <v>286575</v>
      </c>
      <c r="C369" s="7">
        <f>B369-B368</f>
        <v>0</v>
      </c>
      <c r="D369" s="7"/>
    </row>
    <row r="370" spans="1:4" x14ac:dyDescent="0.25">
      <c r="A370" s="5">
        <v>40368</v>
      </c>
      <c r="B370" s="7">
        <v>286994</v>
      </c>
      <c r="C370" s="7"/>
      <c r="D370" s="7"/>
    </row>
    <row r="371" spans="1:4" x14ac:dyDescent="0.25">
      <c r="A371" s="5">
        <v>40371</v>
      </c>
      <c r="B371" s="7">
        <v>287003</v>
      </c>
      <c r="C371" s="7">
        <f>B371-B370</f>
        <v>9</v>
      </c>
      <c r="D371" s="7"/>
    </row>
    <row r="372" spans="1:4" x14ac:dyDescent="0.25">
      <c r="A372" s="5">
        <v>40375</v>
      </c>
      <c r="B372" s="7">
        <v>288163</v>
      </c>
      <c r="C372" s="7"/>
      <c r="D372" s="7"/>
    </row>
    <row r="373" spans="1:4" x14ac:dyDescent="0.25">
      <c r="A373" s="5">
        <v>40378</v>
      </c>
      <c r="B373" s="7">
        <v>288189</v>
      </c>
      <c r="C373" s="7">
        <f>B373-B372</f>
        <v>26</v>
      </c>
      <c r="D373" s="7"/>
    </row>
    <row r="374" spans="1:4" x14ac:dyDescent="0.25">
      <c r="A374" s="5">
        <v>40382</v>
      </c>
      <c r="B374" s="7">
        <v>290035</v>
      </c>
      <c r="C374" s="7"/>
      <c r="D374" s="7"/>
    </row>
    <row r="375" spans="1:4" x14ac:dyDescent="0.25">
      <c r="A375" s="5">
        <v>40385</v>
      </c>
      <c r="B375" s="7">
        <v>290035</v>
      </c>
      <c r="C375" s="7">
        <f>B375-B374</f>
        <v>0</v>
      </c>
      <c r="D375" s="7"/>
    </row>
    <row r="376" spans="1:4" x14ac:dyDescent="0.25">
      <c r="A376" s="5">
        <v>40389</v>
      </c>
      <c r="B376" s="7">
        <v>292408</v>
      </c>
      <c r="C376" s="7"/>
      <c r="D376" s="7"/>
    </row>
    <row r="377" spans="1:4" ht="15.6" thickBot="1" x14ac:dyDescent="0.3">
      <c r="B377" s="13">
        <f>B376-B365</f>
        <v>6764</v>
      </c>
      <c r="C377" s="14">
        <f>SUM(C368:C376)</f>
        <v>35</v>
      </c>
      <c r="D377" s="15">
        <f>B377-C377</f>
        <v>6729</v>
      </c>
    </row>
    <row r="378" spans="1:4" x14ac:dyDescent="0.25">
      <c r="B378" s="2" t="s">
        <v>4</v>
      </c>
      <c r="C378" s="3" t="s">
        <v>5</v>
      </c>
      <c r="D378" s="4" t="s">
        <v>6</v>
      </c>
    </row>
    <row r="379" spans="1:4" x14ac:dyDescent="0.25">
      <c r="A379" s="5">
        <v>40392</v>
      </c>
      <c r="B379" s="7">
        <v>292592</v>
      </c>
      <c r="C379" s="7">
        <f>B379-B376</f>
        <v>184</v>
      </c>
      <c r="D379" s="7"/>
    </row>
    <row r="380" spans="1:4" x14ac:dyDescent="0.25">
      <c r="A380" s="5">
        <v>40396</v>
      </c>
      <c r="B380" s="7">
        <v>293001</v>
      </c>
      <c r="C380" s="7"/>
      <c r="D380" s="7"/>
    </row>
    <row r="381" spans="1:4" x14ac:dyDescent="0.25">
      <c r="A381" s="5">
        <v>40399</v>
      </c>
      <c r="B381" s="7">
        <v>293001</v>
      </c>
      <c r="C381" s="7">
        <f>B381-B380</f>
        <v>0</v>
      </c>
      <c r="D381" s="7"/>
    </row>
    <row r="382" spans="1:4" x14ac:dyDescent="0.25">
      <c r="A382" s="5">
        <v>40403</v>
      </c>
      <c r="B382" s="7">
        <v>294863</v>
      </c>
      <c r="C382" s="7"/>
      <c r="D382" s="7"/>
    </row>
    <row r="383" spans="1:4" x14ac:dyDescent="0.25">
      <c r="A383" s="5">
        <v>40406</v>
      </c>
      <c r="B383" s="7">
        <v>295048</v>
      </c>
      <c r="C383" s="7">
        <f>B383-B382</f>
        <v>185</v>
      </c>
      <c r="D383" s="7"/>
    </row>
    <row r="384" spans="1:4" x14ac:dyDescent="0.25">
      <c r="A384" s="5">
        <v>40410</v>
      </c>
      <c r="B384" s="7">
        <v>295237</v>
      </c>
      <c r="C384" s="7"/>
      <c r="D384" s="7"/>
    </row>
    <row r="385" spans="1:4" x14ac:dyDescent="0.25">
      <c r="A385" s="5">
        <v>40413</v>
      </c>
      <c r="B385" s="7">
        <v>295462</v>
      </c>
      <c r="C385" s="7">
        <f>B385-B384</f>
        <v>225</v>
      </c>
      <c r="D385" s="7"/>
    </row>
    <row r="386" spans="1:4" x14ac:dyDescent="0.25">
      <c r="A386" s="5">
        <v>40417</v>
      </c>
      <c r="B386" s="7">
        <v>296866</v>
      </c>
      <c r="C386" s="7"/>
      <c r="D386" s="7"/>
    </row>
    <row r="387" spans="1:4" x14ac:dyDescent="0.25">
      <c r="A387" s="5">
        <v>40420</v>
      </c>
      <c r="B387" s="7">
        <v>296866</v>
      </c>
      <c r="C387" s="7">
        <f>B387-B386</f>
        <v>0</v>
      </c>
      <c r="D387" s="7"/>
    </row>
    <row r="388" spans="1:4" ht="15.6" thickBot="1" x14ac:dyDescent="0.3">
      <c r="B388" s="13">
        <f>B387-B376</f>
        <v>4458</v>
      </c>
      <c r="C388" s="14">
        <f>SUM(C379:C387)</f>
        <v>594</v>
      </c>
      <c r="D388" s="15">
        <f>B388-C388</f>
        <v>3864</v>
      </c>
    </row>
    <row r="389" spans="1:4" x14ac:dyDescent="0.25">
      <c r="B389" s="2" t="s">
        <v>4</v>
      </c>
      <c r="C389" s="3" t="s">
        <v>5</v>
      </c>
      <c r="D389" s="4" t="s">
        <v>6</v>
      </c>
    </row>
    <row r="390" spans="1:4" x14ac:dyDescent="0.25">
      <c r="A390" s="5">
        <v>40424</v>
      </c>
      <c r="B390" s="7">
        <v>297865</v>
      </c>
      <c r="C390" s="7"/>
      <c r="D390" s="7"/>
    </row>
    <row r="391" spans="1:4" x14ac:dyDescent="0.25">
      <c r="A391" s="5">
        <v>40427</v>
      </c>
      <c r="B391" s="18" t="s">
        <v>30</v>
      </c>
      <c r="C391" s="7"/>
      <c r="D391" s="7"/>
    </row>
    <row r="392" spans="1:4" x14ac:dyDescent="0.25">
      <c r="A392" s="5">
        <v>40431</v>
      </c>
      <c r="B392" s="18" t="s">
        <v>30</v>
      </c>
      <c r="C392" s="7"/>
      <c r="D392" s="7"/>
    </row>
    <row r="393" spans="1:4" x14ac:dyDescent="0.25">
      <c r="A393" s="5">
        <v>40434</v>
      </c>
      <c r="B393" s="18" t="s">
        <v>30</v>
      </c>
      <c r="C393" s="7"/>
      <c r="D393" s="7"/>
    </row>
    <row r="394" spans="1:4" x14ac:dyDescent="0.25">
      <c r="A394" s="5">
        <v>40438</v>
      </c>
      <c r="B394" s="18" t="s">
        <v>30</v>
      </c>
      <c r="C394" s="7"/>
      <c r="D394" s="7"/>
    </row>
    <row r="395" spans="1:4" x14ac:dyDescent="0.25">
      <c r="A395" s="5">
        <v>40442</v>
      </c>
      <c r="B395" s="7">
        <v>297865</v>
      </c>
      <c r="C395" s="7"/>
      <c r="D395" s="7"/>
    </row>
    <row r="396" spans="1:4" x14ac:dyDescent="0.25">
      <c r="A396" s="5">
        <v>40445</v>
      </c>
      <c r="B396" s="7">
        <v>298477</v>
      </c>
      <c r="C396" s="7"/>
      <c r="D396" s="7"/>
    </row>
    <row r="397" spans="1:4" x14ac:dyDescent="0.25">
      <c r="A397" s="5">
        <v>40448</v>
      </c>
      <c r="B397" s="7">
        <v>298477</v>
      </c>
      <c r="C397" s="7">
        <f>B397-B396</f>
        <v>0</v>
      </c>
      <c r="D397" s="7"/>
    </row>
    <row r="398" spans="1:4" ht="15.6" thickBot="1" x14ac:dyDescent="0.3">
      <c r="B398" s="13">
        <f>B397-B387</f>
        <v>1611</v>
      </c>
      <c r="C398" s="14">
        <f>SUM(C390:C397)</f>
        <v>0</v>
      </c>
      <c r="D398" s="15">
        <f>B398-C398</f>
        <v>1611</v>
      </c>
    </row>
    <row r="399" spans="1:4" x14ac:dyDescent="0.25">
      <c r="B399" s="2" t="s">
        <v>4</v>
      </c>
      <c r="C399" s="3" t="s">
        <v>5</v>
      </c>
      <c r="D399" s="4" t="s">
        <v>6</v>
      </c>
    </row>
    <row r="400" spans="1:4" x14ac:dyDescent="0.25">
      <c r="A400" s="5">
        <v>40452</v>
      </c>
      <c r="B400" s="7">
        <v>299866</v>
      </c>
      <c r="C400" s="7"/>
      <c r="D400" s="7"/>
    </row>
    <row r="401" spans="1:4" x14ac:dyDescent="0.25">
      <c r="A401" s="5">
        <v>40455</v>
      </c>
      <c r="B401" s="7">
        <v>299866</v>
      </c>
      <c r="C401" s="7">
        <f>B401-B400</f>
        <v>0</v>
      </c>
      <c r="D401" s="7"/>
    </row>
    <row r="402" spans="1:4" x14ac:dyDescent="0.25">
      <c r="A402" s="5">
        <v>40459</v>
      </c>
      <c r="B402" s="7">
        <v>301401</v>
      </c>
      <c r="C402" s="7"/>
      <c r="D402" s="7"/>
    </row>
    <row r="403" spans="1:4" x14ac:dyDescent="0.25">
      <c r="A403" s="5">
        <v>40462</v>
      </c>
      <c r="B403" s="7">
        <v>301401</v>
      </c>
      <c r="C403" s="7">
        <f>B403-B402</f>
        <v>0</v>
      </c>
      <c r="D403" s="7"/>
    </row>
    <row r="404" spans="1:4" x14ac:dyDescent="0.25">
      <c r="A404" s="5">
        <v>40466</v>
      </c>
      <c r="B404" s="7">
        <v>301595</v>
      </c>
      <c r="C404" s="7"/>
      <c r="D404" s="7"/>
    </row>
    <row r="405" spans="1:4" x14ac:dyDescent="0.25">
      <c r="A405" s="5">
        <v>40469</v>
      </c>
      <c r="B405" s="7">
        <v>301595</v>
      </c>
      <c r="C405" s="7">
        <f>B405-B404</f>
        <v>0</v>
      </c>
      <c r="D405" s="7"/>
    </row>
    <row r="406" spans="1:4" x14ac:dyDescent="0.25">
      <c r="A406" s="5">
        <v>40473</v>
      </c>
      <c r="B406" s="7">
        <v>301747</v>
      </c>
      <c r="C406" s="7"/>
      <c r="D406" s="7"/>
    </row>
    <row r="407" spans="1:4" x14ac:dyDescent="0.25">
      <c r="A407" s="5">
        <v>40476</v>
      </c>
      <c r="B407" s="7">
        <v>301747</v>
      </c>
      <c r="C407" s="7">
        <f>B407-B406</f>
        <v>0</v>
      </c>
      <c r="D407" s="7"/>
    </row>
    <row r="408" spans="1:4" x14ac:dyDescent="0.25">
      <c r="A408" s="5">
        <v>40480</v>
      </c>
      <c r="B408" s="7">
        <v>301999</v>
      </c>
      <c r="C408" s="7"/>
      <c r="D408" s="7"/>
    </row>
    <row r="409" spans="1:4" ht="15.6" thickBot="1" x14ac:dyDescent="0.3">
      <c r="B409" s="13">
        <f>B408-B397</f>
        <v>3522</v>
      </c>
      <c r="C409" s="14">
        <f>SUM(C400:C408)</f>
        <v>0</v>
      </c>
      <c r="D409" s="15">
        <f>B409-C409</f>
        <v>3522</v>
      </c>
    </row>
    <row r="410" spans="1:4" x14ac:dyDescent="0.25">
      <c r="B410" s="2" t="s">
        <v>4</v>
      </c>
      <c r="C410" s="3" t="s">
        <v>5</v>
      </c>
      <c r="D410" s="4" t="s">
        <v>6</v>
      </c>
    </row>
    <row r="411" spans="1:4" x14ac:dyDescent="0.25">
      <c r="A411" s="5">
        <v>40484</v>
      </c>
      <c r="B411" s="7">
        <v>301999</v>
      </c>
      <c r="C411" s="7">
        <f>B411-B408</f>
        <v>0</v>
      </c>
      <c r="D411" s="7"/>
    </row>
    <row r="412" spans="1:4" x14ac:dyDescent="0.25">
      <c r="A412" s="5">
        <v>40487</v>
      </c>
      <c r="B412" s="7">
        <v>301999</v>
      </c>
      <c r="C412" s="7"/>
      <c r="D412" s="7"/>
    </row>
    <row r="413" spans="1:4" x14ac:dyDescent="0.25">
      <c r="A413" s="5">
        <v>40490</v>
      </c>
      <c r="B413" s="7">
        <v>301999</v>
      </c>
      <c r="C413" s="7">
        <f>B413-B412</f>
        <v>0</v>
      </c>
      <c r="D413" s="7"/>
    </row>
    <row r="414" spans="1:4" x14ac:dyDescent="0.25">
      <c r="A414" s="5">
        <v>40494</v>
      </c>
      <c r="B414" s="7">
        <v>302478</v>
      </c>
      <c r="C414" s="7"/>
      <c r="D414" s="7"/>
    </row>
    <row r="415" spans="1:4" x14ac:dyDescent="0.25">
      <c r="A415" s="5">
        <v>40497</v>
      </c>
      <c r="B415" s="7">
        <v>302478</v>
      </c>
      <c r="C415" s="7">
        <f>B415-B414</f>
        <v>0</v>
      </c>
      <c r="D415" s="7"/>
    </row>
    <row r="416" spans="1:4" x14ac:dyDescent="0.25">
      <c r="A416" s="5">
        <v>40501</v>
      </c>
      <c r="B416" s="7">
        <v>304775</v>
      </c>
      <c r="C416" s="7"/>
      <c r="D416" s="7"/>
    </row>
    <row r="417" spans="1:4" x14ac:dyDescent="0.25">
      <c r="A417" s="5">
        <v>40504</v>
      </c>
      <c r="B417" s="7">
        <v>304775</v>
      </c>
      <c r="C417" s="7">
        <f>B417-B416</f>
        <v>0</v>
      </c>
      <c r="D417" s="7"/>
    </row>
    <row r="418" spans="1:4" x14ac:dyDescent="0.25">
      <c r="A418" s="5">
        <v>40508</v>
      </c>
      <c r="B418" s="7">
        <v>306995</v>
      </c>
      <c r="C418" s="7"/>
      <c r="D418" s="7"/>
    </row>
    <row r="419" spans="1:4" x14ac:dyDescent="0.25">
      <c r="A419" s="5">
        <v>40511</v>
      </c>
      <c r="B419" s="7">
        <v>306995</v>
      </c>
      <c r="C419" s="7">
        <f>B419-B418</f>
        <v>0</v>
      </c>
      <c r="D419" s="7"/>
    </row>
    <row r="420" spans="1:4" ht="15.6" thickBot="1" x14ac:dyDescent="0.3">
      <c r="B420" s="13">
        <f>B419-B408</f>
        <v>4996</v>
      </c>
      <c r="C420" s="14">
        <f>SUM(C411:C419)</f>
        <v>0</v>
      </c>
      <c r="D420" s="15">
        <f>B420-C420</f>
        <v>4996</v>
      </c>
    </row>
    <row r="421" spans="1:4" x14ac:dyDescent="0.25">
      <c r="B421" s="2" t="s">
        <v>4</v>
      </c>
      <c r="C421" s="3" t="s">
        <v>5</v>
      </c>
      <c r="D421" s="4" t="s">
        <v>6</v>
      </c>
    </row>
    <row r="422" spans="1:4" x14ac:dyDescent="0.25">
      <c r="A422" s="5">
        <v>40515</v>
      </c>
      <c r="B422" s="7">
        <v>308695</v>
      </c>
      <c r="C422" s="7"/>
      <c r="D422" s="7"/>
    </row>
    <row r="423" spans="1:4" x14ac:dyDescent="0.25">
      <c r="A423" s="5">
        <v>40518</v>
      </c>
      <c r="B423" s="7">
        <v>308915</v>
      </c>
      <c r="C423" s="7">
        <f>B423-B422</f>
        <v>220</v>
      </c>
      <c r="D423" s="7"/>
    </row>
    <row r="424" spans="1:4" x14ac:dyDescent="0.25">
      <c r="A424" s="5">
        <v>40522</v>
      </c>
      <c r="B424" s="7">
        <v>310901</v>
      </c>
      <c r="C424" s="7"/>
      <c r="D424" s="7"/>
    </row>
    <row r="425" spans="1:4" x14ac:dyDescent="0.25">
      <c r="A425" s="5">
        <v>40525</v>
      </c>
      <c r="B425" s="7">
        <v>310967</v>
      </c>
      <c r="C425" s="7">
        <f>B425-B424</f>
        <v>66</v>
      </c>
      <c r="D425" s="7"/>
    </row>
    <row r="426" spans="1:4" x14ac:dyDescent="0.25">
      <c r="A426" s="5">
        <v>40529</v>
      </c>
      <c r="B426" s="7">
        <v>311105</v>
      </c>
      <c r="C426" s="7"/>
      <c r="D426" s="7"/>
    </row>
    <row r="427" spans="1:4" x14ac:dyDescent="0.25">
      <c r="A427" s="5">
        <v>40532</v>
      </c>
      <c r="B427" s="7">
        <v>311906</v>
      </c>
      <c r="C427" s="7">
        <f>B427-B426</f>
        <v>801</v>
      </c>
      <c r="D427" s="7"/>
    </row>
    <row r="428" spans="1:4" x14ac:dyDescent="0.25">
      <c r="A428" s="5">
        <v>40536</v>
      </c>
      <c r="B428" s="7">
        <v>312002</v>
      </c>
      <c r="C428" s="7"/>
      <c r="D428" s="7"/>
    </row>
    <row r="429" spans="1:4" x14ac:dyDescent="0.25">
      <c r="A429" s="5">
        <v>40539</v>
      </c>
      <c r="B429" s="7">
        <v>312101</v>
      </c>
      <c r="C429" s="7">
        <f>B429-B428</f>
        <v>99</v>
      </c>
      <c r="D429" s="7"/>
    </row>
    <row r="430" spans="1:4" x14ac:dyDescent="0.25">
      <c r="A430" s="5">
        <v>40543</v>
      </c>
      <c r="B430" s="7">
        <v>312624</v>
      </c>
      <c r="C430" s="7"/>
      <c r="D430" s="7"/>
    </row>
    <row r="431" spans="1:4" ht="15.6" thickBot="1" x14ac:dyDescent="0.3">
      <c r="B431" s="13">
        <f>B430-B419</f>
        <v>5629</v>
      </c>
      <c r="C431" s="14">
        <f>SUM(C422:C430)</f>
        <v>1186</v>
      </c>
      <c r="D431" s="15">
        <f>B431-C431</f>
        <v>4443</v>
      </c>
    </row>
    <row r="432" spans="1:4" x14ac:dyDescent="0.25">
      <c r="B432" s="2" t="s">
        <v>4</v>
      </c>
      <c r="C432" s="3" t="s">
        <v>5</v>
      </c>
      <c r="D432" s="4" t="s">
        <v>6</v>
      </c>
    </row>
    <row r="433" spans="1:4" x14ac:dyDescent="0.25">
      <c r="A433" s="5">
        <v>40546</v>
      </c>
      <c r="B433" s="7">
        <v>312624</v>
      </c>
      <c r="C433" s="7">
        <f>B433-B430</f>
        <v>0</v>
      </c>
      <c r="D433" s="7"/>
    </row>
    <row r="434" spans="1:4" x14ac:dyDescent="0.25">
      <c r="A434" s="5">
        <v>40550</v>
      </c>
      <c r="B434" s="7">
        <v>313127</v>
      </c>
      <c r="C434" s="7"/>
      <c r="D434" s="7"/>
    </row>
    <row r="435" spans="1:4" x14ac:dyDescent="0.25">
      <c r="A435" s="5">
        <v>40553</v>
      </c>
      <c r="B435" s="7">
        <v>313224</v>
      </c>
      <c r="C435" s="7">
        <f>B435-B434</f>
        <v>97</v>
      </c>
      <c r="D435" s="7"/>
    </row>
    <row r="436" spans="1:4" x14ac:dyDescent="0.25">
      <c r="A436" s="5">
        <v>40557</v>
      </c>
      <c r="B436" s="7">
        <v>313506</v>
      </c>
      <c r="C436" s="7"/>
      <c r="D436" s="7"/>
    </row>
    <row r="437" spans="1:4" x14ac:dyDescent="0.25">
      <c r="A437" s="5">
        <v>40560</v>
      </c>
      <c r="B437" s="7">
        <v>313506</v>
      </c>
      <c r="C437" s="7">
        <f>B437-B436</f>
        <v>0</v>
      </c>
      <c r="D437" s="7"/>
    </row>
    <row r="438" spans="1:4" x14ac:dyDescent="0.25">
      <c r="A438" s="5">
        <v>40564</v>
      </c>
      <c r="B438" s="7">
        <v>313506</v>
      </c>
      <c r="C438" s="7"/>
      <c r="D438" s="7"/>
    </row>
    <row r="439" spans="1:4" x14ac:dyDescent="0.25">
      <c r="A439" s="5">
        <v>40567</v>
      </c>
      <c r="B439" s="7">
        <v>313506</v>
      </c>
      <c r="C439" s="7">
        <f>B439-B438</f>
        <v>0</v>
      </c>
      <c r="D439" s="7"/>
    </row>
    <row r="440" spans="1:4" x14ac:dyDescent="0.25">
      <c r="A440" s="5">
        <v>40571</v>
      </c>
      <c r="B440" s="7">
        <v>313506</v>
      </c>
      <c r="C440" s="7"/>
      <c r="D440" s="7"/>
    </row>
    <row r="441" spans="1:4" x14ac:dyDescent="0.25">
      <c r="A441" s="5">
        <v>40574</v>
      </c>
      <c r="B441" s="7">
        <v>315218</v>
      </c>
      <c r="C441" s="7">
        <f>B441-B440</f>
        <v>1712</v>
      </c>
      <c r="D441" s="7"/>
    </row>
    <row r="442" spans="1:4" ht="15.6" thickBot="1" x14ac:dyDescent="0.3">
      <c r="B442" s="13">
        <f>B441-B430</f>
        <v>2594</v>
      </c>
      <c r="C442" s="14">
        <f>SUM(C433:C440)</f>
        <v>97</v>
      </c>
      <c r="D442" s="15">
        <f>B442-C442</f>
        <v>2497</v>
      </c>
    </row>
    <row r="443" spans="1:4" x14ac:dyDescent="0.25">
      <c r="B443" s="2" t="s">
        <v>4</v>
      </c>
      <c r="C443" s="3" t="s">
        <v>5</v>
      </c>
      <c r="D443" s="4" t="s">
        <v>6</v>
      </c>
    </row>
    <row r="444" spans="1:4" x14ac:dyDescent="0.25">
      <c r="A444" s="5">
        <v>40578</v>
      </c>
      <c r="B444" s="7">
        <v>315218</v>
      </c>
      <c r="C444" s="7"/>
      <c r="D444" s="7"/>
    </row>
    <row r="445" spans="1:4" x14ac:dyDescent="0.25">
      <c r="A445" s="5">
        <v>40581</v>
      </c>
      <c r="B445" s="7">
        <v>315522</v>
      </c>
      <c r="C445" s="7">
        <f>B445-B444</f>
        <v>304</v>
      </c>
      <c r="D445" s="7"/>
    </row>
    <row r="446" spans="1:4" x14ac:dyDescent="0.25">
      <c r="A446" s="5">
        <v>40585</v>
      </c>
      <c r="B446" s="7">
        <v>317506</v>
      </c>
      <c r="C446" s="7"/>
      <c r="D446" s="7"/>
    </row>
    <row r="447" spans="1:4" x14ac:dyDescent="0.25">
      <c r="A447" s="5">
        <v>40588</v>
      </c>
      <c r="B447" s="7">
        <v>317506</v>
      </c>
      <c r="C447" s="7">
        <f>B447-B446</f>
        <v>0</v>
      </c>
      <c r="D447" s="7"/>
    </row>
    <row r="448" spans="1:4" x14ac:dyDescent="0.25">
      <c r="A448" s="5">
        <v>40592</v>
      </c>
      <c r="B448" s="7">
        <v>317748</v>
      </c>
      <c r="C448" s="7"/>
      <c r="D448" s="7"/>
    </row>
    <row r="449" spans="1:4" x14ac:dyDescent="0.25">
      <c r="A449" s="5">
        <v>40595</v>
      </c>
      <c r="B449" s="7">
        <v>317748</v>
      </c>
      <c r="C449" s="7">
        <f>B449-B448</f>
        <v>0</v>
      </c>
      <c r="D449" s="7"/>
    </row>
    <row r="450" spans="1:4" x14ac:dyDescent="0.25">
      <c r="A450" s="5">
        <v>40599</v>
      </c>
      <c r="B450" s="7">
        <v>319874</v>
      </c>
      <c r="C450" s="7"/>
      <c r="D450" s="7"/>
    </row>
    <row r="451" spans="1:4" x14ac:dyDescent="0.25">
      <c r="A451" s="5">
        <v>40602</v>
      </c>
      <c r="B451" s="7">
        <v>319874</v>
      </c>
      <c r="C451" s="7">
        <f>B451-B450</f>
        <v>0</v>
      </c>
      <c r="D451" s="7"/>
    </row>
    <row r="452" spans="1:4" ht="15.6" thickBot="1" x14ac:dyDescent="0.3">
      <c r="B452" s="13">
        <f>B451-B441</f>
        <v>4656</v>
      </c>
      <c r="C452" s="14">
        <f>SUM(C444:C451)</f>
        <v>304</v>
      </c>
      <c r="D452" s="15">
        <f>B452-C452</f>
        <v>4352</v>
      </c>
    </row>
    <row r="453" spans="1:4" x14ac:dyDescent="0.25">
      <c r="B453" s="2" t="s">
        <v>4</v>
      </c>
      <c r="C453" s="3" t="s">
        <v>5</v>
      </c>
      <c r="D453" s="4" t="s">
        <v>6</v>
      </c>
    </row>
    <row r="454" spans="1:4" x14ac:dyDescent="0.25">
      <c r="A454" s="5">
        <v>40606</v>
      </c>
      <c r="B454" s="7">
        <v>321345</v>
      </c>
      <c r="C454" s="7"/>
      <c r="D454" s="7"/>
    </row>
    <row r="455" spans="1:4" x14ac:dyDescent="0.25">
      <c r="A455" s="5">
        <v>40609</v>
      </c>
      <c r="B455" s="7">
        <v>321345</v>
      </c>
      <c r="C455" s="7">
        <f>B455-B454</f>
        <v>0</v>
      </c>
      <c r="D455" s="7"/>
    </row>
    <row r="456" spans="1:4" x14ac:dyDescent="0.25">
      <c r="A456" s="5">
        <v>40613</v>
      </c>
      <c r="B456" s="7">
        <v>322295</v>
      </c>
      <c r="C456" s="7"/>
      <c r="D456" s="7"/>
    </row>
    <row r="457" spans="1:4" x14ac:dyDescent="0.25">
      <c r="A457" s="5">
        <v>40616</v>
      </c>
      <c r="B457" s="7">
        <v>322295</v>
      </c>
      <c r="C457" s="7">
        <f>B457-B456</f>
        <v>0</v>
      </c>
      <c r="D457" s="7"/>
    </row>
    <row r="458" spans="1:4" x14ac:dyDescent="0.25">
      <c r="A458" s="5">
        <v>40620</v>
      </c>
      <c r="B458" s="7">
        <v>322295</v>
      </c>
      <c r="C458" s="7"/>
      <c r="D458" s="7"/>
    </row>
    <row r="459" spans="1:4" x14ac:dyDescent="0.25">
      <c r="A459" s="5">
        <v>40623</v>
      </c>
      <c r="B459" s="7">
        <v>322295</v>
      </c>
      <c r="C459" s="7">
        <f>B459-B458</f>
        <v>0</v>
      </c>
      <c r="D459" s="7"/>
    </row>
    <row r="460" spans="1:4" x14ac:dyDescent="0.25">
      <c r="A460" s="5">
        <v>40627</v>
      </c>
      <c r="B460" s="7">
        <v>322916</v>
      </c>
      <c r="C460" s="7"/>
      <c r="D460" s="7"/>
    </row>
    <row r="461" spans="1:4" x14ac:dyDescent="0.25">
      <c r="A461" s="5">
        <v>40630</v>
      </c>
      <c r="B461" s="7">
        <v>322916</v>
      </c>
      <c r="C461" s="7">
        <f>B461-B460</f>
        <v>0</v>
      </c>
      <c r="D461" s="7"/>
    </row>
    <row r="462" spans="1:4" ht="15.6" thickBot="1" x14ac:dyDescent="0.3">
      <c r="B462" s="13">
        <f>B461-B451</f>
        <v>3042</v>
      </c>
      <c r="C462" s="14">
        <f>SUM(C454:C461)</f>
        <v>0</v>
      </c>
      <c r="D462" s="15">
        <f>B462-C462</f>
        <v>3042</v>
      </c>
    </row>
    <row r="463" spans="1:4" x14ac:dyDescent="0.25">
      <c r="B463" s="2" t="s">
        <v>4</v>
      </c>
      <c r="C463" s="3" t="s">
        <v>5</v>
      </c>
      <c r="D463" s="4" t="s">
        <v>6</v>
      </c>
    </row>
    <row r="464" spans="1:4" x14ac:dyDescent="0.25">
      <c r="A464" s="5">
        <v>40634</v>
      </c>
      <c r="B464" s="7">
        <v>323770</v>
      </c>
      <c r="C464" s="7"/>
      <c r="D464" s="7"/>
    </row>
    <row r="465" spans="1:4" x14ac:dyDescent="0.25">
      <c r="A465" s="5">
        <v>40637</v>
      </c>
      <c r="B465" s="7">
        <v>323770</v>
      </c>
      <c r="C465" s="7">
        <f>B465-B464</f>
        <v>0</v>
      </c>
      <c r="D465" s="7"/>
    </row>
    <row r="466" spans="1:4" x14ac:dyDescent="0.25">
      <c r="A466" s="5">
        <v>40641</v>
      </c>
      <c r="B466" s="7">
        <v>324341</v>
      </c>
      <c r="C466" s="7"/>
      <c r="D466" s="7"/>
    </row>
    <row r="467" spans="1:4" x14ac:dyDescent="0.25">
      <c r="A467" s="5">
        <v>40644</v>
      </c>
      <c r="B467" s="7">
        <v>324341</v>
      </c>
      <c r="C467" s="7">
        <f>B467-B466</f>
        <v>0</v>
      </c>
      <c r="D467" s="7"/>
    </row>
    <row r="468" spans="1:4" x14ac:dyDescent="0.25">
      <c r="A468" s="5">
        <v>40648</v>
      </c>
      <c r="B468" s="7">
        <v>326504</v>
      </c>
      <c r="C468" s="7"/>
      <c r="D468" s="7"/>
    </row>
    <row r="469" spans="1:4" x14ac:dyDescent="0.25">
      <c r="A469" s="5">
        <v>40651</v>
      </c>
      <c r="B469" s="7">
        <v>326777</v>
      </c>
      <c r="C469" s="7">
        <f>B469-B468</f>
        <v>273</v>
      </c>
      <c r="D469" s="7"/>
    </row>
    <row r="470" spans="1:4" x14ac:dyDescent="0.25">
      <c r="A470" s="5">
        <v>40655</v>
      </c>
      <c r="B470" s="7">
        <v>327534</v>
      </c>
      <c r="C470" s="7"/>
      <c r="D470" s="7"/>
    </row>
    <row r="471" spans="1:4" x14ac:dyDescent="0.25">
      <c r="A471" s="5">
        <v>40659</v>
      </c>
      <c r="B471" s="7">
        <v>327534</v>
      </c>
      <c r="C471" s="7">
        <f>B471-B470</f>
        <v>0</v>
      </c>
      <c r="D471" s="7"/>
    </row>
    <row r="472" spans="1:4" x14ac:dyDescent="0.25">
      <c r="A472" s="5">
        <v>40662</v>
      </c>
      <c r="B472" s="7">
        <v>327823</v>
      </c>
      <c r="C472" s="7"/>
      <c r="D472" s="7"/>
    </row>
    <row r="473" spans="1:4" ht="15.6" thickBot="1" x14ac:dyDescent="0.3">
      <c r="B473" s="13">
        <f>B472-B461</f>
        <v>4907</v>
      </c>
      <c r="C473" s="14">
        <f>SUM(C464:C472)</f>
        <v>273</v>
      </c>
      <c r="D473" s="15">
        <f>B473-C473</f>
        <v>4634</v>
      </c>
    </row>
    <row r="474" spans="1:4" x14ac:dyDescent="0.25">
      <c r="B474" s="2" t="s">
        <v>4</v>
      </c>
      <c r="C474" s="3" t="s">
        <v>5</v>
      </c>
      <c r="D474" s="4" t="s">
        <v>6</v>
      </c>
    </row>
    <row r="475" spans="1:4" x14ac:dyDescent="0.25">
      <c r="A475" s="5">
        <v>40665</v>
      </c>
      <c r="B475" s="7">
        <v>327823</v>
      </c>
      <c r="C475" s="7">
        <f>B475-B472</f>
        <v>0</v>
      </c>
      <c r="D475" s="7"/>
    </row>
    <row r="476" spans="1:4" x14ac:dyDescent="0.25">
      <c r="A476" s="5">
        <v>40669</v>
      </c>
      <c r="B476" s="7">
        <v>329504</v>
      </c>
      <c r="C476" s="7"/>
      <c r="D476" s="7"/>
    </row>
    <row r="477" spans="1:4" x14ac:dyDescent="0.25">
      <c r="A477" s="5">
        <v>40672</v>
      </c>
      <c r="B477" s="7">
        <v>329504</v>
      </c>
      <c r="C477" s="7">
        <f>B477-B476</f>
        <v>0</v>
      </c>
      <c r="D477" s="7"/>
    </row>
    <row r="478" spans="1:4" x14ac:dyDescent="0.25">
      <c r="A478" s="5">
        <v>40676</v>
      </c>
      <c r="B478" s="7">
        <v>330226</v>
      </c>
      <c r="C478" s="7"/>
      <c r="D478" s="7"/>
    </row>
    <row r="479" spans="1:4" x14ac:dyDescent="0.25">
      <c r="A479" s="5">
        <v>40679</v>
      </c>
      <c r="B479" s="7">
        <v>330226</v>
      </c>
      <c r="C479" s="7">
        <f>B479-B478</f>
        <v>0</v>
      </c>
      <c r="D479" s="7"/>
    </row>
    <row r="480" spans="1:4" x14ac:dyDescent="0.25">
      <c r="A480" s="5">
        <v>40683</v>
      </c>
      <c r="B480" s="7">
        <v>330941</v>
      </c>
      <c r="C480" s="7"/>
      <c r="D480" s="7"/>
    </row>
    <row r="481" spans="1:4" x14ac:dyDescent="0.25">
      <c r="A481" s="5">
        <v>40686</v>
      </c>
      <c r="B481" s="7">
        <v>330948</v>
      </c>
      <c r="C481" s="7">
        <f>B481-B480</f>
        <v>7</v>
      </c>
      <c r="D481" s="7"/>
    </row>
    <row r="482" spans="1:4" x14ac:dyDescent="0.25">
      <c r="A482" s="5">
        <v>40690</v>
      </c>
      <c r="B482" s="7">
        <v>330948</v>
      </c>
      <c r="C482" s="7"/>
      <c r="D482" s="7"/>
    </row>
    <row r="483" spans="1:4" x14ac:dyDescent="0.25">
      <c r="A483" s="5">
        <v>40693</v>
      </c>
      <c r="B483" s="7">
        <v>330948</v>
      </c>
      <c r="C483" s="7">
        <f>B483-B482</f>
        <v>0</v>
      </c>
      <c r="D483" s="7"/>
    </row>
    <row r="484" spans="1:4" ht="15.6" thickBot="1" x14ac:dyDescent="0.3">
      <c r="B484" s="13">
        <f>B483-B472</f>
        <v>3125</v>
      </c>
      <c r="C484" s="14">
        <f>SUM(C475:C483)</f>
        <v>7</v>
      </c>
      <c r="D484" s="15">
        <f>B484-C484</f>
        <v>3118</v>
      </c>
    </row>
    <row r="485" spans="1:4" x14ac:dyDescent="0.25">
      <c r="B485" s="2" t="s">
        <v>4</v>
      </c>
      <c r="C485" s="3" t="s">
        <v>5</v>
      </c>
      <c r="D485" s="4" t="s">
        <v>6</v>
      </c>
    </row>
    <row r="486" spans="1:4" x14ac:dyDescent="0.25">
      <c r="A486" s="5">
        <v>40697</v>
      </c>
      <c r="B486" s="7">
        <v>331601</v>
      </c>
      <c r="C486" s="7"/>
      <c r="D486" s="7"/>
    </row>
    <row r="487" spans="1:4" x14ac:dyDescent="0.25">
      <c r="A487" s="5">
        <v>40700</v>
      </c>
      <c r="B487" s="7">
        <v>331604</v>
      </c>
      <c r="C487" s="7">
        <f>B487-B486</f>
        <v>3</v>
      </c>
      <c r="D487" s="7"/>
    </row>
    <row r="488" spans="1:4" x14ac:dyDescent="0.25">
      <c r="A488" s="5">
        <v>40704</v>
      </c>
      <c r="B488" s="7">
        <v>332901</v>
      </c>
      <c r="C488" s="7"/>
      <c r="D488" s="7"/>
    </row>
    <row r="489" spans="1:4" x14ac:dyDescent="0.25">
      <c r="A489" s="5">
        <v>40708</v>
      </c>
      <c r="B489" s="7">
        <v>332906</v>
      </c>
      <c r="C489" s="7">
        <f>B489-B488</f>
        <v>5</v>
      </c>
      <c r="D489" s="7"/>
    </row>
    <row r="490" spans="1:4" x14ac:dyDescent="0.25">
      <c r="A490" s="5">
        <v>40711</v>
      </c>
      <c r="B490" s="7">
        <v>333260</v>
      </c>
      <c r="C490" s="7"/>
      <c r="D490" s="7"/>
    </row>
    <row r="491" spans="1:4" x14ac:dyDescent="0.25">
      <c r="A491" s="5">
        <v>40714</v>
      </c>
      <c r="B491" s="7">
        <v>333263</v>
      </c>
      <c r="C491" s="7">
        <f>B491-B490</f>
        <v>3</v>
      </c>
      <c r="D491" s="7"/>
    </row>
    <row r="492" spans="1:4" x14ac:dyDescent="0.25">
      <c r="A492" s="5">
        <v>40718</v>
      </c>
      <c r="B492" s="7">
        <v>334403</v>
      </c>
      <c r="C492" s="7"/>
      <c r="D492" s="7"/>
    </row>
    <row r="493" spans="1:4" x14ac:dyDescent="0.25">
      <c r="A493" s="5">
        <v>40721</v>
      </c>
      <c r="B493" s="7">
        <v>334403</v>
      </c>
      <c r="C493" s="7">
        <f>B493-B492</f>
        <v>0</v>
      </c>
      <c r="D493" s="7"/>
    </row>
    <row r="494" spans="1:4" ht="15.6" thickBot="1" x14ac:dyDescent="0.3">
      <c r="B494" s="13">
        <f>B493-B483</f>
        <v>3455</v>
      </c>
      <c r="C494" s="14">
        <f>SUM(C486:C493)</f>
        <v>11</v>
      </c>
      <c r="D494" s="15">
        <f>B494-C494</f>
        <v>3444</v>
      </c>
    </row>
    <row r="495" spans="1:4" x14ac:dyDescent="0.25">
      <c r="B495" s="2" t="s">
        <v>4</v>
      </c>
      <c r="C495" s="3" t="s">
        <v>5</v>
      </c>
      <c r="D495" s="4" t="s">
        <v>6</v>
      </c>
    </row>
    <row r="496" spans="1:4" x14ac:dyDescent="0.25">
      <c r="A496" s="5">
        <v>40725</v>
      </c>
      <c r="B496" s="7">
        <v>334901</v>
      </c>
      <c r="C496" s="7"/>
      <c r="D496" s="7"/>
    </row>
    <row r="497" spans="1:4" x14ac:dyDescent="0.25">
      <c r="A497" s="5">
        <v>40728</v>
      </c>
      <c r="B497" s="7">
        <v>335149</v>
      </c>
      <c r="C497" s="7">
        <f>B497-B496</f>
        <v>248</v>
      </c>
      <c r="D497" s="7"/>
    </row>
    <row r="498" spans="1:4" x14ac:dyDescent="0.25">
      <c r="A498" s="5">
        <v>40732</v>
      </c>
      <c r="B498" s="7">
        <v>335508</v>
      </c>
      <c r="C498" s="7"/>
      <c r="D498" s="7"/>
    </row>
    <row r="499" spans="1:4" x14ac:dyDescent="0.25">
      <c r="A499" s="5">
        <v>40735</v>
      </c>
      <c r="B499" s="7">
        <v>335508</v>
      </c>
      <c r="C499" s="7">
        <f>B499-B498</f>
        <v>0</v>
      </c>
      <c r="D499" s="7"/>
    </row>
    <row r="500" spans="1:4" x14ac:dyDescent="0.25">
      <c r="A500" s="5">
        <v>40739</v>
      </c>
      <c r="B500" s="7">
        <v>335508</v>
      </c>
      <c r="C500" s="7"/>
      <c r="D500" s="7"/>
    </row>
    <row r="501" spans="1:4" x14ac:dyDescent="0.25">
      <c r="A501" s="5">
        <v>40742</v>
      </c>
      <c r="B501" s="7">
        <v>335508</v>
      </c>
      <c r="C501" s="7">
        <f>B501-B500</f>
        <v>0</v>
      </c>
      <c r="D501" s="7"/>
    </row>
    <row r="502" spans="1:4" x14ac:dyDescent="0.25">
      <c r="A502" s="5">
        <v>40746</v>
      </c>
      <c r="B502" s="7">
        <v>337225</v>
      </c>
      <c r="C502" s="7"/>
      <c r="D502" s="7"/>
    </row>
    <row r="503" spans="1:4" x14ac:dyDescent="0.25">
      <c r="A503" s="5">
        <v>40749</v>
      </c>
      <c r="B503" s="7">
        <v>337225</v>
      </c>
      <c r="C503" s="7">
        <f>B503-B502</f>
        <v>0</v>
      </c>
      <c r="D503" s="7"/>
    </row>
    <row r="504" spans="1:4" x14ac:dyDescent="0.25">
      <c r="A504" s="5">
        <v>40753</v>
      </c>
      <c r="B504" s="7">
        <v>337225</v>
      </c>
      <c r="C504" s="7"/>
      <c r="D504" s="7"/>
    </row>
    <row r="505" spans="1:4" ht="15.6" thickBot="1" x14ac:dyDescent="0.3">
      <c r="B505" s="13">
        <f>B504-B493</f>
        <v>2822</v>
      </c>
      <c r="C505" s="14">
        <f>SUM(C496:C504)</f>
        <v>248</v>
      </c>
      <c r="D505" s="15">
        <f>B505-C505</f>
        <v>2574</v>
      </c>
    </row>
    <row r="506" spans="1:4" x14ac:dyDescent="0.25">
      <c r="B506" s="2" t="s">
        <v>4</v>
      </c>
      <c r="C506" s="3" t="s">
        <v>5</v>
      </c>
      <c r="D506" s="4" t="s">
        <v>6</v>
      </c>
    </row>
    <row r="507" spans="1:4" x14ac:dyDescent="0.25">
      <c r="A507" s="5">
        <v>40756</v>
      </c>
      <c r="B507" s="7">
        <v>337225</v>
      </c>
      <c r="C507" s="7">
        <f>B507-B504</f>
        <v>0</v>
      </c>
      <c r="D507" s="7"/>
    </row>
    <row r="508" spans="1:4" x14ac:dyDescent="0.25">
      <c r="A508" s="5">
        <v>40760</v>
      </c>
      <c r="B508" s="7">
        <v>337975</v>
      </c>
      <c r="C508" s="7"/>
      <c r="D508" s="7"/>
    </row>
    <row r="509" spans="1:4" x14ac:dyDescent="0.25">
      <c r="A509" s="5">
        <v>40763</v>
      </c>
      <c r="B509" s="7">
        <v>337975</v>
      </c>
      <c r="C509" s="7">
        <f>B509-B508</f>
        <v>0</v>
      </c>
      <c r="D509" s="7"/>
    </row>
    <row r="510" spans="1:4" x14ac:dyDescent="0.25">
      <c r="A510" s="5">
        <v>40767</v>
      </c>
      <c r="B510" s="7">
        <v>338335</v>
      </c>
      <c r="C510" s="7"/>
      <c r="D510" s="7"/>
    </row>
    <row r="511" spans="1:4" x14ac:dyDescent="0.25">
      <c r="A511" s="5">
        <v>40771</v>
      </c>
      <c r="B511" s="7">
        <v>338335</v>
      </c>
      <c r="C511" s="7">
        <f>B511-B510</f>
        <v>0</v>
      </c>
      <c r="D511" s="7"/>
    </row>
    <row r="512" spans="1:4" x14ac:dyDescent="0.25">
      <c r="A512" s="5">
        <v>40774</v>
      </c>
      <c r="B512" s="7">
        <v>338335</v>
      </c>
      <c r="C512" s="7"/>
      <c r="D512" s="7"/>
    </row>
    <row r="513" spans="1:4" x14ac:dyDescent="0.25">
      <c r="A513" s="5">
        <v>40777</v>
      </c>
      <c r="B513" s="7">
        <v>338335</v>
      </c>
      <c r="C513" s="7">
        <f>B513-B512</f>
        <v>0</v>
      </c>
      <c r="D513" s="7"/>
    </row>
    <row r="514" spans="1:4" x14ac:dyDescent="0.25">
      <c r="A514" s="5">
        <v>40781</v>
      </c>
      <c r="B514" s="7">
        <v>338821</v>
      </c>
      <c r="C514" s="7"/>
      <c r="D514" s="7"/>
    </row>
    <row r="515" spans="1:4" x14ac:dyDescent="0.25">
      <c r="A515" s="5">
        <v>40784</v>
      </c>
      <c r="B515" s="7">
        <v>338821</v>
      </c>
      <c r="C515" s="7">
        <f>B515-B514</f>
        <v>0</v>
      </c>
      <c r="D515" s="7"/>
    </row>
    <row r="516" spans="1:4" ht="15.6" thickBot="1" x14ac:dyDescent="0.3">
      <c r="B516" s="13">
        <f>B515-B504</f>
        <v>1596</v>
      </c>
      <c r="C516" s="14">
        <f>SUM(C507:C515)</f>
        <v>0</v>
      </c>
      <c r="D516" s="15">
        <f>B516-C516</f>
        <v>1596</v>
      </c>
    </row>
    <row r="517" spans="1:4" x14ac:dyDescent="0.25">
      <c r="B517" s="2" t="s">
        <v>4</v>
      </c>
      <c r="C517" s="3" t="s">
        <v>5</v>
      </c>
      <c r="D517" s="4" t="s">
        <v>6</v>
      </c>
    </row>
    <row r="518" spans="1:4" x14ac:dyDescent="0.25">
      <c r="A518" s="5">
        <v>40788</v>
      </c>
      <c r="B518" s="7">
        <v>339437</v>
      </c>
      <c r="C518" s="7"/>
      <c r="D518" s="7"/>
    </row>
    <row r="519" spans="1:4" x14ac:dyDescent="0.25">
      <c r="A519" s="5">
        <v>40791</v>
      </c>
      <c r="B519" s="7">
        <v>339437</v>
      </c>
      <c r="C519" s="7">
        <f>B519-B518</f>
        <v>0</v>
      </c>
      <c r="D519" s="7"/>
    </row>
    <row r="520" spans="1:4" x14ac:dyDescent="0.25">
      <c r="A520" s="5">
        <v>40795</v>
      </c>
      <c r="B520" s="7">
        <v>340830</v>
      </c>
      <c r="C520" s="7"/>
      <c r="D520" s="7"/>
    </row>
    <row r="521" spans="1:4" x14ac:dyDescent="0.25">
      <c r="A521" s="5">
        <v>40798</v>
      </c>
      <c r="B521" s="7">
        <v>340844</v>
      </c>
      <c r="C521" s="7">
        <f>B521-B520</f>
        <v>14</v>
      </c>
      <c r="D521" s="7"/>
    </row>
    <row r="522" spans="1:4" x14ac:dyDescent="0.25">
      <c r="A522" s="5">
        <v>40802</v>
      </c>
      <c r="B522" s="7">
        <v>340844</v>
      </c>
      <c r="C522" s="7"/>
      <c r="D522" s="7"/>
    </row>
    <row r="523" spans="1:4" x14ac:dyDescent="0.25">
      <c r="A523" s="5">
        <v>40805</v>
      </c>
      <c r="B523" s="7">
        <v>341004</v>
      </c>
      <c r="C523" s="7">
        <f>B523-B522</f>
        <v>160</v>
      </c>
      <c r="D523" s="7"/>
    </row>
    <row r="524" spans="1:4" x14ac:dyDescent="0.25">
      <c r="A524" s="5">
        <v>40809</v>
      </c>
      <c r="B524" s="7">
        <v>341004</v>
      </c>
      <c r="C524" s="7"/>
      <c r="D524" s="7"/>
    </row>
    <row r="525" spans="1:4" x14ac:dyDescent="0.25">
      <c r="A525" s="5">
        <v>40812</v>
      </c>
      <c r="B525" s="7">
        <v>341004</v>
      </c>
      <c r="C525" s="7">
        <f>B525-B524</f>
        <v>0</v>
      </c>
      <c r="D525" s="7"/>
    </row>
    <row r="526" spans="1:4" x14ac:dyDescent="0.25">
      <c r="A526" s="5">
        <v>40816</v>
      </c>
      <c r="B526" s="7">
        <v>341530</v>
      </c>
      <c r="C526" s="7"/>
      <c r="D526" s="7"/>
    </row>
    <row r="527" spans="1:4" ht="15.6" thickBot="1" x14ac:dyDescent="0.3">
      <c r="B527" s="13">
        <f>B526-B515</f>
        <v>2709</v>
      </c>
      <c r="C527" s="14">
        <f>SUM(C518:C526)</f>
        <v>174</v>
      </c>
      <c r="D527" s="15">
        <f>B527-C527</f>
        <v>2535</v>
      </c>
    </row>
    <row r="528" spans="1:4" x14ac:dyDescent="0.25">
      <c r="B528" s="2" t="s">
        <v>4</v>
      </c>
      <c r="C528" s="3" t="s">
        <v>5</v>
      </c>
      <c r="D528" s="4" t="s">
        <v>6</v>
      </c>
    </row>
    <row r="529" spans="1:4" x14ac:dyDescent="0.25">
      <c r="A529" s="5">
        <v>40819</v>
      </c>
      <c r="B529" s="7">
        <v>341530</v>
      </c>
      <c r="C529" s="7">
        <f>B529-B526</f>
        <v>0</v>
      </c>
      <c r="D529" s="7"/>
    </row>
    <row r="530" spans="1:4" x14ac:dyDescent="0.25">
      <c r="A530" s="5">
        <v>40823</v>
      </c>
      <c r="B530" s="7">
        <v>342010</v>
      </c>
      <c r="C530" s="7"/>
      <c r="D530" s="7"/>
    </row>
    <row r="531" spans="1:4" x14ac:dyDescent="0.25">
      <c r="A531" s="5">
        <v>40826</v>
      </c>
      <c r="B531" s="7">
        <v>342155</v>
      </c>
      <c r="C531" s="7">
        <f>B531-B530</f>
        <v>145</v>
      </c>
      <c r="D531" s="7"/>
    </row>
    <row r="532" spans="1:4" x14ac:dyDescent="0.25">
      <c r="A532" s="5">
        <v>40830</v>
      </c>
      <c r="B532" s="7">
        <v>343508</v>
      </c>
      <c r="C532" s="7"/>
      <c r="D532" s="7"/>
    </row>
    <row r="533" spans="1:4" x14ac:dyDescent="0.25">
      <c r="A533" s="5">
        <v>40833</v>
      </c>
      <c r="B533" s="7">
        <v>343520</v>
      </c>
      <c r="C533" s="7">
        <f>B533-B532</f>
        <v>12</v>
      </c>
      <c r="D533" s="7"/>
    </row>
    <row r="534" spans="1:4" x14ac:dyDescent="0.25">
      <c r="A534" s="5">
        <v>40837</v>
      </c>
      <c r="B534" s="7">
        <v>343782</v>
      </c>
      <c r="C534" s="7"/>
      <c r="D534" s="7"/>
    </row>
    <row r="535" spans="1:4" x14ac:dyDescent="0.25">
      <c r="A535" s="5">
        <v>40840</v>
      </c>
      <c r="B535" s="7">
        <v>343782</v>
      </c>
      <c r="C535" s="7">
        <f>B535-B534</f>
        <v>0</v>
      </c>
      <c r="D535" s="7"/>
    </row>
    <row r="536" spans="1:4" x14ac:dyDescent="0.25">
      <c r="A536" s="5">
        <v>40844</v>
      </c>
      <c r="B536" s="7">
        <v>344078</v>
      </c>
      <c r="C536" s="7"/>
      <c r="D536" s="7"/>
    </row>
    <row r="537" spans="1:4" x14ac:dyDescent="0.25">
      <c r="A537" s="5">
        <v>40847</v>
      </c>
      <c r="B537" s="7">
        <v>344096</v>
      </c>
      <c r="C537" s="7">
        <f>B537-B536</f>
        <v>18</v>
      </c>
      <c r="D537" s="7"/>
    </row>
    <row r="538" spans="1:4" ht="15.6" thickBot="1" x14ac:dyDescent="0.3">
      <c r="B538" s="13">
        <f>B537-B526</f>
        <v>2566</v>
      </c>
      <c r="C538" s="14">
        <f>SUM(C529:C537)</f>
        <v>175</v>
      </c>
      <c r="D538" s="15">
        <f>B538-C538</f>
        <v>2391</v>
      </c>
    </row>
    <row r="539" spans="1:4" x14ac:dyDescent="0.25">
      <c r="B539" s="2" t="s">
        <v>4</v>
      </c>
      <c r="C539" s="3" t="s">
        <v>5</v>
      </c>
      <c r="D539" s="4" t="s">
        <v>6</v>
      </c>
    </row>
    <row r="540" spans="1:4" x14ac:dyDescent="0.25">
      <c r="A540" s="5">
        <v>40851</v>
      </c>
      <c r="B540" s="7">
        <v>345020</v>
      </c>
      <c r="C540" s="7"/>
      <c r="D540" s="7"/>
    </row>
    <row r="541" spans="1:4" x14ac:dyDescent="0.25">
      <c r="A541" s="5">
        <v>40854</v>
      </c>
      <c r="B541" s="7">
        <v>345072</v>
      </c>
      <c r="C541" s="7">
        <f>B541-B540</f>
        <v>52</v>
      </c>
      <c r="D541" s="7"/>
    </row>
    <row r="542" spans="1:4" x14ac:dyDescent="0.25">
      <c r="A542" s="5">
        <v>40857</v>
      </c>
      <c r="B542" s="7">
        <v>345318</v>
      </c>
      <c r="C542" s="7"/>
      <c r="D542" s="7"/>
    </row>
    <row r="543" spans="1:4" x14ac:dyDescent="0.25">
      <c r="A543" s="5">
        <v>40861</v>
      </c>
      <c r="B543" s="7">
        <v>345391</v>
      </c>
      <c r="C543" s="7">
        <f>B543-B542</f>
        <v>73</v>
      </c>
      <c r="D543" s="7"/>
    </row>
    <row r="544" spans="1:4" x14ac:dyDescent="0.25">
      <c r="A544" s="5">
        <v>40865</v>
      </c>
      <c r="B544" s="7">
        <v>347278</v>
      </c>
      <c r="C544" s="7"/>
      <c r="D544" s="7"/>
    </row>
    <row r="545" spans="1:4" x14ac:dyDescent="0.25">
      <c r="A545" s="5">
        <v>40868</v>
      </c>
      <c r="B545" s="7">
        <v>347537</v>
      </c>
      <c r="C545" s="7">
        <f>B545-B544</f>
        <v>259</v>
      </c>
      <c r="D545" s="7"/>
    </row>
    <row r="546" spans="1:4" x14ac:dyDescent="0.25">
      <c r="A546" s="5">
        <v>40872</v>
      </c>
      <c r="B546" s="7">
        <v>350227</v>
      </c>
      <c r="C546" s="7"/>
      <c r="D546" s="7"/>
    </row>
    <row r="547" spans="1:4" x14ac:dyDescent="0.25">
      <c r="A547" s="5">
        <v>40875</v>
      </c>
      <c r="B547" s="7">
        <v>350241</v>
      </c>
      <c r="C547" s="7">
        <f>B547-B546</f>
        <v>14</v>
      </c>
      <c r="D547" s="7"/>
    </row>
    <row r="548" spans="1:4" ht="15.6" thickBot="1" x14ac:dyDescent="0.3">
      <c r="B548" s="13">
        <f>B547-B537</f>
        <v>6145</v>
      </c>
      <c r="C548" s="14">
        <f>SUM(C540:C547)</f>
        <v>398</v>
      </c>
      <c r="D548" s="15">
        <f>B548-C548</f>
        <v>5747</v>
      </c>
    </row>
    <row r="549" spans="1:4" x14ac:dyDescent="0.25">
      <c r="B549" s="2" t="s">
        <v>4</v>
      </c>
      <c r="C549" s="3" t="s">
        <v>5</v>
      </c>
      <c r="D549" s="4" t="s">
        <v>6</v>
      </c>
    </row>
    <row r="550" spans="1:4" x14ac:dyDescent="0.25">
      <c r="A550" s="5">
        <v>40879</v>
      </c>
      <c r="B550" s="7">
        <v>352308</v>
      </c>
      <c r="C550" s="7"/>
      <c r="D550" s="7"/>
    </row>
    <row r="551" spans="1:4" x14ac:dyDescent="0.25">
      <c r="A551" s="5">
        <v>40882</v>
      </c>
      <c r="B551" s="7">
        <v>352312</v>
      </c>
      <c r="C551" s="7">
        <f>B551-B550</f>
        <v>4</v>
      </c>
      <c r="D551" s="7"/>
    </row>
    <row r="552" spans="1:4" x14ac:dyDescent="0.25">
      <c r="A552" s="5">
        <v>40886</v>
      </c>
      <c r="B552" s="7">
        <v>352486</v>
      </c>
      <c r="C552" s="7"/>
      <c r="D552" s="7"/>
    </row>
    <row r="553" spans="1:4" x14ac:dyDescent="0.25">
      <c r="A553" s="5">
        <v>40889</v>
      </c>
      <c r="B553" s="7">
        <v>352486</v>
      </c>
      <c r="C553" s="7">
        <f>B553-B552</f>
        <v>0</v>
      </c>
      <c r="D553" s="7"/>
    </row>
    <row r="554" spans="1:4" x14ac:dyDescent="0.25">
      <c r="A554" s="5">
        <v>40893</v>
      </c>
      <c r="B554" s="7">
        <v>354359</v>
      </c>
      <c r="C554" s="7"/>
      <c r="D554" s="7"/>
    </row>
    <row r="555" spans="1:4" x14ac:dyDescent="0.25">
      <c r="A555" s="5">
        <v>40896</v>
      </c>
      <c r="B555" s="7">
        <v>354359</v>
      </c>
      <c r="C555" s="7">
        <f>B555-B554</f>
        <v>0</v>
      </c>
      <c r="D555" s="7"/>
    </row>
    <row r="556" spans="1:4" x14ac:dyDescent="0.25">
      <c r="A556" s="5">
        <v>40900</v>
      </c>
      <c r="B556" s="7">
        <v>355258</v>
      </c>
      <c r="C556" s="7"/>
      <c r="D556" s="7"/>
    </row>
    <row r="557" spans="1:4" x14ac:dyDescent="0.25">
      <c r="A557" s="5">
        <v>40903</v>
      </c>
      <c r="B557" s="7">
        <v>355258</v>
      </c>
      <c r="C557" s="7">
        <f>B557-B556</f>
        <v>0</v>
      </c>
      <c r="D557" s="7"/>
    </row>
    <row r="558" spans="1:4" x14ac:dyDescent="0.25">
      <c r="A558" s="5">
        <v>40907</v>
      </c>
      <c r="B558" s="7">
        <v>356733</v>
      </c>
      <c r="C558" s="7"/>
      <c r="D558" s="7"/>
    </row>
    <row r="559" spans="1:4" ht="15.6" thickBot="1" x14ac:dyDescent="0.3">
      <c r="B559" s="13">
        <f>B558-B547</f>
        <v>6492</v>
      </c>
      <c r="C559" s="14">
        <f>SUM(C550:C558)</f>
        <v>4</v>
      </c>
      <c r="D559" s="15">
        <f>B559-C559</f>
        <v>6488</v>
      </c>
    </row>
    <row r="560" spans="1:4" x14ac:dyDescent="0.25">
      <c r="A560" s="5">
        <v>40910</v>
      </c>
      <c r="B560" s="7">
        <v>356736</v>
      </c>
      <c r="C560" s="7">
        <f>B560-B558</f>
        <v>3</v>
      </c>
      <c r="D560" s="7"/>
    </row>
    <row r="561" spans="1:4" x14ac:dyDescent="0.25">
      <c r="A561" s="5">
        <v>40914</v>
      </c>
      <c r="B561" s="7">
        <v>356736</v>
      </c>
      <c r="C561" s="7"/>
      <c r="D561" s="7"/>
    </row>
    <row r="562" spans="1:4" x14ac:dyDescent="0.25">
      <c r="A562" s="5">
        <v>40917</v>
      </c>
      <c r="B562" s="7">
        <v>356802</v>
      </c>
      <c r="C562" s="7">
        <f>B562-B561</f>
        <v>66</v>
      </c>
      <c r="D562" s="7"/>
    </row>
    <row r="563" spans="1:4" x14ac:dyDescent="0.25">
      <c r="A563" s="5">
        <v>40921</v>
      </c>
      <c r="B563" s="7">
        <v>357101</v>
      </c>
      <c r="C563" s="7"/>
      <c r="D563" s="7"/>
    </row>
    <row r="564" spans="1:4" x14ac:dyDescent="0.25">
      <c r="A564" s="5">
        <v>40924</v>
      </c>
      <c r="B564" s="7">
        <v>357101</v>
      </c>
      <c r="C564" s="7">
        <f>B564-B563</f>
        <v>0</v>
      </c>
      <c r="D564" s="7"/>
    </row>
    <row r="565" spans="1:4" x14ac:dyDescent="0.25">
      <c r="A565" s="5">
        <v>40928</v>
      </c>
      <c r="B565" s="7">
        <v>357101</v>
      </c>
      <c r="C565" s="7"/>
      <c r="D565" s="7"/>
    </row>
    <row r="566" spans="1:4" x14ac:dyDescent="0.25">
      <c r="A566" s="5">
        <v>40931</v>
      </c>
      <c r="B566" s="7">
        <v>357101</v>
      </c>
      <c r="C566" s="7">
        <f>B566-B565</f>
        <v>0</v>
      </c>
      <c r="D566" s="7"/>
    </row>
    <row r="567" spans="1:4" x14ac:dyDescent="0.25">
      <c r="A567" s="5">
        <v>40935</v>
      </c>
      <c r="B567" s="7">
        <v>358054</v>
      </c>
      <c r="C567" s="7"/>
      <c r="D567" s="7"/>
    </row>
    <row r="568" spans="1:4" x14ac:dyDescent="0.25">
      <c r="A568" s="5">
        <v>40938</v>
      </c>
      <c r="B568" s="7">
        <v>358054</v>
      </c>
      <c r="C568" s="7">
        <f>B568-B567</f>
        <v>0</v>
      </c>
      <c r="D568" s="7"/>
    </row>
    <row r="569" spans="1:4" ht="15.6" thickBot="1" x14ac:dyDescent="0.3">
      <c r="B569" s="13">
        <f>B568-B558</f>
        <v>1321</v>
      </c>
      <c r="C569" s="14">
        <f>SUM(C560:C568)</f>
        <v>69</v>
      </c>
      <c r="D569" s="15">
        <f>B569-C569</f>
        <v>1252</v>
      </c>
    </row>
    <row r="570" spans="1:4" x14ac:dyDescent="0.25">
      <c r="B570" s="2" t="s">
        <v>4</v>
      </c>
      <c r="C570" s="3" t="s">
        <v>5</v>
      </c>
      <c r="D570" s="4" t="s">
        <v>6</v>
      </c>
    </row>
    <row r="571" spans="1:4" x14ac:dyDescent="0.25">
      <c r="A571" s="5">
        <v>40942</v>
      </c>
      <c r="B571" s="7">
        <v>358651</v>
      </c>
      <c r="C571" s="7"/>
      <c r="D571" s="7"/>
    </row>
    <row r="572" spans="1:4" x14ac:dyDescent="0.25">
      <c r="A572" s="5">
        <v>40945</v>
      </c>
      <c r="B572" s="7">
        <v>358655</v>
      </c>
      <c r="C572" s="7">
        <f>B572-B571</f>
        <v>4</v>
      </c>
      <c r="D572" s="7"/>
    </row>
    <row r="573" spans="1:4" x14ac:dyDescent="0.25">
      <c r="A573" s="5">
        <v>40949</v>
      </c>
      <c r="B573" s="7">
        <v>360411</v>
      </c>
      <c r="C573" s="7"/>
      <c r="D573" s="7"/>
    </row>
    <row r="574" spans="1:4" x14ac:dyDescent="0.25">
      <c r="A574" s="5">
        <v>40952</v>
      </c>
      <c r="B574" s="7">
        <v>360476</v>
      </c>
      <c r="C574" s="7">
        <f>B574-B573</f>
        <v>65</v>
      </c>
      <c r="D574" s="7"/>
    </row>
    <row r="575" spans="1:4" x14ac:dyDescent="0.25">
      <c r="A575" s="5">
        <v>40956</v>
      </c>
      <c r="B575" s="7">
        <v>361987</v>
      </c>
      <c r="C575" s="7"/>
      <c r="D575" s="7"/>
    </row>
    <row r="576" spans="1:4" x14ac:dyDescent="0.25">
      <c r="A576" s="5">
        <v>40959</v>
      </c>
      <c r="B576" s="7">
        <v>362473</v>
      </c>
      <c r="C576" s="7">
        <f>B576-B575</f>
        <v>486</v>
      </c>
      <c r="D576" s="7"/>
    </row>
    <row r="577" spans="1:4" x14ac:dyDescent="0.25">
      <c r="A577" s="5">
        <v>40963</v>
      </c>
      <c r="B577" s="7">
        <v>362805</v>
      </c>
      <c r="C577" s="7"/>
      <c r="D577" s="7"/>
    </row>
    <row r="578" spans="1:4" x14ac:dyDescent="0.25">
      <c r="A578" s="5">
        <v>40966</v>
      </c>
      <c r="B578" s="7">
        <v>363217</v>
      </c>
      <c r="C578" s="7">
        <f>B578-B577</f>
        <v>412</v>
      </c>
      <c r="D578" s="7"/>
    </row>
    <row r="579" spans="1:4" ht="15.6" thickBot="1" x14ac:dyDescent="0.3">
      <c r="B579" s="13">
        <f>B578-B568</f>
        <v>5163</v>
      </c>
      <c r="C579" s="14">
        <f>SUM(C571:C578)</f>
        <v>967</v>
      </c>
      <c r="D579" s="15">
        <f>B579-C579</f>
        <v>4196</v>
      </c>
    </row>
    <row r="580" spans="1:4" x14ac:dyDescent="0.25">
      <c r="B580" s="2" t="s">
        <v>4</v>
      </c>
      <c r="C580" s="3" t="s">
        <v>5</v>
      </c>
      <c r="D580" s="4" t="s">
        <v>6</v>
      </c>
    </row>
    <row r="581" spans="1:4" x14ac:dyDescent="0.25">
      <c r="A581" s="5">
        <v>40970</v>
      </c>
      <c r="B581" s="7">
        <v>363640</v>
      </c>
      <c r="C581" s="7"/>
      <c r="D581" s="7"/>
    </row>
    <row r="582" spans="1:4" x14ac:dyDescent="0.25">
      <c r="A582" s="5">
        <v>40973</v>
      </c>
      <c r="B582" s="7">
        <v>363640</v>
      </c>
      <c r="C582" s="7">
        <f>B582-B581</f>
        <v>0</v>
      </c>
      <c r="D582" s="7"/>
    </row>
    <row r="583" spans="1:4" x14ac:dyDescent="0.25">
      <c r="A583" s="5">
        <v>40977</v>
      </c>
      <c r="B583" s="7">
        <v>365718</v>
      </c>
      <c r="C583" s="7"/>
      <c r="D583" s="7"/>
    </row>
    <row r="584" spans="1:4" x14ac:dyDescent="0.25">
      <c r="A584" s="5">
        <v>40980</v>
      </c>
      <c r="B584" s="7">
        <v>365718</v>
      </c>
      <c r="C584" s="7">
        <f>B584-B583</f>
        <v>0</v>
      </c>
      <c r="D584" s="7"/>
    </row>
    <row r="585" spans="1:4" x14ac:dyDescent="0.25">
      <c r="A585" s="5">
        <v>40984</v>
      </c>
      <c r="B585" s="7">
        <v>365718</v>
      </c>
      <c r="C585" s="7"/>
      <c r="D585" s="7"/>
    </row>
    <row r="586" spans="1:4" x14ac:dyDescent="0.25">
      <c r="A586" s="5">
        <v>40987</v>
      </c>
      <c r="B586" s="7">
        <v>365718</v>
      </c>
      <c r="C586" s="7">
        <f>B586-B585</f>
        <v>0</v>
      </c>
      <c r="D586" s="7"/>
    </row>
    <row r="587" spans="1:4" x14ac:dyDescent="0.25">
      <c r="A587" s="5">
        <v>40991</v>
      </c>
      <c r="B587" s="7">
        <v>365989</v>
      </c>
      <c r="C587" s="7"/>
      <c r="D587" s="7"/>
    </row>
    <row r="588" spans="1:4" x14ac:dyDescent="0.25">
      <c r="A588" s="5">
        <v>40994</v>
      </c>
      <c r="B588" s="7">
        <v>365994</v>
      </c>
      <c r="C588" s="7">
        <f>B588-B587</f>
        <v>5</v>
      </c>
      <c r="D588" s="7"/>
    </row>
    <row r="589" spans="1:4" x14ac:dyDescent="0.25">
      <c r="A589" s="5">
        <v>40998</v>
      </c>
      <c r="B589" s="7">
        <v>368732</v>
      </c>
      <c r="C589" s="7"/>
      <c r="D589" s="7"/>
    </row>
    <row r="590" spans="1:4" ht="15.6" thickBot="1" x14ac:dyDescent="0.3">
      <c r="B590" s="13">
        <f>B589-B578</f>
        <v>5515</v>
      </c>
      <c r="C590" s="14">
        <f>SUM(C581:C589)</f>
        <v>5</v>
      </c>
      <c r="D590" s="15">
        <f>B590-C590</f>
        <v>5510</v>
      </c>
    </row>
    <row r="591" spans="1:4" x14ac:dyDescent="0.25">
      <c r="B591" s="2" t="s">
        <v>4</v>
      </c>
      <c r="C591" s="3" t="s">
        <v>5</v>
      </c>
      <c r="D591" s="4" t="s">
        <v>6</v>
      </c>
    </row>
    <row r="592" spans="1:4" x14ac:dyDescent="0.25">
      <c r="A592" s="5">
        <v>41001</v>
      </c>
      <c r="B592" s="7">
        <v>368732</v>
      </c>
      <c r="C592" s="7">
        <f>B592-B589</f>
        <v>0</v>
      </c>
      <c r="D592" s="7"/>
    </row>
    <row r="593" spans="1:4" x14ac:dyDescent="0.25">
      <c r="A593" s="5">
        <v>41005</v>
      </c>
      <c r="B593" s="7">
        <v>369899</v>
      </c>
      <c r="C593" s="7"/>
      <c r="D593" s="7"/>
    </row>
    <row r="594" spans="1:4" x14ac:dyDescent="0.25">
      <c r="A594" s="5">
        <v>41009</v>
      </c>
      <c r="B594" s="7">
        <v>369899</v>
      </c>
      <c r="C594" s="7">
        <f>B594-B593</f>
        <v>0</v>
      </c>
      <c r="D594" s="7"/>
    </row>
    <row r="595" spans="1:4" x14ac:dyDescent="0.25">
      <c r="A595" s="5">
        <v>41012</v>
      </c>
      <c r="B595" s="7">
        <v>370617</v>
      </c>
      <c r="C595" s="7"/>
      <c r="D595" s="7"/>
    </row>
    <row r="596" spans="1:4" x14ac:dyDescent="0.25">
      <c r="A596" s="5">
        <v>41015</v>
      </c>
      <c r="B596" s="7">
        <v>370617</v>
      </c>
      <c r="C596" s="7">
        <f>B596-B595</f>
        <v>0</v>
      </c>
      <c r="D596" s="7"/>
    </row>
    <row r="597" spans="1:4" x14ac:dyDescent="0.25">
      <c r="A597" s="5">
        <v>41019</v>
      </c>
      <c r="B597" s="7">
        <v>371202</v>
      </c>
      <c r="C597" s="7"/>
      <c r="D597" s="7"/>
    </row>
    <row r="598" spans="1:4" x14ac:dyDescent="0.25">
      <c r="A598" s="5">
        <v>41022</v>
      </c>
      <c r="B598" s="7">
        <v>371202</v>
      </c>
      <c r="C598" s="7">
        <f>B598-B597</f>
        <v>0</v>
      </c>
      <c r="D598" s="7"/>
    </row>
    <row r="599" spans="1:4" x14ac:dyDescent="0.25">
      <c r="A599" s="5">
        <v>41026</v>
      </c>
      <c r="B599" s="7">
        <v>371202</v>
      </c>
      <c r="C599" s="7"/>
      <c r="D599" s="7"/>
    </row>
    <row r="600" spans="1:4" x14ac:dyDescent="0.25">
      <c r="A600" s="5">
        <v>41029</v>
      </c>
      <c r="B600" s="7">
        <v>371202</v>
      </c>
      <c r="C600" s="7">
        <f>B600-B599</f>
        <v>0</v>
      </c>
      <c r="D600" s="7"/>
    </row>
    <row r="601" spans="1:4" ht="15.6" thickBot="1" x14ac:dyDescent="0.3">
      <c r="B601" s="13">
        <f>B600-B589</f>
        <v>2470</v>
      </c>
      <c r="C601" s="14">
        <f>SUM(C592:C600)</f>
        <v>0</v>
      </c>
      <c r="D601" s="15">
        <f>B601-C601</f>
        <v>2470</v>
      </c>
    </row>
    <row r="602" spans="1:4" x14ac:dyDescent="0.25">
      <c r="B602" s="2" t="s">
        <v>4</v>
      </c>
      <c r="C602" s="3" t="s">
        <v>5</v>
      </c>
      <c r="D602" s="4" t="s">
        <v>6</v>
      </c>
    </row>
    <row r="603" spans="1:4" x14ac:dyDescent="0.25">
      <c r="A603" s="5">
        <v>41033</v>
      </c>
      <c r="B603" s="7">
        <v>371202</v>
      </c>
      <c r="C603" s="7"/>
      <c r="D603" s="7"/>
    </row>
    <row r="604" spans="1:4" x14ac:dyDescent="0.25">
      <c r="A604" s="5">
        <v>41036</v>
      </c>
      <c r="B604" s="7">
        <v>371202</v>
      </c>
      <c r="C604" s="7">
        <f>B604-B603</f>
        <v>0</v>
      </c>
      <c r="D604" s="7"/>
    </row>
    <row r="605" spans="1:4" x14ac:dyDescent="0.25">
      <c r="A605" s="5">
        <v>41040</v>
      </c>
      <c r="B605" s="7">
        <v>371202</v>
      </c>
      <c r="C605" s="7"/>
      <c r="D605" s="7"/>
    </row>
    <row r="606" spans="1:4" x14ac:dyDescent="0.25">
      <c r="A606" s="5">
        <v>41043</v>
      </c>
      <c r="B606" s="7">
        <v>371202</v>
      </c>
      <c r="C606" s="7">
        <f>B606-B605</f>
        <v>0</v>
      </c>
      <c r="D606" s="7"/>
    </row>
    <row r="607" spans="1:4" x14ac:dyDescent="0.25">
      <c r="A607" s="5">
        <v>41047</v>
      </c>
      <c r="B607" s="7">
        <v>371202</v>
      </c>
      <c r="C607" s="7"/>
      <c r="D607" s="7"/>
    </row>
    <row r="608" spans="1:4" x14ac:dyDescent="0.25">
      <c r="A608" s="5">
        <v>41050</v>
      </c>
      <c r="B608" s="7">
        <v>371202</v>
      </c>
      <c r="C608" s="7">
        <f>B608-B607</f>
        <v>0</v>
      </c>
      <c r="D608" s="7"/>
    </row>
    <row r="609" spans="1:4" x14ac:dyDescent="0.25">
      <c r="A609" s="5">
        <v>41054</v>
      </c>
      <c r="B609" s="7">
        <v>372026</v>
      </c>
      <c r="C609" s="7"/>
      <c r="D609" s="7"/>
    </row>
    <row r="610" spans="1:4" x14ac:dyDescent="0.25">
      <c r="A610" s="5">
        <v>41058</v>
      </c>
      <c r="B610" s="7">
        <v>372026</v>
      </c>
      <c r="C610" s="7">
        <f>B610-B609</f>
        <v>0</v>
      </c>
      <c r="D610" s="7"/>
    </row>
    <row r="611" spans="1:4" ht="15.6" thickBot="1" x14ac:dyDescent="0.3">
      <c r="B611" s="13">
        <f>B610-B600</f>
        <v>824</v>
      </c>
      <c r="C611" s="14">
        <f>SUM(C603:C610)</f>
        <v>0</v>
      </c>
      <c r="D611" s="15">
        <f>B611-C611</f>
        <v>824</v>
      </c>
    </row>
    <row r="612" spans="1:4" x14ac:dyDescent="0.25">
      <c r="B612" s="2" t="s">
        <v>4</v>
      </c>
      <c r="C612" s="3" t="s">
        <v>5</v>
      </c>
      <c r="D612" s="4" t="s">
        <v>6</v>
      </c>
    </row>
    <row r="613" spans="1:4" x14ac:dyDescent="0.25">
      <c r="A613" s="5">
        <v>41061</v>
      </c>
      <c r="B613" s="7">
        <v>372510</v>
      </c>
      <c r="C613" s="7"/>
      <c r="D613" s="7"/>
    </row>
    <row r="614" spans="1:4" x14ac:dyDescent="0.25">
      <c r="A614" s="5">
        <v>41064</v>
      </c>
      <c r="B614" s="7">
        <v>372510</v>
      </c>
      <c r="C614" s="7">
        <f>B614-B613</f>
        <v>0</v>
      </c>
      <c r="D614" s="7"/>
    </row>
    <row r="615" spans="1:4" x14ac:dyDescent="0.25">
      <c r="A615" s="5">
        <v>41068</v>
      </c>
      <c r="B615" s="7">
        <v>372510</v>
      </c>
      <c r="C615" s="7"/>
      <c r="D615" s="7"/>
    </row>
    <row r="616" spans="1:4" x14ac:dyDescent="0.25">
      <c r="A616" s="5">
        <v>41071</v>
      </c>
      <c r="B616" s="7">
        <v>373273</v>
      </c>
      <c r="C616" s="7">
        <f>B616-B615</f>
        <v>763</v>
      </c>
      <c r="D616" s="7"/>
    </row>
    <row r="617" spans="1:4" x14ac:dyDescent="0.25">
      <c r="A617" s="5">
        <v>41075</v>
      </c>
      <c r="B617" s="7">
        <v>375795</v>
      </c>
      <c r="C617" s="7"/>
      <c r="D617" s="7"/>
    </row>
    <row r="618" spans="1:4" x14ac:dyDescent="0.25">
      <c r="A618" s="5">
        <v>41078</v>
      </c>
      <c r="B618" s="7">
        <v>375795</v>
      </c>
      <c r="C618" s="7">
        <f>B618-B617</f>
        <v>0</v>
      </c>
      <c r="D618" s="7"/>
    </row>
    <row r="619" spans="1:4" x14ac:dyDescent="0.25">
      <c r="A619" s="5">
        <v>41082</v>
      </c>
      <c r="B619" s="7">
        <v>378414</v>
      </c>
      <c r="C619" s="7"/>
      <c r="D619" s="7"/>
    </row>
    <row r="620" spans="1:4" x14ac:dyDescent="0.25">
      <c r="A620" s="5">
        <v>41085</v>
      </c>
      <c r="B620" s="7">
        <v>378514</v>
      </c>
      <c r="C620" s="7">
        <f>B620-B619</f>
        <v>100</v>
      </c>
      <c r="D620" s="7"/>
    </row>
    <row r="621" spans="1:4" x14ac:dyDescent="0.25">
      <c r="A621" s="5">
        <v>41089</v>
      </c>
      <c r="B621" s="7">
        <v>379026</v>
      </c>
      <c r="C621" s="7"/>
      <c r="D621" s="7"/>
    </row>
    <row r="622" spans="1:4" ht="15.6" thickBot="1" x14ac:dyDescent="0.3">
      <c r="B622" s="13">
        <f>B621-B610</f>
        <v>7000</v>
      </c>
      <c r="C622" s="14">
        <f>SUM(C613:C621)</f>
        <v>863</v>
      </c>
      <c r="D622" s="15">
        <f>B622-C622</f>
        <v>6137</v>
      </c>
    </row>
    <row r="623" spans="1:4" x14ac:dyDescent="0.25">
      <c r="B623" s="2" t="s">
        <v>4</v>
      </c>
      <c r="C623" s="3" t="s">
        <v>5</v>
      </c>
      <c r="D623" s="4" t="s">
        <v>6</v>
      </c>
    </row>
    <row r="624" spans="1:4" x14ac:dyDescent="0.25">
      <c r="A624" s="5">
        <v>41092</v>
      </c>
      <c r="B624" s="7">
        <v>379141</v>
      </c>
      <c r="C624" s="7">
        <f>B624-B621</f>
        <v>115</v>
      </c>
      <c r="D624" s="7"/>
    </row>
    <row r="625" spans="1:4" x14ac:dyDescent="0.25">
      <c r="A625" s="5">
        <v>41096</v>
      </c>
      <c r="B625" s="7">
        <v>379141</v>
      </c>
      <c r="C625" s="7"/>
      <c r="D625" s="7"/>
    </row>
    <row r="626" spans="1:4" x14ac:dyDescent="0.25">
      <c r="A626" s="5">
        <v>41099</v>
      </c>
      <c r="B626" s="7">
        <v>379141</v>
      </c>
      <c r="C626" s="7">
        <f>B626-B625</f>
        <v>0</v>
      </c>
      <c r="D626" s="7"/>
    </row>
    <row r="627" spans="1:4" x14ac:dyDescent="0.25">
      <c r="A627" s="5">
        <v>41103</v>
      </c>
      <c r="B627" s="7">
        <v>379663</v>
      </c>
      <c r="C627" s="7"/>
      <c r="D627" s="7"/>
    </row>
    <row r="628" spans="1:4" x14ac:dyDescent="0.25">
      <c r="A628" s="5">
        <v>41106</v>
      </c>
      <c r="B628" s="7">
        <v>379685</v>
      </c>
      <c r="C628" s="7">
        <f>B628-B627</f>
        <v>22</v>
      </c>
      <c r="D628" s="7"/>
    </row>
    <row r="629" spans="1:4" x14ac:dyDescent="0.25">
      <c r="A629" s="5">
        <v>41110</v>
      </c>
      <c r="B629" s="7">
        <v>380129</v>
      </c>
      <c r="C629" s="7"/>
      <c r="D629" s="7"/>
    </row>
    <row r="630" spans="1:4" x14ac:dyDescent="0.25">
      <c r="A630" s="5">
        <v>41113</v>
      </c>
      <c r="B630" s="7">
        <v>380136</v>
      </c>
      <c r="C630" s="7">
        <f>B630-B629</f>
        <v>7</v>
      </c>
      <c r="D630" s="7"/>
    </row>
    <row r="631" spans="1:4" x14ac:dyDescent="0.25">
      <c r="A631" s="5">
        <v>41117</v>
      </c>
      <c r="B631" s="7">
        <v>381976</v>
      </c>
      <c r="C631" s="7"/>
      <c r="D631" s="7"/>
    </row>
    <row r="632" spans="1:4" x14ac:dyDescent="0.25">
      <c r="A632" s="5">
        <v>41120</v>
      </c>
      <c r="B632" s="7">
        <v>381976</v>
      </c>
      <c r="C632" s="7">
        <f>B632-B631</f>
        <v>0</v>
      </c>
      <c r="D632" s="7"/>
    </row>
    <row r="633" spans="1:4" ht="15.6" thickBot="1" x14ac:dyDescent="0.3">
      <c r="B633" s="13">
        <f>B632-B621</f>
        <v>2950</v>
      </c>
      <c r="C633" s="14">
        <f>SUM(C624:C632)</f>
        <v>144</v>
      </c>
      <c r="D633" s="15">
        <f>B633-C633</f>
        <v>2806</v>
      </c>
    </row>
    <row r="634" spans="1:4" x14ac:dyDescent="0.25">
      <c r="B634" s="2" t="s">
        <v>4</v>
      </c>
      <c r="C634" s="3" t="s">
        <v>5</v>
      </c>
      <c r="D634" s="4" t="s">
        <v>6</v>
      </c>
    </row>
    <row r="635" spans="1:4" x14ac:dyDescent="0.25">
      <c r="A635" s="5">
        <v>41124</v>
      </c>
      <c r="B635" s="7">
        <v>382992</v>
      </c>
      <c r="C635" s="7"/>
      <c r="D635" s="7"/>
    </row>
    <row r="636" spans="1:4" x14ac:dyDescent="0.25">
      <c r="A636" s="5">
        <v>41127</v>
      </c>
      <c r="B636" s="7">
        <v>382992</v>
      </c>
      <c r="C636" s="7">
        <f>B636-B635</f>
        <v>0</v>
      </c>
      <c r="D636" s="7"/>
    </row>
    <row r="637" spans="1:4" x14ac:dyDescent="0.25">
      <c r="A637" s="5">
        <v>41131</v>
      </c>
      <c r="B637" s="7">
        <v>383419</v>
      </c>
      <c r="C637" s="7"/>
      <c r="D637" s="7"/>
    </row>
    <row r="638" spans="1:4" x14ac:dyDescent="0.25">
      <c r="A638" s="5">
        <v>41134</v>
      </c>
      <c r="B638" s="7">
        <v>383419</v>
      </c>
      <c r="C638" s="7">
        <f>B638-B637</f>
        <v>0</v>
      </c>
      <c r="D638" s="7"/>
    </row>
    <row r="639" spans="1:4" x14ac:dyDescent="0.25">
      <c r="A639" s="5">
        <v>41138</v>
      </c>
      <c r="B639" s="7">
        <v>383911</v>
      </c>
      <c r="C639" s="7"/>
      <c r="D639" s="7"/>
    </row>
    <row r="640" spans="1:4" x14ac:dyDescent="0.25">
      <c r="A640" s="5">
        <v>41141</v>
      </c>
      <c r="B640" s="7">
        <v>383911</v>
      </c>
      <c r="C640" s="7">
        <f>B640-B639</f>
        <v>0</v>
      </c>
      <c r="D640" s="7"/>
    </row>
    <row r="641" spans="1:4" x14ac:dyDescent="0.25">
      <c r="A641" s="5">
        <v>41145</v>
      </c>
      <c r="B641" s="7">
        <v>384531</v>
      </c>
      <c r="C641" s="7"/>
      <c r="D641" s="7"/>
    </row>
    <row r="642" spans="1:4" x14ac:dyDescent="0.25">
      <c r="A642" s="5">
        <v>41148</v>
      </c>
      <c r="B642" s="7">
        <v>384538</v>
      </c>
      <c r="C642" s="7">
        <f>B642-B641</f>
        <v>7</v>
      </c>
      <c r="D642" s="7"/>
    </row>
    <row r="643" spans="1:4" x14ac:dyDescent="0.25">
      <c r="A643" s="5">
        <v>41152</v>
      </c>
      <c r="B643" s="7">
        <v>387600</v>
      </c>
      <c r="C643" s="7"/>
      <c r="D643" s="7"/>
    </row>
    <row r="644" spans="1:4" ht="15.6" thickBot="1" x14ac:dyDescent="0.3">
      <c r="B644" s="13">
        <f>B643-B632</f>
        <v>5624</v>
      </c>
      <c r="C644" s="14">
        <f>SUM(C635:C643)</f>
        <v>7</v>
      </c>
      <c r="D644" s="15">
        <f>B644-C644</f>
        <v>5617</v>
      </c>
    </row>
    <row r="645" spans="1:4" x14ac:dyDescent="0.25">
      <c r="B645" s="2" t="s">
        <v>4</v>
      </c>
      <c r="C645" s="3" t="s">
        <v>5</v>
      </c>
      <c r="D645" s="4" t="s">
        <v>6</v>
      </c>
    </row>
    <row r="646" spans="1:4" x14ac:dyDescent="0.25">
      <c r="A646" s="5">
        <v>41155</v>
      </c>
      <c r="B646" s="7">
        <v>387600</v>
      </c>
      <c r="C646" s="7">
        <f>B646-B643</f>
        <v>0</v>
      </c>
      <c r="D646" s="7"/>
    </row>
    <row r="647" spans="1:4" x14ac:dyDescent="0.25">
      <c r="A647" s="5">
        <v>41159</v>
      </c>
      <c r="B647" s="7">
        <v>387701</v>
      </c>
      <c r="C647" s="7"/>
      <c r="D647" s="7"/>
    </row>
    <row r="648" spans="1:4" x14ac:dyDescent="0.25">
      <c r="A648" s="5">
        <v>41162</v>
      </c>
      <c r="B648" s="7">
        <v>387703</v>
      </c>
      <c r="C648" s="7">
        <f>B648-B647</f>
        <v>2</v>
      </c>
      <c r="D648" s="7"/>
    </row>
    <row r="649" spans="1:4" x14ac:dyDescent="0.25">
      <c r="A649" s="5">
        <v>41165</v>
      </c>
      <c r="B649" s="7">
        <v>387785</v>
      </c>
      <c r="C649" s="32"/>
      <c r="D649" s="32"/>
    </row>
    <row r="650" spans="1:4" x14ac:dyDescent="0.25">
      <c r="A650" s="5">
        <v>41169</v>
      </c>
      <c r="B650" s="82" t="s">
        <v>32</v>
      </c>
      <c r="C650" s="82"/>
      <c r="D650" s="82"/>
    </row>
    <row r="651" spans="1:4" x14ac:dyDescent="0.25">
      <c r="A651" s="5">
        <v>41173</v>
      </c>
      <c r="B651" s="82" t="s">
        <v>32</v>
      </c>
      <c r="C651" s="82"/>
      <c r="D651" s="82"/>
    </row>
    <row r="652" spans="1:4" x14ac:dyDescent="0.25">
      <c r="A652" s="5">
        <v>41176</v>
      </c>
      <c r="B652" s="82" t="s">
        <v>32</v>
      </c>
      <c r="C652" s="82"/>
      <c r="D652" s="82"/>
    </row>
    <row r="653" spans="1:4" x14ac:dyDescent="0.25">
      <c r="A653" s="5">
        <v>41180</v>
      </c>
      <c r="B653" s="82" t="s">
        <v>32</v>
      </c>
      <c r="C653" s="82"/>
      <c r="D653" s="82"/>
    </row>
    <row r="654" spans="1:4" ht="15.6" thickBot="1" x14ac:dyDescent="0.3">
      <c r="B654" s="13">
        <f>B649-B643</f>
        <v>185</v>
      </c>
      <c r="C654" s="14">
        <f>SUM(C646:C649)</f>
        <v>2</v>
      </c>
      <c r="D654" s="15">
        <f>B654-C654</f>
        <v>183</v>
      </c>
    </row>
    <row r="655" spans="1:4" x14ac:dyDescent="0.25">
      <c r="B655" s="2" t="s">
        <v>4</v>
      </c>
      <c r="C655" s="3" t="s">
        <v>5</v>
      </c>
      <c r="D655" s="4" t="s">
        <v>6</v>
      </c>
    </row>
    <row r="656" spans="1:4" x14ac:dyDescent="0.25">
      <c r="A656" s="5">
        <v>41183</v>
      </c>
      <c r="B656" s="7">
        <v>387785</v>
      </c>
      <c r="C656" s="7">
        <f>B656-B649</f>
        <v>0</v>
      </c>
      <c r="D656" s="7"/>
    </row>
    <row r="657" spans="1:4" x14ac:dyDescent="0.25">
      <c r="A657" s="5">
        <v>41187</v>
      </c>
      <c r="B657" s="7">
        <v>387997</v>
      </c>
      <c r="C657" s="7"/>
      <c r="D657" s="7"/>
    </row>
    <row r="658" spans="1:4" x14ac:dyDescent="0.25">
      <c r="A658" s="5">
        <v>41190</v>
      </c>
      <c r="B658" s="7">
        <v>387997</v>
      </c>
      <c r="C658" s="7">
        <f>B658-B657</f>
        <v>0</v>
      </c>
      <c r="D658" s="7"/>
    </row>
    <row r="659" spans="1:4" x14ac:dyDescent="0.25">
      <c r="A659" s="5">
        <v>41194</v>
      </c>
      <c r="B659" s="7">
        <v>388574</v>
      </c>
      <c r="C659" s="7"/>
      <c r="D659" s="7"/>
    </row>
    <row r="660" spans="1:4" x14ac:dyDescent="0.25">
      <c r="A660" s="5">
        <v>41197</v>
      </c>
      <c r="B660" s="7">
        <v>388574</v>
      </c>
      <c r="C660" s="7">
        <f>B660-B659</f>
        <v>0</v>
      </c>
      <c r="D660" s="7"/>
    </row>
    <row r="661" spans="1:4" x14ac:dyDescent="0.25">
      <c r="A661" s="5">
        <v>41201</v>
      </c>
      <c r="B661" s="7">
        <v>388984</v>
      </c>
      <c r="C661" s="7"/>
      <c r="D661" s="7"/>
    </row>
    <row r="662" spans="1:4" x14ac:dyDescent="0.25">
      <c r="A662" s="5">
        <v>41204</v>
      </c>
      <c r="B662" s="7">
        <v>388984</v>
      </c>
      <c r="C662" s="7">
        <f>B662-B661</f>
        <v>0</v>
      </c>
      <c r="D662" s="7"/>
    </row>
    <row r="663" spans="1:4" x14ac:dyDescent="0.25">
      <c r="A663" s="5">
        <v>41208</v>
      </c>
      <c r="B663" s="7">
        <v>390500</v>
      </c>
      <c r="C663" s="7"/>
      <c r="D663" s="7"/>
    </row>
    <row r="664" spans="1:4" x14ac:dyDescent="0.25">
      <c r="A664" s="5">
        <v>41211</v>
      </c>
      <c r="B664" s="7">
        <v>390500</v>
      </c>
      <c r="C664" s="7">
        <f>B664-B663</f>
        <v>0</v>
      </c>
      <c r="D664" s="7"/>
    </row>
    <row r="665" spans="1:4" ht="15.6" thickBot="1" x14ac:dyDescent="0.3">
      <c r="B665" s="13">
        <f>B664-B649</f>
        <v>2715</v>
      </c>
      <c r="C665" s="14">
        <f>SUM(C656:C664)</f>
        <v>0</v>
      </c>
      <c r="D665" s="15">
        <f>B665-C665</f>
        <v>2715</v>
      </c>
    </row>
    <row r="666" spans="1:4" x14ac:dyDescent="0.25">
      <c r="B666" s="2" t="s">
        <v>4</v>
      </c>
      <c r="C666" s="3" t="s">
        <v>5</v>
      </c>
      <c r="D666" s="4" t="s">
        <v>6</v>
      </c>
    </row>
    <row r="667" spans="1:4" x14ac:dyDescent="0.25">
      <c r="A667" s="5">
        <v>41215</v>
      </c>
      <c r="B667" s="7">
        <v>390932</v>
      </c>
      <c r="C667" s="7"/>
      <c r="D667" s="7"/>
    </row>
    <row r="668" spans="1:4" x14ac:dyDescent="0.25">
      <c r="A668" s="5">
        <v>41218</v>
      </c>
      <c r="B668" s="7">
        <v>390974</v>
      </c>
      <c r="C668" s="7">
        <f>B668-B667</f>
        <v>42</v>
      </c>
      <c r="D668" s="7"/>
    </row>
    <row r="669" spans="1:4" x14ac:dyDescent="0.25">
      <c r="A669" s="5">
        <v>41222</v>
      </c>
      <c r="B669" s="7">
        <v>392964</v>
      </c>
      <c r="C669" s="7"/>
      <c r="D669" s="7"/>
    </row>
    <row r="670" spans="1:4" x14ac:dyDescent="0.25">
      <c r="A670" s="5">
        <v>41225</v>
      </c>
      <c r="B670" s="7">
        <v>392964</v>
      </c>
      <c r="C670" s="7">
        <f>B670-B669</f>
        <v>0</v>
      </c>
      <c r="D670" s="7"/>
    </row>
    <row r="671" spans="1:4" x14ac:dyDescent="0.25">
      <c r="A671" s="5">
        <v>41229</v>
      </c>
      <c r="B671" s="7">
        <v>394106</v>
      </c>
      <c r="C671" s="7"/>
      <c r="D671" s="7"/>
    </row>
    <row r="672" spans="1:4" x14ac:dyDescent="0.25">
      <c r="A672" s="5">
        <v>41232</v>
      </c>
      <c r="B672" s="7">
        <v>394106</v>
      </c>
      <c r="C672" s="7">
        <f>B672-B671</f>
        <v>0</v>
      </c>
      <c r="D672" s="7"/>
    </row>
    <row r="673" spans="1:4" x14ac:dyDescent="0.25">
      <c r="A673" s="5">
        <v>41236</v>
      </c>
      <c r="B673" s="7">
        <v>394208</v>
      </c>
      <c r="C673" s="7"/>
      <c r="D673" s="7"/>
    </row>
    <row r="674" spans="1:4" x14ac:dyDescent="0.25">
      <c r="A674" s="5">
        <v>41239</v>
      </c>
      <c r="B674" s="7">
        <v>394208</v>
      </c>
      <c r="C674" s="7">
        <f>B674-B673</f>
        <v>0</v>
      </c>
      <c r="D674" s="7"/>
    </row>
    <row r="675" spans="1:4" x14ac:dyDescent="0.25">
      <c r="A675" s="5">
        <v>41243</v>
      </c>
      <c r="B675" s="7">
        <v>396416</v>
      </c>
      <c r="C675" s="7"/>
      <c r="D675" s="7"/>
    </row>
    <row r="676" spans="1:4" ht="15.6" thickBot="1" x14ac:dyDescent="0.3">
      <c r="B676" s="13">
        <f>B675-B664</f>
        <v>5916</v>
      </c>
      <c r="C676" s="14">
        <f>SUM(C667:C675)</f>
        <v>42</v>
      </c>
      <c r="D676" s="15">
        <f>B676-C676</f>
        <v>5874</v>
      </c>
    </row>
    <row r="677" spans="1:4" x14ac:dyDescent="0.25">
      <c r="B677" s="2" t="s">
        <v>4</v>
      </c>
      <c r="C677" s="3" t="s">
        <v>5</v>
      </c>
      <c r="D677" s="4" t="s">
        <v>6</v>
      </c>
    </row>
    <row r="678" spans="1:4" x14ac:dyDescent="0.25">
      <c r="A678" s="5">
        <v>41246</v>
      </c>
      <c r="B678" s="7">
        <v>396416</v>
      </c>
      <c r="C678" s="7">
        <f>B678-B675</f>
        <v>0</v>
      </c>
      <c r="D678" s="7"/>
    </row>
    <row r="679" spans="1:4" x14ac:dyDescent="0.25">
      <c r="A679" s="5">
        <v>41250</v>
      </c>
      <c r="B679" s="7">
        <v>397239</v>
      </c>
      <c r="C679" s="7"/>
      <c r="D679" s="7"/>
    </row>
    <row r="680" spans="1:4" x14ac:dyDescent="0.25">
      <c r="A680" s="5">
        <v>41253</v>
      </c>
      <c r="B680" s="7">
        <v>397239</v>
      </c>
      <c r="C680" s="7">
        <f>B680-B679</f>
        <v>0</v>
      </c>
      <c r="D680" s="7"/>
    </row>
    <row r="681" spans="1:4" x14ac:dyDescent="0.25">
      <c r="A681" s="5">
        <v>41257</v>
      </c>
      <c r="B681" s="7">
        <v>399332</v>
      </c>
      <c r="C681" s="7"/>
      <c r="D681" s="7"/>
    </row>
    <row r="682" spans="1:4" x14ac:dyDescent="0.25">
      <c r="A682" s="5">
        <v>41260</v>
      </c>
      <c r="B682" s="7">
        <v>399332</v>
      </c>
      <c r="C682" s="7">
        <f>B682-B681</f>
        <v>0</v>
      </c>
      <c r="D682" s="7"/>
    </row>
    <row r="683" spans="1:4" x14ac:dyDescent="0.25">
      <c r="A683" s="5">
        <v>41264</v>
      </c>
      <c r="B683" s="7">
        <v>400012</v>
      </c>
      <c r="C683" s="7"/>
      <c r="D683" s="7"/>
    </row>
    <row r="684" spans="1:4" x14ac:dyDescent="0.25">
      <c r="A684" s="5">
        <v>41267</v>
      </c>
      <c r="B684" s="7">
        <v>400012</v>
      </c>
      <c r="C684" s="7">
        <f>B684-B683</f>
        <v>0</v>
      </c>
      <c r="D684" s="7"/>
    </row>
    <row r="685" spans="1:4" x14ac:dyDescent="0.25">
      <c r="A685" s="5">
        <v>41271</v>
      </c>
      <c r="B685" s="7">
        <v>400206</v>
      </c>
      <c r="C685" s="7"/>
      <c r="D685" s="7"/>
    </row>
    <row r="686" spans="1:4" x14ac:dyDescent="0.25">
      <c r="A686" s="5">
        <v>41274</v>
      </c>
      <c r="B686" s="7">
        <v>400206</v>
      </c>
      <c r="C686" s="7">
        <f>B686-B685</f>
        <v>0</v>
      </c>
      <c r="D686" s="7"/>
    </row>
    <row r="687" spans="1:4" ht="15.6" thickBot="1" x14ac:dyDescent="0.3">
      <c r="B687" s="13">
        <f>B686-B675</f>
        <v>3790</v>
      </c>
      <c r="C687" s="14">
        <f>SUM(C678:C686)</f>
        <v>0</v>
      </c>
      <c r="D687" s="15">
        <f>B687-C687</f>
        <v>3790</v>
      </c>
    </row>
    <row r="688" spans="1:4" x14ac:dyDescent="0.25">
      <c r="B688" s="2" t="s">
        <v>4</v>
      </c>
      <c r="C688" s="3" t="s">
        <v>5</v>
      </c>
      <c r="D688" s="4" t="s">
        <v>6</v>
      </c>
    </row>
    <row r="689" spans="1:4" x14ac:dyDescent="0.25">
      <c r="A689" s="5">
        <v>41278</v>
      </c>
      <c r="B689" s="7">
        <v>400902</v>
      </c>
      <c r="C689" s="7"/>
      <c r="D689" s="7"/>
    </row>
    <row r="690" spans="1:4" x14ac:dyDescent="0.25">
      <c r="A690" s="5">
        <v>41281</v>
      </c>
      <c r="B690" s="7">
        <v>400904</v>
      </c>
      <c r="C690" s="7">
        <f>+B690-B689</f>
        <v>2</v>
      </c>
      <c r="D690" s="7"/>
    </row>
    <row r="691" spans="1:4" x14ac:dyDescent="0.25">
      <c r="A691" s="5">
        <v>41285</v>
      </c>
      <c r="B691" s="7">
        <v>401307</v>
      </c>
      <c r="C691" s="7"/>
      <c r="D691" s="7"/>
    </row>
    <row r="692" spans="1:4" x14ac:dyDescent="0.25">
      <c r="A692" s="5">
        <v>41288</v>
      </c>
      <c r="B692" s="7">
        <v>401307</v>
      </c>
      <c r="C692" s="7">
        <f>+B692-B691</f>
        <v>0</v>
      </c>
      <c r="D692" s="7"/>
    </row>
    <row r="693" spans="1:4" x14ac:dyDescent="0.25">
      <c r="A693" s="5">
        <v>41292</v>
      </c>
      <c r="B693" s="7">
        <v>401659</v>
      </c>
      <c r="C693" s="7"/>
      <c r="D693" s="7"/>
    </row>
    <row r="694" spans="1:4" x14ac:dyDescent="0.25">
      <c r="A694" s="5">
        <v>41295</v>
      </c>
      <c r="B694" s="7">
        <v>401659</v>
      </c>
      <c r="C694" s="7">
        <f>+B694-B693</f>
        <v>0</v>
      </c>
      <c r="D694" s="7"/>
    </row>
    <row r="695" spans="1:4" x14ac:dyDescent="0.25">
      <c r="A695" s="5">
        <v>41299</v>
      </c>
      <c r="B695" s="7">
        <v>403872</v>
      </c>
      <c r="C695" s="7"/>
      <c r="D695" s="7"/>
    </row>
    <row r="696" spans="1:4" x14ac:dyDescent="0.25">
      <c r="A696" s="5">
        <v>41302</v>
      </c>
      <c r="B696" s="7">
        <v>403872</v>
      </c>
      <c r="C696" s="7">
        <f>+B696-B695</f>
        <v>0</v>
      </c>
      <c r="D696" s="7"/>
    </row>
    <row r="697" spans="1:4" ht="15.6" thickBot="1" x14ac:dyDescent="0.3">
      <c r="B697" s="13">
        <f>+B696-B686</f>
        <v>3666</v>
      </c>
      <c r="C697" s="14">
        <f>SUM(C689:C696)</f>
        <v>2</v>
      </c>
      <c r="D697" s="15">
        <f>B697-C697</f>
        <v>3664</v>
      </c>
    </row>
    <row r="698" spans="1:4" x14ac:dyDescent="0.25">
      <c r="B698" s="2" t="s">
        <v>4</v>
      </c>
      <c r="C698" s="3" t="s">
        <v>5</v>
      </c>
      <c r="D698" s="4" t="s">
        <v>6</v>
      </c>
    </row>
    <row r="699" spans="1:4" x14ac:dyDescent="0.25">
      <c r="A699" s="5">
        <v>41306</v>
      </c>
      <c r="B699" s="7">
        <v>405545</v>
      </c>
      <c r="C699" s="7"/>
      <c r="D699" s="7"/>
    </row>
    <row r="700" spans="1:4" x14ac:dyDescent="0.25">
      <c r="A700" s="5">
        <v>41309</v>
      </c>
      <c r="B700" s="7">
        <v>405545</v>
      </c>
      <c r="C700" s="7">
        <f>B700-B699</f>
        <v>0</v>
      </c>
      <c r="D700" s="7"/>
    </row>
    <row r="701" spans="1:4" x14ac:dyDescent="0.25">
      <c r="A701" s="5">
        <v>41313</v>
      </c>
      <c r="B701" s="7">
        <v>406937</v>
      </c>
      <c r="C701" s="7"/>
      <c r="D701" s="7"/>
    </row>
    <row r="702" spans="1:4" x14ac:dyDescent="0.25">
      <c r="A702" s="5">
        <v>41316</v>
      </c>
      <c r="B702" s="7">
        <v>406937</v>
      </c>
      <c r="C702" s="7">
        <f>B702-B701</f>
        <v>0</v>
      </c>
      <c r="D702" s="7"/>
    </row>
    <row r="703" spans="1:4" x14ac:dyDescent="0.25">
      <c r="A703" s="5">
        <v>41320</v>
      </c>
      <c r="B703" s="7">
        <v>408501</v>
      </c>
      <c r="C703" s="7"/>
      <c r="D703" s="7"/>
    </row>
    <row r="704" spans="1:4" x14ac:dyDescent="0.25">
      <c r="A704" s="5">
        <v>41323</v>
      </c>
      <c r="B704" s="7">
        <v>408501</v>
      </c>
      <c r="C704" s="7">
        <f>B704-B703</f>
        <v>0</v>
      </c>
      <c r="D704" s="7"/>
    </row>
    <row r="705" spans="1:4" x14ac:dyDescent="0.25">
      <c r="A705" s="5">
        <v>41327</v>
      </c>
      <c r="B705" s="7">
        <v>409503</v>
      </c>
      <c r="C705" s="7"/>
      <c r="D705" s="7"/>
    </row>
    <row r="706" spans="1:4" x14ac:dyDescent="0.25">
      <c r="A706" s="5">
        <v>41330</v>
      </c>
      <c r="B706" s="7">
        <v>409503</v>
      </c>
      <c r="C706" s="7">
        <f>B706-B705</f>
        <v>0</v>
      </c>
      <c r="D706" s="7"/>
    </row>
    <row r="707" spans="1:4" ht="15.6" thickBot="1" x14ac:dyDescent="0.3">
      <c r="B707" s="13">
        <f>B706-B696</f>
        <v>5631</v>
      </c>
      <c r="C707" s="14">
        <f>SUM(C699:C706)</f>
        <v>0</v>
      </c>
      <c r="D707" s="15">
        <f>B707-C707</f>
        <v>5631</v>
      </c>
    </row>
    <row r="708" spans="1:4" x14ac:dyDescent="0.25">
      <c r="B708" s="2" t="s">
        <v>4</v>
      </c>
      <c r="C708" s="3" t="s">
        <v>5</v>
      </c>
      <c r="D708" s="4" t="s">
        <v>6</v>
      </c>
    </row>
    <row r="709" spans="1:4" x14ac:dyDescent="0.25">
      <c r="A709" s="5">
        <v>41334</v>
      </c>
      <c r="B709" s="7"/>
      <c r="C709" s="7"/>
      <c r="D709" s="7"/>
    </row>
    <row r="710" spans="1:4" x14ac:dyDescent="0.25">
      <c r="A710" s="5">
        <v>41337</v>
      </c>
      <c r="B710" s="7"/>
      <c r="C710" s="7"/>
      <c r="D710" s="7"/>
    </row>
    <row r="711" spans="1:4" x14ac:dyDescent="0.25">
      <c r="A711" s="5">
        <v>41341</v>
      </c>
      <c r="B711" s="7"/>
      <c r="C711" s="7"/>
      <c r="D711" s="7"/>
    </row>
    <row r="712" spans="1:4" x14ac:dyDescent="0.25">
      <c r="A712" s="5">
        <v>41344</v>
      </c>
      <c r="B712" s="7"/>
      <c r="C712" s="7"/>
      <c r="D712" s="7"/>
    </row>
    <row r="713" spans="1:4" x14ac:dyDescent="0.25">
      <c r="A713" s="5">
        <v>41348</v>
      </c>
      <c r="B713" s="7"/>
      <c r="C713" s="7"/>
      <c r="D713" s="7"/>
    </row>
    <row r="714" spans="1:4" x14ac:dyDescent="0.25">
      <c r="A714" s="5">
        <v>41351</v>
      </c>
      <c r="B714" s="7"/>
      <c r="C714" s="7"/>
      <c r="D714" s="7"/>
    </row>
    <row r="715" spans="1:4" x14ac:dyDescent="0.25">
      <c r="A715" s="5">
        <v>41355</v>
      </c>
      <c r="B715" s="7"/>
      <c r="C715" s="7"/>
      <c r="D715" s="7"/>
    </row>
    <row r="716" spans="1:4" x14ac:dyDescent="0.25">
      <c r="A716" s="5">
        <v>41358</v>
      </c>
      <c r="B716" s="7"/>
      <c r="C716" s="7"/>
      <c r="D716" s="7"/>
    </row>
    <row r="717" spans="1:4" x14ac:dyDescent="0.25">
      <c r="A717" s="5">
        <v>41362</v>
      </c>
      <c r="B717" s="7"/>
      <c r="C717" s="7"/>
      <c r="D717" s="7"/>
    </row>
    <row r="718" spans="1:4" ht="15.6" thickBot="1" x14ac:dyDescent="0.3">
      <c r="B718" s="13"/>
      <c r="C718" s="14"/>
      <c r="D718" s="15"/>
    </row>
    <row r="719" spans="1:4" x14ac:dyDescent="0.25">
      <c r="B719" s="2" t="s">
        <v>4</v>
      </c>
      <c r="C719" s="3" t="s">
        <v>5</v>
      </c>
      <c r="D719" s="4" t="s">
        <v>6</v>
      </c>
    </row>
    <row r="720" spans="1:4" x14ac:dyDescent="0.25">
      <c r="A720" s="5">
        <v>41366</v>
      </c>
      <c r="B720" s="7"/>
      <c r="C720" s="7"/>
      <c r="D720" s="7"/>
    </row>
    <row r="721" spans="1:4" x14ac:dyDescent="0.25">
      <c r="A721" s="5">
        <v>41369</v>
      </c>
      <c r="B721" s="7"/>
      <c r="C721" s="7"/>
      <c r="D721" s="7"/>
    </row>
    <row r="722" spans="1:4" x14ac:dyDescent="0.25">
      <c r="A722" s="5">
        <v>41372</v>
      </c>
      <c r="B722" s="7"/>
      <c r="C722" s="7"/>
      <c r="D722" s="7"/>
    </row>
    <row r="723" spans="1:4" x14ac:dyDescent="0.25">
      <c r="A723" s="5">
        <v>41376</v>
      </c>
      <c r="B723" s="7"/>
      <c r="C723" s="7"/>
      <c r="D723" s="7"/>
    </row>
    <row r="724" spans="1:4" x14ac:dyDescent="0.25">
      <c r="A724" s="5">
        <v>41379</v>
      </c>
      <c r="B724" s="7"/>
      <c r="C724" s="7"/>
      <c r="D724" s="7"/>
    </row>
    <row r="725" spans="1:4" x14ac:dyDescent="0.25">
      <c r="A725" s="5">
        <v>41383</v>
      </c>
      <c r="B725" s="7"/>
      <c r="C725" s="7"/>
      <c r="D725" s="7"/>
    </row>
    <row r="726" spans="1:4" x14ac:dyDescent="0.25">
      <c r="A726" s="5">
        <v>41386</v>
      </c>
      <c r="B726" s="7"/>
      <c r="C726" s="7"/>
      <c r="D726" s="7"/>
    </row>
    <row r="727" spans="1:4" x14ac:dyDescent="0.25">
      <c r="A727" s="5">
        <v>41390</v>
      </c>
      <c r="B727" s="7"/>
      <c r="C727" s="7"/>
      <c r="D727" s="7"/>
    </row>
    <row r="728" spans="1:4" x14ac:dyDescent="0.25">
      <c r="A728" s="5">
        <v>41393</v>
      </c>
      <c r="B728" s="7"/>
      <c r="C728" s="7"/>
      <c r="D728" s="7"/>
    </row>
    <row r="729" spans="1:4" ht="15.6" thickBot="1" x14ac:dyDescent="0.3">
      <c r="B729" s="13"/>
      <c r="C729" s="14"/>
      <c r="D729" s="15"/>
    </row>
    <row r="730" spans="1:4" x14ac:dyDescent="0.25">
      <c r="B730" s="2" t="s">
        <v>4</v>
      </c>
      <c r="C730" s="3" t="s">
        <v>5</v>
      </c>
      <c r="D730" s="4" t="s">
        <v>6</v>
      </c>
    </row>
    <row r="731" spans="1:4" x14ac:dyDescent="0.25">
      <c r="A731" s="5">
        <v>41397</v>
      </c>
      <c r="B731" s="7"/>
      <c r="C731" s="7"/>
      <c r="D731" s="7"/>
    </row>
    <row r="732" spans="1:4" x14ac:dyDescent="0.25">
      <c r="A732" s="5">
        <v>41400</v>
      </c>
      <c r="B732" s="7"/>
      <c r="C732" s="7"/>
      <c r="D732" s="7"/>
    </row>
    <row r="733" spans="1:4" x14ac:dyDescent="0.25">
      <c r="A733" s="5">
        <v>41404</v>
      </c>
      <c r="B733" s="7"/>
      <c r="C733" s="7"/>
      <c r="D733" s="7"/>
    </row>
    <row r="734" spans="1:4" x14ac:dyDescent="0.25">
      <c r="A734" s="5">
        <v>41407</v>
      </c>
      <c r="B734" s="7"/>
      <c r="C734" s="7"/>
      <c r="D734" s="7"/>
    </row>
    <row r="735" spans="1:4" x14ac:dyDescent="0.25">
      <c r="A735" s="5">
        <v>41411</v>
      </c>
      <c r="B735" s="7"/>
      <c r="C735" s="7"/>
      <c r="D735" s="7"/>
    </row>
    <row r="736" spans="1:4" x14ac:dyDescent="0.25">
      <c r="A736" s="5">
        <v>41415</v>
      </c>
      <c r="B736" s="7"/>
      <c r="C736" s="7"/>
      <c r="D736" s="7"/>
    </row>
    <row r="737" spans="1:4" x14ac:dyDescent="0.25">
      <c r="A737" s="5">
        <v>41418</v>
      </c>
      <c r="B737" s="7"/>
      <c r="C737" s="7"/>
      <c r="D737" s="7"/>
    </row>
    <row r="738" spans="1:4" x14ac:dyDescent="0.25">
      <c r="A738" s="5">
        <v>41421</v>
      </c>
      <c r="B738" s="7"/>
      <c r="C738" s="7"/>
      <c r="D738" s="7"/>
    </row>
    <row r="739" spans="1:4" x14ac:dyDescent="0.25">
      <c r="A739" s="5">
        <v>41425</v>
      </c>
      <c r="B739" s="7"/>
      <c r="C739" s="7"/>
      <c r="D739" s="7"/>
    </row>
    <row r="740" spans="1:4" ht="15.6" thickBot="1" x14ac:dyDescent="0.3">
      <c r="B740" s="13"/>
      <c r="C740" s="14"/>
      <c r="D740" s="15"/>
    </row>
    <row r="741" spans="1:4" x14ac:dyDescent="0.25">
      <c r="B741" s="2" t="s">
        <v>4</v>
      </c>
      <c r="C741" s="3" t="s">
        <v>5</v>
      </c>
      <c r="D741" s="4" t="s">
        <v>6</v>
      </c>
    </row>
    <row r="742" spans="1:4" x14ac:dyDescent="0.25">
      <c r="A742" s="5">
        <v>41428</v>
      </c>
      <c r="B742" s="7"/>
      <c r="C742" s="7"/>
      <c r="D742" s="7"/>
    </row>
    <row r="743" spans="1:4" x14ac:dyDescent="0.25">
      <c r="A743" s="5">
        <v>41432</v>
      </c>
      <c r="B743" s="7"/>
      <c r="C743" s="7"/>
      <c r="D743" s="7"/>
    </row>
    <row r="744" spans="1:4" x14ac:dyDescent="0.25">
      <c r="A744" s="5">
        <v>41435</v>
      </c>
      <c r="B744" s="7"/>
      <c r="C744" s="7"/>
      <c r="D744" s="7"/>
    </row>
    <row r="745" spans="1:4" x14ac:dyDescent="0.25">
      <c r="A745" s="5">
        <v>41439</v>
      </c>
      <c r="B745" s="7"/>
      <c r="C745" s="7"/>
      <c r="D745" s="7"/>
    </row>
    <row r="746" spans="1:4" x14ac:dyDescent="0.25">
      <c r="A746" s="5">
        <v>41442</v>
      </c>
      <c r="B746" s="7"/>
      <c r="C746" s="7"/>
      <c r="D746" s="7"/>
    </row>
    <row r="747" spans="1:4" x14ac:dyDescent="0.25">
      <c r="A747" s="5">
        <v>41446</v>
      </c>
      <c r="B747" s="7"/>
      <c r="C747" s="7"/>
      <c r="D747" s="7"/>
    </row>
    <row r="748" spans="1:4" x14ac:dyDescent="0.25">
      <c r="A748" s="5">
        <v>41449</v>
      </c>
      <c r="B748" s="7"/>
      <c r="C748" s="7"/>
      <c r="D748" s="7"/>
    </row>
    <row r="749" spans="1:4" x14ac:dyDescent="0.25">
      <c r="A749" s="5">
        <v>41453</v>
      </c>
      <c r="B749" s="7"/>
      <c r="C749" s="7"/>
      <c r="D749" s="7"/>
    </row>
    <row r="750" spans="1:4" ht="15.6" thickBot="1" x14ac:dyDescent="0.3">
      <c r="B750" s="13"/>
      <c r="C750" s="14"/>
      <c r="D750" s="15"/>
    </row>
    <row r="751" spans="1:4" x14ac:dyDescent="0.25">
      <c r="B751" s="2" t="s">
        <v>4</v>
      </c>
      <c r="C751" s="3" t="s">
        <v>5</v>
      </c>
      <c r="D751" s="4" t="s">
        <v>6</v>
      </c>
    </row>
    <row r="752" spans="1:4" x14ac:dyDescent="0.25">
      <c r="A752" s="5">
        <v>41456</v>
      </c>
      <c r="B752" s="7"/>
      <c r="C752" s="7"/>
      <c r="D752" s="7"/>
    </row>
    <row r="753" spans="1:4" x14ac:dyDescent="0.25">
      <c r="A753" s="5">
        <v>41460</v>
      </c>
      <c r="B753" s="7"/>
      <c r="C753" s="7"/>
      <c r="D753" s="7"/>
    </row>
    <row r="754" spans="1:4" x14ac:dyDescent="0.25">
      <c r="A754" s="5">
        <v>41463</v>
      </c>
      <c r="B754" s="7"/>
      <c r="C754" s="7"/>
      <c r="D754" s="7"/>
    </row>
    <row r="755" spans="1:4" x14ac:dyDescent="0.25">
      <c r="A755" s="5">
        <v>41467</v>
      </c>
      <c r="B755" s="7"/>
      <c r="C755" s="7"/>
      <c r="D755" s="7"/>
    </row>
    <row r="756" spans="1:4" x14ac:dyDescent="0.25">
      <c r="A756" s="5">
        <v>41470</v>
      </c>
      <c r="B756" s="7"/>
      <c r="C756" s="7"/>
      <c r="D756" s="7"/>
    </row>
    <row r="757" spans="1:4" x14ac:dyDescent="0.25">
      <c r="A757" s="5">
        <v>41474</v>
      </c>
      <c r="B757" s="7"/>
      <c r="C757" s="7"/>
      <c r="D757" s="7"/>
    </row>
    <row r="758" spans="1:4" x14ac:dyDescent="0.25">
      <c r="A758" s="5">
        <v>41477</v>
      </c>
      <c r="B758" s="7"/>
      <c r="C758" s="7"/>
      <c r="D758" s="7"/>
    </row>
    <row r="759" spans="1:4" x14ac:dyDescent="0.25">
      <c r="A759" s="5">
        <v>41481</v>
      </c>
      <c r="B759" s="7"/>
      <c r="C759" s="7"/>
      <c r="D759" s="7"/>
    </row>
    <row r="760" spans="1:4" x14ac:dyDescent="0.25">
      <c r="A760" s="5">
        <v>41484</v>
      </c>
      <c r="B760" s="7"/>
      <c r="C760" s="7"/>
      <c r="D760" s="7"/>
    </row>
    <row r="761" spans="1:4" ht="15.6" thickBot="1" x14ac:dyDescent="0.3">
      <c r="B761" s="13"/>
      <c r="C761" s="14"/>
      <c r="D761" s="15"/>
    </row>
    <row r="762" spans="1:4" x14ac:dyDescent="0.25">
      <c r="B762" s="2" t="s">
        <v>4</v>
      </c>
      <c r="C762" s="3" t="s">
        <v>5</v>
      </c>
      <c r="D762" s="4" t="s">
        <v>6</v>
      </c>
    </row>
    <row r="763" spans="1:4" x14ac:dyDescent="0.25">
      <c r="A763" s="5">
        <v>41488</v>
      </c>
      <c r="B763" s="7"/>
      <c r="C763" s="7"/>
      <c r="D763" s="7"/>
    </row>
    <row r="764" spans="1:4" x14ac:dyDescent="0.25">
      <c r="A764" s="5">
        <v>41491</v>
      </c>
      <c r="B764" s="7"/>
      <c r="C764" s="7"/>
      <c r="D764" s="7"/>
    </row>
    <row r="765" spans="1:4" x14ac:dyDescent="0.25">
      <c r="A765" s="5">
        <v>41495</v>
      </c>
      <c r="B765" s="7"/>
      <c r="C765" s="7"/>
      <c r="D765" s="7"/>
    </row>
    <row r="766" spans="1:4" x14ac:dyDescent="0.25">
      <c r="A766" s="5">
        <v>41498</v>
      </c>
      <c r="B766" s="7"/>
      <c r="C766" s="7"/>
      <c r="D766" s="7"/>
    </row>
    <row r="767" spans="1:4" x14ac:dyDescent="0.25">
      <c r="A767" s="5">
        <v>41502</v>
      </c>
      <c r="B767" s="7"/>
      <c r="C767" s="7"/>
      <c r="D767" s="7"/>
    </row>
    <row r="768" spans="1:4" x14ac:dyDescent="0.25">
      <c r="A768" s="5">
        <v>41505</v>
      </c>
      <c r="B768" s="7"/>
      <c r="C768" s="7"/>
      <c r="D768" s="7"/>
    </row>
    <row r="769" spans="1:4" x14ac:dyDescent="0.25">
      <c r="A769" s="5">
        <v>41509</v>
      </c>
      <c r="B769" s="7"/>
      <c r="C769" s="7"/>
      <c r="D769" s="7"/>
    </row>
    <row r="770" spans="1:4" x14ac:dyDescent="0.25">
      <c r="A770" s="5">
        <v>41512</v>
      </c>
      <c r="B770" s="7"/>
      <c r="C770" s="7"/>
      <c r="D770" s="7"/>
    </row>
    <row r="771" spans="1:4" x14ac:dyDescent="0.25">
      <c r="A771" s="5">
        <v>41516</v>
      </c>
      <c r="B771" s="7"/>
      <c r="C771" s="7"/>
      <c r="D771" s="7"/>
    </row>
    <row r="772" spans="1:4" ht="15.6" thickBot="1" x14ac:dyDescent="0.3">
      <c r="B772" s="13"/>
      <c r="C772" s="14"/>
      <c r="D772" s="15"/>
    </row>
    <row r="773" spans="1:4" x14ac:dyDescent="0.25">
      <c r="B773" s="2" t="s">
        <v>4</v>
      </c>
      <c r="C773" s="3" t="s">
        <v>5</v>
      </c>
      <c r="D773" s="4" t="s">
        <v>6</v>
      </c>
    </row>
    <row r="774" spans="1:4" x14ac:dyDescent="0.25">
      <c r="A774" s="5"/>
      <c r="B774" s="7"/>
      <c r="C774" s="7"/>
      <c r="D774" s="7"/>
    </row>
    <row r="775" spans="1:4" x14ac:dyDescent="0.25">
      <c r="A775" s="5"/>
      <c r="B775" s="7"/>
      <c r="C775" s="7"/>
      <c r="D775" s="7"/>
    </row>
    <row r="776" spans="1:4" x14ac:dyDescent="0.25">
      <c r="A776" s="5"/>
      <c r="B776" s="7"/>
      <c r="C776" s="7"/>
      <c r="D776" s="7"/>
    </row>
    <row r="777" spans="1:4" x14ac:dyDescent="0.25">
      <c r="A777" s="5"/>
      <c r="B777" s="7"/>
      <c r="C777" s="7"/>
      <c r="D777" s="7"/>
    </row>
    <row r="778" spans="1:4" x14ac:dyDescent="0.25">
      <c r="A778" s="5"/>
      <c r="B778" s="7"/>
      <c r="C778" s="7"/>
      <c r="D778" s="7"/>
    </row>
    <row r="779" spans="1:4" x14ac:dyDescent="0.25">
      <c r="A779" s="5"/>
      <c r="B779" s="7"/>
      <c r="C779" s="7"/>
      <c r="D779" s="7"/>
    </row>
    <row r="780" spans="1:4" x14ac:dyDescent="0.25">
      <c r="A780" s="5"/>
      <c r="B780" s="7"/>
      <c r="C780" s="7"/>
      <c r="D780" s="7"/>
    </row>
    <row r="781" spans="1:4" x14ac:dyDescent="0.25">
      <c r="A781" s="5"/>
      <c r="B781" s="7"/>
      <c r="C781" s="7"/>
      <c r="D781" s="7"/>
    </row>
    <row r="782" spans="1:4" x14ac:dyDescent="0.25">
      <c r="A782" s="5"/>
      <c r="B782" s="7"/>
      <c r="C782" s="7"/>
      <c r="D782" s="7"/>
    </row>
    <row r="783" spans="1:4" ht="15.6" thickBot="1" x14ac:dyDescent="0.3">
      <c r="B783" s="13"/>
      <c r="C783" s="14"/>
      <c r="D783" s="15"/>
    </row>
    <row r="784" spans="1:4" x14ac:dyDescent="0.25">
      <c r="B784" s="2"/>
      <c r="C784" s="3"/>
      <c r="D784" s="4"/>
    </row>
    <row r="785" spans="1:4" x14ac:dyDescent="0.25">
      <c r="A785" s="5"/>
      <c r="B785" s="7"/>
      <c r="C785" s="7"/>
      <c r="D785" s="7"/>
    </row>
    <row r="786" spans="1:4" x14ac:dyDescent="0.25">
      <c r="A786" s="5"/>
      <c r="B786" s="7"/>
      <c r="C786" s="7"/>
      <c r="D786" s="7"/>
    </row>
    <row r="787" spans="1:4" x14ac:dyDescent="0.25">
      <c r="A787" s="5"/>
      <c r="B787" s="7"/>
      <c r="C787" s="7"/>
      <c r="D787" s="7"/>
    </row>
    <row r="788" spans="1:4" x14ac:dyDescent="0.25">
      <c r="A788" s="5"/>
      <c r="B788" s="7"/>
      <c r="C788" s="7"/>
      <c r="D788" s="7"/>
    </row>
    <row r="789" spans="1:4" x14ac:dyDescent="0.25">
      <c r="A789" s="5"/>
      <c r="B789" s="7"/>
      <c r="C789" s="7"/>
      <c r="D789" s="7"/>
    </row>
    <row r="790" spans="1:4" x14ac:dyDescent="0.25">
      <c r="A790" s="5"/>
      <c r="B790" s="7"/>
      <c r="C790" s="7"/>
      <c r="D790" s="7"/>
    </row>
    <row r="791" spans="1:4" x14ac:dyDescent="0.25">
      <c r="A791" s="5"/>
      <c r="B791" s="7"/>
      <c r="C791" s="7"/>
      <c r="D791" s="7"/>
    </row>
    <row r="792" spans="1:4" x14ac:dyDescent="0.25">
      <c r="A792" s="5"/>
      <c r="B792" s="7"/>
      <c r="C792" s="7"/>
      <c r="D792" s="7"/>
    </row>
    <row r="793" spans="1:4" ht="15.6" thickBot="1" x14ac:dyDescent="0.3">
      <c r="B793" s="13"/>
      <c r="C793" s="14"/>
      <c r="D793" s="15"/>
    </row>
    <row r="794" spans="1:4" x14ac:dyDescent="0.25">
      <c r="B794" s="2"/>
      <c r="C794" s="3"/>
      <c r="D794" s="4"/>
    </row>
  </sheetData>
  <mergeCells count="4">
    <mergeCell ref="B650:D650"/>
    <mergeCell ref="B651:D651"/>
    <mergeCell ref="B652:D652"/>
    <mergeCell ref="B653:D653"/>
  </mergeCells>
  <pageMargins left="0.78740157499999996" right="0.78740157499999996" top="0.35" bottom="0.28000000000000003" header="0.25" footer="0.4921259845"/>
  <pageSetup paperSize="9" scale="115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E398"/>
  <sheetViews>
    <sheetView showGridLines="0" topLeftCell="A375" workbookViewId="0">
      <selection activeCell="D389" sqref="D389"/>
    </sheetView>
  </sheetViews>
  <sheetFormatPr baseColWidth="10" defaultColWidth="11.44140625" defaultRowHeight="15" x14ac:dyDescent="0.25"/>
  <cols>
    <col min="1" max="1" width="30" style="12" customWidth="1"/>
    <col min="2" max="4" width="12.33203125" style="16" customWidth="1"/>
    <col min="5" max="16384" width="11.44140625" style="8"/>
  </cols>
  <sheetData>
    <row r="1" spans="1:4" x14ac:dyDescent="0.25">
      <c r="A1" s="5">
        <v>40263</v>
      </c>
      <c r="B1" s="7">
        <v>105</v>
      </c>
      <c r="C1" s="7"/>
      <c r="D1" s="7"/>
    </row>
    <row r="2" spans="1:4" x14ac:dyDescent="0.25">
      <c r="A2" s="5">
        <v>40266</v>
      </c>
      <c r="B2" s="7">
        <v>243</v>
      </c>
      <c r="C2" s="7">
        <f>+B2-B1</f>
        <v>138</v>
      </c>
      <c r="D2" s="7"/>
    </row>
    <row r="3" spans="1:4" ht="15.6" thickBot="1" x14ac:dyDescent="0.3">
      <c r="B3" s="13">
        <f>+B2-0</f>
        <v>243</v>
      </c>
      <c r="C3" s="14">
        <f>SUM(C1:C2)</f>
        <v>138</v>
      </c>
      <c r="D3" s="15">
        <f>B3-C3</f>
        <v>105</v>
      </c>
    </row>
    <row r="4" spans="1:4" x14ac:dyDescent="0.25">
      <c r="B4" s="2" t="s">
        <v>4</v>
      </c>
      <c r="C4" s="3" t="s">
        <v>5</v>
      </c>
      <c r="D4" s="4" t="s">
        <v>6</v>
      </c>
    </row>
    <row r="5" spans="1:4" x14ac:dyDescent="0.25">
      <c r="A5" s="5">
        <v>40270</v>
      </c>
      <c r="B5" s="7">
        <v>848</v>
      </c>
      <c r="C5" s="7"/>
      <c r="D5" s="7"/>
    </row>
    <row r="6" spans="1:4" x14ac:dyDescent="0.25">
      <c r="A6" s="5">
        <v>40274</v>
      </c>
      <c r="B6" s="7">
        <v>1010</v>
      </c>
      <c r="C6" s="7">
        <f>B6-B5</f>
        <v>162</v>
      </c>
      <c r="D6" s="7"/>
    </row>
    <row r="7" spans="1:4" x14ac:dyDescent="0.25">
      <c r="A7" s="5">
        <v>40277</v>
      </c>
      <c r="B7" s="7">
        <v>1327</v>
      </c>
      <c r="C7" s="7"/>
      <c r="D7" s="7"/>
    </row>
    <row r="8" spans="1:4" x14ac:dyDescent="0.25">
      <c r="A8" s="5">
        <v>40280</v>
      </c>
      <c r="B8" s="7">
        <v>1627</v>
      </c>
      <c r="C8" s="7">
        <f>B8-B7</f>
        <v>300</v>
      </c>
      <c r="D8" s="7"/>
    </row>
    <row r="9" spans="1:4" x14ac:dyDescent="0.25">
      <c r="A9" s="5">
        <v>40284</v>
      </c>
      <c r="B9" s="7">
        <v>1905</v>
      </c>
      <c r="C9" s="7"/>
      <c r="D9" s="7"/>
    </row>
    <row r="10" spans="1:4" x14ac:dyDescent="0.25">
      <c r="A10" s="5">
        <v>40287</v>
      </c>
      <c r="B10" s="7">
        <v>2143</v>
      </c>
      <c r="C10" s="7">
        <f>B10-B9</f>
        <v>238</v>
      </c>
      <c r="D10" s="7"/>
    </row>
    <row r="11" spans="1:4" x14ac:dyDescent="0.25">
      <c r="A11" s="5">
        <v>40291</v>
      </c>
      <c r="B11" s="7">
        <v>2474</v>
      </c>
      <c r="C11" s="7"/>
      <c r="D11" s="7"/>
    </row>
    <row r="12" spans="1:4" x14ac:dyDescent="0.25">
      <c r="A12" s="5">
        <v>40294</v>
      </c>
      <c r="B12" s="7">
        <v>2474</v>
      </c>
      <c r="C12" s="7">
        <f>B12-B11</f>
        <v>0</v>
      </c>
      <c r="D12" s="7"/>
    </row>
    <row r="13" spans="1:4" x14ac:dyDescent="0.25">
      <c r="A13" s="5">
        <v>40298</v>
      </c>
      <c r="B13" s="7">
        <v>3923</v>
      </c>
      <c r="C13" s="7"/>
      <c r="D13" s="7"/>
    </row>
    <row r="14" spans="1:4" ht="15.6" thickBot="1" x14ac:dyDescent="0.3">
      <c r="B14" s="13">
        <f>B13-B3</f>
        <v>3680</v>
      </c>
      <c r="C14" s="14">
        <f>SUM(C5:C13)</f>
        <v>700</v>
      </c>
      <c r="D14" s="15">
        <f>B14-C14</f>
        <v>2980</v>
      </c>
    </row>
    <row r="15" spans="1:4" x14ac:dyDescent="0.25">
      <c r="B15" s="2" t="s">
        <v>4</v>
      </c>
      <c r="C15" s="3" t="s">
        <v>5</v>
      </c>
      <c r="D15" s="4" t="s">
        <v>6</v>
      </c>
    </row>
    <row r="16" spans="1:4" x14ac:dyDescent="0.25">
      <c r="A16" s="5">
        <v>40301</v>
      </c>
      <c r="B16" s="7">
        <v>3923</v>
      </c>
      <c r="C16" s="7">
        <f>+B16-B13</f>
        <v>0</v>
      </c>
      <c r="D16" s="7"/>
    </row>
    <row r="17" spans="1:4" x14ac:dyDescent="0.25">
      <c r="A17" s="5">
        <v>40305</v>
      </c>
      <c r="B17" s="7">
        <v>4006</v>
      </c>
      <c r="C17" s="7"/>
      <c r="D17" s="7"/>
    </row>
    <row r="18" spans="1:4" x14ac:dyDescent="0.25">
      <c r="A18" s="5">
        <v>40308</v>
      </c>
      <c r="B18" s="7">
        <v>4006</v>
      </c>
      <c r="C18" s="7">
        <f>B18-B17</f>
        <v>0</v>
      </c>
      <c r="D18" s="7"/>
    </row>
    <row r="19" spans="1:4" x14ac:dyDescent="0.25">
      <c r="A19" s="5">
        <v>40312</v>
      </c>
      <c r="B19" s="7">
        <v>4970</v>
      </c>
      <c r="C19" s="7"/>
      <c r="D19" s="7"/>
    </row>
    <row r="20" spans="1:4" x14ac:dyDescent="0.25">
      <c r="A20" s="5">
        <v>40315</v>
      </c>
      <c r="B20" s="7">
        <v>4970</v>
      </c>
      <c r="C20" s="7">
        <f>B20-B19</f>
        <v>0</v>
      </c>
      <c r="D20" s="7"/>
    </row>
    <row r="21" spans="1:4" x14ac:dyDescent="0.25">
      <c r="A21" s="5">
        <v>40319</v>
      </c>
      <c r="B21" s="7">
        <v>5558</v>
      </c>
      <c r="C21" s="7"/>
      <c r="D21" s="7"/>
    </row>
    <row r="22" spans="1:4" x14ac:dyDescent="0.25">
      <c r="A22" s="5">
        <v>40323</v>
      </c>
      <c r="B22" s="7">
        <v>6486</v>
      </c>
      <c r="C22" s="7">
        <f>B22-B21</f>
        <v>928</v>
      </c>
      <c r="D22" s="7"/>
    </row>
    <row r="23" spans="1:4" x14ac:dyDescent="0.25">
      <c r="A23" s="5">
        <v>40326</v>
      </c>
      <c r="B23" s="7">
        <v>6499</v>
      </c>
      <c r="C23" s="7"/>
      <c r="D23" s="7"/>
    </row>
    <row r="24" spans="1:4" x14ac:dyDescent="0.25">
      <c r="A24" s="12">
        <v>40329</v>
      </c>
      <c r="B24" s="16">
        <v>6663</v>
      </c>
      <c r="C24" s="16">
        <f>B24-B23</f>
        <v>164</v>
      </c>
    </row>
    <row r="25" spans="1:4" ht="15.6" thickBot="1" x14ac:dyDescent="0.3">
      <c r="B25" s="13">
        <f>+B24-B13</f>
        <v>2740</v>
      </c>
      <c r="C25" s="14">
        <f>SUM(C16:C24)</f>
        <v>1092</v>
      </c>
      <c r="D25" s="15">
        <f>B25-C25</f>
        <v>1648</v>
      </c>
    </row>
    <row r="26" spans="1:4" x14ac:dyDescent="0.25">
      <c r="B26" s="2" t="s">
        <v>4</v>
      </c>
      <c r="C26" s="3" t="s">
        <v>5</v>
      </c>
      <c r="D26" s="4" t="s">
        <v>6</v>
      </c>
    </row>
    <row r="27" spans="1:4" x14ac:dyDescent="0.25">
      <c r="A27" s="5">
        <v>40333</v>
      </c>
      <c r="B27" s="7">
        <v>7084</v>
      </c>
      <c r="C27" s="7"/>
      <c r="D27" s="7"/>
    </row>
    <row r="28" spans="1:4" x14ac:dyDescent="0.25">
      <c r="A28" s="5">
        <v>40336</v>
      </c>
      <c r="B28" s="7">
        <v>7084</v>
      </c>
      <c r="C28" s="7">
        <f>B28-B27</f>
        <v>0</v>
      </c>
      <c r="D28" s="7"/>
    </row>
    <row r="29" spans="1:4" x14ac:dyDescent="0.25">
      <c r="A29" s="5">
        <v>40340</v>
      </c>
      <c r="B29" s="7">
        <v>7406</v>
      </c>
      <c r="C29" s="7"/>
      <c r="D29" s="7"/>
    </row>
    <row r="30" spans="1:4" x14ac:dyDescent="0.25">
      <c r="A30" s="5">
        <v>40343</v>
      </c>
      <c r="B30" s="7">
        <v>7592</v>
      </c>
      <c r="C30" s="7">
        <f>B30-B29</f>
        <v>186</v>
      </c>
      <c r="D30" s="7"/>
    </row>
    <row r="31" spans="1:4" x14ac:dyDescent="0.25">
      <c r="A31" s="5">
        <v>40347</v>
      </c>
      <c r="B31" s="7">
        <v>7685</v>
      </c>
      <c r="C31" s="7"/>
      <c r="D31" s="7"/>
    </row>
    <row r="32" spans="1:4" x14ac:dyDescent="0.25">
      <c r="A32" s="5">
        <v>40350</v>
      </c>
      <c r="B32" s="7">
        <v>7691</v>
      </c>
      <c r="C32" s="7">
        <f>B32-B31</f>
        <v>6</v>
      </c>
      <c r="D32" s="7"/>
    </row>
    <row r="33" spans="1:4" x14ac:dyDescent="0.25">
      <c r="A33" s="5">
        <v>40354</v>
      </c>
      <c r="B33" s="7">
        <v>7737</v>
      </c>
      <c r="C33" s="7"/>
      <c r="D33" s="7"/>
    </row>
    <row r="34" spans="1:4" x14ac:dyDescent="0.25">
      <c r="A34" s="5">
        <v>40357</v>
      </c>
      <c r="B34" s="7">
        <v>7737</v>
      </c>
      <c r="C34" s="7">
        <f>B34-B33</f>
        <v>0</v>
      </c>
      <c r="D34" s="7"/>
    </row>
    <row r="35" spans="1:4" ht="15.6" thickBot="1" x14ac:dyDescent="0.3">
      <c r="B35" s="13">
        <f>B34-B24</f>
        <v>1074</v>
      </c>
      <c r="C35" s="14">
        <f>SUM(C27:C34)</f>
        <v>192</v>
      </c>
      <c r="D35" s="15">
        <f>B35-C35</f>
        <v>882</v>
      </c>
    </row>
    <row r="36" spans="1:4" x14ac:dyDescent="0.25">
      <c r="B36" s="2" t="s">
        <v>4</v>
      </c>
      <c r="C36" s="3" t="s">
        <v>5</v>
      </c>
      <c r="D36" s="4" t="s">
        <v>6</v>
      </c>
    </row>
    <row r="37" spans="1:4" x14ac:dyDescent="0.25">
      <c r="A37" s="5">
        <v>40361</v>
      </c>
      <c r="B37" s="7">
        <v>8910</v>
      </c>
      <c r="C37" s="7"/>
      <c r="D37" s="7"/>
    </row>
    <row r="38" spans="1:4" x14ac:dyDescent="0.25">
      <c r="A38" s="5">
        <v>40364</v>
      </c>
      <c r="B38" s="7">
        <v>9160</v>
      </c>
      <c r="C38" s="7">
        <f>B38-B37</f>
        <v>250</v>
      </c>
      <c r="D38" s="7"/>
    </row>
    <row r="39" spans="1:4" x14ac:dyDescent="0.25">
      <c r="A39" s="5">
        <v>40368</v>
      </c>
      <c r="B39" s="7">
        <v>9262</v>
      </c>
      <c r="C39" s="7"/>
      <c r="D39" s="7"/>
    </row>
    <row r="40" spans="1:4" x14ac:dyDescent="0.25">
      <c r="A40" s="5">
        <v>40371</v>
      </c>
      <c r="B40" s="7">
        <v>9262</v>
      </c>
      <c r="C40" s="7">
        <f>B40-B39</f>
        <v>0</v>
      </c>
      <c r="D40" s="7"/>
    </row>
    <row r="41" spans="1:4" x14ac:dyDescent="0.25">
      <c r="A41" s="5">
        <v>40375</v>
      </c>
      <c r="B41" s="7">
        <v>9550</v>
      </c>
      <c r="C41" s="7"/>
      <c r="D41" s="7"/>
    </row>
    <row r="42" spans="1:4" x14ac:dyDescent="0.25">
      <c r="A42" s="5">
        <v>40378</v>
      </c>
      <c r="B42" s="7">
        <v>9553</v>
      </c>
      <c r="C42" s="7">
        <f>B42-B41</f>
        <v>3</v>
      </c>
      <c r="D42" s="7"/>
    </row>
    <row r="43" spans="1:4" x14ac:dyDescent="0.25">
      <c r="A43" s="5">
        <v>40382</v>
      </c>
      <c r="B43" s="7">
        <v>9974</v>
      </c>
      <c r="C43" s="7"/>
      <c r="D43" s="7"/>
    </row>
    <row r="44" spans="1:4" x14ac:dyDescent="0.25">
      <c r="A44" s="5">
        <v>40385</v>
      </c>
      <c r="B44" s="7">
        <v>10160</v>
      </c>
      <c r="C44" s="7">
        <f>B44-B43</f>
        <v>186</v>
      </c>
      <c r="D44" s="7"/>
    </row>
    <row r="45" spans="1:4" x14ac:dyDescent="0.25">
      <c r="A45" s="5">
        <v>40389</v>
      </c>
      <c r="B45" s="7">
        <v>10205</v>
      </c>
      <c r="C45" s="7"/>
      <c r="D45" s="7"/>
    </row>
    <row r="46" spans="1:4" ht="15.6" thickBot="1" x14ac:dyDescent="0.3">
      <c r="B46" s="13">
        <f>B45-B34</f>
        <v>2468</v>
      </c>
      <c r="C46" s="14">
        <f>SUM(C37:C45)</f>
        <v>439</v>
      </c>
      <c r="D46" s="15">
        <f>B46-C46</f>
        <v>2029</v>
      </c>
    </row>
    <row r="47" spans="1:4" x14ac:dyDescent="0.25">
      <c r="B47" s="2" t="s">
        <v>4</v>
      </c>
      <c r="C47" s="3" t="s">
        <v>5</v>
      </c>
      <c r="D47" s="4" t="s">
        <v>6</v>
      </c>
    </row>
    <row r="48" spans="1:4" x14ac:dyDescent="0.25">
      <c r="A48" s="5">
        <v>40392</v>
      </c>
      <c r="B48" s="7">
        <v>10293</v>
      </c>
      <c r="C48" s="7">
        <f>B48-B45</f>
        <v>88</v>
      </c>
      <c r="D48" s="7"/>
    </row>
    <row r="49" spans="1:4" x14ac:dyDescent="0.25">
      <c r="A49" s="5">
        <v>40396</v>
      </c>
      <c r="B49" s="7">
        <v>10843</v>
      </c>
      <c r="C49" s="7"/>
      <c r="D49" s="7"/>
    </row>
    <row r="50" spans="1:4" x14ac:dyDescent="0.25">
      <c r="A50" s="5">
        <v>40399</v>
      </c>
      <c r="B50" s="7">
        <v>11029</v>
      </c>
      <c r="C50" s="7">
        <f>B50-B49</f>
        <v>186</v>
      </c>
      <c r="D50" s="7"/>
    </row>
    <row r="51" spans="1:4" x14ac:dyDescent="0.25">
      <c r="A51" s="5">
        <v>40403</v>
      </c>
      <c r="B51" s="7">
        <v>11322</v>
      </c>
      <c r="C51" s="7"/>
      <c r="D51" s="7"/>
    </row>
    <row r="52" spans="1:4" x14ac:dyDescent="0.25">
      <c r="A52" s="5">
        <v>40406</v>
      </c>
      <c r="B52" s="7">
        <v>11330</v>
      </c>
      <c r="C52" s="7">
        <f>B52-B51</f>
        <v>8</v>
      </c>
      <c r="D52" s="7"/>
    </row>
    <row r="53" spans="1:4" x14ac:dyDescent="0.25">
      <c r="A53" s="5">
        <v>40410</v>
      </c>
      <c r="B53" s="7">
        <v>11588</v>
      </c>
      <c r="C53" s="7"/>
      <c r="D53" s="7"/>
    </row>
    <row r="54" spans="1:4" x14ac:dyDescent="0.25">
      <c r="A54" s="5">
        <v>40413</v>
      </c>
      <c r="B54" s="7">
        <v>11588</v>
      </c>
      <c r="C54" s="7">
        <f>B54-B53</f>
        <v>0</v>
      </c>
      <c r="D54" s="7"/>
    </row>
    <row r="55" spans="1:4" x14ac:dyDescent="0.25">
      <c r="A55" s="5">
        <v>40417</v>
      </c>
      <c r="B55" s="7">
        <v>11893</v>
      </c>
      <c r="C55" s="7"/>
      <c r="D55" s="7"/>
    </row>
    <row r="56" spans="1:4" x14ac:dyDescent="0.25">
      <c r="A56" s="5">
        <v>40420</v>
      </c>
      <c r="B56" s="7">
        <v>11900</v>
      </c>
      <c r="C56" s="7">
        <f>B56-B55</f>
        <v>7</v>
      </c>
      <c r="D56" s="7"/>
    </row>
    <row r="57" spans="1:4" ht="15.6" thickBot="1" x14ac:dyDescent="0.3">
      <c r="B57" s="13">
        <f>B56-B45</f>
        <v>1695</v>
      </c>
      <c r="C57" s="14">
        <f>SUM(C48:C56)</f>
        <v>289</v>
      </c>
      <c r="D57" s="15">
        <f>B57-C57</f>
        <v>1406</v>
      </c>
    </row>
    <row r="58" spans="1:4" x14ac:dyDescent="0.25">
      <c r="B58" s="2" t="s">
        <v>4</v>
      </c>
      <c r="C58" s="3" t="s">
        <v>5</v>
      </c>
      <c r="D58" s="4" t="s">
        <v>6</v>
      </c>
    </row>
    <row r="59" spans="1:4" x14ac:dyDescent="0.25">
      <c r="A59" s="5">
        <v>40424</v>
      </c>
      <c r="B59" s="7">
        <v>12172</v>
      </c>
      <c r="C59" s="7"/>
      <c r="D59" s="7"/>
    </row>
    <row r="60" spans="1:4" x14ac:dyDescent="0.25">
      <c r="A60" s="5">
        <v>40427</v>
      </c>
      <c r="B60" s="7">
        <v>12643</v>
      </c>
      <c r="C60" s="7">
        <f>B60-B59</f>
        <v>471</v>
      </c>
      <c r="D60" s="7"/>
    </row>
    <row r="61" spans="1:4" x14ac:dyDescent="0.25">
      <c r="A61" s="5">
        <v>40431</v>
      </c>
      <c r="B61" s="7">
        <v>13432</v>
      </c>
      <c r="C61" s="7"/>
      <c r="D61" s="7"/>
    </row>
    <row r="62" spans="1:4" x14ac:dyDescent="0.25">
      <c r="A62" s="5">
        <v>40434</v>
      </c>
      <c r="B62" s="7">
        <v>13814</v>
      </c>
      <c r="C62" s="7">
        <f>B62-B61</f>
        <v>382</v>
      </c>
      <c r="D62" s="7"/>
    </row>
    <row r="63" spans="1:4" x14ac:dyDescent="0.25">
      <c r="A63" s="5">
        <v>40438</v>
      </c>
      <c r="B63" s="7">
        <v>14434</v>
      </c>
      <c r="C63" s="7"/>
      <c r="D63" s="7"/>
    </row>
    <row r="64" spans="1:4" x14ac:dyDescent="0.25">
      <c r="A64" s="5">
        <v>40441</v>
      </c>
      <c r="B64" s="7">
        <v>14434</v>
      </c>
      <c r="C64" s="7">
        <f>B64-B63</f>
        <v>0</v>
      </c>
      <c r="D64" s="7"/>
    </row>
    <row r="65" spans="1:4" x14ac:dyDescent="0.25">
      <c r="A65" s="5">
        <v>40445</v>
      </c>
      <c r="B65" s="7">
        <v>14683</v>
      </c>
      <c r="C65" s="7"/>
      <c r="D65" s="7"/>
    </row>
    <row r="66" spans="1:4" x14ac:dyDescent="0.25">
      <c r="A66" s="5">
        <v>40448</v>
      </c>
      <c r="B66" s="7">
        <v>14707</v>
      </c>
      <c r="C66" s="7">
        <f>B66-B65</f>
        <v>24</v>
      </c>
      <c r="D66" s="7"/>
    </row>
    <row r="67" spans="1:4" ht="15.6" thickBot="1" x14ac:dyDescent="0.3">
      <c r="B67" s="13">
        <f>B66-B56</f>
        <v>2807</v>
      </c>
      <c r="C67" s="14">
        <f>SUM(C59:C66)</f>
        <v>877</v>
      </c>
      <c r="D67" s="15">
        <f>B67-C67</f>
        <v>1930</v>
      </c>
    </row>
    <row r="68" spans="1:4" x14ac:dyDescent="0.25">
      <c r="B68" s="2" t="s">
        <v>4</v>
      </c>
      <c r="C68" s="3" t="s">
        <v>5</v>
      </c>
      <c r="D68" s="4" t="s">
        <v>6</v>
      </c>
    </row>
    <row r="69" spans="1:4" x14ac:dyDescent="0.25">
      <c r="A69" s="5">
        <v>40452</v>
      </c>
      <c r="B69" s="7">
        <v>15018</v>
      </c>
      <c r="C69" s="7"/>
      <c r="D69" s="7"/>
    </row>
    <row r="70" spans="1:4" x14ac:dyDescent="0.25">
      <c r="A70" s="5">
        <v>40455</v>
      </c>
      <c r="B70" s="7">
        <v>15285</v>
      </c>
      <c r="C70" s="7">
        <f>B70-B69</f>
        <v>267</v>
      </c>
      <c r="D70" s="7"/>
    </row>
    <row r="71" spans="1:4" x14ac:dyDescent="0.25">
      <c r="A71" s="5">
        <v>40459</v>
      </c>
      <c r="B71" s="7">
        <v>15567</v>
      </c>
      <c r="C71" s="7"/>
      <c r="D71" s="7"/>
    </row>
    <row r="72" spans="1:4" x14ac:dyDescent="0.25">
      <c r="A72" s="5">
        <v>40462</v>
      </c>
      <c r="B72" s="7">
        <v>15894</v>
      </c>
      <c r="C72" s="7">
        <f>B72-B71</f>
        <v>327</v>
      </c>
      <c r="D72" s="7"/>
    </row>
    <row r="73" spans="1:4" x14ac:dyDescent="0.25">
      <c r="A73" s="5">
        <v>40466</v>
      </c>
      <c r="B73" s="7">
        <v>17261</v>
      </c>
      <c r="C73" s="7"/>
      <c r="D73" s="7"/>
    </row>
    <row r="74" spans="1:4" x14ac:dyDescent="0.25">
      <c r="A74" s="5">
        <v>40469</v>
      </c>
      <c r="B74" s="7">
        <v>17263</v>
      </c>
      <c r="C74" s="7">
        <f>B74-B73</f>
        <v>2</v>
      </c>
      <c r="D74" s="7"/>
    </row>
    <row r="75" spans="1:4" x14ac:dyDescent="0.25">
      <c r="A75" s="5">
        <v>40473</v>
      </c>
      <c r="B75" s="7">
        <v>17747</v>
      </c>
      <c r="C75" s="7"/>
      <c r="D75" s="7"/>
    </row>
    <row r="76" spans="1:4" x14ac:dyDescent="0.25">
      <c r="A76" s="5">
        <v>40476</v>
      </c>
      <c r="B76" s="7">
        <v>17747</v>
      </c>
      <c r="C76" s="7">
        <f>B76-B75</f>
        <v>0</v>
      </c>
      <c r="D76" s="7"/>
    </row>
    <row r="77" spans="1:4" x14ac:dyDescent="0.25">
      <c r="A77" s="5">
        <v>40480</v>
      </c>
      <c r="B77" s="7">
        <v>18103</v>
      </c>
      <c r="C77" s="7"/>
      <c r="D77" s="7"/>
    </row>
    <row r="78" spans="1:4" ht="15.6" thickBot="1" x14ac:dyDescent="0.3">
      <c r="B78" s="13">
        <f>B77-B66</f>
        <v>3396</v>
      </c>
      <c r="C78" s="14">
        <f>SUM(C69:C77)</f>
        <v>596</v>
      </c>
      <c r="D78" s="15">
        <f>B78-C78</f>
        <v>2800</v>
      </c>
    </row>
    <row r="79" spans="1:4" x14ac:dyDescent="0.25">
      <c r="B79" s="2" t="s">
        <v>4</v>
      </c>
      <c r="C79" s="3" t="s">
        <v>5</v>
      </c>
      <c r="D79" s="4" t="s">
        <v>6</v>
      </c>
    </row>
    <row r="80" spans="1:4" x14ac:dyDescent="0.25">
      <c r="A80" s="5">
        <v>40484</v>
      </c>
      <c r="B80" s="7">
        <v>18310</v>
      </c>
      <c r="C80" s="7">
        <f>B80-B77</f>
        <v>207</v>
      </c>
      <c r="D80" s="7"/>
    </row>
    <row r="81" spans="1:4" x14ac:dyDescent="0.25">
      <c r="A81" s="5">
        <v>40487</v>
      </c>
      <c r="B81" s="7">
        <v>18569</v>
      </c>
      <c r="C81" s="7"/>
      <c r="D81" s="7"/>
    </row>
    <row r="82" spans="1:4" x14ac:dyDescent="0.25">
      <c r="A82" s="5">
        <v>40490</v>
      </c>
      <c r="B82" s="7">
        <v>18569</v>
      </c>
      <c r="C82" s="7">
        <f>B82-B81</f>
        <v>0</v>
      </c>
      <c r="D82" s="7"/>
    </row>
    <row r="83" spans="1:4" x14ac:dyDescent="0.25">
      <c r="A83" s="5">
        <v>40494</v>
      </c>
      <c r="B83" s="7">
        <v>19301</v>
      </c>
      <c r="C83" s="7"/>
      <c r="D83" s="7"/>
    </row>
    <row r="84" spans="1:4" x14ac:dyDescent="0.25">
      <c r="A84" s="5">
        <v>40497</v>
      </c>
      <c r="B84" s="7">
        <v>19778</v>
      </c>
      <c r="C84" s="7">
        <f>B84-B83</f>
        <v>477</v>
      </c>
      <c r="D84" s="7"/>
    </row>
    <row r="85" spans="1:4" x14ac:dyDescent="0.25">
      <c r="A85" s="5">
        <v>40501</v>
      </c>
      <c r="B85" s="7">
        <v>20055</v>
      </c>
      <c r="C85" s="7"/>
      <c r="D85" s="7"/>
    </row>
    <row r="86" spans="1:4" x14ac:dyDescent="0.25">
      <c r="A86" s="5">
        <v>40504</v>
      </c>
      <c r="B86" s="7">
        <v>20327</v>
      </c>
      <c r="C86" s="7">
        <f>B86-B85</f>
        <v>272</v>
      </c>
      <c r="D86" s="7"/>
    </row>
    <row r="87" spans="1:4" x14ac:dyDescent="0.25">
      <c r="A87" s="5">
        <v>40508</v>
      </c>
      <c r="B87" s="7">
        <v>20736</v>
      </c>
      <c r="C87" s="7"/>
      <c r="D87" s="7"/>
    </row>
    <row r="88" spans="1:4" x14ac:dyDescent="0.25">
      <c r="A88" s="5">
        <v>40511</v>
      </c>
      <c r="B88" s="7">
        <v>20736</v>
      </c>
      <c r="C88" s="7">
        <f>B88-B87</f>
        <v>0</v>
      </c>
      <c r="D88" s="7"/>
    </row>
    <row r="89" spans="1:4" ht="15.6" thickBot="1" x14ac:dyDescent="0.3">
      <c r="B89" s="13">
        <f>B88-B77</f>
        <v>2633</v>
      </c>
      <c r="C89" s="14">
        <f>SUM(C80:C88)</f>
        <v>956</v>
      </c>
      <c r="D89" s="15">
        <f>B89-C89</f>
        <v>1677</v>
      </c>
    </row>
    <row r="90" spans="1:4" x14ac:dyDescent="0.25">
      <c r="B90" s="2" t="s">
        <v>4</v>
      </c>
      <c r="C90" s="3" t="s">
        <v>5</v>
      </c>
      <c r="D90" s="4" t="s">
        <v>6</v>
      </c>
    </row>
    <row r="91" spans="1:4" x14ac:dyDescent="0.25">
      <c r="A91" s="5">
        <v>40515</v>
      </c>
      <c r="B91" s="7">
        <v>21018</v>
      </c>
      <c r="C91" s="7"/>
      <c r="D91" s="7"/>
    </row>
    <row r="92" spans="1:4" x14ac:dyDescent="0.25">
      <c r="A92" s="5">
        <v>40518</v>
      </c>
      <c r="B92" s="7">
        <v>21018</v>
      </c>
      <c r="C92" s="7">
        <f>B92-B91</f>
        <v>0</v>
      </c>
      <c r="D92" s="7"/>
    </row>
    <row r="93" spans="1:4" x14ac:dyDescent="0.25">
      <c r="A93" s="5">
        <v>40522</v>
      </c>
      <c r="B93" s="7">
        <v>21133</v>
      </c>
      <c r="C93" s="7"/>
      <c r="D93" s="7"/>
    </row>
    <row r="94" spans="1:4" x14ac:dyDescent="0.25">
      <c r="A94" s="5">
        <v>40525</v>
      </c>
      <c r="B94" s="7">
        <v>21169</v>
      </c>
      <c r="C94" s="7">
        <f>B94-B93</f>
        <v>36</v>
      </c>
      <c r="D94" s="7"/>
    </row>
    <row r="95" spans="1:4" x14ac:dyDescent="0.25">
      <c r="A95" s="5">
        <v>40529</v>
      </c>
      <c r="B95" s="7">
        <v>21489</v>
      </c>
      <c r="C95" s="7"/>
      <c r="D95" s="7"/>
    </row>
    <row r="96" spans="1:4" x14ac:dyDescent="0.25">
      <c r="A96" s="5">
        <v>40532</v>
      </c>
      <c r="B96" s="7">
        <v>21489</v>
      </c>
      <c r="C96" s="7">
        <f>B96-B95</f>
        <v>0</v>
      </c>
      <c r="D96" s="7"/>
    </row>
    <row r="97" spans="1:4" x14ac:dyDescent="0.25">
      <c r="A97" s="5">
        <v>40536</v>
      </c>
      <c r="B97" s="7">
        <v>21699</v>
      </c>
      <c r="C97" s="7"/>
      <c r="D97" s="7"/>
    </row>
    <row r="98" spans="1:4" x14ac:dyDescent="0.25">
      <c r="A98" s="5">
        <v>40539</v>
      </c>
      <c r="B98" s="7">
        <v>21699</v>
      </c>
      <c r="C98" s="7">
        <f>B98-B97</f>
        <v>0</v>
      </c>
      <c r="D98" s="7"/>
    </row>
    <row r="99" spans="1:4" x14ac:dyDescent="0.25">
      <c r="A99" s="5">
        <v>40543</v>
      </c>
      <c r="B99" s="7">
        <v>21699</v>
      </c>
      <c r="C99" s="7"/>
      <c r="D99" s="7"/>
    </row>
    <row r="100" spans="1:4" ht="15.6" thickBot="1" x14ac:dyDescent="0.3">
      <c r="B100" s="13">
        <f>B99-B88</f>
        <v>963</v>
      </c>
      <c r="C100" s="14">
        <f>SUM(C91:C99)</f>
        <v>36</v>
      </c>
      <c r="D100" s="15">
        <f>B100-C100</f>
        <v>927</v>
      </c>
    </row>
    <row r="101" spans="1:4" x14ac:dyDescent="0.25">
      <c r="B101" s="2" t="s">
        <v>4</v>
      </c>
      <c r="C101" s="3" t="s">
        <v>5</v>
      </c>
      <c r="D101" s="4" t="s">
        <v>6</v>
      </c>
    </row>
    <row r="102" spans="1:4" x14ac:dyDescent="0.25">
      <c r="A102" s="5">
        <v>40546</v>
      </c>
      <c r="B102" s="7">
        <v>21699</v>
      </c>
      <c r="C102" s="7">
        <f>B102-B99</f>
        <v>0</v>
      </c>
      <c r="D102" s="7"/>
    </row>
    <row r="103" spans="1:4" x14ac:dyDescent="0.25">
      <c r="A103" s="5">
        <v>40550</v>
      </c>
      <c r="B103" s="7">
        <v>22127</v>
      </c>
      <c r="C103" s="7"/>
      <c r="D103" s="7"/>
    </row>
    <row r="104" spans="1:4" x14ac:dyDescent="0.25">
      <c r="A104" s="5">
        <v>40553</v>
      </c>
      <c r="B104" s="7">
        <v>22140</v>
      </c>
      <c r="C104" s="7">
        <f>B104-B103</f>
        <v>13</v>
      </c>
      <c r="D104" s="7"/>
    </row>
    <row r="105" spans="1:4" x14ac:dyDescent="0.25">
      <c r="A105" s="5">
        <v>40557</v>
      </c>
      <c r="B105" s="7">
        <v>22467</v>
      </c>
      <c r="C105" s="7"/>
      <c r="D105" s="7"/>
    </row>
    <row r="106" spans="1:4" x14ac:dyDescent="0.25">
      <c r="A106" s="5">
        <v>40560</v>
      </c>
      <c r="B106" s="7">
        <v>22622</v>
      </c>
      <c r="C106" s="7">
        <f>B106-B105</f>
        <v>155</v>
      </c>
      <c r="D106" s="7"/>
    </row>
    <row r="107" spans="1:4" x14ac:dyDescent="0.25">
      <c r="A107" s="5">
        <v>40564</v>
      </c>
      <c r="B107" s="7">
        <v>23650</v>
      </c>
      <c r="C107" s="7"/>
      <c r="D107" s="7"/>
    </row>
    <row r="108" spans="1:4" x14ac:dyDescent="0.25">
      <c r="A108" s="5">
        <v>40567</v>
      </c>
      <c r="B108" s="7">
        <v>23650</v>
      </c>
      <c r="C108" s="7">
        <f>B108-B107</f>
        <v>0</v>
      </c>
      <c r="D108" s="7"/>
    </row>
    <row r="109" spans="1:4" x14ac:dyDescent="0.25">
      <c r="A109" s="5">
        <v>40571</v>
      </c>
      <c r="B109" s="7">
        <v>27170</v>
      </c>
      <c r="C109" s="7"/>
      <c r="D109" s="7"/>
    </row>
    <row r="110" spans="1:4" x14ac:dyDescent="0.25">
      <c r="A110" s="5">
        <v>40574</v>
      </c>
      <c r="B110" s="7">
        <v>27201</v>
      </c>
      <c r="C110" s="7">
        <f>B110-B109</f>
        <v>31</v>
      </c>
      <c r="D110" s="7"/>
    </row>
    <row r="111" spans="1:4" ht="15.6" thickBot="1" x14ac:dyDescent="0.3">
      <c r="B111" s="13">
        <f>B110-B99</f>
        <v>5502</v>
      </c>
      <c r="C111" s="14">
        <f>SUM(C102:C110)</f>
        <v>199</v>
      </c>
      <c r="D111" s="15">
        <f>B111-C111</f>
        <v>5303</v>
      </c>
    </row>
    <row r="112" spans="1:4" x14ac:dyDescent="0.25">
      <c r="B112" s="2" t="s">
        <v>4</v>
      </c>
      <c r="C112" s="3" t="s">
        <v>5</v>
      </c>
      <c r="D112" s="4" t="s">
        <v>6</v>
      </c>
    </row>
    <row r="113" spans="1:4" x14ac:dyDescent="0.25">
      <c r="A113" s="5">
        <v>40578</v>
      </c>
      <c r="B113" s="7">
        <v>27201</v>
      </c>
      <c r="C113" s="7"/>
      <c r="D113" s="7"/>
    </row>
    <row r="114" spans="1:4" x14ac:dyDescent="0.25">
      <c r="A114" s="5">
        <v>40581</v>
      </c>
      <c r="B114" s="7">
        <v>28335</v>
      </c>
      <c r="C114" s="7">
        <f>B114-B113</f>
        <v>1134</v>
      </c>
      <c r="D114" s="7"/>
    </row>
    <row r="115" spans="1:4" x14ac:dyDescent="0.25">
      <c r="A115" s="5">
        <v>40585</v>
      </c>
      <c r="B115" s="7">
        <v>28589</v>
      </c>
      <c r="C115" s="7"/>
      <c r="D115" s="7"/>
    </row>
    <row r="116" spans="1:4" x14ac:dyDescent="0.25">
      <c r="A116" s="5">
        <v>40588</v>
      </c>
      <c r="B116" s="7">
        <v>28591</v>
      </c>
      <c r="C116" s="7">
        <f>B116-B115</f>
        <v>2</v>
      </c>
      <c r="D116" s="7"/>
    </row>
    <row r="117" spans="1:4" x14ac:dyDescent="0.25">
      <c r="A117" s="5">
        <v>40592</v>
      </c>
      <c r="B117" s="7">
        <v>28881</v>
      </c>
      <c r="C117" s="7"/>
      <c r="D117" s="7"/>
    </row>
    <row r="118" spans="1:4" x14ac:dyDescent="0.25">
      <c r="A118" s="5">
        <v>40595</v>
      </c>
      <c r="B118" s="7">
        <v>28885</v>
      </c>
      <c r="C118" s="7">
        <f>B118-B117</f>
        <v>4</v>
      </c>
      <c r="D118" s="7"/>
    </row>
    <row r="119" spans="1:4" x14ac:dyDescent="0.25">
      <c r="A119" s="5">
        <v>40599</v>
      </c>
      <c r="B119" s="7">
        <v>29226</v>
      </c>
      <c r="C119" s="7"/>
      <c r="D119" s="7"/>
    </row>
    <row r="120" spans="1:4" x14ac:dyDescent="0.25">
      <c r="A120" s="5">
        <v>40602</v>
      </c>
      <c r="B120" s="7">
        <v>29237</v>
      </c>
      <c r="C120" s="7">
        <f>B120-B119</f>
        <v>11</v>
      </c>
      <c r="D120" s="7"/>
    </row>
    <row r="121" spans="1:4" ht="15.6" thickBot="1" x14ac:dyDescent="0.3">
      <c r="B121" s="13">
        <f>B120-B110</f>
        <v>2036</v>
      </c>
      <c r="C121" s="14">
        <f>SUM(C113:C120)</f>
        <v>1151</v>
      </c>
      <c r="D121" s="15">
        <f>B121-C121</f>
        <v>885</v>
      </c>
    </row>
    <row r="122" spans="1:4" x14ac:dyDescent="0.25">
      <c r="B122" s="2" t="s">
        <v>4</v>
      </c>
      <c r="C122" s="3" t="s">
        <v>5</v>
      </c>
      <c r="D122" s="4" t="s">
        <v>6</v>
      </c>
    </row>
    <row r="123" spans="1:4" x14ac:dyDescent="0.25">
      <c r="A123" s="5">
        <v>40606</v>
      </c>
      <c r="B123" s="7">
        <v>29563</v>
      </c>
      <c r="C123" s="7"/>
      <c r="D123" s="7"/>
    </row>
    <row r="124" spans="1:4" x14ac:dyDescent="0.25">
      <c r="A124" s="5">
        <v>40609</v>
      </c>
      <c r="B124" s="7">
        <v>29609</v>
      </c>
      <c r="C124" s="7">
        <f>B124-B123</f>
        <v>46</v>
      </c>
      <c r="D124" s="7"/>
    </row>
    <row r="125" spans="1:4" x14ac:dyDescent="0.25">
      <c r="A125" s="5">
        <v>40613</v>
      </c>
      <c r="B125" s="7">
        <v>29777</v>
      </c>
      <c r="C125" s="7"/>
      <c r="D125" s="7"/>
    </row>
    <row r="126" spans="1:4" x14ac:dyDescent="0.25">
      <c r="A126" s="5">
        <v>40616</v>
      </c>
      <c r="B126" s="7">
        <v>29777</v>
      </c>
      <c r="C126" s="7">
        <f>B126-B125</f>
        <v>0</v>
      </c>
      <c r="D126" s="7"/>
    </row>
    <row r="127" spans="1:4" x14ac:dyDescent="0.25">
      <c r="A127" s="5">
        <v>40620</v>
      </c>
      <c r="B127" s="7">
        <v>29777</v>
      </c>
      <c r="C127" s="7"/>
      <c r="D127" s="7"/>
    </row>
    <row r="128" spans="1:4" x14ac:dyDescent="0.25">
      <c r="A128" s="5">
        <v>40623</v>
      </c>
      <c r="B128" s="7">
        <v>29777</v>
      </c>
      <c r="C128" s="7">
        <f>B128-B127</f>
        <v>0</v>
      </c>
      <c r="D128" s="7"/>
    </row>
    <row r="129" spans="1:4" x14ac:dyDescent="0.25">
      <c r="A129" s="5">
        <v>40627</v>
      </c>
      <c r="B129" s="7">
        <v>29777</v>
      </c>
      <c r="C129" s="7"/>
      <c r="D129" s="7"/>
    </row>
    <row r="130" spans="1:4" x14ac:dyDescent="0.25">
      <c r="A130" s="5">
        <v>40630</v>
      </c>
      <c r="B130" s="7">
        <v>29802</v>
      </c>
      <c r="C130" s="7">
        <f>B130-B129</f>
        <v>25</v>
      </c>
      <c r="D130" s="7"/>
    </row>
    <row r="131" spans="1:4" ht="15.6" thickBot="1" x14ac:dyDescent="0.3">
      <c r="B131" s="13">
        <f>B130-B120</f>
        <v>565</v>
      </c>
      <c r="C131" s="14">
        <f>SUM(C123:C130)</f>
        <v>71</v>
      </c>
      <c r="D131" s="15">
        <f>B131-C131</f>
        <v>494</v>
      </c>
    </row>
    <row r="132" spans="1:4" x14ac:dyDescent="0.25">
      <c r="B132" s="2" t="s">
        <v>4</v>
      </c>
      <c r="C132" s="3" t="s">
        <v>5</v>
      </c>
      <c r="D132" s="4" t="s">
        <v>6</v>
      </c>
    </row>
    <row r="133" spans="1:4" x14ac:dyDescent="0.25">
      <c r="A133" s="5">
        <v>40634</v>
      </c>
      <c r="B133" s="7">
        <v>29998</v>
      </c>
      <c r="C133" s="7"/>
      <c r="D133" s="7"/>
    </row>
    <row r="134" spans="1:4" x14ac:dyDescent="0.25">
      <c r="A134" s="5">
        <v>40637</v>
      </c>
      <c r="B134" s="7">
        <v>30001</v>
      </c>
      <c r="C134" s="7">
        <f>B134-B133</f>
        <v>3</v>
      </c>
      <c r="D134" s="7"/>
    </row>
    <row r="135" spans="1:4" x14ac:dyDescent="0.25">
      <c r="A135" s="5">
        <v>40641</v>
      </c>
      <c r="B135" s="7">
        <v>30529</v>
      </c>
      <c r="C135" s="7"/>
      <c r="D135" s="7"/>
    </row>
    <row r="136" spans="1:4" x14ac:dyDescent="0.25">
      <c r="A136" s="5">
        <v>40644</v>
      </c>
      <c r="B136" s="7">
        <v>30536</v>
      </c>
      <c r="C136" s="7">
        <f>B136-B135</f>
        <v>7</v>
      </c>
      <c r="D136" s="7"/>
    </row>
    <row r="137" spans="1:4" x14ac:dyDescent="0.25">
      <c r="A137" s="5">
        <v>40648</v>
      </c>
      <c r="B137" s="7">
        <v>30893</v>
      </c>
      <c r="C137" s="7"/>
      <c r="D137" s="7"/>
    </row>
    <row r="138" spans="1:4" x14ac:dyDescent="0.25">
      <c r="A138" s="5">
        <v>40651</v>
      </c>
      <c r="B138" s="7">
        <v>30893</v>
      </c>
      <c r="C138" s="7">
        <f>B138-B137</f>
        <v>0</v>
      </c>
      <c r="D138" s="7"/>
    </row>
    <row r="139" spans="1:4" x14ac:dyDescent="0.25">
      <c r="A139" s="5">
        <v>40655</v>
      </c>
      <c r="B139" s="7">
        <v>31121</v>
      </c>
      <c r="C139" s="7"/>
      <c r="D139" s="7"/>
    </row>
    <row r="140" spans="1:4" x14ac:dyDescent="0.25">
      <c r="A140" s="5">
        <v>40659</v>
      </c>
      <c r="B140" s="7">
        <v>31267</v>
      </c>
      <c r="C140" s="7">
        <f>B140-B139</f>
        <v>146</v>
      </c>
      <c r="D140" s="7"/>
    </row>
    <row r="141" spans="1:4" x14ac:dyDescent="0.25">
      <c r="A141" s="5">
        <v>40662</v>
      </c>
      <c r="B141" s="7">
        <v>31344</v>
      </c>
      <c r="C141" s="7"/>
      <c r="D141" s="7"/>
    </row>
    <row r="142" spans="1:4" ht="15.6" thickBot="1" x14ac:dyDescent="0.3">
      <c r="B142" s="13">
        <f>B141-B130</f>
        <v>1542</v>
      </c>
      <c r="C142" s="14">
        <f>SUM(C133:C141)</f>
        <v>156</v>
      </c>
      <c r="D142" s="15">
        <f>B142-C142</f>
        <v>1386</v>
      </c>
    </row>
    <row r="143" spans="1:4" x14ac:dyDescent="0.25">
      <c r="B143" s="2" t="s">
        <v>4</v>
      </c>
      <c r="C143" s="3" t="s">
        <v>5</v>
      </c>
      <c r="D143" s="4" t="s">
        <v>6</v>
      </c>
    </row>
    <row r="144" spans="1:4" x14ac:dyDescent="0.25">
      <c r="A144" s="5">
        <v>40665</v>
      </c>
      <c r="B144" s="7">
        <v>31736</v>
      </c>
      <c r="C144" s="7">
        <f>B144-B141</f>
        <v>392</v>
      </c>
      <c r="D144" s="7"/>
    </row>
    <row r="145" spans="1:4" x14ac:dyDescent="0.25">
      <c r="A145" s="5">
        <v>40669</v>
      </c>
      <c r="B145" s="7">
        <v>31991</v>
      </c>
      <c r="C145" s="7"/>
      <c r="D145" s="7"/>
    </row>
    <row r="146" spans="1:4" x14ac:dyDescent="0.25">
      <c r="A146" s="5">
        <v>40672</v>
      </c>
      <c r="B146" s="7">
        <v>31996</v>
      </c>
      <c r="C146" s="7">
        <f>B146-B145</f>
        <v>5</v>
      </c>
      <c r="D146" s="7"/>
    </row>
    <row r="147" spans="1:4" x14ac:dyDescent="0.25">
      <c r="A147" s="5">
        <v>40676</v>
      </c>
      <c r="B147" s="7">
        <v>32220</v>
      </c>
      <c r="C147" s="7"/>
      <c r="D147" s="7"/>
    </row>
    <row r="148" spans="1:4" x14ac:dyDescent="0.25">
      <c r="A148" s="5">
        <v>40679</v>
      </c>
      <c r="B148" s="7">
        <v>32220</v>
      </c>
      <c r="C148" s="7">
        <f>B148-B147</f>
        <v>0</v>
      </c>
      <c r="D148" s="7"/>
    </row>
    <row r="149" spans="1:4" x14ac:dyDescent="0.25">
      <c r="A149" s="5">
        <v>40683</v>
      </c>
      <c r="B149" s="7">
        <v>32462</v>
      </c>
      <c r="C149" s="7"/>
      <c r="D149" s="7"/>
    </row>
    <row r="150" spans="1:4" x14ac:dyDescent="0.25">
      <c r="A150" s="5">
        <v>40686</v>
      </c>
      <c r="B150" s="7">
        <v>32626</v>
      </c>
      <c r="C150" s="7">
        <f>B150-B149</f>
        <v>164</v>
      </c>
      <c r="D150" s="7"/>
    </row>
    <row r="151" spans="1:4" x14ac:dyDescent="0.25">
      <c r="A151" s="5">
        <v>40690</v>
      </c>
      <c r="B151" s="7">
        <v>33101</v>
      </c>
      <c r="C151" s="7"/>
      <c r="D151" s="7"/>
    </row>
    <row r="152" spans="1:4" x14ac:dyDescent="0.25">
      <c r="A152" s="5">
        <v>40693</v>
      </c>
      <c r="B152" s="7">
        <v>33101</v>
      </c>
      <c r="C152" s="7">
        <f>B152-B151</f>
        <v>0</v>
      </c>
      <c r="D152" s="7"/>
    </row>
    <row r="153" spans="1:4" ht="15.6" thickBot="1" x14ac:dyDescent="0.3">
      <c r="B153" s="13">
        <f>B152-B141</f>
        <v>1757</v>
      </c>
      <c r="C153" s="14">
        <f>SUM(C144:C152)</f>
        <v>561</v>
      </c>
      <c r="D153" s="15">
        <f>B153-C153</f>
        <v>1196</v>
      </c>
    </row>
    <row r="154" spans="1:4" x14ac:dyDescent="0.25">
      <c r="B154" s="2" t="s">
        <v>4</v>
      </c>
      <c r="C154" s="3" t="s">
        <v>5</v>
      </c>
      <c r="D154" s="4" t="s">
        <v>6</v>
      </c>
    </row>
    <row r="155" spans="1:4" x14ac:dyDescent="0.25">
      <c r="A155" s="5">
        <v>40697</v>
      </c>
      <c r="B155" s="7">
        <v>33267</v>
      </c>
      <c r="C155" s="7"/>
      <c r="D155" s="7"/>
    </row>
    <row r="156" spans="1:4" x14ac:dyDescent="0.25">
      <c r="A156" s="5">
        <v>40700</v>
      </c>
      <c r="B156" s="7">
        <v>33267</v>
      </c>
      <c r="C156" s="7">
        <f>B156-B155</f>
        <v>0</v>
      </c>
      <c r="D156" s="7"/>
    </row>
    <row r="157" spans="1:4" x14ac:dyDescent="0.25">
      <c r="A157" s="5">
        <v>40704</v>
      </c>
      <c r="B157" s="7">
        <v>33538</v>
      </c>
      <c r="C157" s="7"/>
      <c r="D157" s="7"/>
    </row>
    <row r="158" spans="1:4" x14ac:dyDescent="0.25">
      <c r="A158" s="5">
        <v>40708</v>
      </c>
      <c r="B158" s="7">
        <v>33538</v>
      </c>
      <c r="C158" s="7">
        <f>B158-B157</f>
        <v>0</v>
      </c>
      <c r="D158" s="7"/>
    </row>
    <row r="159" spans="1:4" x14ac:dyDescent="0.25">
      <c r="A159" s="5">
        <v>40711</v>
      </c>
      <c r="B159" s="7">
        <v>33820</v>
      </c>
      <c r="C159" s="7"/>
      <c r="D159" s="7"/>
    </row>
    <row r="160" spans="1:4" x14ac:dyDescent="0.25">
      <c r="A160" s="5">
        <v>40714</v>
      </c>
      <c r="B160" s="7">
        <v>34059</v>
      </c>
      <c r="C160" s="7">
        <f>B160-B159</f>
        <v>239</v>
      </c>
      <c r="D160" s="7"/>
    </row>
    <row r="161" spans="1:4" x14ac:dyDescent="0.25">
      <c r="A161" s="5">
        <v>40718</v>
      </c>
      <c r="B161" s="7">
        <v>34121</v>
      </c>
      <c r="C161" s="7"/>
      <c r="D161" s="7"/>
    </row>
    <row r="162" spans="1:4" x14ac:dyDescent="0.25">
      <c r="A162" s="5">
        <v>40721</v>
      </c>
      <c r="B162" s="7">
        <v>34589</v>
      </c>
      <c r="C162" s="7">
        <f>B162-B161</f>
        <v>468</v>
      </c>
      <c r="D162" s="7"/>
    </row>
    <row r="163" spans="1:4" ht="15.6" thickBot="1" x14ac:dyDescent="0.3">
      <c r="B163" s="13">
        <f>B162-B152</f>
        <v>1488</v>
      </c>
      <c r="C163" s="14">
        <f>SUM(C155:C162)</f>
        <v>707</v>
      </c>
      <c r="D163" s="15">
        <f>B163-C163</f>
        <v>781</v>
      </c>
    </row>
    <row r="164" spans="1:4" x14ac:dyDescent="0.25">
      <c r="B164" s="2" t="s">
        <v>4</v>
      </c>
      <c r="C164" s="3" t="s">
        <v>5</v>
      </c>
      <c r="D164" s="4" t="s">
        <v>6</v>
      </c>
    </row>
    <row r="165" spans="1:4" x14ac:dyDescent="0.25">
      <c r="A165" s="5">
        <v>40725</v>
      </c>
      <c r="B165" s="7">
        <v>36674</v>
      </c>
      <c r="C165" s="7"/>
      <c r="D165" s="7"/>
    </row>
    <row r="166" spans="1:4" x14ac:dyDescent="0.25">
      <c r="A166" s="5">
        <v>40728</v>
      </c>
      <c r="B166" s="7">
        <v>36674</v>
      </c>
      <c r="C166" s="7">
        <f>B166-B165</f>
        <v>0</v>
      </c>
      <c r="D166" s="7"/>
    </row>
    <row r="167" spans="1:4" x14ac:dyDescent="0.25">
      <c r="A167" s="5">
        <v>40732</v>
      </c>
      <c r="B167" s="7">
        <v>37548</v>
      </c>
      <c r="C167" s="7"/>
      <c r="D167" s="7"/>
    </row>
    <row r="168" spans="1:4" x14ac:dyDescent="0.25">
      <c r="A168" s="5">
        <v>40735</v>
      </c>
      <c r="B168" s="7">
        <v>37548</v>
      </c>
      <c r="C168" s="7">
        <f>B168-B167</f>
        <v>0</v>
      </c>
      <c r="D168" s="7"/>
    </row>
    <row r="169" spans="1:4" x14ac:dyDescent="0.25">
      <c r="A169" s="5">
        <v>40739</v>
      </c>
      <c r="B169" s="7">
        <v>38540</v>
      </c>
      <c r="C169" s="7"/>
      <c r="D169" s="7"/>
    </row>
    <row r="170" spans="1:4" x14ac:dyDescent="0.25">
      <c r="A170" s="5">
        <v>40742</v>
      </c>
      <c r="B170" s="7">
        <v>38561</v>
      </c>
      <c r="C170" s="7">
        <f>B170-B169</f>
        <v>21</v>
      </c>
      <c r="D170" s="7"/>
    </row>
    <row r="171" spans="1:4" x14ac:dyDescent="0.25">
      <c r="A171" s="5">
        <v>40746</v>
      </c>
      <c r="B171" s="7">
        <v>38824</v>
      </c>
      <c r="C171" s="7"/>
      <c r="D171" s="7"/>
    </row>
    <row r="172" spans="1:4" x14ac:dyDescent="0.25">
      <c r="A172" s="5">
        <v>40749</v>
      </c>
      <c r="B172" s="7">
        <v>38824</v>
      </c>
      <c r="C172" s="7">
        <f>B172-B171</f>
        <v>0</v>
      </c>
      <c r="D172" s="7"/>
    </row>
    <row r="173" spans="1:4" x14ac:dyDescent="0.25">
      <c r="A173" s="5">
        <v>40753</v>
      </c>
      <c r="B173" s="7">
        <v>39758</v>
      </c>
      <c r="C173" s="7"/>
      <c r="D173" s="7"/>
    </row>
    <row r="174" spans="1:4" ht="15.6" thickBot="1" x14ac:dyDescent="0.3">
      <c r="B174" s="13">
        <f>B173-B162</f>
        <v>5169</v>
      </c>
      <c r="C174" s="14">
        <f>SUM(C165:C173)</f>
        <v>21</v>
      </c>
      <c r="D174" s="15">
        <f>B174-C174</f>
        <v>5148</v>
      </c>
    </row>
    <row r="175" spans="1:4" x14ac:dyDescent="0.25">
      <c r="B175" s="2" t="s">
        <v>4</v>
      </c>
      <c r="C175" s="3" t="s">
        <v>5</v>
      </c>
      <c r="D175" s="4" t="s">
        <v>6</v>
      </c>
    </row>
    <row r="176" spans="1:4" x14ac:dyDescent="0.25">
      <c r="A176" s="5">
        <v>40756</v>
      </c>
      <c r="B176" s="7">
        <v>39764</v>
      </c>
      <c r="C176" s="7">
        <f>B176-B173</f>
        <v>6</v>
      </c>
      <c r="D176" s="7"/>
    </row>
    <row r="177" spans="1:4" x14ac:dyDescent="0.25">
      <c r="A177" s="5">
        <v>40760</v>
      </c>
      <c r="B177" s="7">
        <v>40005</v>
      </c>
      <c r="C177" s="7"/>
      <c r="D177" s="7"/>
    </row>
    <row r="178" spans="1:4" x14ac:dyDescent="0.25">
      <c r="A178" s="5">
        <v>40763</v>
      </c>
      <c r="B178" s="7">
        <v>40009</v>
      </c>
      <c r="C178" s="7">
        <f>B178-B177</f>
        <v>4</v>
      </c>
      <c r="D178" s="7"/>
    </row>
    <row r="179" spans="1:4" x14ac:dyDescent="0.25">
      <c r="A179" s="5">
        <v>40767</v>
      </c>
      <c r="B179" s="7">
        <v>40332</v>
      </c>
      <c r="C179" s="7"/>
      <c r="D179" s="7"/>
    </row>
    <row r="180" spans="1:4" x14ac:dyDescent="0.25">
      <c r="A180" s="5">
        <v>40771</v>
      </c>
      <c r="B180" s="7">
        <v>40332</v>
      </c>
      <c r="C180" s="7">
        <f>B180-B179</f>
        <v>0</v>
      </c>
      <c r="D180" s="7"/>
    </row>
    <row r="181" spans="1:4" x14ac:dyDescent="0.25">
      <c r="A181" s="5">
        <v>40774</v>
      </c>
      <c r="B181" s="7">
        <v>43208</v>
      </c>
      <c r="C181" s="7"/>
      <c r="D181" s="7"/>
    </row>
    <row r="182" spans="1:4" x14ac:dyDescent="0.25">
      <c r="A182" s="5">
        <v>40777</v>
      </c>
      <c r="B182" s="7">
        <v>43208</v>
      </c>
      <c r="C182" s="7">
        <f>B182-B181</f>
        <v>0</v>
      </c>
      <c r="D182" s="7"/>
    </row>
    <row r="183" spans="1:4" x14ac:dyDescent="0.25">
      <c r="A183" s="5">
        <v>40781</v>
      </c>
      <c r="B183" s="7">
        <v>43699</v>
      </c>
      <c r="C183" s="7"/>
      <c r="D183" s="7"/>
    </row>
    <row r="184" spans="1:4" x14ac:dyDescent="0.25">
      <c r="A184" s="5">
        <v>40784</v>
      </c>
      <c r="B184" s="7">
        <v>43880</v>
      </c>
      <c r="C184" s="7">
        <f>B184-B183</f>
        <v>181</v>
      </c>
      <c r="D184" s="7"/>
    </row>
    <row r="185" spans="1:4" ht="15.6" thickBot="1" x14ac:dyDescent="0.3">
      <c r="B185" s="13">
        <f>B184-B173</f>
        <v>4122</v>
      </c>
      <c r="C185" s="14">
        <f>SUM(C176:C184)</f>
        <v>191</v>
      </c>
      <c r="D185" s="15">
        <f>B185-C185</f>
        <v>3931</v>
      </c>
    </row>
    <row r="186" spans="1:4" x14ac:dyDescent="0.25">
      <c r="B186" s="2" t="s">
        <v>4</v>
      </c>
      <c r="C186" s="3" t="s">
        <v>5</v>
      </c>
      <c r="D186" s="4" t="s">
        <v>6</v>
      </c>
    </row>
    <row r="187" spans="1:4" x14ac:dyDescent="0.25">
      <c r="A187" s="5">
        <v>40788</v>
      </c>
      <c r="B187" s="7">
        <v>44661</v>
      </c>
      <c r="C187" s="7"/>
      <c r="D187" s="7"/>
    </row>
    <row r="188" spans="1:4" x14ac:dyDescent="0.25">
      <c r="A188" s="5">
        <v>40791</v>
      </c>
      <c r="B188" s="7">
        <v>44661</v>
      </c>
      <c r="C188" s="7">
        <f>B188-B187</f>
        <v>0</v>
      </c>
      <c r="D188" s="7"/>
    </row>
    <row r="189" spans="1:4" x14ac:dyDescent="0.25">
      <c r="A189" s="5">
        <v>40795</v>
      </c>
      <c r="B189" s="7">
        <v>45001</v>
      </c>
      <c r="C189" s="7"/>
      <c r="D189" s="7"/>
    </row>
    <row r="190" spans="1:4" x14ac:dyDescent="0.25">
      <c r="A190" s="5">
        <v>40798</v>
      </c>
      <c r="B190" s="7">
        <v>45001</v>
      </c>
      <c r="C190" s="7">
        <f>+B190-B189</f>
        <v>0</v>
      </c>
      <c r="D190" s="7"/>
    </row>
    <row r="191" spans="1:4" x14ac:dyDescent="0.25">
      <c r="A191" s="5">
        <v>40802</v>
      </c>
      <c r="B191" s="7">
        <v>45001</v>
      </c>
      <c r="C191" s="7"/>
      <c r="D191" s="7"/>
    </row>
    <row r="192" spans="1:4" x14ac:dyDescent="0.25">
      <c r="A192" s="5">
        <v>40805</v>
      </c>
      <c r="B192" s="7">
        <v>45001</v>
      </c>
      <c r="C192" s="7">
        <f>+B192-B191</f>
        <v>0</v>
      </c>
      <c r="D192" s="7"/>
    </row>
    <row r="193" spans="1:4" x14ac:dyDescent="0.25">
      <c r="A193" s="5">
        <v>40809</v>
      </c>
      <c r="B193" s="7">
        <v>45001</v>
      </c>
      <c r="C193" s="7"/>
      <c r="D193" s="7"/>
    </row>
    <row r="194" spans="1:4" x14ac:dyDescent="0.25">
      <c r="A194" s="5">
        <v>40812</v>
      </c>
      <c r="B194" s="7">
        <v>45001</v>
      </c>
      <c r="C194" s="7">
        <f>+B194-B193</f>
        <v>0</v>
      </c>
      <c r="D194" s="7"/>
    </row>
    <row r="195" spans="1:4" x14ac:dyDescent="0.25">
      <c r="A195" s="5">
        <v>40816</v>
      </c>
      <c r="B195" s="7">
        <v>45001</v>
      </c>
      <c r="C195" s="7"/>
      <c r="D195" s="7"/>
    </row>
    <row r="196" spans="1:4" ht="15.6" thickBot="1" x14ac:dyDescent="0.3">
      <c r="B196" s="13">
        <f>+B195-B184</f>
        <v>1121</v>
      </c>
      <c r="C196" s="14">
        <f>+SUM(C187:C195)</f>
        <v>0</v>
      </c>
      <c r="D196" s="15">
        <f>B196-C196</f>
        <v>1121</v>
      </c>
    </row>
    <row r="197" spans="1:4" x14ac:dyDescent="0.25">
      <c r="B197" s="2" t="s">
        <v>4</v>
      </c>
      <c r="C197" s="3" t="s">
        <v>5</v>
      </c>
      <c r="D197" s="4" t="s">
        <v>6</v>
      </c>
    </row>
    <row r="198" spans="1:4" x14ac:dyDescent="0.25">
      <c r="A198" s="5">
        <v>40819</v>
      </c>
      <c r="B198" s="7">
        <v>45001</v>
      </c>
      <c r="C198" s="7">
        <f>B198-B195</f>
        <v>0</v>
      </c>
      <c r="D198" s="7"/>
    </row>
    <row r="199" spans="1:4" x14ac:dyDescent="0.25">
      <c r="A199" s="5">
        <v>40823</v>
      </c>
      <c r="B199" s="7">
        <v>45437</v>
      </c>
      <c r="C199" s="7"/>
      <c r="D199" s="7"/>
    </row>
    <row r="200" spans="1:4" x14ac:dyDescent="0.25">
      <c r="A200" s="5">
        <v>40826</v>
      </c>
      <c r="B200" s="7">
        <v>45437</v>
      </c>
      <c r="C200" s="7">
        <f>B200-B199</f>
        <v>0</v>
      </c>
      <c r="D200" s="7"/>
    </row>
    <row r="201" spans="1:4" x14ac:dyDescent="0.25">
      <c r="A201" s="5">
        <v>40830</v>
      </c>
      <c r="B201" s="7">
        <v>45437</v>
      </c>
      <c r="C201" s="7"/>
      <c r="D201" s="7"/>
    </row>
    <row r="202" spans="1:4" x14ac:dyDescent="0.25">
      <c r="A202" s="5">
        <v>40833</v>
      </c>
      <c r="B202" s="7">
        <v>45437</v>
      </c>
      <c r="C202" s="7">
        <f>B202-B201</f>
        <v>0</v>
      </c>
      <c r="D202" s="7"/>
    </row>
    <row r="203" spans="1:4" x14ac:dyDescent="0.25">
      <c r="A203" s="5">
        <v>40837</v>
      </c>
      <c r="B203" s="7">
        <v>45437</v>
      </c>
      <c r="C203" s="7"/>
      <c r="D203" s="7"/>
    </row>
    <row r="204" spans="1:4" x14ac:dyDescent="0.25">
      <c r="A204" s="5">
        <v>40840</v>
      </c>
      <c r="B204" s="7">
        <v>46106</v>
      </c>
      <c r="C204" s="7">
        <f>B204-B203</f>
        <v>669</v>
      </c>
      <c r="D204" s="7"/>
    </row>
    <row r="205" spans="1:4" x14ac:dyDescent="0.25">
      <c r="A205" s="5">
        <v>40844</v>
      </c>
      <c r="B205" s="7">
        <v>46106</v>
      </c>
      <c r="C205" s="7"/>
      <c r="D205" s="7"/>
    </row>
    <row r="206" spans="1:4" x14ac:dyDescent="0.25">
      <c r="A206" s="5">
        <v>40847</v>
      </c>
      <c r="B206" s="7">
        <v>46106</v>
      </c>
      <c r="C206" s="7">
        <f>B206-B205</f>
        <v>0</v>
      </c>
      <c r="D206" s="7"/>
    </row>
    <row r="207" spans="1:4" ht="15.6" thickBot="1" x14ac:dyDescent="0.3">
      <c r="B207" s="13">
        <f>B206-B195</f>
        <v>1105</v>
      </c>
      <c r="C207" s="14">
        <f>SUM(C198:C206)</f>
        <v>669</v>
      </c>
      <c r="D207" s="15">
        <f>B207-C207</f>
        <v>436</v>
      </c>
    </row>
    <row r="208" spans="1:4" x14ac:dyDescent="0.25">
      <c r="B208" s="2" t="s">
        <v>4</v>
      </c>
      <c r="C208" s="3" t="s">
        <v>5</v>
      </c>
      <c r="D208" s="4" t="s">
        <v>6</v>
      </c>
    </row>
    <row r="209" spans="1:4" x14ac:dyDescent="0.25">
      <c r="A209" s="5">
        <v>40851</v>
      </c>
      <c r="B209" s="7">
        <v>46349</v>
      </c>
      <c r="C209" s="7"/>
      <c r="D209" s="7"/>
    </row>
    <row r="210" spans="1:4" x14ac:dyDescent="0.25">
      <c r="A210" s="5">
        <v>40854</v>
      </c>
      <c r="B210" s="7">
        <v>46381</v>
      </c>
      <c r="C210" s="7">
        <f>+B210-B209</f>
        <v>32</v>
      </c>
      <c r="D210" s="7"/>
    </row>
    <row r="211" spans="1:4" x14ac:dyDescent="0.25">
      <c r="A211" s="5">
        <v>40857</v>
      </c>
      <c r="B211" s="7">
        <v>46693</v>
      </c>
      <c r="C211" s="7"/>
      <c r="D211" s="7"/>
    </row>
    <row r="212" spans="1:4" x14ac:dyDescent="0.25">
      <c r="A212" s="5">
        <v>40861</v>
      </c>
      <c r="B212" s="7">
        <v>46693</v>
      </c>
      <c r="C212" s="7">
        <f>+B212-B211</f>
        <v>0</v>
      </c>
      <c r="D212" s="7"/>
    </row>
    <row r="213" spans="1:4" x14ac:dyDescent="0.25">
      <c r="A213" s="5">
        <v>40865</v>
      </c>
      <c r="B213" s="7">
        <v>46892</v>
      </c>
      <c r="C213" s="7"/>
      <c r="D213" s="7"/>
    </row>
    <row r="214" spans="1:4" x14ac:dyDescent="0.25">
      <c r="A214" s="5">
        <v>40868</v>
      </c>
      <c r="B214" s="7">
        <v>46902</v>
      </c>
      <c r="C214" s="7">
        <f>+B214-B213</f>
        <v>10</v>
      </c>
      <c r="D214" s="7"/>
    </row>
    <row r="215" spans="1:4" x14ac:dyDescent="0.25">
      <c r="A215" s="5">
        <v>40872</v>
      </c>
      <c r="B215" s="7">
        <v>47085</v>
      </c>
      <c r="C215" s="7"/>
      <c r="D215" s="7"/>
    </row>
    <row r="216" spans="1:4" x14ac:dyDescent="0.25">
      <c r="A216" s="5">
        <v>40875</v>
      </c>
      <c r="B216" s="7">
        <v>47127</v>
      </c>
      <c r="C216" s="7">
        <f>+B216-B215</f>
        <v>42</v>
      </c>
      <c r="D216" s="7"/>
    </row>
    <row r="217" spans="1:4" ht="15.6" thickBot="1" x14ac:dyDescent="0.3">
      <c r="B217" s="13">
        <f>+B216-B206</f>
        <v>1021</v>
      </c>
      <c r="C217" s="14">
        <f>+SUM(C209:C216)</f>
        <v>84</v>
      </c>
      <c r="D217" s="15">
        <f>B217-C217</f>
        <v>937</v>
      </c>
    </row>
    <row r="218" spans="1:4" x14ac:dyDescent="0.25">
      <c r="B218" s="2" t="s">
        <v>4</v>
      </c>
      <c r="C218" s="3" t="s">
        <v>5</v>
      </c>
      <c r="D218" s="4" t="s">
        <v>6</v>
      </c>
    </row>
    <row r="219" spans="1:4" x14ac:dyDescent="0.25">
      <c r="A219" s="5">
        <v>40879</v>
      </c>
      <c r="B219" s="7">
        <v>47356</v>
      </c>
      <c r="C219" s="7"/>
      <c r="D219" s="7"/>
    </row>
    <row r="220" spans="1:4" x14ac:dyDescent="0.25">
      <c r="A220" s="5">
        <v>40882</v>
      </c>
      <c r="B220" s="7">
        <v>47356</v>
      </c>
      <c r="C220" s="7">
        <f>B220-B219</f>
        <v>0</v>
      </c>
      <c r="D220" s="7"/>
    </row>
    <row r="221" spans="1:4" x14ac:dyDescent="0.25">
      <c r="A221" s="5">
        <v>40886</v>
      </c>
      <c r="B221" s="7">
        <v>48624</v>
      </c>
      <c r="C221" s="7"/>
      <c r="D221" s="7"/>
    </row>
    <row r="222" spans="1:4" x14ac:dyDescent="0.25">
      <c r="A222" s="5">
        <v>40889</v>
      </c>
      <c r="B222" s="7">
        <v>48985</v>
      </c>
      <c r="C222" s="7">
        <f>B222-B221</f>
        <v>361</v>
      </c>
      <c r="D222" s="7"/>
    </row>
    <row r="223" spans="1:4" x14ac:dyDescent="0.25">
      <c r="A223" s="5">
        <v>40893</v>
      </c>
      <c r="B223" s="7">
        <v>49110</v>
      </c>
      <c r="C223" s="7"/>
      <c r="D223" s="7"/>
    </row>
    <row r="224" spans="1:4" x14ac:dyDescent="0.25">
      <c r="A224" s="5">
        <v>40896</v>
      </c>
      <c r="B224" s="7">
        <v>49137</v>
      </c>
      <c r="C224" s="7">
        <f>B224-B223</f>
        <v>27</v>
      </c>
      <c r="D224" s="7"/>
    </row>
    <row r="225" spans="1:4" x14ac:dyDescent="0.25">
      <c r="A225" s="5">
        <v>40900</v>
      </c>
      <c r="B225" s="7">
        <v>49388</v>
      </c>
      <c r="C225" s="7"/>
      <c r="D225" s="7"/>
    </row>
    <row r="226" spans="1:4" x14ac:dyDescent="0.25">
      <c r="A226" s="5">
        <v>40903</v>
      </c>
      <c r="B226" s="7">
        <v>49445</v>
      </c>
      <c r="C226" s="7">
        <f>B226-B225</f>
        <v>57</v>
      </c>
      <c r="D226" s="7"/>
    </row>
    <row r="227" spans="1:4" x14ac:dyDescent="0.25">
      <c r="A227" s="5">
        <v>40907</v>
      </c>
      <c r="B227" s="7">
        <v>49445</v>
      </c>
      <c r="C227" s="7"/>
      <c r="D227" s="7"/>
    </row>
    <row r="228" spans="1:4" ht="15.6" thickBot="1" x14ac:dyDescent="0.3">
      <c r="B228" s="13">
        <f>B227-B216</f>
        <v>2318</v>
      </c>
      <c r="C228" s="14">
        <f>SUM(C219:C227)</f>
        <v>445</v>
      </c>
      <c r="D228" s="15">
        <f>B228-C228</f>
        <v>1873</v>
      </c>
    </row>
    <row r="229" spans="1:4" x14ac:dyDescent="0.25">
      <c r="B229" s="2" t="s">
        <v>4</v>
      </c>
      <c r="C229" s="3" t="s">
        <v>5</v>
      </c>
      <c r="D229" s="4" t="s">
        <v>6</v>
      </c>
    </row>
    <row r="230" spans="1:4" x14ac:dyDescent="0.25">
      <c r="A230" s="5">
        <v>40910</v>
      </c>
      <c r="B230" s="7">
        <v>49458</v>
      </c>
      <c r="C230" s="7">
        <f>B230-B227</f>
        <v>13</v>
      </c>
      <c r="D230" s="7"/>
    </row>
    <row r="231" spans="1:4" x14ac:dyDescent="0.25">
      <c r="A231" s="5">
        <v>40914</v>
      </c>
      <c r="B231" s="7">
        <v>49682</v>
      </c>
      <c r="C231" s="7"/>
      <c r="D231" s="7"/>
    </row>
    <row r="232" spans="1:4" x14ac:dyDescent="0.25">
      <c r="A232" s="5">
        <v>40917</v>
      </c>
      <c r="B232" s="7">
        <v>49685</v>
      </c>
      <c r="C232" s="7">
        <f>B232-B231</f>
        <v>3</v>
      </c>
      <c r="D232" s="7"/>
    </row>
    <row r="233" spans="1:4" x14ac:dyDescent="0.25">
      <c r="A233" s="5">
        <v>40921</v>
      </c>
      <c r="B233" s="7">
        <v>50408</v>
      </c>
      <c r="C233" s="7"/>
      <c r="D233" s="7"/>
    </row>
    <row r="234" spans="1:4" x14ac:dyDescent="0.25">
      <c r="A234" s="5">
        <v>40924</v>
      </c>
      <c r="B234" s="7">
        <v>50717</v>
      </c>
      <c r="C234" s="7">
        <f>B234-B233</f>
        <v>309</v>
      </c>
      <c r="D234" s="7"/>
    </row>
    <row r="235" spans="1:4" x14ac:dyDescent="0.25">
      <c r="A235" s="5">
        <v>40928</v>
      </c>
      <c r="B235" s="7">
        <v>51715</v>
      </c>
      <c r="C235" s="7"/>
      <c r="D235" s="7"/>
    </row>
    <row r="236" spans="1:4" x14ac:dyDescent="0.25">
      <c r="A236" s="5">
        <v>40931</v>
      </c>
      <c r="B236" s="7">
        <v>51720</v>
      </c>
      <c r="C236" s="7">
        <f>B236-B235</f>
        <v>5</v>
      </c>
      <c r="D236" s="7"/>
    </row>
    <row r="237" spans="1:4" x14ac:dyDescent="0.25">
      <c r="A237" s="5">
        <v>40935</v>
      </c>
      <c r="B237" s="7">
        <v>52226</v>
      </c>
      <c r="C237" s="7"/>
      <c r="D237" s="7"/>
    </row>
    <row r="238" spans="1:4" x14ac:dyDescent="0.25">
      <c r="A238" s="5">
        <v>40938</v>
      </c>
      <c r="B238" s="7">
        <v>52309</v>
      </c>
      <c r="C238" s="7">
        <f>B238-B237</f>
        <v>83</v>
      </c>
      <c r="D238" s="7"/>
    </row>
    <row r="239" spans="1:4" ht="15.6" thickBot="1" x14ac:dyDescent="0.3">
      <c r="B239" s="13">
        <f>B238-B227</f>
        <v>2864</v>
      </c>
      <c r="C239" s="14">
        <f>SUM(C230:C238)</f>
        <v>413</v>
      </c>
      <c r="D239" s="15">
        <f>B239-C239</f>
        <v>2451</v>
      </c>
    </row>
    <row r="240" spans="1:4" x14ac:dyDescent="0.25">
      <c r="B240" s="2" t="s">
        <v>4</v>
      </c>
      <c r="C240" s="3" t="s">
        <v>5</v>
      </c>
      <c r="D240" s="4" t="s">
        <v>6</v>
      </c>
    </row>
    <row r="241" spans="1:4" x14ac:dyDescent="0.25">
      <c r="A241" s="5">
        <v>40942</v>
      </c>
      <c r="B241" s="7">
        <v>52571</v>
      </c>
      <c r="C241" s="7"/>
      <c r="D241" s="7"/>
    </row>
    <row r="242" spans="1:4" x14ac:dyDescent="0.25">
      <c r="A242" s="5">
        <v>40945</v>
      </c>
      <c r="B242" s="7">
        <v>52571</v>
      </c>
      <c r="C242" s="7">
        <f>B242-B241</f>
        <v>0</v>
      </c>
      <c r="D242" s="7"/>
    </row>
    <row r="243" spans="1:4" x14ac:dyDescent="0.25">
      <c r="A243" s="5">
        <v>40949</v>
      </c>
      <c r="B243" s="7">
        <v>52959</v>
      </c>
      <c r="C243" s="7"/>
      <c r="D243" s="7"/>
    </row>
    <row r="244" spans="1:4" x14ac:dyDescent="0.25">
      <c r="A244" s="5">
        <v>40952</v>
      </c>
      <c r="B244" s="7">
        <v>52959</v>
      </c>
      <c r="C244" s="7">
        <f>B244-B243</f>
        <v>0</v>
      </c>
      <c r="D244" s="7"/>
    </row>
    <row r="245" spans="1:4" x14ac:dyDescent="0.25">
      <c r="A245" s="5">
        <v>40956</v>
      </c>
      <c r="B245" s="7">
        <v>52959</v>
      </c>
      <c r="C245" s="7"/>
      <c r="D245" s="7"/>
    </row>
    <row r="246" spans="1:4" x14ac:dyDescent="0.25">
      <c r="A246" s="5">
        <v>40959</v>
      </c>
      <c r="B246" s="7">
        <v>52959</v>
      </c>
      <c r="C246" s="7">
        <f>B246-B245</f>
        <v>0</v>
      </c>
      <c r="D246" s="7"/>
    </row>
    <row r="247" spans="1:4" x14ac:dyDescent="0.25">
      <c r="A247" s="5">
        <v>40963</v>
      </c>
      <c r="B247" s="7">
        <v>53527</v>
      </c>
      <c r="C247" s="7"/>
      <c r="D247" s="7"/>
    </row>
    <row r="248" spans="1:4" x14ac:dyDescent="0.25">
      <c r="A248" s="5">
        <v>40966</v>
      </c>
      <c r="B248" s="7">
        <v>53527</v>
      </c>
      <c r="C248" s="7">
        <f>B248-B247</f>
        <v>0</v>
      </c>
      <c r="D248" s="7"/>
    </row>
    <row r="249" spans="1:4" ht="15.6" thickBot="1" x14ac:dyDescent="0.3">
      <c r="B249" s="13">
        <f>B248-B238</f>
        <v>1218</v>
      </c>
      <c r="C249" s="14">
        <f>SUM(C241:C248)</f>
        <v>0</v>
      </c>
      <c r="D249" s="15">
        <f>B249-C249</f>
        <v>1218</v>
      </c>
    </row>
    <row r="250" spans="1:4" x14ac:dyDescent="0.25">
      <c r="B250" s="2" t="s">
        <v>4</v>
      </c>
      <c r="C250" s="3" t="s">
        <v>5</v>
      </c>
      <c r="D250" s="4" t="s">
        <v>6</v>
      </c>
    </row>
    <row r="251" spans="1:4" x14ac:dyDescent="0.25">
      <c r="A251" s="5">
        <v>40970</v>
      </c>
      <c r="B251" s="7">
        <v>53764</v>
      </c>
      <c r="C251" s="7"/>
      <c r="D251" s="7"/>
    </row>
    <row r="252" spans="1:4" x14ac:dyDescent="0.25">
      <c r="A252" s="5">
        <v>40973</v>
      </c>
      <c r="B252" s="7">
        <v>53794</v>
      </c>
      <c r="C252" s="7">
        <f>B252-B251</f>
        <v>30</v>
      </c>
      <c r="D252" s="7"/>
    </row>
    <row r="253" spans="1:4" x14ac:dyDescent="0.25">
      <c r="A253" s="5">
        <v>40977</v>
      </c>
      <c r="B253" s="7">
        <v>54046</v>
      </c>
      <c r="C253" s="7"/>
      <c r="D253" s="7"/>
    </row>
    <row r="254" spans="1:4" x14ac:dyDescent="0.25">
      <c r="A254" s="5">
        <v>40980</v>
      </c>
      <c r="B254" s="7">
        <v>54069</v>
      </c>
      <c r="C254" s="7">
        <f>B254-B253</f>
        <v>23</v>
      </c>
      <c r="D254" s="7"/>
    </row>
    <row r="255" spans="1:4" x14ac:dyDescent="0.25">
      <c r="A255" s="5">
        <v>40984</v>
      </c>
      <c r="B255" s="7">
        <v>54380</v>
      </c>
      <c r="C255" s="7"/>
      <c r="D255" s="7"/>
    </row>
    <row r="256" spans="1:4" x14ac:dyDescent="0.25">
      <c r="A256" s="5">
        <v>40987</v>
      </c>
      <c r="B256" s="7">
        <v>54390</v>
      </c>
      <c r="C256" s="7">
        <f>B256-B255</f>
        <v>10</v>
      </c>
      <c r="D256" s="7"/>
    </row>
    <row r="257" spans="1:4" x14ac:dyDescent="0.25">
      <c r="A257" s="5">
        <v>40991</v>
      </c>
      <c r="B257" s="7">
        <v>54390</v>
      </c>
      <c r="C257" s="7"/>
      <c r="D257" s="7"/>
    </row>
    <row r="258" spans="1:4" x14ac:dyDescent="0.25">
      <c r="A258" s="5">
        <v>40994</v>
      </c>
      <c r="B258" s="7">
        <v>54390</v>
      </c>
      <c r="C258" s="7">
        <f>B258-B257</f>
        <v>0</v>
      </c>
      <c r="D258" s="7"/>
    </row>
    <row r="259" spans="1:4" x14ac:dyDescent="0.25">
      <c r="A259" s="5">
        <v>40998</v>
      </c>
      <c r="B259" s="7">
        <v>55150</v>
      </c>
      <c r="C259" s="7"/>
      <c r="D259" s="7"/>
    </row>
    <row r="260" spans="1:4" ht="15.6" thickBot="1" x14ac:dyDescent="0.3">
      <c r="B260" s="13">
        <f>B259-B248</f>
        <v>1623</v>
      </c>
      <c r="C260" s="14">
        <f>SUM(C251:C259)</f>
        <v>63</v>
      </c>
      <c r="D260" s="15">
        <f>B260-C260</f>
        <v>1560</v>
      </c>
    </row>
    <row r="261" spans="1:4" x14ac:dyDescent="0.25">
      <c r="B261" s="2" t="s">
        <v>4</v>
      </c>
      <c r="C261" s="3" t="s">
        <v>5</v>
      </c>
      <c r="D261" s="4" t="s">
        <v>6</v>
      </c>
    </row>
    <row r="262" spans="1:4" x14ac:dyDescent="0.25">
      <c r="A262" s="5">
        <v>41001</v>
      </c>
      <c r="B262" s="7">
        <v>55159</v>
      </c>
      <c r="C262" s="7">
        <f>B262-B259</f>
        <v>9</v>
      </c>
      <c r="D262" s="7"/>
    </row>
    <row r="263" spans="1:4" x14ac:dyDescent="0.25">
      <c r="A263" s="5">
        <v>41005</v>
      </c>
      <c r="B263" s="7">
        <v>55159</v>
      </c>
      <c r="C263" s="7"/>
      <c r="D263" s="7"/>
    </row>
    <row r="264" spans="1:4" x14ac:dyDescent="0.25">
      <c r="A264" s="5">
        <v>41009</v>
      </c>
      <c r="B264" s="7">
        <v>55159</v>
      </c>
      <c r="C264" s="7">
        <f>B264-B263</f>
        <v>0</v>
      </c>
      <c r="D264" s="7"/>
    </row>
    <row r="265" spans="1:4" x14ac:dyDescent="0.25">
      <c r="A265" s="5">
        <v>41012</v>
      </c>
      <c r="B265" s="7">
        <v>55797</v>
      </c>
      <c r="C265" s="7"/>
      <c r="D265" s="7"/>
    </row>
    <row r="266" spans="1:4" x14ac:dyDescent="0.25">
      <c r="A266" s="5">
        <v>41015</v>
      </c>
      <c r="B266" s="7">
        <v>55801</v>
      </c>
      <c r="C266" s="7">
        <f>B266-B265</f>
        <v>4</v>
      </c>
      <c r="D266" s="7"/>
    </row>
    <row r="267" spans="1:4" x14ac:dyDescent="0.25">
      <c r="A267" s="5">
        <v>41019</v>
      </c>
      <c r="B267" s="7">
        <v>56256</v>
      </c>
      <c r="C267" s="7"/>
      <c r="D267" s="7"/>
    </row>
    <row r="268" spans="1:4" x14ac:dyDescent="0.25">
      <c r="A268" s="5">
        <v>41022</v>
      </c>
      <c r="B268" s="7">
        <v>56256</v>
      </c>
      <c r="C268" s="7">
        <f>B268-B267</f>
        <v>0</v>
      </c>
      <c r="D268" s="7"/>
    </row>
    <row r="269" spans="1:4" x14ac:dyDescent="0.25">
      <c r="A269" s="5">
        <v>41026</v>
      </c>
      <c r="B269" s="7">
        <v>56256</v>
      </c>
      <c r="C269" s="7"/>
      <c r="D269" s="7"/>
    </row>
    <row r="270" spans="1:4" x14ac:dyDescent="0.25">
      <c r="A270" s="5">
        <v>41029</v>
      </c>
      <c r="B270" s="7">
        <v>56256</v>
      </c>
      <c r="C270" s="7">
        <f>B270-B269</f>
        <v>0</v>
      </c>
      <c r="D270" s="7"/>
    </row>
    <row r="271" spans="1:4" ht="15.6" thickBot="1" x14ac:dyDescent="0.3">
      <c r="B271" s="13">
        <f>B270-B259</f>
        <v>1106</v>
      </c>
      <c r="C271" s="14">
        <f>SUM(C262:C270)</f>
        <v>13</v>
      </c>
      <c r="D271" s="15">
        <f>B271-C271</f>
        <v>1093</v>
      </c>
    </row>
    <row r="272" spans="1:4" x14ac:dyDescent="0.25">
      <c r="B272" s="2" t="s">
        <v>4</v>
      </c>
      <c r="C272" s="3" t="s">
        <v>5</v>
      </c>
      <c r="D272" s="4" t="s">
        <v>6</v>
      </c>
    </row>
    <row r="273" spans="1:4" x14ac:dyDescent="0.25">
      <c r="A273" s="5">
        <v>41033</v>
      </c>
      <c r="B273" s="7">
        <v>56256</v>
      </c>
      <c r="C273" s="7"/>
      <c r="D273" s="7"/>
    </row>
    <row r="274" spans="1:4" x14ac:dyDescent="0.25">
      <c r="A274" s="5">
        <v>41036</v>
      </c>
      <c r="B274" s="7">
        <v>56256</v>
      </c>
      <c r="C274" s="7">
        <f>B274-B273</f>
        <v>0</v>
      </c>
      <c r="D274" s="7"/>
    </row>
    <row r="275" spans="1:4" x14ac:dyDescent="0.25">
      <c r="A275" s="5">
        <v>41040</v>
      </c>
      <c r="B275" s="7">
        <v>56256</v>
      </c>
      <c r="C275" s="7"/>
      <c r="D275" s="7"/>
    </row>
    <row r="276" spans="1:4" x14ac:dyDescent="0.25">
      <c r="A276" s="5">
        <v>41043</v>
      </c>
      <c r="B276" s="7">
        <v>56256</v>
      </c>
      <c r="C276" s="7">
        <f>B276-B275</f>
        <v>0</v>
      </c>
      <c r="D276" s="7"/>
    </row>
    <row r="277" spans="1:4" x14ac:dyDescent="0.25">
      <c r="A277" s="5">
        <v>41047</v>
      </c>
      <c r="B277" s="7">
        <v>56256</v>
      </c>
      <c r="C277" s="7"/>
      <c r="D277" s="7"/>
    </row>
    <row r="278" spans="1:4" x14ac:dyDescent="0.25">
      <c r="A278" s="5">
        <v>41050</v>
      </c>
      <c r="B278" s="7">
        <v>56296</v>
      </c>
      <c r="C278" s="7">
        <f>B278-B277</f>
        <v>40</v>
      </c>
      <c r="D278" s="7"/>
    </row>
    <row r="279" spans="1:4" x14ac:dyDescent="0.25">
      <c r="A279" s="5">
        <v>41054</v>
      </c>
      <c r="B279" s="7">
        <v>56296</v>
      </c>
      <c r="C279" s="7"/>
      <c r="D279" s="7"/>
    </row>
    <row r="280" spans="1:4" x14ac:dyDescent="0.25">
      <c r="A280" s="5">
        <v>41058</v>
      </c>
      <c r="B280" s="7">
        <v>56499</v>
      </c>
      <c r="C280" s="7">
        <f>B280-B279</f>
        <v>203</v>
      </c>
      <c r="D280" s="7"/>
    </row>
    <row r="281" spans="1:4" ht="15.6" thickBot="1" x14ac:dyDescent="0.3">
      <c r="B281" s="13">
        <f>B280-B270</f>
        <v>243</v>
      </c>
      <c r="C281" s="14">
        <f>SUM(C273:C280)</f>
        <v>243</v>
      </c>
      <c r="D281" s="15">
        <f>B281-C281</f>
        <v>0</v>
      </c>
    </row>
    <row r="282" spans="1:4" x14ac:dyDescent="0.25">
      <c r="B282" s="2" t="s">
        <v>4</v>
      </c>
      <c r="C282" s="3" t="s">
        <v>5</v>
      </c>
      <c r="D282" s="4" t="s">
        <v>6</v>
      </c>
    </row>
    <row r="283" spans="1:4" x14ac:dyDescent="0.25">
      <c r="A283" s="5">
        <v>41061</v>
      </c>
      <c r="B283" s="7">
        <v>56499</v>
      </c>
      <c r="C283" s="7"/>
      <c r="D283" s="7"/>
    </row>
    <row r="284" spans="1:4" x14ac:dyDescent="0.25">
      <c r="A284" s="5">
        <v>41064</v>
      </c>
      <c r="B284" s="7">
        <v>56499</v>
      </c>
      <c r="C284" s="7">
        <f>B284-B283</f>
        <v>0</v>
      </c>
      <c r="D284" s="7"/>
    </row>
    <row r="285" spans="1:4" x14ac:dyDescent="0.25">
      <c r="A285" s="5">
        <v>41068</v>
      </c>
      <c r="B285" s="7">
        <v>57698</v>
      </c>
      <c r="C285" s="7"/>
      <c r="D285" s="7"/>
    </row>
    <row r="286" spans="1:4" x14ac:dyDescent="0.25">
      <c r="A286" s="5">
        <v>41071</v>
      </c>
      <c r="B286" s="7">
        <v>57703</v>
      </c>
      <c r="C286" s="7">
        <f>B286-B285</f>
        <v>5</v>
      </c>
      <c r="D286" s="7"/>
    </row>
    <row r="287" spans="1:4" x14ac:dyDescent="0.25">
      <c r="A287" s="5">
        <v>41075</v>
      </c>
      <c r="B287" s="7">
        <v>57901</v>
      </c>
      <c r="C287" s="7"/>
      <c r="D287" s="7"/>
    </row>
    <row r="288" spans="1:4" x14ac:dyDescent="0.25">
      <c r="A288" s="5">
        <v>41078</v>
      </c>
      <c r="B288" s="7">
        <v>57997</v>
      </c>
      <c r="C288" s="7">
        <f>B288-B287</f>
        <v>96</v>
      </c>
      <c r="D288" s="7"/>
    </row>
    <row r="289" spans="1:4" x14ac:dyDescent="0.25">
      <c r="A289" s="5">
        <v>41082</v>
      </c>
      <c r="B289" s="7">
        <v>58216</v>
      </c>
      <c r="C289" s="7"/>
      <c r="D289" s="7"/>
    </row>
    <row r="290" spans="1:4" x14ac:dyDescent="0.25">
      <c r="A290" s="5">
        <v>41085</v>
      </c>
      <c r="B290" s="7">
        <v>58216</v>
      </c>
      <c r="C290" s="7">
        <f>B290-B289</f>
        <v>0</v>
      </c>
      <c r="D290" s="7"/>
    </row>
    <row r="291" spans="1:4" x14ac:dyDescent="0.25">
      <c r="A291" s="5">
        <v>41089</v>
      </c>
      <c r="B291" s="7">
        <v>58558</v>
      </c>
      <c r="C291" s="7"/>
      <c r="D291" s="7"/>
    </row>
    <row r="292" spans="1:4" ht="15.6" thickBot="1" x14ac:dyDescent="0.3">
      <c r="B292" s="13">
        <f>B291-B280</f>
        <v>2059</v>
      </c>
      <c r="C292" s="14">
        <f>SUM(C283:C291)</f>
        <v>101</v>
      </c>
      <c r="D292" s="15">
        <f>B292-C292</f>
        <v>1958</v>
      </c>
    </row>
    <row r="293" spans="1:4" x14ac:dyDescent="0.25">
      <c r="B293" s="2" t="s">
        <v>4</v>
      </c>
      <c r="C293" s="3" t="s">
        <v>5</v>
      </c>
      <c r="D293" s="4" t="s">
        <v>6</v>
      </c>
    </row>
    <row r="294" spans="1:4" x14ac:dyDescent="0.25">
      <c r="A294" s="5">
        <v>41092</v>
      </c>
      <c r="B294" s="7">
        <v>58558</v>
      </c>
      <c r="C294" s="7">
        <f>B294-B291</f>
        <v>0</v>
      </c>
      <c r="D294" s="7"/>
    </row>
    <row r="295" spans="1:4" x14ac:dyDescent="0.25">
      <c r="A295" s="5">
        <v>41096</v>
      </c>
      <c r="B295" s="7">
        <v>60183</v>
      </c>
      <c r="C295" s="7"/>
      <c r="D295" s="7"/>
    </row>
    <row r="296" spans="1:4" x14ac:dyDescent="0.25">
      <c r="A296" s="5">
        <v>41099</v>
      </c>
      <c r="B296" s="7">
        <v>60235</v>
      </c>
      <c r="C296" s="7">
        <f>B296-B295</f>
        <v>52</v>
      </c>
      <c r="D296" s="7"/>
    </row>
    <row r="297" spans="1:4" x14ac:dyDescent="0.25">
      <c r="A297" s="5">
        <v>41103</v>
      </c>
      <c r="B297" s="7">
        <v>60542</v>
      </c>
      <c r="C297" s="7"/>
      <c r="D297" s="7"/>
    </row>
    <row r="298" spans="1:4" x14ac:dyDescent="0.25">
      <c r="A298" s="5">
        <v>41106</v>
      </c>
      <c r="B298" s="7">
        <v>60542</v>
      </c>
      <c r="C298" s="7">
        <f>B298-B297</f>
        <v>0</v>
      </c>
      <c r="D298" s="7"/>
    </row>
    <row r="299" spans="1:4" x14ac:dyDescent="0.25">
      <c r="A299" s="5">
        <v>41110</v>
      </c>
      <c r="B299" s="7">
        <v>61347</v>
      </c>
      <c r="C299" s="7"/>
      <c r="D299" s="7"/>
    </row>
    <row r="300" spans="1:4" x14ac:dyDescent="0.25">
      <c r="A300" s="5">
        <v>41113</v>
      </c>
      <c r="B300" s="7">
        <v>61347</v>
      </c>
      <c r="C300" s="7">
        <f>B300-B299</f>
        <v>0</v>
      </c>
      <c r="D300" s="7"/>
    </row>
    <row r="301" spans="1:4" x14ac:dyDescent="0.25">
      <c r="A301" s="5">
        <v>41117</v>
      </c>
      <c r="B301" s="7">
        <v>61574</v>
      </c>
      <c r="C301" s="7"/>
      <c r="D301" s="7"/>
    </row>
    <row r="302" spans="1:4" x14ac:dyDescent="0.25">
      <c r="A302" s="5">
        <v>41120</v>
      </c>
      <c r="B302" s="7">
        <v>61588</v>
      </c>
      <c r="C302" s="7">
        <f>B302-B301</f>
        <v>14</v>
      </c>
      <c r="D302" s="7"/>
    </row>
    <row r="303" spans="1:4" ht="15.6" thickBot="1" x14ac:dyDescent="0.3">
      <c r="B303" s="13">
        <f>B302-B291</f>
        <v>3030</v>
      </c>
      <c r="C303" s="14">
        <f>SUM(C294:C302)</f>
        <v>66</v>
      </c>
      <c r="D303" s="15">
        <f>B303-C303</f>
        <v>2964</v>
      </c>
    </row>
    <row r="304" spans="1:4" x14ac:dyDescent="0.25">
      <c r="B304" s="2" t="s">
        <v>4</v>
      </c>
      <c r="C304" s="3" t="s">
        <v>5</v>
      </c>
      <c r="D304" s="4" t="s">
        <v>6</v>
      </c>
    </row>
    <row r="305" spans="1:4" x14ac:dyDescent="0.25">
      <c r="A305" s="5">
        <v>41124</v>
      </c>
      <c r="B305" s="7">
        <v>61763</v>
      </c>
      <c r="C305" s="7"/>
      <c r="D305" s="7"/>
    </row>
    <row r="306" spans="1:4" x14ac:dyDescent="0.25">
      <c r="A306" s="5">
        <v>41127</v>
      </c>
      <c r="B306" s="7">
        <v>61815</v>
      </c>
      <c r="C306" s="7">
        <f>B306-B305</f>
        <v>52</v>
      </c>
      <c r="D306" s="7"/>
    </row>
    <row r="307" spans="1:4" x14ac:dyDescent="0.25">
      <c r="A307" s="5">
        <v>41131</v>
      </c>
      <c r="B307" s="7">
        <v>61815</v>
      </c>
      <c r="C307" s="7"/>
      <c r="D307" s="7"/>
    </row>
    <row r="308" spans="1:4" x14ac:dyDescent="0.25">
      <c r="A308" s="5">
        <v>41134</v>
      </c>
      <c r="B308" s="7">
        <v>61815</v>
      </c>
      <c r="C308" s="7">
        <f>B308-B307</f>
        <v>0</v>
      </c>
      <c r="D308" s="7"/>
    </row>
    <row r="309" spans="1:4" x14ac:dyDescent="0.25">
      <c r="A309" s="5">
        <v>41138</v>
      </c>
      <c r="B309" s="7">
        <v>62104</v>
      </c>
      <c r="C309" s="7"/>
      <c r="D309" s="7"/>
    </row>
    <row r="310" spans="1:4" x14ac:dyDescent="0.25">
      <c r="A310" s="5">
        <v>41141</v>
      </c>
      <c r="B310" s="7">
        <v>62235</v>
      </c>
      <c r="C310" s="7">
        <f>B310-B309</f>
        <v>131</v>
      </c>
      <c r="D310" s="7"/>
    </row>
    <row r="311" spans="1:4" x14ac:dyDescent="0.25">
      <c r="A311" s="5">
        <v>41145</v>
      </c>
      <c r="B311" s="7">
        <v>62235</v>
      </c>
      <c r="C311" s="7"/>
      <c r="D311" s="7"/>
    </row>
    <row r="312" spans="1:4" x14ac:dyDescent="0.25">
      <c r="A312" s="5">
        <v>41148</v>
      </c>
      <c r="B312" s="7">
        <v>62235</v>
      </c>
      <c r="C312" s="7">
        <f>B312-B311</f>
        <v>0</v>
      </c>
      <c r="D312" s="7"/>
    </row>
    <row r="313" spans="1:4" x14ac:dyDescent="0.25">
      <c r="A313" s="5">
        <v>41152</v>
      </c>
      <c r="B313" s="7">
        <v>63015</v>
      </c>
      <c r="C313" s="7"/>
      <c r="D313" s="7"/>
    </row>
    <row r="314" spans="1:4" ht="15.6" thickBot="1" x14ac:dyDescent="0.3">
      <c r="B314" s="13">
        <f>B313-B302</f>
        <v>1427</v>
      </c>
      <c r="C314" s="14">
        <f>SUM(C305:C313)</f>
        <v>183</v>
      </c>
      <c r="D314" s="15">
        <f>B314-C314</f>
        <v>1244</v>
      </c>
    </row>
    <row r="315" spans="1:4" x14ac:dyDescent="0.25">
      <c r="B315" s="2" t="s">
        <v>4</v>
      </c>
      <c r="C315" s="3" t="s">
        <v>5</v>
      </c>
      <c r="D315" s="4" t="s">
        <v>6</v>
      </c>
    </row>
    <row r="316" spans="1:4" x14ac:dyDescent="0.25">
      <c r="A316" s="5">
        <v>41155</v>
      </c>
      <c r="B316" s="7">
        <v>63015</v>
      </c>
      <c r="C316" s="7">
        <f>B316-B313</f>
        <v>0</v>
      </c>
      <c r="D316" s="7"/>
    </row>
    <row r="317" spans="1:4" x14ac:dyDescent="0.25">
      <c r="A317" s="5">
        <v>41159</v>
      </c>
      <c r="B317" s="7">
        <v>63015</v>
      </c>
      <c r="C317" s="7"/>
      <c r="D317" s="7"/>
    </row>
    <row r="318" spans="1:4" x14ac:dyDescent="0.25">
      <c r="A318" s="5">
        <v>41162</v>
      </c>
      <c r="B318" s="7">
        <v>63015</v>
      </c>
      <c r="C318" s="7">
        <f>B318-B317</f>
        <v>0</v>
      </c>
      <c r="D318" s="7"/>
    </row>
    <row r="319" spans="1:4" x14ac:dyDescent="0.25">
      <c r="A319" s="5">
        <v>41165</v>
      </c>
      <c r="B319" s="7">
        <v>64574</v>
      </c>
      <c r="C319" s="32"/>
      <c r="D319" s="32"/>
    </row>
    <row r="320" spans="1:4" x14ac:dyDescent="0.25">
      <c r="A320" s="5">
        <v>41169</v>
      </c>
      <c r="B320" s="82" t="s">
        <v>32</v>
      </c>
      <c r="C320" s="82"/>
      <c r="D320" s="82"/>
    </row>
    <row r="321" spans="1:4" x14ac:dyDescent="0.25">
      <c r="A321" s="5">
        <v>41173</v>
      </c>
      <c r="B321" s="82" t="s">
        <v>32</v>
      </c>
      <c r="C321" s="82"/>
      <c r="D321" s="82"/>
    </row>
    <row r="322" spans="1:4" x14ac:dyDescent="0.25">
      <c r="A322" s="5">
        <v>41176</v>
      </c>
      <c r="B322" s="82" t="s">
        <v>32</v>
      </c>
      <c r="C322" s="82"/>
      <c r="D322" s="82"/>
    </row>
    <row r="323" spans="1:4" x14ac:dyDescent="0.25">
      <c r="A323" s="5">
        <v>41180</v>
      </c>
      <c r="B323" s="82" t="s">
        <v>32</v>
      </c>
      <c r="C323" s="82"/>
      <c r="D323" s="82"/>
    </row>
    <row r="324" spans="1:4" ht="15.6" thickBot="1" x14ac:dyDescent="0.3">
      <c r="B324" s="13">
        <f>B319-B313</f>
        <v>1559</v>
      </c>
      <c r="C324" s="14">
        <f>SUM(C316:C319)</f>
        <v>0</v>
      </c>
      <c r="D324" s="15">
        <f>B324-C324</f>
        <v>1559</v>
      </c>
    </row>
    <row r="325" spans="1:4" x14ac:dyDescent="0.25">
      <c r="B325" s="2" t="s">
        <v>4</v>
      </c>
      <c r="C325" s="3" t="s">
        <v>5</v>
      </c>
      <c r="D325" s="4" t="s">
        <v>6</v>
      </c>
    </row>
    <row r="326" spans="1:4" x14ac:dyDescent="0.25">
      <c r="A326" s="5">
        <v>41183</v>
      </c>
      <c r="B326" s="7">
        <v>64574</v>
      </c>
      <c r="C326" s="7">
        <f>B326-B319</f>
        <v>0</v>
      </c>
      <c r="D326" s="7"/>
    </row>
    <row r="327" spans="1:4" x14ac:dyDescent="0.25">
      <c r="A327" s="5">
        <v>41187</v>
      </c>
      <c r="B327" s="7">
        <v>67770</v>
      </c>
      <c r="C327" s="7"/>
      <c r="D327" s="7"/>
    </row>
    <row r="328" spans="1:4" x14ac:dyDescent="0.25">
      <c r="A328" s="5">
        <v>41190</v>
      </c>
      <c r="B328" s="7">
        <v>67772</v>
      </c>
      <c r="C328" s="7">
        <f>B328-B327</f>
        <v>2</v>
      </c>
      <c r="D328" s="7"/>
    </row>
    <row r="329" spans="1:4" x14ac:dyDescent="0.25">
      <c r="A329" s="5">
        <v>41194</v>
      </c>
      <c r="B329" s="7">
        <v>68311</v>
      </c>
      <c r="C329" s="7"/>
      <c r="D329" s="7"/>
    </row>
    <row r="330" spans="1:4" x14ac:dyDescent="0.25">
      <c r="A330" s="5">
        <v>41197</v>
      </c>
      <c r="B330" s="7">
        <v>68347</v>
      </c>
      <c r="C330" s="7">
        <f>+B330-B329</f>
        <v>36</v>
      </c>
      <c r="D330" s="7"/>
    </row>
    <row r="331" spans="1:4" x14ac:dyDescent="0.25">
      <c r="A331" s="5">
        <v>41201</v>
      </c>
      <c r="B331" s="7">
        <v>68651</v>
      </c>
      <c r="C331" s="7"/>
      <c r="D331" s="7"/>
    </row>
    <row r="332" spans="1:4" x14ac:dyDescent="0.25">
      <c r="A332" s="5">
        <v>41204</v>
      </c>
      <c r="B332" s="7">
        <v>68655</v>
      </c>
      <c r="C332" s="7">
        <f>+B332-B331</f>
        <v>4</v>
      </c>
      <c r="D332" s="7"/>
    </row>
    <row r="333" spans="1:4" x14ac:dyDescent="0.25">
      <c r="A333" s="5">
        <v>41208</v>
      </c>
      <c r="B333" s="7">
        <v>68850</v>
      </c>
      <c r="C333" s="7"/>
      <c r="D333" s="7"/>
    </row>
    <row r="334" spans="1:4" x14ac:dyDescent="0.25">
      <c r="A334" s="5">
        <v>41211</v>
      </c>
      <c r="B334" s="7">
        <v>68894</v>
      </c>
      <c r="C334" s="7">
        <f>+B334-B333</f>
        <v>44</v>
      </c>
      <c r="D334" s="7"/>
    </row>
    <row r="335" spans="1:4" ht="15.6" thickBot="1" x14ac:dyDescent="0.3">
      <c r="B335" s="13">
        <f>+B334-B319</f>
        <v>4320</v>
      </c>
      <c r="C335" s="14">
        <f>SUM(C326:C334)</f>
        <v>86</v>
      </c>
      <c r="D335" s="15">
        <f>B335-C335</f>
        <v>4234</v>
      </c>
    </row>
    <row r="336" spans="1:4" x14ac:dyDescent="0.25">
      <c r="B336" s="2" t="s">
        <v>4</v>
      </c>
      <c r="C336" s="3" t="s">
        <v>5</v>
      </c>
      <c r="D336" s="4" t="s">
        <v>6</v>
      </c>
    </row>
    <row r="337" spans="1:4" x14ac:dyDescent="0.25">
      <c r="A337" s="5">
        <v>41215</v>
      </c>
      <c r="B337" s="7">
        <v>69009</v>
      </c>
      <c r="C337" s="7"/>
      <c r="D337" s="7"/>
    </row>
    <row r="338" spans="1:4" x14ac:dyDescent="0.25">
      <c r="A338" s="5">
        <v>41218</v>
      </c>
      <c r="B338" s="7">
        <v>69009</v>
      </c>
      <c r="C338" s="7">
        <f>B338-B337</f>
        <v>0</v>
      </c>
      <c r="D338" s="7"/>
    </row>
    <row r="339" spans="1:4" x14ac:dyDescent="0.25">
      <c r="A339" s="5">
        <v>41222</v>
      </c>
      <c r="B339" s="7">
        <v>69009</v>
      </c>
      <c r="C339" s="7"/>
      <c r="D339" s="7"/>
    </row>
    <row r="340" spans="1:4" x14ac:dyDescent="0.25">
      <c r="A340" s="5">
        <v>41225</v>
      </c>
      <c r="B340" s="7">
        <v>69081</v>
      </c>
      <c r="C340" s="7">
        <f>B340-B339</f>
        <v>72</v>
      </c>
      <c r="D340" s="7"/>
    </row>
    <row r="341" spans="1:4" x14ac:dyDescent="0.25">
      <c r="A341" s="5">
        <v>41229</v>
      </c>
      <c r="B341" s="7">
        <v>69560</v>
      </c>
      <c r="C341" s="7"/>
      <c r="D341" s="7"/>
    </row>
    <row r="342" spans="1:4" x14ac:dyDescent="0.25">
      <c r="A342" s="5">
        <v>41232</v>
      </c>
      <c r="B342" s="7">
        <v>69560</v>
      </c>
      <c r="C342" s="7">
        <f>B342-B341</f>
        <v>0</v>
      </c>
      <c r="D342" s="7"/>
    </row>
    <row r="343" spans="1:4" x14ac:dyDescent="0.25">
      <c r="A343" s="5">
        <v>41236</v>
      </c>
      <c r="B343" s="7">
        <v>69615</v>
      </c>
      <c r="C343" s="7"/>
      <c r="D343" s="7"/>
    </row>
    <row r="344" spans="1:4" x14ac:dyDescent="0.25">
      <c r="A344" s="5">
        <v>41239</v>
      </c>
      <c r="B344" s="7">
        <v>69815</v>
      </c>
      <c r="C344" s="7">
        <f>B344-B343</f>
        <v>200</v>
      </c>
      <c r="D344" s="7"/>
    </row>
    <row r="345" spans="1:4" x14ac:dyDescent="0.25">
      <c r="A345" s="5">
        <v>41243</v>
      </c>
      <c r="B345" s="7">
        <v>70095</v>
      </c>
      <c r="C345" s="7"/>
      <c r="D345" s="7"/>
    </row>
    <row r="346" spans="1:4" ht="15.6" thickBot="1" x14ac:dyDescent="0.3">
      <c r="B346" s="13">
        <f>B345-B334</f>
        <v>1201</v>
      </c>
      <c r="C346" s="14">
        <f>SUM(C337:C345)</f>
        <v>272</v>
      </c>
      <c r="D346" s="15">
        <f>B346-C346</f>
        <v>929</v>
      </c>
    </row>
    <row r="347" spans="1:4" x14ac:dyDescent="0.25">
      <c r="B347" s="2" t="s">
        <v>4</v>
      </c>
      <c r="C347" s="3" t="s">
        <v>5</v>
      </c>
      <c r="D347" s="4" t="s">
        <v>6</v>
      </c>
    </row>
    <row r="348" spans="1:4" x14ac:dyDescent="0.25">
      <c r="A348" s="5">
        <v>41246</v>
      </c>
      <c r="B348" s="7">
        <v>70101</v>
      </c>
      <c r="C348" s="7">
        <f>B348-B345</f>
        <v>6</v>
      </c>
      <c r="D348" s="7"/>
    </row>
    <row r="349" spans="1:4" x14ac:dyDescent="0.25">
      <c r="A349" s="5">
        <v>41250</v>
      </c>
      <c r="B349" s="7">
        <v>70112</v>
      </c>
      <c r="C349" s="7"/>
      <c r="D349" s="7"/>
    </row>
    <row r="350" spans="1:4" x14ac:dyDescent="0.25">
      <c r="A350" s="5">
        <v>41253</v>
      </c>
      <c r="B350" s="7">
        <v>70280</v>
      </c>
      <c r="C350" s="7">
        <f>B350-B349</f>
        <v>168</v>
      </c>
      <c r="D350" s="7"/>
    </row>
    <row r="351" spans="1:4" x14ac:dyDescent="0.25">
      <c r="A351" s="5">
        <v>41257</v>
      </c>
      <c r="B351" s="7">
        <v>70311</v>
      </c>
      <c r="C351" s="7"/>
      <c r="D351" s="7"/>
    </row>
    <row r="352" spans="1:4" x14ac:dyDescent="0.25">
      <c r="A352" s="5">
        <v>41260</v>
      </c>
      <c r="B352" s="7">
        <v>70311</v>
      </c>
      <c r="C352" s="7">
        <f>B352-B351</f>
        <v>0</v>
      </c>
      <c r="D352" s="7"/>
    </row>
    <row r="353" spans="1:4" x14ac:dyDescent="0.25">
      <c r="A353" s="5">
        <v>41264</v>
      </c>
      <c r="B353" s="7">
        <v>70321</v>
      </c>
      <c r="C353" s="7"/>
      <c r="D353" s="7"/>
    </row>
    <row r="354" spans="1:4" x14ac:dyDescent="0.25">
      <c r="A354" s="5">
        <v>41267</v>
      </c>
      <c r="B354" s="7">
        <v>70903</v>
      </c>
      <c r="C354" s="7">
        <f>B354-B353</f>
        <v>582</v>
      </c>
      <c r="D354" s="7"/>
    </row>
    <row r="355" spans="1:4" x14ac:dyDescent="0.25">
      <c r="A355" s="5">
        <v>41271</v>
      </c>
      <c r="B355" s="7">
        <v>70957</v>
      </c>
      <c r="C355" s="7"/>
      <c r="D355" s="7"/>
    </row>
    <row r="356" spans="1:4" x14ac:dyDescent="0.25">
      <c r="A356" s="5">
        <v>41274</v>
      </c>
      <c r="B356" s="7">
        <v>71002</v>
      </c>
      <c r="C356" s="7">
        <f>B356-B355</f>
        <v>45</v>
      </c>
      <c r="D356" s="7"/>
    </row>
    <row r="357" spans="1:4" ht="15.6" thickBot="1" x14ac:dyDescent="0.3">
      <c r="B357" s="13">
        <f>B356-B345</f>
        <v>907</v>
      </c>
      <c r="C357" s="14">
        <f>SUM(C348:C356)</f>
        <v>801</v>
      </c>
      <c r="D357" s="15">
        <f>B357-C357</f>
        <v>106</v>
      </c>
    </row>
    <row r="358" spans="1:4" x14ac:dyDescent="0.25">
      <c r="B358" s="2" t="s">
        <v>4</v>
      </c>
      <c r="C358" s="3" t="s">
        <v>5</v>
      </c>
      <c r="D358" s="4" t="s">
        <v>6</v>
      </c>
    </row>
    <row r="359" spans="1:4" x14ac:dyDescent="0.25">
      <c r="A359" s="5">
        <v>41278</v>
      </c>
      <c r="B359" s="7">
        <v>71380</v>
      </c>
      <c r="C359" s="7"/>
      <c r="D359" s="7"/>
    </row>
    <row r="360" spans="1:4" x14ac:dyDescent="0.25">
      <c r="A360" s="5">
        <v>41281</v>
      </c>
      <c r="B360" s="7">
        <v>71380</v>
      </c>
      <c r="C360" s="7">
        <f>B360-B359</f>
        <v>0</v>
      </c>
      <c r="D360" s="7"/>
    </row>
    <row r="361" spans="1:4" x14ac:dyDescent="0.25">
      <c r="A361" s="5">
        <v>41285</v>
      </c>
      <c r="B361" s="7">
        <v>71772</v>
      </c>
      <c r="C361" s="7"/>
      <c r="D361" s="7"/>
    </row>
    <row r="362" spans="1:4" x14ac:dyDescent="0.25">
      <c r="A362" s="5">
        <v>41288</v>
      </c>
      <c r="B362" s="7">
        <v>71797</v>
      </c>
      <c r="C362" s="7">
        <f>B362-B361</f>
        <v>25</v>
      </c>
      <c r="D362" s="7"/>
    </row>
    <row r="363" spans="1:4" x14ac:dyDescent="0.25">
      <c r="A363" s="5">
        <v>41292</v>
      </c>
      <c r="B363" s="7">
        <v>71803</v>
      </c>
      <c r="C363" s="7"/>
      <c r="D363" s="7"/>
    </row>
    <row r="364" spans="1:4" x14ac:dyDescent="0.25">
      <c r="A364" s="5">
        <v>41295</v>
      </c>
      <c r="B364" s="7">
        <v>71807</v>
      </c>
      <c r="C364" s="7">
        <f>B364-B363</f>
        <v>4</v>
      </c>
      <c r="D364" s="7"/>
    </row>
    <row r="365" spans="1:4" x14ac:dyDescent="0.25">
      <c r="A365" s="5">
        <v>41299</v>
      </c>
      <c r="B365" s="7">
        <v>72252</v>
      </c>
      <c r="C365" s="7"/>
      <c r="D365" s="7"/>
    </row>
    <row r="366" spans="1:4" x14ac:dyDescent="0.25">
      <c r="A366" s="5">
        <v>41302</v>
      </c>
      <c r="B366" s="7">
        <v>72301</v>
      </c>
      <c r="C366" s="7">
        <f>B366-B365</f>
        <v>49</v>
      </c>
      <c r="D366" s="7"/>
    </row>
    <row r="367" spans="1:4" ht="15.6" thickBot="1" x14ac:dyDescent="0.3">
      <c r="B367" s="13">
        <f>B366-B356</f>
        <v>1299</v>
      </c>
      <c r="C367" s="14">
        <f>SUM(C359:C366)</f>
        <v>78</v>
      </c>
      <c r="D367" s="15">
        <f>B367-C367</f>
        <v>1221</v>
      </c>
    </row>
    <row r="368" spans="1:4" x14ac:dyDescent="0.25">
      <c r="B368" s="2" t="s">
        <v>4</v>
      </c>
      <c r="C368" s="3" t="s">
        <v>5</v>
      </c>
      <c r="D368" s="4" t="s">
        <v>6</v>
      </c>
    </row>
    <row r="369" spans="1:4" x14ac:dyDescent="0.25">
      <c r="A369" s="5">
        <v>41306</v>
      </c>
      <c r="B369" s="7">
        <v>73001</v>
      </c>
      <c r="C369" s="7"/>
      <c r="D369" s="7"/>
    </row>
    <row r="370" spans="1:4" x14ac:dyDescent="0.25">
      <c r="A370" s="5">
        <v>41309</v>
      </c>
      <c r="B370" s="7">
        <v>73209</v>
      </c>
      <c r="C370" s="7">
        <f>B370-B369</f>
        <v>208</v>
      </c>
      <c r="D370" s="7"/>
    </row>
    <row r="371" spans="1:4" x14ac:dyDescent="0.25">
      <c r="A371" s="5">
        <v>41313</v>
      </c>
      <c r="B371" s="7">
        <v>73495</v>
      </c>
      <c r="C371" s="7"/>
      <c r="D371" s="7"/>
    </row>
    <row r="372" spans="1:4" x14ac:dyDescent="0.25">
      <c r="A372" s="5">
        <v>41316</v>
      </c>
      <c r="B372" s="7">
        <v>73539</v>
      </c>
      <c r="C372" s="7">
        <f>B372-B371</f>
        <v>44</v>
      </c>
      <c r="D372" s="7"/>
    </row>
    <row r="373" spans="1:4" x14ac:dyDescent="0.25">
      <c r="A373" s="5">
        <v>41320</v>
      </c>
      <c r="B373" s="7">
        <v>73539</v>
      </c>
      <c r="C373" s="7"/>
      <c r="D373" s="7"/>
    </row>
    <row r="374" spans="1:4" x14ac:dyDescent="0.25">
      <c r="A374" s="5">
        <v>41323</v>
      </c>
      <c r="B374" s="7">
        <v>73539</v>
      </c>
      <c r="C374" s="7">
        <f>B374-B373</f>
        <v>0</v>
      </c>
      <c r="D374" s="7"/>
    </row>
    <row r="375" spans="1:4" x14ac:dyDescent="0.25">
      <c r="A375" s="5">
        <v>41327</v>
      </c>
      <c r="B375" s="7">
        <v>73702</v>
      </c>
      <c r="C375" s="7"/>
      <c r="D375" s="7"/>
    </row>
    <row r="376" spans="1:4" x14ac:dyDescent="0.25">
      <c r="A376" s="5">
        <v>41330</v>
      </c>
      <c r="B376" s="7">
        <v>73983</v>
      </c>
      <c r="C376" s="7">
        <f>B376-B375</f>
        <v>281</v>
      </c>
      <c r="D376" s="7"/>
    </row>
    <row r="377" spans="1:4" ht="15.6" thickBot="1" x14ac:dyDescent="0.3">
      <c r="B377" s="13">
        <f>B376-B366</f>
        <v>1682</v>
      </c>
      <c r="C377" s="14">
        <f>SUM(C369:C376)</f>
        <v>533</v>
      </c>
      <c r="D377" s="15">
        <f>B377-C377</f>
        <v>1149</v>
      </c>
    </row>
    <row r="378" spans="1:4" x14ac:dyDescent="0.25">
      <c r="B378" s="2" t="s">
        <v>4</v>
      </c>
      <c r="C378" s="3" t="s">
        <v>5</v>
      </c>
      <c r="D378" s="4" t="s">
        <v>6</v>
      </c>
    </row>
    <row r="379" spans="1:4" x14ac:dyDescent="0.25">
      <c r="A379" s="5">
        <v>41334</v>
      </c>
      <c r="B379" s="7">
        <v>74194</v>
      </c>
      <c r="C379" s="7"/>
      <c r="D379" s="7"/>
    </row>
    <row r="380" spans="1:4" x14ac:dyDescent="0.25">
      <c r="A380" s="5">
        <v>41337</v>
      </c>
      <c r="B380" s="7">
        <v>74197</v>
      </c>
      <c r="C380" s="7">
        <f>B380-B379</f>
        <v>3</v>
      </c>
      <c r="D380" s="7"/>
    </row>
    <row r="381" spans="1:4" x14ac:dyDescent="0.25">
      <c r="A381" s="5">
        <v>41341</v>
      </c>
      <c r="B381" s="7">
        <v>74645</v>
      </c>
      <c r="C381" s="7"/>
      <c r="D381" s="7"/>
    </row>
    <row r="382" spans="1:4" x14ac:dyDescent="0.25">
      <c r="A382" s="5">
        <v>41344</v>
      </c>
      <c r="B382" s="7">
        <v>74653</v>
      </c>
      <c r="C382" s="7">
        <f>B382-B381</f>
        <v>8</v>
      </c>
      <c r="D382" s="7"/>
    </row>
    <row r="383" spans="1:4" x14ac:dyDescent="0.25">
      <c r="A383" s="5">
        <v>41348</v>
      </c>
      <c r="B383" s="7">
        <v>74967</v>
      </c>
      <c r="C383" s="7"/>
      <c r="D383" s="7"/>
    </row>
    <row r="384" spans="1:4" x14ac:dyDescent="0.25">
      <c r="A384" s="5">
        <v>41351</v>
      </c>
      <c r="B384" s="7">
        <v>74981</v>
      </c>
      <c r="C384" s="7">
        <f>B384-B383</f>
        <v>14</v>
      </c>
      <c r="D384" s="7"/>
    </row>
    <row r="385" spans="1:5" x14ac:dyDescent="0.25">
      <c r="A385" s="5">
        <v>41355</v>
      </c>
      <c r="B385" s="7">
        <v>76503</v>
      </c>
      <c r="C385" s="7"/>
      <c r="D385" s="7"/>
    </row>
    <row r="386" spans="1:5" x14ac:dyDescent="0.25">
      <c r="A386" s="5">
        <v>41358</v>
      </c>
      <c r="B386" s="7">
        <v>76520</v>
      </c>
      <c r="C386" s="7">
        <f>B386-B385</f>
        <v>17</v>
      </c>
      <c r="D386" s="7"/>
    </row>
    <row r="387" spans="1:5" x14ac:dyDescent="0.25">
      <c r="A387" s="5">
        <v>41362</v>
      </c>
      <c r="B387" s="7">
        <v>76943</v>
      </c>
      <c r="C387" s="7"/>
      <c r="D387" s="7"/>
    </row>
    <row r="388" spans="1:5" ht="15.6" thickBot="1" x14ac:dyDescent="0.3">
      <c r="B388" s="13">
        <f>B387-B376</f>
        <v>2960</v>
      </c>
      <c r="C388" s="14">
        <f>SUM(C379:C387)</f>
        <v>42</v>
      </c>
      <c r="D388" s="15">
        <f>+B388-C388</f>
        <v>2918</v>
      </c>
    </row>
    <row r="389" spans="1:5" x14ac:dyDescent="0.25">
      <c r="B389" s="2" t="s">
        <v>4</v>
      </c>
      <c r="C389" s="3" t="s">
        <v>5</v>
      </c>
      <c r="D389" s="4" t="s">
        <v>6</v>
      </c>
    </row>
    <row r="390" spans="1:5" x14ac:dyDescent="0.25">
      <c r="A390" s="5">
        <v>41366</v>
      </c>
      <c r="B390" s="7">
        <v>76966</v>
      </c>
      <c r="C390" s="7">
        <f>B390-B387</f>
        <v>23</v>
      </c>
      <c r="D390" s="7"/>
    </row>
    <row r="391" spans="1:5" x14ac:dyDescent="0.25">
      <c r="A391" s="5">
        <v>41369</v>
      </c>
      <c r="B391" s="7">
        <v>77384</v>
      </c>
      <c r="C391" s="7"/>
      <c r="D391" s="7"/>
    </row>
    <row r="392" spans="1:5" x14ac:dyDescent="0.25">
      <c r="A392" s="5">
        <v>41372</v>
      </c>
      <c r="B392" s="7">
        <v>77390</v>
      </c>
      <c r="C392" s="7">
        <f>B392-B391</f>
        <v>6</v>
      </c>
      <c r="D392" s="7"/>
    </row>
    <row r="393" spans="1:5" x14ac:dyDescent="0.25">
      <c r="A393" s="5">
        <v>41376</v>
      </c>
      <c r="B393" s="7">
        <v>78174</v>
      </c>
      <c r="C393" s="7"/>
      <c r="D393" s="7"/>
    </row>
    <row r="394" spans="1:5" x14ac:dyDescent="0.25">
      <c r="A394" s="5">
        <v>41379</v>
      </c>
      <c r="B394" s="7">
        <v>78179</v>
      </c>
      <c r="C394" s="7">
        <f>B394-B393</f>
        <v>5</v>
      </c>
      <c r="D394" s="7"/>
    </row>
    <row r="395" spans="1:5" x14ac:dyDescent="0.25">
      <c r="A395" s="5">
        <v>41383</v>
      </c>
      <c r="B395" s="7">
        <v>78593</v>
      </c>
      <c r="C395" s="7"/>
      <c r="D395" s="7"/>
    </row>
    <row r="396" spans="1:5" x14ac:dyDescent="0.25">
      <c r="A396" s="5">
        <v>41386</v>
      </c>
      <c r="B396" s="7">
        <v>78601</v>
      </c>
      <c r="C396" s="7">
        <f>B396-B395</f>
        <v>8</v>
      </c>
      <c r="D396" s="7"/>
    </row>
    <row r="397" spans="1:5" x14ac:dyDescent="0.25">
      <c r="A397" s="5">
        <v>41389</v>
      </c>
      <c r="B397" s="7">
        <v>78948</v>
      </c>
      <c r="C397" s="7"/>
      <c r="D397" s="7"/>
      <c r="E397" s="8" t="s">
        <v>34</v>
      </c>
    </row>
    <row r="398" spans="1:5" ht="15.6" thickBot="1" x14ac:dyDescent="0.3">
      <c r="B398" s="13">
        <f>B397-B387</f>
        <v>2005</v>
      </c>
      <c r="C398" s="14">
        <f>SUM(C390:C397)</f>
        <v>42</v>
      </c>
      <c r="D398" s="15">
        <f>B398-C398</f>
        <v>1963</v>
      </c>
    </row>
  </sheetData>
  <mergeCells count="4">
    <mergeCell ref="B320:D320"/>
    <mergeCell ref="B321:D321"/>
    <mergeCell ref="B322:D322"/>
    <mergeCell ref="B323:D323"/>
  </mergeCells>
  <pageMargins left="0.78740157499999996" right="0.78740157499999996" top="0.35" bottom="0.28000000000000003" header="0.25" footer="0.4921259845"/>
  <pageSetup paperSize="9" scale="115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>
    <pageSetUpPr fitToPage="1"/>
  </sheetPr>
  <dimension ref="A1:C37"/>
  <sheetViews>
    <sheetView showGridLines="0" zoomScale="110" zoomScaleNormal="110" workbookViewId="0">
      <pane ySplit="1" topLeftCell="A2" activePane="bottomLeft" state="frozen"/>
      <selection activeCell="A2" sqref="A2"/>
      <selection pane="bottomLeft" activeCell="C41" sqref="C41"/>
    </sheetView>
  </sheetViews>
  <sheetFormatPr baseColWidth="10" defaultRowHeight="15.6" customHeight="1" x14ac:dyDescent="0.25"/>
  <cols>
    <col min="1" max="1" width="24.5546875" style="53" bestFit="1" customWidth="1"/>
    <col min="2" max="2" width="6.109375" style="54" bestFit="1" customWidth="1"/>
    <col min="3" max="3" width="14.109375" style="43" customWidth="1"/>
    <col min="4" max="4" width="8" style="35" customWidth="1"/>
    <col min="5" max="16384" width="11.5546875" style="35"/>
  </cols>
  <sheetData>
    <row r="1" spans="1:3" s="36" customFormat="1" ht="15.6" customHeight="1" x14ac:dyDescent="0.25">
      <c r="A1" s="55" t="s">
        <v>3</v>
      </c>
      <c r="B1" s="56" t="s">
        <v>39</v>
      </c>
      <c r="C1" s="61" t="s">
        <v>70</v>
      </c>
    </row>
    <row r="2" spans="1:3" s="37" customFormat="1" ht="15.6" customHeight="1" x14ac:dyDescent="0.25">
      <c r="A2" s="57" t="s">
        <v>62</v>
      </c>
      <c r="B2" s="58">
        <v>61810</v>
      </c>
      <c r="C2" s="42"/>
    </row>
    <row r="3" spans="1:3" ht="15.6" customHeight="1" x14ac:dyDescent="0.25">
      <c r="A3" s="57" t="s">
        <v>73</v>
      </c>
      <c r="B3" s="58">
        <v>58000</v>
      </c>
    </row>
    <row r="4" spans="1:3" ht="15.6" customHeight="1" x14ac:dyDescent="0.25">
      <c r="A4" s="62" t="s">
        <v>45</v>
      </c>
      <c r="B4" s="58">
        <v>62610</v>
      </c>
    </row>
    <row r="5" spans="1:3" ht="15.6" customHeight="1" x14ac:dyDescent="0.25">
      <c r="A5" s="57" t="s">
        <v>47</v>
      </c>
      <c r="B5" s="58">
        <v>62513</v>
      </c>
    </row>
    <row r="6" spans="1:3" ht="15.6" customHeight="1" x14ac:dyDescent="0.25">
      <c r="A6" s="62" t="s">
        <v>60</v>
      </c>
      <c r="B6" s="58">
        <v>60614</v>
      </c>
    </row>
    <row r="7" spans="1:3" ht="15.6" customHeight="1" x14ac:dyDescent="0.25">
      <c r="A7" s="57" t="s">
        <v>72</v>
      </c>
      <c r="B7" s="58">
        <v>62340</v>
      </c>
    </row>
    <row r="8" spans="1:3" ht="15.6" customHeight="1" x14ac:dyDescent="0.25">
      <c r="A8" s="57" t="s">
        <v>64</v>
      </c>
      <c r="B8" s="58">
        <v>63780</v>
      </c>
    </row>
    <row r="9" spans="1:3" ht="15.6" customHeight="1" x14ac:dyDescent="0.25">
      <c r="A9" s="57" t="s">
        <v>53</v>
      </c>
      <c r="B9" s="58">
        <v>64710</v>
      </c>
    </row>
    <row r="10" spans="1:3" ht="15.6" customHeight="1" x14ac:dyDescent="0.25">
      <c r="A10" s="57" t="s">
        <v>52</v>
      </c>
      <c r="B10" s="58">
        <v>60870</v>
      </c>
    </row>
    <row r="11" spans="1:3" ht="15.6" customHeight="1" x14ac:dyDescent="0.25">
      <c r="A11" s="57" t="s">
        <v>46</v>
      </c>
      <c r="B11" s="58">
        <v>60640</v>
      </c>
    </row>
    <row r="12" spans="1:3" ht="15.6" customHeight="1" x14ac:dyDescent="0.25">
      <c r="A12" s="57" t="s">
        <v>58</v>
      </c>
      <c r="B12" s="58">
        <v>60680</v>
      </c>
    </row>
    <row r="13" spans="1:3" ht="15.6" customHeight="1" x14ac:dyDescent="0.25">
      <c r="A13" s="57" t="s">
        <v>67</v>
      </c>
      <c r="B13" s="58">
        <v>61551</v>
      </c>
    </row>
    <row r="14" spans="1:3" ht="15.6" customHeight="1" x14ac:dyDescent="0.25">
      <c r="A14" s="62" t="s">
        <v>78</v>
      </c>
      <c r="B14" s="58">
        <v>62510</v>
      </c>
    </row>
    <row r="15" spans="1:3" ht="15.6" customHeight="1" x14ac:dyDescent="0.25">
      <c r="A15" s="62" t="s">
        <v>75</v>
      </c>
      <c r="B15" s="58">
        <v>61552</v>
      </c>
    </row>
    <row r="16" spans="1:3" ht="15.6" customHeight="1" x14ac:dyDescent="0.25">
      <c r="A16" s="57" t="s">
        <v>79</v>
      </c>
      <c r="B16" s="58">
        <v>62330</v>
      </c>
    </row>
    <row r="17" spans="1:2" ht="15.6" customHeight="1" x14ac:dyDescent="0.25">
      <c r="A17" s="57" t="s">
        <v>2</v>
      </c>
      <c r="B17" s="58">
        <v>45510</v>
      </c>
    </row>
    <row r="18" spans="1:2" ht="15.6" customHeight="1" x14ac:dyDescent="0.25">
      <c r="A18" s="57" t="s">
        <v>63</v>
      </c>
      <c r="B18" s="58">
        <v>62270</v>
      </c>
    </row>
    <row r="19" spans="1:2" ht="15.6" customHeight="1" x14ac:dyDescent="0.25">
      <c r="A19" s="57" t="s">
        <v>49</v>
      </c>
      <c r="B19" s="58">
        <v>60640</v>
      </c>
    </row>
    <row r="20" spans="1:2" ht="15.6" customHeight="1" x14ac:dyDescent="0.25">
      <c r="A20" s="57" t="s">
        <v>66</v>
      </c>
      <c r="B20" s="58">
        <v>60630</v>
      </c>
    </row>
    <row r="21" spans="1:2" ht="15.6" customHeight="1" x14ac:dyDescent="0.25">
      <c r="A21" s="57" t="s">
        <v>51</v>
      </c>
      <c r="B21" s="58">
        <v>62270</v>
      </c>
    </row>
    <row r="22" spans="1:2" ht="15.6" customHeight="1" x14ac:dyDescent="0.25">
      <c r="A22" s="57" t="s">
        <v>54</v>
      </c>
      <c r="B22" s="58">
        <v>62610</v>
      </c>
    </row>
    <row r="23" spans="1:2" ht="15.6" customHeight="1" x14ac:dyDescent="0.25">
      <c r="A23" s="62" t="s">
        <v>40</v>
      </c>
      <c r="B23" s="58">
        <v>62510</v>
      </c>
    </row>
    <row r="24" spans="1:2" ht="15.6" customHeight="1" x14ac:dyDescent="0.25">
      <c r="A24" s="57" t="s">
        <v>56</v>
      </c>
      <c r="B24" s="58">
        <v>62270</v>
      </c>
    </row>
    <row r="25" spans="1:2" ht="15.6" customHeight="1" x14ac:dyDescent="0.25">
      <c r="A25" s="57" t="s">
        <v>41</v>
      </c>
      <c r="B25" s="58">
        <v>62570</v>
      </c>
    </row>
    <row r="26" spans="1:2" ht="15.6" customHeight="1" x14ac:dyDescent="0.25">
      <c r="A26" s="62" t="s">
        <v>48</v>
      </c>
      <c r="B26" s="58">
        <v>61350</v>
      </c>
    </row>
    <row r="27" spans="1:2" ht="15.6" customHeight="1" x14ac:dyDescent="0.25">
      <c r="A27" s="57" t="s">
        <v>0</v>
      </c>
      <c r="B27" s="58">
        <v>62513</v>
      </c>
    </row>
    <row r="28" spans="1:2" ht="15.6" customHeight="1" x14ac:dyDescent="0.25">
      <c r="A28" s="57" t="s">
        <v>77</v>
      </c>
      <c r="B28" s="58">
        <v>62510</v>
      </c>
    </row>
    <row r="29" spans="1:2" ht="15.6" customHeight="1" x14ac:dyDescent="0.25">
      <c r="A29" s="57" t="s">
        <v>69</v>
      </c>
      <c r="B29" s="58">
        <v>62513</v>
      </c>
    </row>
    <row r="30" spans="1:2" ht="15.6" customHeight="1" x14ac:dyDescent="0.25">
      <c r="A30" s="57" t="s">
        <v>68</v>
      </c>
      <c r="B30" s="58">
        <v>62330</v>
      </c>
    </row>
    <row r="31" spans="1:2" ht="15.6" customHeight="1" x14ac:dyDescent="0.25">
      <c r="A31" s="57" t="s">
        <v>80</v>
      </c>
      <c r="B31" s="58">
        <v>62380</v>
      </c>
    </row>
    <row r="32" spans="1:2" ht="15.6" customHeight="1" x14ac:dyDescent="0.25">
      <c r="A32" s="57" t="s">
        <v>55</v>
      </c>
      <c r="B32" s="58">
        <v>62513</v>
      </c>
    </row>
    <row r="33" spans="1:2" ht="15.6" customHeight="1" x14ac:dyDescent="0.25">
      <c r="A33" s="62" t="s">
        <v>42</v>
      </c>
      <c r="B33" s="58">
        <v>62570</v>
      </c>
    </row>
    <row r="34" spans="1:2" ht="15.6" customHeight="1" x14ac:dyDescent="0.25">
      <c r="A34" s="57" t="s">
        <v>59</v>
      </c>
      <c r="B34" s="58">
        <v>62510</v>
      </c>
    </row>
    <row r="35" spans="1:2" ht="15.6" customHeight="1" x14ac:dyDescent="0.25">
      <c r="A35" s="57" t="s">
        <v>61</v>
      </c>
      <c r="B35" s="58">
        <v>62513</v>
      </c>
    </row>
    <row r="36" spans="1:2" ht="15.6" customHeight="1" x14ac:dyDescent="0.25">
      <c r="A36" s="63" t="s">
        <v>71</v>
      </c>
      <c r="B36" s="64">
        <v>62482</v>
      </c>
    </row>
    <row r="37" spans="1:2" ht="15.6" customHeight="1" x14ac:dyDescent="0.25">
      <c r="A37" s="59" t="s">
        <v>57</v>
      </c>
      <c r="B37" s="60">
        <v>63710</v>
      </c>
    </row>
  </sheetData>
  <sortState ref="A2:B32">
    <sortCondition ref="A2:A32"/>
  </sortState>
  <printOptions horizontalCentered="1" verticalCentered="1"/>
  <pageMargins left="0.19685039370078741" right="0.19685039370078741" top="0.55118110236220474" bottom="0.19685039370078741" header="0.19685039370078741" footer="0.19685039370078741"/>
  <pageSetup paperSize="9" orientation="landscape" r:id="rId1"/>
  <headerFooter>
    <oddHeader>&amp;LLGC4 &amp;C&amp;"Arial Black,Normal"&amp;11&amp;K08-049&amp;A&amp;RNote de frais Gérard LEBRUN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5B46DF-1597-41BF-978F-D2AAE69372BA}">
  <sheetPr>
    <pageSetUpPr fitToPage="1"/>
  </sheetPr>
  <dimension ref="A1:H55"/>
  <sheetViews>
    <sheetView showGridLines="0" tabSelected="1" zoomScaleNormal="100" workbookViewId="0">
      <pane ySplit="2" topLeftCell="A3" activePane="bottomLeft" state="frozen"/>
      <selection activeCell="A2" sqref="A2"/>
      <selection pane="bottomLeft" activeCell="G3" sqref="G3"/>
    </sheetView>
  </sheetViews>
  <sheetFormatPr baseColWidth="10" defaultColWidth="22.33203125" defaultRowHeight="16.8" customHeight="1" x14ac:dyDescent="0.25"/>
  <cols>
    <col min="1" max="1" width="14.5546875" style="35" bestFit="1" customWidth="1"/>
    <col min="2" max="2" width="11.109375" style="35" bestFit="1" customWidth="1"/>
    <col min="3" max="3" width="10" style="35" bestFit="1" customWidth="1"/>
    <col min="4" max="4" width="8.6640625" style="43" bestFit="1" customWidth="1"/>
    <col min="5" max="5" width="13.6640625" style="43" customWidth="1"/>
    <col min="6" max="6" width="35.77734375" style="47" bestFit="1" customWidth="1"/>
    <col min="7" max="7" width="6" style="77" bestFit="1" customWidth="1"/>
    <col min="8" max="8" width="9.109375" style="35" customWidth="1"/>
    <col min="9" max="16384" width="22.33203125" style="35"/>
  </cols>
  <sheetData>
    <row r="1" spans="1:8" ht="22.8" customHeight="1" thickBot="1" x14ac:dyDescent="0.3">
      <c r="A1" s="40">
        <f ca="1">TODAY()</f>
        <v>43636</v>
      </c>
    </row>
    <row r="2" spans="1:8" s="36" customFormat="1" ht="16.8" customHeight="1" x14ac:dyDescent="0.25">
      <c r="A2" s="65" t="s">
        <v>3</v>
      </c>
      <c r="B2" s="66" t="s">
        <v>37</v>
      </c>
      <c r="C2" s="66" t="s">
        <v>43</v>
      </c>
      <c r="D2" s="66" t="s">
        <v>65</v>
      </c>
      <c r="E2" s="67" t="s">
        <v>38</v>
      </c>
      <c r="F2" s="68" t="s">
        <v>44</v>
      </c>
      <c r="G2" s="78" t="s">
        <v>39</v>
      </c>
    </row>
    <row r="3" spans="1:8" s="72" customFormat="1" ht="16.8" customHeight="1" x14ac:dyDescent="0.25">
      <c r="A3" s="73"/>
      <c r="B3" s="71"/>
      <c r="C3" s="71"/>
      <c r="D3" s="71"/>
      <c r="E3" s="74"/>
      <c r="F3" s="75"/>
      <c r="G3" s="79"/>
    </row>
    <row r="4" spans="1:8" s="72" customFormat="1" ht="16.8" customHeight="1" x14ac:dyDescent="0.25">
      <c r="A4" s="73"/>
      <c r="B4" s="71"/>
      <c r="C4" s="71"/>
      <c r="D4" s="71"/>
      <c r="E4" s="74"/>
      <c r="F4" s="75"/>
      <c r="G4" s="79"/>
      <c r="H4"/>
    </row>
    <row r="5" spans="1:8" s="72" customFormat="1" ht="16.8" customHeight="1" x14ac:dyDescent="0.25">
      <c r="A5" s="73"/>
      <c r="B5" s="71"/>
      <c r="C5" s="71"/>
      <c r="D5" s="71"/>
      <c r="E5" s="74"/>
      <c r="F5" s="75"/>
      <c r="G5" s="79"/>
      <c r="H5"/>
    </row>
    <row r="6" spans="1:8" s="72" customFormat="1" ht="16.8" customHeight="1" x14ac:dyDescent="0.25">
      <c r="A6" s="73"/>
      <c r="B6" s="71"/>
      <c r="C6" s="71"/>
      <c r="D6" s="71"/>
      <c r="E6" s="74"/>
      <c r="F6" s="75"/>
      <c r="G6" s="79"/>
      <c r="H6"/>
    </row>
    <row r="7" spans="1:8" s="72" customFormat="1" ht="16.8" customHeight="1" x14ac:dyDescent="0.25">
      <c r="A7" s="73"/>
      <c r="B7" s="71"/>
      <c r="C7" s="71"/>
      <c r="D7" s="71"/>
      <c r="E7" s="74"/>
      <c r="F7" s="75"/>
      <c r="G7" s="79"/>
      <c r="H7"/>
    </row>
    <row r="8" spans="1:8" s="72" customFormat="1" ht="16.8" customHeight="1" x14ac:dyDescent="0.25">
      <c r="A8" s="73"/>
      <c r="B8" s="71"/>
      <c r="C8" s="71"/>
      <c r="D8" s="71"/>
      <c r="E8" s="74"/>
      <c r="F8" s="75"/>
      <c r="G8" s="79"/>
      <c r="H8"/>
    </row>
    <row r="9" spans="1:8" s="72" customFormat="1" ht="16.8" customHeight="1" x14ac:dyDescent="0.25">
      <c r="A9" s="73"/>
      <c r="B9" s="71"/>
      <c r="C9" s="71"/>
      <c r="D9" s="71"/>
      <c r="E9" s="74"/>
      <c r="F9" s="75"/>
      <c r="G9" s="79"/>
      <c r="H9"/>
    </row>
    <row r="10" spans="1:8" s="72" customFormat="1" ht="16.8" customHeight="1" x14ac:dyDescent="0.25">
      <c r="A10" s="73"/>
      <c r="B10" s="71"/>
      <c r="C10" s="71"/>
      <c r="D10" s="71"/>
      <c r="E10" s="74"/>
      <c r="F10" s="75"/>
      <c r="G10" s="79"/>
      <c r="H10"/>
    </row>
    <row r="11" spans="1:8" s="72" customFormat="1" ht="16.8" customHeight="1" x14ac:dyDescent="0.25">
      <c r="A11" s="73"/>
      <c r="B11" s="71"/>
      <c r="C11" s="71"/>
      <c r="D11" s="76"/>
      <c r="E11" s="74"/>
      <c r="F11" s="75"/>
      <c r="G11" s="79"/>
      <c r="H11"/>
    </row>
    <row r="12" spans="1:8" s="72" customFormat="1" ht="16.8" customHeight="1" x14ac:dyDescent="0.25">
      <c r="A12" s="73"/>
      <c r="B12" s="71"/>
      <c r="C12" s="71"/>
      <c r="D12" s="71"/>
      <c r="E12" s="74"/>
      <c r="F12" s="75"/>
      <c r="G12" s="79"/>
      <c r="H12"/>
    </row>
    <row r="13" spans="1:8" s="72" customFormat="1" ht="16.8" customHeight="1" x14ac:dyDescent="0.25">
      <c r="A13" s="73"/>
      <c r="B13" s="71"/>
      <c r="C13" s="71"/>
      <c r="D13" s="76"/>
      <c r="E13" s="74"/>
      <c r="F13" s="75"/>
      <c r="G13" s="79"/>
      <c r="H13"/>
    </row>
    <row r="14" spans="1:8" s="72" customFormat="1" ht="16.8" customHeight="1" x14ac:dyDescent="0.25">
      <c r="A14" s="73"/>
      <c r="B14" s="71"/>
      <c r="C14" s="71"/>
      <c r="D14" s="71"/>
      <c r="E14" s="74"/>
      <c r="F14" s="75"/>
      <c r="G14" s="79"/>
      <c r="H14"/>
    </row>
    <row r="15" spans="1:8" s="72" customFormat="1" ht="16.8" customHeight="1" x14ac:dyDescent="0.25">
      <c r="A15" s="73"/>
      <c r="B15" s="71"/>
      <c r="C15" s="71"/>
      <c r="D15" s="71"/>
      <c r="E15" s="74"/>
      <c r="F15" s="75"/>
      <c r="G15" s="79"/>
      <c r="H15"/>
    </row>
    <row r="16" spans="1:8" s="38" customFormat="1" ht="16.8" customHeight="1" x14ac:dyDescent="0.25">
      <c r="A16" s="73"/>
      <c r="B16" s="71"/>
      <c r="C16" s="71"/>
      <c r="D16" s="71"/>
      <c r="E16" s="74"/>
      <c r="F16" s="75"/>
      <c r="G16" s="79"/>
      <c r="H16"/>
    </row>
    <row r="17" spans="1:8" ht="16.8" customHeight="1" x14ac:dyDescent="0.25">
      <c r="A17" s="73"/>
      <c r="B17" s="71"/>
      <c r="C17" s="71"/>
      <c r="D17" s="71"/>
      <c r="E17" s="74"/>
      <c r="F17" s="75"/>
      <c r="G17" s="79"/>
      <c r="H17"/>
    </row>
    <row r="18" spans="1:8" ht="16.8" customHeight="1" x14ac:dyDescent="0.25">
      <c r="A18" s="73"/>
      <c r="B18" s="71"/>
      <c r="C18" s="71"/>
      <c r="D18" s="71"/>
      <c r="E18" s="74"/>
      <c r="F18" s="75"/>
      <c r="G18" s="79"/>
      <c r="H18"/>
    </row>
    <row r="19" spans="1:8" ht="16.8" customHeight="1" x14ac:dyDescent="0.25">
      <c r="A19" s="73"/>
      <c r="B19" s="71"/>
      <c r="C19" s="71"/>
      <c r="D19" s="71"/>
      <c r="E19" s="74"/>
      <c r="F19" s="75"/>
      <c r="G19" s="79"/>
      <c r="H19"/>
    </row>
    <row r="20" spans="1:8" ht="16.8" customHeight="1" x14ac:dyDescent="0.25">
      <c r="A20" s="73"/>
      <c r="B20" s="71"/>
      <c r="C20" s="71"/>
      <c r="D20" s="71"/>
      <c r="E20" s="74"/>
      <c r="F20" s="75"/>
      <c r="G20" s="79"/>
      <c r="H20"/>
    </row>
    <row r="21" spans="1:8" ht="16.8" customHeight="1" x14ac:dyDescent="0.25">
      <c r="A21" s="73"/>
      <c r="B21" s="71"/>
      <c r="C21" s="71"/>
      <c r="D21" s="71"/>
      <c r="E21" s="74"/>
      <c r="F21" s="75"/>
      <c r="G21" s="79"/>
    </row>
    <row r="22" spans="1:8" s="43" customFormat="1" ht="16.8" customHeight="1" x14ac:dyDescent="0.25">
      <c r="A22" s="73"/>
      <c r="B22" s="71"/>
      <c r="C22" s="71"/>
      <c r="D22" s="76"/>
      <c r="E22" s="74"/>
      <c r="F22" s="75"/>
      <c r="G22" s="79"/>
      <c r="H22" s="35"/>
    </row>
    <row r="23" spans="1:8" s="43" customFormat="1" ht="16.8" customHeight="1" x14ac:dyDescent="0.25">
      <c r="A23" s="73"/>
      <c r="B23" s="71"/>
      <c r="C23" s="71"/>
      <c r="D23" s="71"/>
      <c r="E23" s="74"/>
      <c r="F23" s="75"/>
      <c r="G23" s="79"/>
      <c r="H23" s="35"/>
    </row>
    <row r="24" spans="1:8" s="43" customFormat="1" ht="16.8" customHeight="1" x14ac:dyDescent="0.25">
      <c r="A24" s="73"/>
      <c r="B24" s="71"/>
      <c r="C24" s="71"/>
      <c r="D24" s="71"/>
      <c r="E24" s="74"/>
      <c r="F24" s="75"/>
      <c r="G24" s="79"/>
      <c r="H24" s="35"/>
    </row>
    <row r="25" spans="1:8" s="43" customFormat="1" ht="16.8" customHeight="1" x14ac:dyDescent="0.25">
      <c r="A25" s="73"/>
      <c r="B25" s="71"/>
      <c r="C25" s="71"/>
      <c r="D25" s="76"/>
      <c r="E25" s="74"/>
      <c r="F25" s="75"/>
      <c r="G25" s="79"/>
      <c r="H25" s="35"/>
    </row>
    <row r="26" spans="1:8" s="43" customFormat="1" ht="16.8" hidden="1" customHeight="1" x14ac:dyDescent="0.25">
      <c r="A26" s="41" t="s">
        <v>78</v>
      </c>
      <c r="B26" s="50"/>
      <c r="C26" s="52"/>
      <c r="D26" s="52"/>
      <c r="E26" s="44"/>
      <c r="F26" s="48"/>
      <c r="G26" s="80">
        <v>62510</v>
      </c>
      <c r="H26" s="35"/>
    </row>
    <row r="27" spans="1:8" s="43" customFormat="1" ht="16.8" hidden="1" customHeight="1" x14ac:dyDescent="0.25">
      <c r="A27" s="41" t="s">
        <v>40</v>
      </c>
      <c r="B27" s="50"/>
      <c r="C27" s="52"/>
      <c r="D27" s="52"/>
      <c r="E27" s="44"/>
      <c r="F27" s="48"/>
      <c r="G27" s="80">
        <v>62510</v>
      </c>
      <c r="H27" s="35"/>
    </row>
    <row r="28" spans="1:8" s="43" customFormat="1" ht="13.8" hidden="1" x14ac:dyDescent="0.25">
      <c r="A28" s="41" t="s">
        <v>40</v>
      </c>
      <c r="B28" s="50"/>
      <c r="C28" s="52"/>
      <c r="D28" s="52"/>
      <c r="E28" s="44"/>
      <c r="F28" s="48"/>
      <c r="G28" s="80">
        <v>62510</v>
      </c>
      <c r="H28" s="35"/>
    </row>
    <row r="29" spans="1:8" ht="13.8" hidden="1" x14ac:dyDescent="0.25">
      <c r="A29" s="41" t="s">
        <v>40</v>
      </c>
      <c r="B29" s="50"/>
      <c r="C29" s="52"/>
      <c r="D29" s="52"/>
      <c r="E29" s="44"/>
      <c r="F29" s="48"/>
      <c r="G29" s="80">
        <v>62510</v>
      </c>
    </row>
    <row r="30" spans="1:8" ht="13.8" hidden="1" x14ac:dyDescent="0.25">
      <c r="A30" s="41" t="s">
        <v>84</v>
      </c>
      <c r="B30" s="50"/>
      <c r="C30" s="52"/>
      <c r="D30" s="52"/>
      <c r="E30" s="44"/>
      <c r="F30" s="48"/>
      <c r="G30" s="80">
        <v>61552</v>
      </c>
    </row>
    <row r="31" spans="1:8" ht="13.8" hidden="1" x14ac:dyDescent="0.25">
      <c r="A31" s="41" t="s">
        <v>49</v>
      </c>
      <c r="B31" s="50"/>
      <c r="C31" s="50"/>
      <c r="D31" s="70"/>
      <c r="E31" s="44"/>
      <c r="F31" s="48"/>
      <c r="G31" s="80">
        <v>60640</v>
      </c>
    </row>
    <row r="32" spans="1:8" ht="13.8" hidden="1" x14ac:dyDescent="0.25">
      <c r="A32" s="41" t="s">
        <v>60</v>
      </c>
      <c r="B32" s="50"/>
      <c r="C32" s="52"/>
      <c r="D32" s="52"/>
      <c r="E32" s="44"/>
      <c r="F32" s="48"/>
      <c r="G32" s="80">
        <v>60614</v>
      </c>
    </row>
    <row r="33" spans="1:8" ht="13.8" hidden="1" x14ac:dyDescent="0.25">
      <c r="A33" s="41" t="s">
        <v>60</v>
      </c>
      <c r="B33" s="50"/>
      <c r="C33" s="52"/>
      <c r="D33" s="52"/>
      <c r="E33" s="44"/>
      <c r="F33" s="48"/>
      <c r="G33" s="80">
        <v>60614</v>
      </c>
    </row>
    <row r="34" spans="1:8" ht="13.8" hidden="1" x14ac:dyDescent="0.25">
      <c r="A34" s="41" t="s">
        <v>60</v>
      </c>
      <c r="B34" s="50"/>
      <c r="C34" s="52"/>
      <c r="D34" s="52"/>
      <c r="E34" s="44"/>
      <c r="F34" s="48"/>
      <c r="G34" s="80">
        <v>60614</v>
      </c>
    </row>
    <row r="35" spans="1:8" ht="13.8" hidden="1" x14ac:dyDescent="0.25">
      <c r="A35" s="41" t="s">
        <v>78</v>
      </c>
      <c r="B35" s="50"/>
      <c r="C35" s="52"/>
      <c r="D35" s="52"/>
      <c r="E35" s="44"/>
      <c r="F35" s="48"/>
      <c r="G35" s="80">
        <v>62510</v>
      </c>
    </row>
    <row r="36" spans="1:8" ht="13.8" hidden="1" x14ac:dyDescent="0.25">
      <c r="A36" s="41" t="s">
        <v>49</v>
      </c>
      <c r="B36" s="50"/>
      <c r="C36" s="50"/>
      <c r="D36" s="70"/>
      <c r="E36" s="44"/>
      <c r="F36" s="48"/>
      <c r="G36" s="80">
        <v>60640</v>
      </c>
    </row>
    <row r="37" spans="1:8" s="43" customFormat="1" ht="13.8" hidden="1" x14ac:dyDescent="0.25">
      <c r="A37" s="41" t="s">
        <v>83</v>
      </c>
      <c r="B37" s="50"/>
      <c r="C37" s="52"/>
      <c r="D37" s="69"/>
      <c r="E37" s="44"/>
      <c r="F37" s="48"/>
      <c r="G37" s="80">
        <v>60640</v>
      </c>
      <c r="H37" s="35"/>
    </row>
    <row r="38" spans="1:8" s="43" customFormat="1" ht="13.8" hidden="1" x14ac:dyDescent="0.25">
      <c r="A38" s="41" t="s">
        <v>81</v>
      </c>
      <c r="B38" s="50"/>
      <c r="C38" s="50"/>
      <c r="D38" s="70"/>
      <c r="E38" s="44"/>
      <c r="F38" s="48"/>
      <c r="G38" s="80">
        <v>60630</v>
      </c>
      <c r="H38" s="35"/>
    </row>
    <row r="39" spans="1:8" s="43" customFormat="1" ht="13.8" hidden="1" x14ac:dyDescent="0.25">
      <c r="A39" s="41" t="s">
        <v>82</v>
      </c>
      <c r="B39" s="50"/>
      <c r="C39" s="50"/>
      <c r="D39" s="70"/>
      <c r="E39" s="44"/>
      <c r="F39" s="48"/>
      <c r="G39" s="80">
        <v>60630</v>
      </c>
      <c r="H39" s="35"/>
    </row>
    <row r="40" spans="1:8" s="43" customFormat="1" ht="13.8" hidden="1" x14ac:dyDescent="0.25">
      <c r="A40" s="41" t="s">
        <v>60</v>
      </c>
      <c r="B40" s="50"/>
      <c r="C40" s="52"/>
      <c r="D40" s="52"/>
      <c r="E40" s="44"/>
      <c r="F40" s="48"/>
      <c r="G40" s="80">
        <v>60614</v>
      </c>
      <c r="H40" s="35"/>
    </row>
    <row r="41" spans="1:8" s="43" customFormat="1" ht="13.8" hidden="1" x14ac:dyDescent="0.25">
      <c r="A41" s="41" t="s">
        <v>60</v>
      </c>
      <c r="B41" s="50"/>
      <c r="C41" s="52"/>
      <c r="D41" s="52"/>
      <c r="E41" s="44"/>
      <c r="F41" s="48"/>
      <c r="G41" s="80">
        <v>60614</v>
      </c>
      <c r="H41" s="35"/>
    </row>
    <row r="42" spans="1:8" s="43" customFormat="1" ht="13.8" hidden="1" x14ac:dyDescent="0.25">
      <c r="A42" s="41" t="s">
        <v>76</v>
      </c>
      <c r="B42" s="52"/>
      <c r="C42" s="52"/>
      <c r="D42" s="52"/>
      <c r="E42" s="44"/>
      <c r="F42" s="48"/>
      <c r="G42" s="80">
        <v>61552</v>
      </c>
      <c r="H42" s="35"/>
    </row>
    <row r="43" spans="1:8" s="43" customFormat="1" ht="13.8" hidden="1" x14ac:dyDescent="0.25">
      <c r="A43" s="41" t="s">
        <v>74</v>
      </c>
      <c r="B43" s="50"/>
      <c r="C43" s="52"/>
      <c r="D43" s="52"/>
      <c r="E43" s="44"/>
      <c r="F43" s="48"/>
      <c r="G43" s="80">
        <v>61552</v>
      </c>
      <c r="H43" s="35"/>
    </row>
    <row r="44" spans="1:8" ht="13.8" hidden="1" x14ac:dyDescent="0.25">
      <c r="A44" s="38" t="s">
        <v>1</v>
      </c>
      <c r="B44" s="51">
        <f>SUM(B3:B43)</f>
        <v>0</v>
      </c>
      <c r="C44" s="51">
        <f>SUM(C3:C43)</f>
        <v>0</v>
      </c>
      <c r="D44" s="51">
        <f>SUM(D3:D43)</f>
        <v>0</v>
      </c>
      <c r="E44" s="46"/>
      <c r="F44" s="49"/>
      <c r="G44" s="81"/>
    </row>
    <row r="45" spans="1:8" ht="13.8" x14ac:dyDescent="0.25">
      <c r="A45" s="35" t="s">
        <v>50</v>
      </c>
      <c r="B45" s="51">
        <f>B44</f>
        <v>0</v>
      </c>
      <c r="C45" s="39"/>
      <c r="D45" s="45"/>
    </row>
    <row r="46" spans="1:8" ht="16.8" customHeight="1" x14ac:dyDescent="0.25">
      <c r="B46" s="39"/>
      <c r="C46" s="39"/>
      <c r="D46" s="45"/>
    </row>
    <row r="47" spans="1:8" ht="16.8" customHeight="1" x14ac:dyDescent="0.25">
      <c r="A47" s="83"/>
      <c r="B47" s="84"/>
      <c r="C47" s="84"/>
      <c r="D47" s="45"/>
    </row>
    <row r="48" spans="1:8" ht="16.8" customHeight="1" x14ac:dyDescent="0.25">
      <c r="B48" s="39"/>
      <c r="C48" s="39"/>
      <c r="D48" s="45"/>
    </row>
    <row r="49" spans="2:4" ht="16.8" customHeight="1" x14ac:dyDescent="0.25">
      <c r="B49" s="39"/>
      <c r="C49" s="39"/>
      <c r="D49" s="45"/>
    </row>
    <row r="50" spans="2:4" ht="16.8" customHeight="1" x14ac:dyDescent="0.25">
      <c r="B50" s="39"/>
      <c r="C50" s="39"/>
      <c r="D50" s="45"/>
    </row>
    <row r="51" spans="2:4" ht="16.8" customHeight="1" x14ac:dyDescent="0.25">
      <c r="B51" s="39"/>
      <c r="C51" s="39"/>
      <c r="D51" s="45"/>
    </row>
    <row r="52" spans="2:4" ht="16.8" customHeight="1" x14ac:dyDescent="0.25">
      <c r="B52" s="39"/>
      <c r="C52" s="39"/>
      <c r="D52" s="45"/>
    </row>
    <row r="53" spans="2:4" ht="16.8" customHeight="1" x14ac:dyDescent="0.25">
      <c r="B53" s="39"/>
      <c r="C53" s="39"/>
      <c r="D53" s="45"/>
    </row>
    <row r="54" spans="2:4" ht="16.8" customHeight="1" x14ac:dyDescent="0.25">
      <c r="B54" s="39"/>
      <c r="C54" s="39"/>
      <c r="D54" s="45"/>
    </row>
    <row r="55" spans="2:4" ht="16.8" customHeight="1" x14ac:dyDescent="0.25">
      <c r="B55" s="39"/>
      <c r="C55" s="39"/>
      <c r="D55" s="45"/>
    </row>
  </sheetData>
  <mergeCells count="1">
    <mergeCell ref="A47:C47"/>
  </mergeCells>
  <printOptions horizontalCentered="1" verticalCentered="1"/>
  <pageMargins left="0.19685039370078741" right="0.19685039370078741" top="0.31496062992125984" bottom="0.19685039370078741" header="0.19685039370078741" footer="0.19685039370078741"/>
  <pageSetup paperSize="9" scale="95" orientation="landscape" r:id="rId1"/>
  <headerFooter>
    <oddHeader>&amp;LLGC4 &amp;RNote de frais Gérard LEBRUN</oddHead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A30A4A6-BB3A-4DC2-B612-04F43B24D72E}">
          <x14:formula1>
            <xm:f>Compte!$A$2:$A$37</xm:f>
          </x14:formula1>
          <xm:sqref>A4:A25</xm:sqref>
        </x14:dataValidation>
        <x14:dataValidation type="list" allowBlank="1" showInputMessage="1" showErrorMessage="1" xr:uid="{375E3274-0C21-4289-9A6D-7B0D816E34D3}">
          <x14:formula1>
            <xm:f>Compte!$A$2:$A$500</xm:f>
          </x14:formula1>
          <xm:sqref>A3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Récap KM 11 Allroad</vt:lpstr>
      <vt:lpstr>Récap KM 10 Allraod</vt:lpstr>
      <vt:lpstr>Récap KM 13 A5</vt:lpstr>
      <vt:lpstr>Récap KM 11 A5</vt:lpstr>
      <vt:lpstr>Récap KM 10 A5</vt:lpstr>
      <vt:lpstr>Détail KM Allroad</vt:lpstr>
      <vt:lpstr>Détail KM A5</vt:lpstr>
      <vt:lpstr>Compte</vt:lpstr>
      <vt:lpstr>modèle</vt:lpstr>
      <vt:lpstr>Compte!Zone_d_impression</vt:lpstr>
      <vt:lpstr>'Détail KM A5'!Zone_d_impression</vt:lpstr>
      <vt:lpstr>'Détail KM Allroad'!Zone_d_impression</vt:lpstr>
      <vt:lpstr>modèle!Zone_d_impression</vt:lpstr>
      <vt:lpstr>'Récap KM 10 A5'!Zone_d_impression</vt:lpstr>
      <vt:lpstr>'Récap KM 10 Allraod'!Zone_d_impression</vt:lpstr>
      <vt:lpstr>'Récap KM 11 A5'!Zone_d_impression</vt:lpstr>
      <vt:lpstr>'Récap KM 11 Allroad'!Zone_d_impression</vt:lpstr>
      <vt:lpstr>'Récap KM 13 A5'!Zone_d_impression</vt:lpstr>
    </vt:vector>
  </TitlesOfParts>
  <Company>HERAEUS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bruhl</dc:creator>
  <cp:lastModifiedBy>Ingrid FAGOT-REVURAT</cp:lastModifiedBy>
  <cp:lastPrinted>2019-06-20T10:03:35Z</cp:lastPrinted>
  <dcterms:created xsi:type="dcterms:W3CDTF">1999-11-04T08:14:32Z</dcterms:created>
  <dcterms:modified xsi:type="dcterms:W3CDTF">2019-06-20T12:43:53Z</dcterms:modified>
</cp:coreProperties>
</file>