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V:\ITIM\SEG\GHD\RUN_HABIL\CRA\"/>
    </mc:Choice>
  </mc:AlternateContent>
  <xr:revisionPtr revIDLastSave="0" documentId="13_ncr:1_{E0DC96C2-D876-4C30-9302-2F4F4C083DE5}" xr6:coauthVersionLast="36" xr6:coauthVersionMax="36" xr10:uidLastSave="{00000000-0000-0000-0000-000000000000}"/>
  <bookViews>
    <workbookView xWindow="0" yWindow="0" windowWidth="18525" windowHeight="6525" xr2:uid="{32AB424B-2721-426E-80C4-8C589B151758}"/>
  </bookViews>
  <sheets>
    <sheet name="Janvier" sheetId="23" r:id="rId1"/>
    <sheet name="Février" sheetId="38" r:id="rId2"/>
    <sheet name="Mars" sheetId="39" r:id="rId3"/>
    <sheet name="Avril" sheetId="40" r:id="rId4"/>
    <sheet name="Mai" sheetId="41" r:id="rId5"/>
    <sheet name="Juin" sheetId="42" r:id="rId6"/>
    <sheet name="Juillet" sheetId="43" r:id="rId7"/>
    <sheet name="Août" sheetId="44" r:id="rId8"/>
    <sheet name="Septembre" sheetId="45" r:id="rId9"/>
    <sheet name="Octobre" sheetId="46" r:id="rId10"/>
    <sheet name="Novembre" sheetId="47" r:id="rId11"/>
    <sheet name="Décembre" sheetId="48" r:id="rId12"/>
    <sheet name="CRA J-H par mois" sheetId="4" r:id="rId1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40" i="23" l="1"/>
  <c r="E40" i="23"/>
  <c r="F27" i="23"/>
  <c r="E27" i="23"/>
  <c r="E14" i="48" l="1"/>
  <c r="H15" i="48"/>
  <c r="I14" i="48"/>
  <c r="J14" i="48" s="1"/>
  <c r="H14" i="48"/>
  <c r="F14" i="48"/>
  <c r="J13" i="48"/>
  <c r="I13" i="48"/>
  <c r="H13" i="48"/>
  <c r="I12" i="48"/>
  <c r="J12" i="48" s="1"/>
  <c r="H12" i="48"/>
  <c r="I11" i="48"/>
  <c r="J11" i="48" s="1"/>
  <c r="J10" i="48"/>
  <c r="I10" i="48"/>
  <c r="H9" i="48"/>
  <c r="I8" i="48"/>
  <c r="J8" i="48" s="1"/>
  <c r="I7" i="48"/>
  <c r="J7" i="48" s="1"/>
  <c r="J6" i="48"/>
  <c r="I6" i="48"/>
  <c r="H5" i="48"/>
  <c r="J4" i="48"/>
  <c r="I4" i="48"/>
  <c r="H4" i="48"/>
  <c r="I3" i="48"/>
  <c r="J3" i="48" s="1"/>
  <c r="H3" i="48"/>
  <c r="J2" i="48"/>
  <c r="I2" i="48"/>
  <c r="I15" i="48" s="1"/>
  <c r="H2" i="48"/>
  <c r="C1" i="48"/>
  <c r="H15" i="47"/>
  <c r="J14" i="47"/>
  <c r="I14" i="47"/>
  <c r="H14" i="47"/>
  <c r="F14" i="47"/>
  <c r="E14" i="47"/>
  <c r="I13" i="47"/>
  <c r="J13" i="47" s="1"/>
  <c r="H13" i="47"/>
  <c r="J12" i="47"/>
  <c r="I12" i="47"/>
  <c r="H12" i="47"/>
  <c r="I11" i="47"/>
  <c r="J11" i="47" s="1"/>
  <c r="I10" i="47"/>
  <c r="J10" i="47" s="1"/>
  <c r="H9" i="47"/>
  <c r="J8" i="47"/>
  <c r="I8" i="47"/>
  <c r="I7" i="47"/>
  <c r="J7" i="47" s="1"/>
  <c r="J6" i="47"/>
  <c r="I6" i="47"/>
  <c r="H5" i="47"/>
  <c r="I4" i="47"/>
  <c r="J4" i="47" s="1"/>
  <c r="H4" i="47"/>
  <c r="I3" i="47"/>
  <c r="J3" i="47" s="1"/>
  <c r="H3" i="47"/>
  <c r="I2" i="47"/>
  <c r="J2" i="47" s="1"/>
  <c r="H2" i="47"/>
  <c r="C1" i="47"/>
  <c r="H15" i="46"/>
  <c r="J14" i="46"/>
  <c r="I14" i="46"/>
  <c r="H14" i="46"/>
  <c r="F14" i="46"/>
  <c r="E14" i="46"/>
  <c r="J13" i="46"/>
  <c r="I13" i="46"/>
  <c r="H13" i="46"/>
  <c r="J12" i="46"/>
  <c r="I12" i="46"/>
  <c r="H12" i="46"/>
  <c r="I11" i="46"/>
  <c r="J11" i="46" s="1"/>
  <c r="J10" i="46"/>
  <c r="I10" i="46"/>
  <c r="H9" i="46"/>
  <c r="J8" i="46"/>
  <c r="I8" i="46"/>
  <c r="I7" i="46"/>
  <c r="J7" i="46" s="1"/>
  <c r="J6" i="46"/>
  <c r="I6" i="46"/>
  <c r="H5" i="46"/>
  <c r="I4" i="46"/>
  <c r="J4" i="46" s="1"/>
  <c r="H4" i="46"/>
  <c r="I3" i="46"/>
  <c r="J3" i="46" s="1"/>
  <c r="H3" i="46"/>
  <c r="J2" i="46"/>
  <c r="I2" i="46"/>
  <c r="I15" i="46" s="1"/>
  <c r="H2" i="46"/>
  <c r="C1" i="46"/>
  <c r="H15" i="45"/>
  <c r="J14" i="45"/>
  <c r="I14" i="45"/>
  <c r="H14" i="45"/>
  <c r="F14" i="45"/>
  <c r="E14" i="45"/>
  <c r="I13" i="45"/>
  <c r="J13" i="45" s="1"/>
  <c r="H13" i="45"/>
  <c r="J12" i="45"/>
  <c r="I12" i="45"/>
  <c r="H12" i="45"/>
  <c r="I11" i="45"/>
  <c r="J11" i="45" s="1"/>
  <c r="I10" i="45"/>
  <c r="J10" i="45" s="1"/>
  <c r="H9" i="45"/>
  <c r="J8" i="45"/>
  <c r="I8" i="45"/>
  <c r="I7" i="45"/>
  <c r="J7" i="45" s="1"/>
  <c r="J6" i="45"/>
  <c r="I6" i="45"/>
  <c r="H5" i="45"/>
  <c r="I4" i="45"/>
  <c r="J4" i="45" s="1"/>
  <c r="H4" i="45"/>
  <c r="I3" i="45"/>
  <c r="J3" i="45" s="1"/>
  <c r="H3" i="45"/>
  <c r="I2" i="45"/>
  <c r="J2" i="45" s="1"/>
  <c r="H2" i="45"/>
  <c r="C1" i="45"/>
  <c r="H15" i="44"/>
  <c r="I14" i="44"/>
  <c r="J14" i="44" s="1"/>
  <c r="H14" i="44"/>
  <c r="F14" i="44"/>
  <c r="E14" i="44"/>
  <c r="I13" i="44"/>
  <c r="J13" i="44" s="1"/>
  <c r="H13" i="44"/>
  <c r="I12" i="44"/>
  <c r="J12" i="44" s="1"/>
  <c r="H12" i="44"/>
  <c r="I11" i="44"/>
  <c r="J11" i="44" s="1"/>
  <c r="I10" i="44"/>
  <c r="J10" i="44" s="1"/>
  <c r="H9" i="44"/>
  <c r="I8" i="44"/>
  <c r="J8" i="44" s="1"/>
  <c r="J7" i="44"/>
  <c r="I7" i="44"/>
  <c r="J6" i="44"/>
  <c r="I6" i="44"/>
  <c r="H5" i="44"/>
  <c r="J4" i="44"/>
  <c r="I4" i="44"/>
  <c r="H4" i="44"/>
  <c r="J3" i="44"/>
  <c r="I3" i="44"/>
  <c r="H3" i="44"/>
  <c r="I2" i="44"/>
  <c r="J2" i="44" s="1"/>
  <c r="H2" i="44"/>
  <c r="C1" i="44"/>
  <c r="H15" i="43"/>
  <c r="J14" i="43"/>
  <c r="I14" i="43"/>
  <c r="H14" i="43"/>
  <c r="F14" i="43"/>
  <c r="E14" i="43"/>
  <c r="I13" i="43"/>
  <c r="J13" i="43" s="1"/>
  <c r="H13" i="43"/>
  <c r="J12" i="43"/>
  <c r="I12" i="43"/>
  <c r="H12" i="43"/>
  <c r="I11" i="43"/>
  <c r="J11" i="43" s="1"/>
  <c r="I10" i="43"/>
  <c r="J10" i="43" s="1"/>
  <c r="H9" i="43"/>
  <c r="J8" i="43"/>
  <c r="I8" i="43"/>
  <c r="I7" i="43"/>
  <c r="J7" i="43" s="1"/>
  <c r="J6" i="43"/>
  <c r="I6" i="43"/>
  <c r="H5" i="43"/>
  <c r="I4" i="43"/>
  <c r="J4" i="43" s="1"/>
  <c r="H4" i="43"/>
  <c r="I3" i="43"/>
  <c r="J3" i="43" s="1"/>
  <c r="H3" i="43"/>
  <c r="I2" i="43"/>
  <c r="J2" i="43" s="1"/>
  <c r="H2" i="43"/>
  <c r="C1" i="43"/>
  <c r="H15" i="42"/>
  <c r="J14" i="42"/>
  <c r="I14" i="42"/>
  <c r="H14" i="42"/>
  <c r="F14" i="42"/>
  <c r="E14" i="42"/>
  <c r="I13" i="42"/>
  <c r="J13" i="42" s="1"/>
  <c r="H13" i="42"/>
  <c r="J12" i="42"/>
  <c r="I12" i="42"/>
  <c r="H12" i="42"/>
  <c r="I11" i="42"/>
  <c r="J11" i="42" s="1"/>
  <c r="I10" i="42"/>
  <c r="J10" i="42" s="1"/>
  <c r="H9" i="42"/>
  <c r="J8" i="42"/>
  <c r="I8" i="42"/>
  <c r="J7" i="42"/>
  <c r="I7" i="42"/>
  <c r="J6" i="42"/>
  <c r="I6" i="42"/>
  <c r="H5" i="42"/>
  <c r="I4" i="42"/>
  <c r="J4" i="42" s="1"/>
  <c r="H4" i="42"/>
  <c r="J3" i="42"/>
  <c r="I3" i="42"/>
  <c r="H3" i="42"/>
  <c r="I2" i="42"/>
  <c r="J2" i="42" s="1"/>
  <c r="H2" i="42"/>
  <c r="C1" i="42"/>
  <c r="H15" i="41"/>
  <c r="J14" i="41"/>
  <c r="I14" i="41"/>
  <c r="H14" i="41"/>
  <c r="F14" i="41"/>
  <c r="E14" i="41"/>
  <c r="I13" i="41"/>
  <c r="J13" i="41" s="1"/>
  <c r="H13" i="41"/>
  <c r="J12" i="41"/>
  <c r="I12" i="41"/>
  <c r="H12" i="41"/>
  <c r="I11" i="41"/>
  <c r="J11" i="41" s="1"/>
  <c r="I10" i="41"/>
  <c r="J10" i="41" s="1"/>
  <c r="H9" i="41"/>
  <c r="J8" i="41"/>
  <c r="I8" i="41"/>
  <c r="I7" i="41"/>
  <c r="J7" i="41" s="1"/>
  <c r="J6" i="41"/>
  <c r="I6" i="41"/>
  <c r="H5" i="41"/>
  <c r="I4" i="41"/>
  <c r="J4" i="41" s="1"/>
  <c r="H4" i="41"/>
  <c r="I3" i="41"/>
  <c r="J3" i="41" s="1"/>
  <c r="H3" i="41"/>
  <c r="I2" i="41"/>
  <c r="J2" i="41" s="1"/>
  <c r="H2" i="41"/>
  <c r="C1" i="41"/>
  <c r="H15" i="40"/>
  <c r="I14" i="40"/>
  <c r="J14" i="40" s="1"/>
  <c r="H14" i="40"/>
  <c r="F14" i="40"/>
  <c r="E14" i="40"/>
  <c r="I13" i="40"/>
  <c r="J13" i="40" s="1"/>
  <c r="H13" i="40"/>
  <c r="I12" i="40"/>
  <c r="J12" i="40" s="1"/>
  <c r="H12" i="40"/>
  <c r="I11" i="40"/>
  <c r="J11" i="40" s="1"/>
  <c r="I10" i="40"/>
  <c r="J10" i="40" s="1"/>
  <c r="H9" i="40"/>
  <c r="I8" i="40"/>
  <c r="J8" i="40" s="1"/>
  <c r="J7" i="40"/>
  <c r="I7" i="40"/>
  <c r="J6" i="40"/>
  <c r="I6" i="40"/>
  <c r="H5" i="40"/>
  <c r="J4" i="40"/>
  <c r="I4" i="40"/>
  <c r="H4" i="40"/>
  <c r="J3" i="40"/>
  <c r="I3" i="40"/>
  <c r="H3" i="40"/>
  <c r="I2" i="40"/>
  <c r="J2" i="40" s="1"/>
  <c r="J15" i="40" s="1"/>
  <c r="H2" i="40"/>
  <c r="C1" i="40"/>
  <c r="H15" i="39"/>
  <c r="J14" i="39"/>
  <c r="I14" i="39"/>
  <c r="H14" i="39"/>
  <c r="F14" i="39"/>
  <c r="E14" i="39"/>
  <c r="I13" i="39"/>
  <c r="J13" i="39" s="1"/>
  <c r="H13" i="39"/>
  <c r="J12" i="39"/>
  <c r="I12" i="39"/>
  <c r="H12" i="39"/>
  <c r="I11" i="39"/>
  <c r="J11" i="39" s="1"/>
  <c r="I10" i="39"/>
  <c r="J10" i="39" s="1"/>
  <c r="H9" i="39"/>
  <c r="J8" i="39"/>
  <c r="I8" i="39"/>
  <c r="I7" i="39"/>
  <c r="J7" i="39" s="1"/>
  <c r="J6" i="39"/>
  <c r="I6" i="39"/>
  <c r="H5" i="39"/>
  <c r="I4" i="39"/>
  <c r="J4" i="39" s="1"/>
  <c r="H4" i="39"/>
  <c r="I3" i="39"/>
  <c r="J3" i="39" s="1"/>
  <c r="H3" i="39"/>
  <c r="I2" i="39"/>
  <c r="J2" i="39" s="1"/>
  <c r="H2" i="39"/>
  <c r="C1" i="39"/>
  <c r="H15" i="38"/>
  <c r="I14" i="38"/>
  <c r="J14" i="38" s="1"/>
  <c r="H14" i="38"/>
  <c r="F14" i="38"/>
  <c r="E14" i="38"/>
  <c r="J13" i="38"/>
  <c r="I13" i="38"/>
  <c r="H13" i="38"/>
  <c r="I12" i="38"/>
  <c r="J12" i="38" s="1"/>
  <c r="H12" i="38"/>
  <c r="I11" i="38"/>
  <c r="J11" i="38" s="1"/>
  <c r="J10" i="38"/>
  <c r="I10" i="38"/>
  <c r="H9" i="38"/>
  <c r="I8" i="38"/>
  <c r="J8" i="38" s="1"/>
  <c r="I7" i="38"/>
  <c r="J7" i="38" s="1"/>
  <c r="I6" i="38"/>
  <c r="J6" i="38" s="1"/>
  <c r="H5" i="38"/>
  <c r="J4" i="38"/>
  <c r="I4" i="38"/>
  <c r="H4" i="38"/>
  <c r="I3" i="38"/>
  <c r="J3" i="38" s="1"/>
  <c r="H3" i="38"/>
  <c r="J2" i="38"/>
  <c r="J15" i="38" s="1"/>
  <c r="I2" i="38"/>
  <c r="I15" i="38" s="1"/>
  <c r="H2" i="38"/>
  <c r="C1" i="38"/>
  <c r="J15" i="45" l="1"/>
  <c r="J15" i="47"/>
  <c r="J15" i="46"/>
  <c r="J15" i="48"/>
  <c r="I15" i="45"/>
  <c r="I15" i="47"/>
  <c r="J15" i="43"/>
  <c r="J15" i="41"/>
  <c r="J15" i="42"/>
  <c r="J15" i="44"/>
  <c r="I15" i="41"/>
  <c r="I15" i="43"/>
  <c r="I15" i="42"/>
  <c r="I15" i="44"/>
  <c r="J15" i="39"/>
  <c r="I15" i="39"/>
  <c r="I15" i="40"/>
  <c r="H15" i="23"/>
  <c r="C1" i="23" l="1"/>
  <c r="L17" i="4"/>
  <c r="L15" i="4"/>
  <c r="L16" i="4"/>
  <c r="L14" i="4"/>
  <c r="L13" i="4"/>
  <c r="L10" i="4"/>
  <c r="L9" i="4"/>
  <c r="L8" i="4"/>
  <c r="L6" i="4"/>
  <c r="L5" i="4"/>
  <c r="L4" i="4"/>
  <c r="K17" i="4"/>
  <c r="K15" i="4"/>
  <c r="K16" i="4"/>
  <c r="K14" i="4"/>
  <c r="K13" i="4"/>
  <c r="K10" i="4"/>
  <c r="K9" i="4"/>
  <c r="K8" i="4"/>
  <c r="K6" i="4"/>
  <c r="K5" i="4"/>
  <c r="K4" i="4"/>
  <c r="J15" i="4"/>
  <c r="J16" i="4"/>
  <c r="J14" i="4"/>
  <c r="J13" i="4"/>
  <c r="J10" i="4"/>
  <c r="J9" i="4"/>
  <c r="J8" i="4"/>
  <c r="J6" i="4"/>
  <c r="J5" i="4"/>
  <c r="J4" i="4"/>
  <c r="H17" i="4"/>
  <c r="H15" i="4"/>
  <c r="H16" i="4"/>
  <c r="H14" i="4"/>
  <c r="H13" i="4"/>
  <c r="H10" i="4"/>
  <c r="H9" i="4"/>
  <c r="H8" i="4"/>
  <c r="H6" i="4"/>
  <c r="H4" i="4"/>
  <c r="F17" i="4"/>
  <c r="F15" i="4"/>
  <c r="F16" i="4"/>
  <c r="F14" i="4"/>
  <c r="F13" i="4"/>
  <c r="F10" i="4"/>
  <c r="F9" i="4"/>
  <c r="F8" i="4"/>
  <c r="F6" i="4"/>
  <c r="F5" i="4"/>
  <c r="D17" i="4"/>
  <c r="D15" i="4"/>
  <c r="D16" i="4"/>
  <c r="D14" i="4"/>
  <c r="D13" i="4"/>
  <c r="D10" i="4"/>
  <c r="D9" i="4"/>
  <c r="D8" i="4"/>
  <c r="D6" i="4"/>
  <c r="D5" i="4"/>
  <c r="D4" i="4"/>
  <c r="I14" i="23"/>
  <c r="J14" i="23" s="1"/>
  <c r="B17" i="4" s="1"/>
  <c r="I13" i="23"/>
  <c r="J13" i="23" s="1"/>
  <c r="B15" i="4" s="1"/>
  <c r="I12" i="23"/>
  <c r="J12" i="23" s="1"/>
  <c r="B16" i="4" s="1"/>
  <c r="I11" i="23"/>
  <c r="J11" i="23" s="1"/>
  <c r="B14" i="4" s="1"/>
  <c r="I10" i="23"/>
  <c r="J10" i="23" s="1"/>
  <c r="B13" i="4" s="1"/>
  <c r="I8" i="23"/>
  <c r="J8" i="23" s="1"/>
  <c r="B10" i="4" s="1"/>
  <c r="I7" i="23"/>
  <c r="J7" i="23" s="1"/>
  <c r="B9" i="4" s="1"/>
  <c r="I6" i="23"/>
  <c r="J6" i="23" s="1"/>
  <c r="B8" i="4" s="1"/>
  <c r="I4" i="23"/>
  <c r="J4" i="23" s="1"/>
  <c r="B6" i="4" s="1"/>
  <c r="I3" i="23"/>
  <c r="J3" i="23" s="1"/>
  <c r="B5" i="4" s="1"/>
  <c r="I2" i="23"/>
  <c r="C17" i="4"/>
  <c r="C15" i="4"/>
  <c r="C16" i="4"/>
  <c r="C14" i="4"/>
  <c r="C13" i="4"/>
  <c r="C10" i="4"/>
  <c r="C9" i="4"/>
  <c r="C8" i="4"/>
  <c r="C6" i="4"/>
  <c r="C5" i="4"/>
  <c r="C4" i="4"/>
  <c r="E17" i="4"/>
  <c r="E15" i="4"/>
  <c r="E16" i="4"/>
  <c r="E14" i="4"/>
  <c r="E13" i="4"/>
  <c r="E10" i="4"/>
  <c r="E9" i="4"/>
  <c r="E8" i="4"/>
  <c r="E6" i="4"/>
  <c r="E5" i="4"/>
  <c r="E4" i="4"/>
  <c r="H14" i="23"/>
  <c r="F14" i="23"/>
  <c r="E14" i="23"/>
  <c r="H13" i="23"/>
  <c r="H12" i="23"/>
  <c r="H9" i="23"/>
  <c r="H5" i="23"/>
  <c r="H4" i="23"/>
  <c r="H3" i="23"/>
  <c r="H2" i="23"/>
  <c r="I17" i="4"/>
  <c r="I15" i="4"/>
  <c r="I16" i="4"/>
  <c r="I14" i="4"/>
  <c r="I13" i="4"/>
  <c r="I10" i="4"/>
  <c r="I9" i="4"/>
  <c r="I8" i="4"/>
  <c r="I6" i="4"/>
  <c r="I5" i="4"/>
  <c r="I4" i="4"/>
  <c r="G17" i="4"/>
  <c r="G15" i="4"/>
  <c r="G16" i="4"/>
  <c r="G14" i="4"/>
  <c r="G13" i="4"/>
  <c r="G10" i="4"/>
  <c r="G9" i="4"/>
  <c r="G8" i="4"/>
  <c r="G6" i="4"/>
  <c r="G5" i="4"/>
  <c r="G4" i="4"/>
  <c r="J17" i="4"/>
  <c r="J18" i="4" l="1"/>
  <c r="I18" i="4"/>
  <c r="H5" i="4"/>
  <c r="H18" i="4" s="1"/>
  <c r="G18" i="4"/>
  <c r="E18" i="4"/>
  <c r="D18" i="4"/>
  <c r="I15" i="23"/>
  <c r="C18" i="4"/>
  <c r="J2" i="23"/>
  <c r="F4" i="4" l="1"/>
  <c r="F18" i="4" s="1"/>
  <c r="J15" i="23"/>
  <c r="B4" i="4"/>
  <c r="B18" i="4" s="1"/>
  <c r="M17" i="4"/>
  <c r="M15" i="4"/>
  <c r="M16" i="4"/>
  <c r="M14" i="4"/>
  <c r="M13" i="4"/>
  <c r="M10" i="4"/>
  <c r="M9" i="4"/>
  <c r="M8" i="4"/>
  <c r="M6" i="4"/>
  <c r="M5" i="4"/>
  <c r="M4" i="4"/>
  <c r="M18" i="4" l="1"/>
  <c r="K18" i="4" l="1"/>
  <c r="L18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CLAUDE SICE (A137298)</author>
  </authors>
  <commentList>
    <comment ref="A4" authorId="0" shapeId="0" xr:uid="{E7E93843-829C-4558-9542-9E983292DBF1}">
      <text>
        <r>
          <rPr>
            <b/>
            <sz val="9"/>
            <color indexed="81"/>
            <rFont val="Tahoma"/>
            <family val="2"/>
          </rPr>
          <t>Surveillance permanente comprise</t>
        </r>
      </text>
    </comment>
    <comment ref="A5" authorId="0" shapeId="0" xr:uid="{C8462A50-5D54-46AD-9EBF-344213711498}">
      <text>
        <r>
          <rPr>
            <b/>
            <sz val="9"/>
            <color indexed="81"/>
            <rFont val="Tahoma"/>
            <family val="2"/>
          </rPr>
          <t>Maintenance des packages, nouveaux droits, etc …</t>
        </r>
      </text>
    </comment>
    <comment ref="A6" authorId="0" shapeId="0" xr:uid="{CBB1E9BB-217B-4502-B97E-BBA8BB3FE867}">
      <text>
        <r>
          <rPr>
            <b/>
            <sz val="9"/>
            <color indexed="81"/>
            <rFont val="Tahoma"/>
            <family val="2"/>
          </rPr>
          <t>Réinitialisation de mot de passe (TSO,…), …</t>
        </r>
      </text>
    </comment>
    <comment ref="A7" authorId="0" shapeId="0" xr:uid="{5E5426D3-D0EC-4463-8385-66931DBABF5E}">
      <text>
        <r>
          <rPr>
            <b/>
            <sz val="9"/>
            <color indexed="81"/>
            <rFont val="Tahoma"/>
            <family val="2"/>
          </rPr>
          <t>catégoriser les sujets ou motifs d'assistances
-&gt; liste (courte) à définir</t>
        </r>
      </text>
    </comment>
    <comment ref="A12" authorId="0" shapeId="0" xr:uid="{7DA73FEA-3973-49BE-91CF-85F37042C23E}">
      <text>
        <r>
          <rPr>
            <b/>
            <sz val="9"/>
            <color indexed="81"/>
            <rFont val="Tahoma"/>
            <family val="2"/>
          </rPr>
          <t>Une ligne par chantier</t>
        </r>
      </text>
    </comment>
    <comment ref="A15" authorId="0" shapeId="0" xr:uid="{3523B577-FA2A-4B39-810A-E58165842589}">
      <text>
        <r>
          <rPr>
            <b/>
            <sz val="9"/>
            <color indexed="81"/>
            <rFont val="Tahoma"/>
            <family val="2"/>
          </rPr>
          <t>Séminaires, formations, etc …</t>
        </r>
      </text>
    </comment>
    <comment ref="A16" authorId="0" shapeId="0" xr:uid="{2ABD5D32-A4DD-48FD-B4A1-DB5A7E69607A}">
      <text>
        <r>
          <rPr>
            <b/>
            <sz val="9"/>
            <color indexed="81"/>
            <rFont val="Tahoma"/>
            <family val="2"/>
          </rPr>
          <t>Congés, RTT, maladie, …</t>
        </r>
      </text>
    </comment>
  </commentList>
</comments>
</file>

<file path=xl/sharedStrings.xml><?xml version="1.0" encoding="utf-8"?>
<sst xmlns="http://schemas.openxmlformats.org/spreadsheetml/2006/main" count="319" uniqueCount="43">
  <si>
    <t>DATE</t>
  </si>
  <si>
    <t>ACTIVITES</t>
  </si>
  <si>
    <t>Réinitialisation de mot de passe (TSO,…)</t>
  </si>
  <si>
    <t>Assistance</t>
  </si>
  <si>
    <t>Autre (projet GHD…)</t>
  </si>
  <si>
    <t>Demande d'habilitation ou de suppression de droits OSMA</t>
  </si>
  <si>
    <t>Absences (Congés, RTT, Maladie)</t>
  </si>
  <si>
    <t>Temps partiel</t>
  </si>
  <si>
    <t>Gestion de nouveaux droits / Packages</t>
  </si>
  <si>
    <t>Séminaire, Formation</t>
  </si>
  <si>
    <t>j/h</t>
  </si>
  <si>
    <t>Octobre</t>
  </si>
  <si>
    <t>Novembre</t>
  </si>
  <si>
    <t>Décembre</t>
  </si>
  <si>
    <t>Année 2019</t>
  </si>
  <si>
    <t>21j</t>
  </si>
  <si>
    <t>Créations / suppressions d'habilitations</t>
  </si>
  <si>
    <t xml:space="preserve">Gestion des référentiels habilitations </t>
  </si>
  <si>
    <t>MAJ habilitations</t>
  </si>
  <si>
    <t>Demandes d'assistances utilisateurs</t>
  </si>
  <si>
    <t>Catégorie 1</t>
  </si>
  <si>
    <t>Catégorie 2</t>
  </si>
  <si>
    <t>Catégorie 3</t>
  </si>
  <si>
    <t>etc …</t>
  </si>
  <si>
    <t>Participation projets et évolutions</t>
  </si>
  <si>
    <t>Chantier 1</t>
  </si>
  <si>
    <t>Activités non imputables</t>
  </si>
  <si>
    <t>Absences</t>
  </si>
  <si>
    <t>Total</t>
  </si>
  <si>
    <t>Chantier 2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</si>
  <si>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</si>
  <si>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</si>
  <si>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</si>
  <si>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</si>
  <si>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</si>
  <si>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</si>
  <si>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</si>
  <si>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</si>
  <si>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</si>
  <si>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22j</t>
  </si>
  <si>
    <t>20j</t>
  </si>
  <si>
    <t>18j</t>
  </si>
  <si>
    <t>Initiales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</si>
</sst>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1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1" fillId="0" borderId="0" xfId="0" applyFont="1"/>
    <xf numFmtId="1" fontId="0" fillId="0" borderId="0" xfId="0" applyNumberFormat="1" applyAlignment="1">
      <alignment wrapText="1"/>
    </xf>
    <xf numFmtId="1" fontId="0" fillId="0" borderId="5" xfId="0" applyNumberFormat="1" applyBorder="1" applyAlignment="1">
      <alignment wrapText="1"/>
    </xf>
    <xf numFmtId="1" fontId="0" fillId="0" borderId="6" xfId="0" applyNumberFormat="1" applyBorder="1" applyAlignment="1">
      <alignment wrapText="1"/>
    </xf>
    <xf numFmtId="1" fontId="0" fillId="0" borderId="7" xfId="0" applyNumberFormat="1" applyBorder="1" applyAlignment="1">
      <alignment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1" fillId="0" borderId="0" xfId="0" applyFont="1" applyAlignment="1">
      <alignment wrapText="1"/>
    </xf>
    <xf numFmtId="1" fontId="1" fillId="0" borderId="0" xfId="0" applyNumberFormat="1" applyFont="1" applyAlignment="1">
      <alignment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0" fillId="0" borderId="0" xfId="0" applyAlignment="1">
      <alignment horizontal="right"/>
    </xf>
    <xf numFmtId="0" fontId="0" fillId="0" borderId="10" xfId="0" applyBorder="1" applyAlignment="1">
      <alignment horizontal="center"/>
    </xf>
    <xf numFmtId="0" fontId="0" fillId="4" borderId="10" xfId="0" applyFill="1" applyBorder="1"/>
    <xf numFmtId="0" fontId="0" fillId="0" borderId="10" xfId="0" applyBorder="1"/>
    <xf numFmtId="0" fontId="0" fillId="4" borderId="10" xfId="0" applyFill="1" applyBorder="1" applyAlignment="1">
      <alignment horizontal="right" wrapText="1"/>
    </xf>
    <xf numFmtId="0" fontId="0" fillId="4" borderId="10" xfId="0" applyFill="1" applyBorder="1" applyAlignment="1">
      <alignment horizontal="right"/>
    </xf>
    <xf numFmtId="0" fontId="0" fillId="0" borderId="10" xfId="0" applyBorder="1" applyAlignment="1">
      <alignment horizontal="right"/>
    </xf>
    <xf numFmtId="0" fontId="0" fillId="0" borderId="4" xfId="0" applyBorder="1" applyAlignment="1">
      <alignment horizontal="right" wrapText="1"/>
    </xf>
    <xf numFmtId="0" fontId="0" fillId="0" borderId="0" xfId="0" applyAlignment="1">
      <alignment horizontal="right" wrapText="1"/>
    </xf>
    <xf numFmtId="0" fontId="0" fillId="0" borderId="12" xfId="0" applyFill="1" applyBorder="1"/>
    <xf numFmtId="0" fontId="0" fillId="0" borderId="13" xfId="0" applyFill="1" applyBorder="1"/>
    <xf numFmtId="0" fontId="0" fillId="0" borderId="13" xfId="0" applyFill="1" applyBorder="1" applyAlignment="1">
      <alignment horizontal="right" wrapText="1"/>
    </xf>
    <xf numFmtId="0" fontId="0" fillId="0" borderId="13" xfId="0" applyFill="1" applyBorder="1" applyAlignment="1">
      <alignment horizontal="right"/>
    </xf>
    <xf numFmtId="0" fontId="0" fillId="0" borderId="14" xfId="0" applyFill="1" applyBorder="1"/>
    <xf numFmtId="1" fontId="0" fillId="5" borderId="6" xfId="0" applyNumberFormat="1" applyFill="1" applyBorder="1" applyAlignment="1">
      <alignment wrapText="1"/>
    </xf>
    <xf numFmtId="0" fontId="0" fillId="0" borderId="0" xfId="0" applyBorder="1" applyAlignment="1">
      <alignment wrapText="1"/>
    </xf>
    <xf numFmtId="1" fontId="0" fillId="0" borderId="0" xfId="0" applyNumberFormat="1" applyBorder="1" applyAlignment="1">
      <alignment wrapText="1"/>
    </xf>
    <xf numFmtId="0" fontId="0" fillId="0" borderId="0" xfId="0" applyBorder="1" applyAlignment="1">
      <alignment horizontal="right" wrapText="1"/>
    </xf>
    <xf numFmtId="1" fontId="0" fillId="0" borderId="0" xfId="0" applyNumberFormat="1" applyFill="1" applyBorder="1" applyAlignment="1">
      <alignment wrapText="1"/>
    </xf>
    <xf numFmtId="14" fontId="0" fillId="0" borderId="0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14" fontId="0" fillId="0" borderId="8" xfId="0" applyNumberFormat="1" applyBorder="1" applyAlignment="1">
      <alignment horizontal="center" vertical="center" wrapText="1"/>
    </xf>
    <xf numFmtId="14" fontId="0" fillId="0" borderId="9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5024D-EFD5-4C7F-A6CA-542D49B3651B}">
  <sheetPr codeName="Feuil1"/>
  <dimension ref="A1:L40"/>
  <sheetViews>
    <sheetView tabSelected="1" workbookViewId="0">
      <selection activeCell="F27" sqref="F27"/>
    </sheetView>
  </sheetViews>
  <sheetFormatPr baseColWidth="10" defaultRowHeight="15" x14ac:dyDescent="0.25"/>
  <cols>
    <col min="1" max="1" width="10.85546875" style="2" customWidth="1"/>
    <col min="2" max="2" width="40.28515625" style="1" customWidth="1"/>
    <col min="3" max="3" width="10.42578125" style="1" customWidth="1"/>
    <col min="4" max="4" width="11.42578125" style="1"/>
    <col min="5" max="5" width="33.5703125" style="1" customWidth="1"/>
    <col min="6" max="7" width="11.42578125" style="1"/>
    <col min="8" max="8" width="51.42578125" style="1" customWidth="1"/>
    <col min="9" max="9" width="11.42578125" style="1"/>
    <col min="12" max="12" width="19" bestFit="1" customWidth="1"/>
  </cols>
  <sheetData>
    <row r="1" spans="1:12" ht="15.75" thickBot="1" x14ac:dyDescent="0.3">
      <c r="A1" s="4" t="s">
        <v>0</v>
      </c>
      <c r="B1" s="5" t="s">
        <v>1</v>
      </c>
      <c r="C1" s="5">
        <f>'CRA J-H par mois'!V1</f>
        <v>0</v>
      </c>
      <c r="D1" s="3"/>
      <c r="E1" s="3"/>
      <c r="F1" s="3"/>
      <c r="G1" s="3"/>
      <c r="H1" s="3"/>
      <c r="I1" s="3"/>
      <c r="J1" s="17" t="s">
        <v>10</v>
      </c>
      <c r="L1" s="8"/>
    </row>
    <row r="2" spans="1:12" ht="30" x14ac:dyDescent="0.25">
      <c r="A2" s="40">
        <v>43832</v>
      </c>
      <c r="B2" s="6" t="s">
        <v>5</v>
      </c>
      <c r="C2" s="10"/>
      <c r="E2" s="2"/>
      <c r="H2" s="1" t="str">
        <f xml:space="preserve"> "Total du mois demandes d'habilitation/suppresion" &amp; " " &amp; 'CRA J-H par mois'!V1</f>
        <v xml:space="preserve">Total du mois demandes d'habilitation/suppresion </v>
      </c>
      <c r="I2" s="9" t="e">
        <f>SUM(C2,C15,#REF!,#REF!,#REF!,#REF!,#REF!,#REF!,#REF!,#REF!,#REF!,#REF!,#REF!,#REF!,#REF!,#REF!,#REF!,#REF!,#REF!,#REF!,#REF!,#REF!)</f>
        <v>#REF!</v>
      </c>
      <c r="J2" t="e">
        <f>I2/16</f>
        <v>#REF!</v>
      </c>
    </row>
    <row r="3" spans="1:12" x14ac:dyDescent="0.25">
      <c r="A3" s="41"/>
      <c r="B3" s="7" t="s">
        <v>8</v>
      </c>
      <c r="C3" s="11"/>
      <c r="H3" s="1" t="str">
        <f xml:space="preserve"> "Total du mois gestion des nouveaux droits/packages" &amp; " " &amp; 'CRA J-H par mois'!V1</f>
        <v xml:space="preserve">Total du mois gestion des nouveaux droits/packages </v>
      </c>
      <c r="I3" s="9" t="e">
        <f>SUM(C3,C16,#REF!,#REF!,#REF!,#REF!,#REF!,#REF!,#REF!,#REF!,#REF!,#REF!,#REF!,#REF!,#REF!,#REF!,#REF!,#REF!,#REF!,#REF!,#REF!,#REF!)</f>
        <v>#REF!</v>
      </c>
      <c r="J3" t="e">
        <f t="shared" ref="J3:J14" si="0">I3/16</f>
        <v>#REF!</v>
      </c>
    </row>
    <row r="4" spans="1:12" x14ac:dyDescent="0.25">
      <c r="A4" s="41"/>
      <c r="B4" s="7" t="s">
        <v>2</v>
      </c>
      <c r="C4" s="11"/>
      <c r="H4" s="1" t="str">
        <f xml:space="preserve"> "Total du mois réinitialisation de mot de passe" &amp; " " &amp; 'CRA J-H par mois'!V1</f>
        <v xml:space="preserve">Total du mois réinitialisation de mot de passe </v>
      </c>
      <c r="I4" s="9" t="e">
        <f>SUM(C4,C17,#REF!,#REF!,#REF!,#REF!,#REF!,#REF!,#REF!,#REF!,#REF!,#REF!,#REF!,#REF!,#REF!,#REF!,#REF!,#REF!,#REF!,#REF!,#REF!,#REF!)</f>
        <v>#REF!</v>
      </c>
      <c r="J4" t="e">
        <f t="shared" si="0"/>
        <v>#REF!</v>
      </c>
    </row>
    <row r="5" spans="1:12" x14ac:dyDescent="0.25">
      <c r="A5" s="41"/>
      <c r="B5" s="7" t="s">
        <v>3</v>
      </c>
      <c r="C5" s="34"/>
      <c r="H5" s="1" t="str">
        <f xml:space="preserve"> "Total du mois assistance" &amp; " " &amp; 'CRA J-H par mois'!V1</f>
        <v xml:space="preserve">Total du mois assistance </v>
      </c>
      <c r="I5" s="9"/>
    </row>
    <row r="6" spans="1:12" x14ac:dyDescent="0.25">
      <c r="A6" s="41"/>
      <c r="B6" s="27" t="s">
        <v>20</v>
      </c>
      <c r="C6" s="11"/>
      <c r="H6" s="28" t="s">
        <v>20</v>
      </c>
      <c r="I6" s="9" t="e">
        <f>SUM(C6,C19,#REF!,#REF!,#REF!,#REF!,#REF!,#REF!,#REF!,#REF!,#REF!,#REF!,#REF!,#REF!,#REF!,#REF!,#REF!,#REF!,#REF!,#REF!,#REF!,#REF!)</f>
        <v>#REF!</v>
      </c>
      <c r="J6" t="e">
        <f>I6/16</f>
        <v>#REF!</v>
      </c>
    </row>
    <row r="7" spans="1:12" x14ac:dyDescent="0.25">
      <c r="A7" s="41"/>
      <c r="B7" s="27" t="s">
        <v>21</v>
      </c>
      <c r="C7" s="11"/>
      <c r="H7" s="28" t="s">
        <v>21</v>
      </c>
      <c r="I7" s="9" t="e">
        <f>SUM(C7,C20,#REF!,#REF!,#REF!,#REF!,#REF!,#REF!,#REF!,#REF!,#REF!,#REF!,#REF!,#REF!,#REF!,#REF!,#REF!,#REF!,#REF!,#REF!,#REF!,#REF!)</f>
        <v>#REF!</v>
      </c>
      <c r="J7" t="e">
        <f>I7/16</f>
        <v>#REF!</v>
      </c>
    </row>
    <row r="8" spans="1:12" x14ac:dyDescent="0.25">
      <c r="A8" s="41"/>
      <c r="B8" s="27" t="s">
        <v>22</v>
      </c>
      <c r="C8" s="11"/>
      <c r="H8" s="28" t="s">
        <v>22</v>
      </c>
      <c r="I8" s="9" t="e">
        <f>SUM(C8,C21,#REF!,#REF!,#REF!,#REF!,#REF!,#REF!,#REF!,#REF!,#REF!,#REF!,#REF!,#REF!,#REF!,#REF!,#REF!,#REF!,#REF!,#REF!,#REF!,#REF!)</f>
        <v>#REF!</v>
      </c>
      <c r="J8" t="e">
        <f>I8/16</f>
        <v>#REF!</v>
      </c>
    </row>
    <row r="9" spans="1:12" x14ac:dyDescent="0.25">
      <c r="A9" s="41"/>
      <c r="B9" s="7" t="s">
        <v>4</v>
      </c>
      <c r="C9" s="34"/>
      <c r="H9" s="1" t="str">
        <f xml:space="preserve"> "Total du mois autre (à préciser)" &amp; " " &amp; 'CRA J-H par mois'!V1</f>
        <v xml:space="preserve">Total du mois autre (à préciser) </v>
      </c>
      <c r="I9" s="9"/>
    </row>
    <row r="10" spans="1:12" x14ac:dyDescent="0.25">
      <c r="A10" s="41"/>
      <c r="B10" s="27" t="s">
        <v>25</v>
      </c>
      <c r="C10" s="11"/>
      <c r="H10" s="28" t="s">
        <v>25</v>
      </c>
      <c r="I10" s="9" t="e">
        <f>SUM(C10,C23,#REF!,#REF!,#REF!,#REF!,#REF!,#REF!,#REF!,#REF!,#REF!,#REF!,#REF!,#REF!,#REF!,#REF!,#REF!,#REF!,#REF!,#REF!,#REF!,#REF!)</f>
        <v>#REF!</v>
      </c>
      <c r="J10" t="e">
        <f>I10/16</f>
        <v>#REF!</v>
      </c>
    </row>
    <row r="11" spans="1:12" x14ac:dyDescent="0.25">
      <c r="A11" s="41"/>
      <c r="B11" s="27" t="s">
        <v>29</v>
      </c>
      <c r="C11" s="11"/>
      <c r="H11" s="28" t="s">
        <v>29</v>
      </c>
      <c r="I11" s="9" t="e">
        <f>SUM(C11,C24,#REF!,#REF!,#REF!,#REF!,#REF!,#REF!,#REF!,#REF!,#REF!,#REF!,#REF!,#REF!,#REF!,#REF!,#REF!,#REF!,#REF!,#REF!,#REF!,#REF!)</f>
        <v>#REF!</v>
      </c>
      <c r="J11" t="e">
        <f>I11/16</f>
        <v>#REF!</v>
      </c>
    </row>
    <row r="12" spans="1:12" x14ac:dyDescent="0.25">
      <c r="A12" s="41"/>
      <c r="B12" s="7" t="s">
        <v>6</v>
      </c>
      <c r="C12" s="11"/>
      <c r="H12" s="1" t="str">
        <f xml:space="preserve"> "Total du mois absences (congés, RTT, maladie)" &amp; " " &amp; 'CRA J-H par mois'!V1</f>
        <v xml:space="preserve">Total du mois absences (congés, RTT, maladie) </v>
      </c>
      <c r="I12" s="9" t="e">
        <f>SUM(C12,C25,#REF!,#REF!,#REF!,#REF!,#REF!,#REF!,#REF!,#REF!,#REF!,#REF!,#REF!,#REF!,#REF!,#REF!,#REF!,#REF!,#REF!,#REF!,#REF!,#REF!)</f>
        <v>#REF!</v>
      </c>
      <c r="J12" t="e">
        <f t="shared" si="0"/>
        <v>#REF!</v>
      </c>
    </row>
    <row r="13" spans="1:12" x14ac:dyDescent="0.25">
      <c r="A13" s="41"/>
      <c r="B13" s="13" t="s">
        <v>9</v>
      </c>
      <c r="C13" s="11"/>
      <c r="H13" s="1" t="str">
        <f xml:space="preserve"> "Total du mois séminaire/formation" &amp; " " &amp; 'CRA J-H par mois'!V1</f>
        <v xml:space="preserve">Total du mois séminaire/formation </v>
      </c>
      <c r="I13" s="9" t="e">
        <f>SUM(C13,C26,#REF!,#REF!,#REF!,#REF!,#REF!,#REF!,#REF!,#REF!,#REF!,#REF!,#REF!,#REF!,#REF!,#REF!,#REF!,#REF!,#REF!,#REF!,#REF!,#REF!)</f>
        <v>#REF!</v>
      </c>
      <c r="J13" t="e">
        <f t="shared" si="0"/>
        <v>#REF!</v>
      </c>
    </row>
    <row r="14" spans="1:12" ht="15.75" thickBot="1" x14ac:dyDescent="0.3">
      <c r="A14" s="42"/>
      <c r="B14" s="14" t="s">
        <v>7</v>
      </c>
      <c r="C14" s="12"/>
      <c r="E14" s="2" t="str">
        <f>"Total journée"&amp;" "&amp; 'CRA J-H par mois'!$V$1&amp;" "&amp;"du"&amp;" "&amp;TEXT(A2,"jj/mm/aaaa")</f>
        <v>Total journée  du 02/01/2020</v>
      </c>
      <c r="F14" s="9">
        <f>SUM(C2:C4,C6,C7,C8,C10,C11,C12,C13,C14)</f>
        <v>0</v>
      </c>
      <c r="H14" s="1" t="str">
        <f>"Total du mois temps partiel" &amp; " " &amp; 'CRA J-H par mois'!V1</f>
        <v xml:space="preserve">Total du mois temps partiel </v>
      </c>
      <c r="I14" s="9" t="e">
        <f>SUM(C14,C27,#REF!,#REF!,#REF!,#REF!,#REF!,#REF!,#REF!,#REF!,#REF!,#REF!,#REF!,#REF!,#REF!,#REF!,#REF!,#REF!,#REF!,#REF!,#REF!,#REF!)</f>
        <v>#REF!</v>
      </c>
      <c r="J14" t="e">
        <f t="shared" si="0"/>
        <v>#REF!</v>
      </c>
    </row>
    <row r="15" spans="1:12" ht="30" x14ac:dyDescent="0.25">
      <c r="A15" s="40">
        <v>43833</v>
      </c>
      <c r="B15" s="6" t="s">
        <v>5</v>
      </c>
      <c r="C15" s="10"/>
      <c r="E15" s="2"/>
      <c r="H15" s="15" t="str">
        <f xml:space="preserve"> "Total du mois" &amp; " " &amp; 'CRA J-H par mois'!V1</f>
        <v xml:space="preserve">Total du mois </v>
      </c>
      <c r="I15" s="16" t="e">
        <f>SUM(I2:I14)</f>
        <v>#REF!</v>
      </c>
      <c r="J15" t="e">
        <f>J2+J3+J4+J6+J7+J8+J10+J11+J12+J13+J14</f>
        <v>#REF!</v>
      </c>
    </row>
    <row r="16" spans="1:12" x14ac:dyDescent="0.25">
      <c r="A16" s="41"/>
      <c r="B16" s="7" t="s">
        <v>8</v>
      </c>
      <c r="C16" s="11"/>
    </row>
    <row r="17" spans="1:6" x14ac:dyDescent="0.25">
      <c r="A17" s="41"/>
      <c r="B17" s="7" t="s">
        <v>2</v>
      </c>
      <c r="C17" s="11"/>
    </row>
    <row r="18" spans="1:6" x14ac:dyDescent="0.25">
      <c r="A18" s="41"/>
      <c r="B18" s="7" t="s">
        <v>3</v>
      </c>
      <c r="C18" s="34"/>
    </row>
    <row r="19" spans="1:6" x14ac:dyDescent="0.25">
      <c r="A19" s="41"/>
      <c r="B19" s="27" t="s">
        <v>20</v>
      </c>
      <c r="C19" s="11"/>
    </row>
    <row r="20" spans="1:6" x14ac:dyDescent="0.25">
      <c r="A20" s="41"/>
      <c r="B20" s="27" t="s">
        <v>21</v>
      </c>
      <c r="C20" s="11"/>
    </row>
    <row r="21" spans="1:6" x14ac:dyDescent="0.25">
      <c r="A21" s="41"/>
      <c r="B21" s="27" t="s">
        <v>22</v>
      </c>
      <c r="C21" s="11"/>
    </row>
    <row r="22" spans="1:6" x14ac:dyDescent="0.25">
      <c r="A22" s="41"/>
      <c r="B22" s="7" t="s">
        <v>4</v>
      </c>
      <c r="C22" s="34"/>
    </row>
    <row r="23" spans="1:6" x14ac:dyDescent="0.25">
      <c r="A23" s="41"/>
      <c r="B23" s="27" t="s">
        <v>25</v>
      </c>
      <c r="C23" s="11"/>
    </row>
    <row r="24" spans="1:6" x14ac:dyDescent="0.25">
      <c r="A24" s="41"/>
      <c r="B24" s="27" t="s">
        <v>29</v>
      </c>
      <c r="C24" s="11"/>
    </row>
    <row r="25" spans="1:6" x14ac:dyDescent="0.25">
      <c r="A25" s="41"/>
      <c r="B25" s="7" t="s">
        <v>6</v>
      </c>
      <c r="C25" s="11"/>
    </row>
    <row r="26" spans="1:6" x14ac:dyDescent="0.25">
      <c r="A26" s="41"/>
      <c r="B26" s="13" t="s">
        <v>9</v>
      </c>
      <c r="C26" s="11"/>
    </row>
    <row r="27" spans="1:6" ht="15.75" thickBot="1" x14ac:dyDescent="0.3">
      <c r="A27" s="42"/>
      <c r="B27" s="14" t="s">
        <v>7</v>
      </c>
      <c r="C27" s="12"/>
      <c r="E27" s="2" t="str">
        <f>"Total journée"&amp;" "&amp; 'CRA J-H par mois'!$V$1&amp;" "&amp;"du"&amp;" "&amp;TEXT(A15,"jj/mm/aaaa")</f>
        <v>Total journée  du 03/01/2020</v>
      </c>
      <c r="F27" s="9">
        <f>SUM(C15:C17,C19,C20,C21,C23,C24,C25,C26,C27)</f>
        <v>0</v>
      </c>
    </row>
    <row r="28" spans="1:6" ht="30" x14ac:dyDescent="0.25">
      <c r="A28" s="40">
        <v>43834</v>
      </c>
      <c r="B28" s="6" t="s">
        <v>5</v>
      </c>
      <c r="C28" s="10"/>
      <c r="E28" s="2"/>
    </row>
    <row r="29" spans="1:6" x14ac:dyDescent="0.25">
      <c r="A29" s="41"/>
      <c r="B29" s="7" t="s">
        <v>8</v>
      </c>
      <c r="C29" s="11"/>
    </row>
    <row r="30" spans="1:6" x14ac:dyDescent="0.25">
      <c r="A30" s="41"/>
      <c r="B30" s="7" t="s">
        <v>2</v>
      </c>
      <c r="C30" s="11"/>
    </row>
    <row r="31" spans="1:6" x14ac:dyDescent="0.25">
      <c r="A31" s="41"/>
      <c r="B31" s="7" t="s">
        <v>3</v>
      </c>
      <c r="C31" s="34"/>
    </row>
    <row r="32" spans="1:6" x14ac:dyDescent="0.25">
      <c r="A32" s="41"/>
      <c r="B32" s="27" t="s">
        <v>20</v>
      </c>
      <c r="C32" s="11"/>
    </row>
    <row r="33" spans="1:6" x14ac:dyDescent="0.25">
      <c r="A33" s="41"/>
      <c r="B33" s="27" t="s">
        <v>21</v>
      </c>
      <c r="C33" s="11"/>
    </row>
    <row r="34" spans="1:6" x14ac:dyDescent="0.25">
      <c r="A34" s="41"/>
      <c r="B34" s="27" t="s">
        <v>22</v>
      </c>
      <c r="C34" s="11"/>
    </row>
    <row r="35" spans="1:6" x14ac:dyDescent="0.25">
      <c r="A35" s="41"/>
      <c r="B35" s="7" t="s">
        <v>4</v>
      </c>
      <c r="C35" s="34"/>
    </row>
    <row r="36" spans="1:6" x14ac:dyDescent="0.25">
      <c r="A36" s="41"/>
      <c r="B36" s="27" t="s">
        <v>25</v>
      </c>
      <c r="C36" s="11"/>
    </row>
    <row r="37" spans="1:6" x14ac:dyDescent="0.25">
      <c r="A37" s="41"/>
      <c r="B37" s="27" t="s">
        <v>29</v>
      </c>
      <c r="C37" s="11"/>
    </row>
    <row r="38" spans="1:6" x14ac:dyDescent="0.25">
      <c r="A38" s="41"/>
      <c r="B38" s="7" t="s">
        <v>6</v>
      </c>
      <c r="C38" s="11"/>
    </row>
    <row r="39" spans="1:6" x14ac:dyDescent="0.25">
      <c r="A39" s="41"/>
      <c r="B39" s="13" t="s">
        <v>9</v>
      </c>
      <c r="C39" s="11"/>
    </row>
    <row r="40" spans="1:6" ht="15.75" thickBot="1" x14ac:dyDescent="0.3">
      <c r="A40" s="42"/>
      <c r="B40" s="14" t="s">
        <v>7</v>
      </c>
      <c r="C40" s="12"/>
      <c r="E40" s="2" t="str">
        <f>"Total journée"&amp;" "&amp; 'CRA J-H par mois'!$V$1&amp;" "&amp;"du"&amp;" "&amp;TEXT(A28,"jj/mm/aaaa")</f>
        <v>Total journée  du 04/01/2020</v>
      </c>
      <c r="F40" s="9">
        <f>SUM(C28:C30,C32,C33,C34,C36,C37,C38,C39,C40)</f>
        <v>0</v>
      </c>
    </row>
  </sheetData>
  <mergeCells count="3">
    <mergeCell ref="A2:A14"/>
    <mergeCell ref="A15:A27"/>
    <mergeCell ref="A28:A4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D53F0-8A41-48E3-8DA2-27721CCC28C7}">
  <dimension ref="A1:L27"/>
  <sheetViews>
    <sheetView workbookViewId="0">
      <selection activeCell="A15" sqref="A15"/>
    </sheetView>
  </sheetViews>
  <sheetFormatPr baseColWidth="10" defaultRowHeight="15" x14ac:dyDescent="0.25"/>
  <cols>
    <col min="1" max="1" width="10.85546875" style="2" customWidth="1"/>
    <col min="2" max="2" width="40.28515625" style="1" customWidth="1"/>
    <col min="3" max="3" width="10.42578125" style="1" customWidth="1"/>
    <col min="4" max="4" width="11.42578125" style="1"/>
    <col min="5" max="5" width="33.5703125" style="1" customWidth="1"/>
    <col min="6" max="7" width="11.42578125" style="1"/>
    <col min="8" max="8" width="51.42578125" style="1" customWidth="1"/>
    <col min="9" max="9" width="11.42578125" style="1"/>
    <col min="12" max="12" width="19" bestFit="1" customWidth="1"/>
  </cols>
  <sheetData>
    <row r="1" spans="1:12" ht="15.75" thickBot="1" x14ac:dyDescent="0.3">
      <c r="A1" s="4" t="s">
        <v>0</v>
      </c>
      <c r="B1" s="5" t="s">
        <v>1</v>
      </c>
      <c r="C1" s="5">
        <f>'CRA J-H par mois'!V1</f>
        <v>0</v>
      </c>
      <c r="D1" s="3"/>
      <c r="E1" s="3"/>
      <c r="F1" s="3"/>
      <c r="G1" s="3"/>
      <c r="H1" s="3"/>
      <c r="I1" s="3"/>
      <c r="J1" s="17" t="s">
        <v>10</v>
      </c>
      <c r="L1" s="8"/>
    </row>
    <row r="2" spans="1:12" ht="30" x14ac:dyDescent="0.25">
      <c r="A2" s="40">
        <v>43863</v>
      </c>
      <c r="B2" s="6" t="s">
        <v>5</v>
      </c>
      <c r="C2" s="10"/>
      <c r="E2" s="2"/>
      <c r="H2" s="1" t="str">
        <f xml:space="preserve"> "Total du mois demandes d'habilitation/suppresion" &amp; " " &amp; 'CRA J-H par mois'!V1</f>
        <v xml:space="preserve">Total du mois demandes d'habilitation/suppresion </v>
      </c>
      <c r="I2" s="9" t="e">
        <f>SUM(C2,C15,#REF!,#REF!,#REF!,#REF!,#REF!,#REF!,#REF!,#REF!,#REF!,#REF!,#REF!,#REF!,#REF!,#REF!,#REF!,#REF!,#REF!,#REF!,#REF!,#REF!)</f>
        <v>#REF!</v>
      </c>
      <c r="J2" t="e">
        <f>I2/16</f>
        <v>#REF!</v>
      </c>
    </row>
    <row r="3" spans="1:12" x14ac:dyDescent="0.25">
      <c r="A3" s="41"/>
      <c r="B3" s="7" t="s">
        <v>8</v>
      </c>
      <c r="C3" s="11"/>
      <c r="H3" s="1" t="str">
        <f xml:space="preserve"> "Total du mois gestion des nouveaux droits/packages" &amp; " " &amp; 'CRA J-H par mois'!V1</f>
        <v xml:space="preserve">Total du mois gestion des nouveaux droits/packages </v>
      </c>
      <c r="I3" s="9" t="e">
        <f>SUM(C3,C16,#REF!,#REF!,#REF!,#REF!,#REF!,#REF!,#REF!,#REF!,#REF!,#REF!,#REF!,#REF!,#REF!,#REF!,#REF!,#REF!,#REF!,#REF!,#REF!,#REF!)</f>
        <v>#REF!</v>
      </c>
      <c r="J3" t="e">
        <f t="shared" ref="J3:J14" si="0">I3/16</f>
        <v>#REF!</v>
      </c>
    </row>
    <row r="4" spans="1:12" x14ac:dyDescent="0.25">
      <c r="A4" s="41"/>
      <c r="B4" s="7" t="s">
        <v>2</v>
      </c>
      <c r="C4" s="11"/>
      <c r="H4" s="1" t="str">
        <f xml:space="preserve"> "Total du mois réinitialisation de mot de passe" &amp; " " &amp; 'CRA J-H par mois'!V1</f>
        <v xml:space="preserve">Total du mois réinitialisation de mot de passe </v>
      </c>
      <c r="I4" s="9" t="e">
        <f>SUM(C4,C17,#REF!,#REF!,#REF!,#REF!,#REF!,#REF!,#REF!,#REF!,#REF!,#REF!,#REF!,#REF!,#REF!,#REF!,#REF!,#REF!,#REF!,#REF!,#REF!,#REF!)</f>
        <v>#REF!</v>
      </c>
      <c r="J4" t="e">
        <f t="shared" si="0"/>
        <v>#REF!</v>
      </c>
    </row>
    <row r="5" spans="1:12" x14ac:dyDescent="0.25">
      <c r="A5" s="41"/>
      <c r="B5" s="7" t="s">
        <v>3</v>
      </c>
      <c r="C5" s="34"/>
      <c r="H5" s="1" t="str">
        <f xml:space="preserve"> "Total du mois assistance" &amp; " " &amp; 'CRA J-H par mois'!V1</f>
        <v xml:space="preserve">Total du mois assistance </v>
      </c>
      <c r="I5" s="9"/>
    </row>
    <row r="6" spans="1:12" x14ac:dyDescent="0.25">
      <c r="A6" s="41"/>
      <c r="B6" s="27" t="s">
        <v>20</v>
      </c>
      <c r="C6" s="11"/>
      <c r="H6" s="28" t="s">
        <v>20</v>
      </c>
      <c r="I6" s="9" t="e">
        <f>SUM(C6,C19,#REF!,#REF!,#REF!,#REF!,#REF!,#REF!,#REF!,#REF!,#REF!,#REF!,#REF!,#REF!,#REF!,#REF!,#REF!,#REF!,#REF!,#REF!,#REF!,#REF!)</f>
        <v>#REF!</v>
      </c>
      <c r="J6" t="e">
        <f>I6/16</f>
        <v>#REF!</v>
      </c>
    </row>
    <row r="7" spans="1:12" x14ac:dyDescent="0.25">
      <c r="A7" s="41"/>
      <c r="B7" s="27" t="s">
        <v>21</v>
      </c>
      <c r="C7" s="11"/>
      <c r="H7" s="28" t="s">
        <v>21</v>
      </c>
      <c r="I7" s="9" t="e">
        <f>SUM(C7,C20,#REF!,#REF!,#REF!,#REF!,#REF!,#REF!,#REF!,#REF!,#REF!,#REF!,#REF!,#REF!,#REF!,#REF!,#REF!,#REF!,#REF!,#REF!,#REF!,#REF!)</f>
        <v>#REF!</v>
      </c>
      <c r="J7" t="e">
        <f>I7/16</f>
        <v>#REF!</v>
      </c>
    </row>
    <row r="8" spans="1:12" x14ac:dyDescent="0.25">
      <c r="A8" s="41"/>
      <c r="B8" s="27" t="s">
        <v>22</v>
      </c>
      <c r="C8" s="11"/>
      <c r="H8" s="28" t="s">
        <v>22</v>
      </c>
      <c r="I8" s="9" t="e">
        <f>SUM(C8,C21,#REF!,#REF!,#REF!,#REF!,#REF!,#REF!,#REF!,#REF!,#REF!,#REF!,#REF!,#REF!,#REF!,#REF!,#REF!,#REF!,#REF!,#REF!,#REF!,#REF!)</f>
        <v>#REF!</v>
      </c>
      <c r="J8" t="e">
        <f>I8/16</f>
        <v>#REF!</v>
      </c>
    </row>
    <row r="9" spans="1:12" x14ac:dyDescent="0.25">
      <c r="A9" s="41"/>
      <c r="B9" s="7" t="s">
        <v>4</v>
      </c>
      <c r="C9" s="34"/>
      <c r="H9" s="1" t="str">
        <f xml:space="preserve"> "Total du mois autre (à préciser)" &amp; " " &amp; 'CRA J-H par mois'!V1</f>
        <v xml:space="preserve">Total du mois autre (à préciser) </v>
      </c>
      <c r="I9" s="9"/>
    </row>
    <row r="10" spans="1:12" x14ac:dyDescent="0.25">
      <c r="A10" s="41"/>
      <c r="B10" s="27" t="s">
        <v>25</v>
      </c>
      <c r="C10" s="11"/>
      <c r="H10" s="28" t="s">
        <v>25</v>
      </c>
      <c r="I10" s="9" t="e">
        <f>SUM(C10,C23,#REF!,#REF!,#REF!,#REF!,#REF!,#REF!,#REF!,#REF!,#REF!,#REF!,#REF!,#REF!,#REF!,#REF!,#REF!,#REF!,#REF!,#REF!,#REF!,#REF!)</f>
        <v>#REF!</v>
      </c>
      <c r="J10" t="e">
        <f>I10/16</f>
        <v>#REF!</v>
      </c>
    </row>
    <row r="11" spans="1:12" x14ac:dyDescent="0.25">
      <c r="A11" s="41"/>
      <c r="B11" s="27" t="s">
        <v>29</v>
      </c>
      <c r="C11" s="11"/>
      <c r="H11" s="28" t="s">
        <v>29</v>
      </c>
      <c r="I11" s="9" t="e">
        <f>SUM(C11,C24,#REF!,#REF!,#REF!,#REF!,#REF!,#REF!,#REF!,#REF!,#REF!,#REF!,#REF!,#REF!,#REF!,#REF!,#REF!,#REF!,#REF!,#REF!,#REF!,#REF!)</f>
        <v>#REF!</v>
      </c>
      <c r="J11" t="e">
        <f>I11/16</f>
        <v>#REF!</v>
      </c>
    </row>
    <row r="12" spans="1:12" x14ac:dyDescent="0.25">
      <c r="A12" s="41"/>
      <c r="B12" s="7" t="s">
        <v>6</v>
      </c>
      <c r="C12" s="11"/>
      <c r="H12" s="1" t="str">
        <f xml:space="preserve"> "Total du mois absences (congés, RTT, maladie)" &amp; " " &amp; 'CRA J-H par mois'!V1</f>
        <v xml:space="preserve">Total du mois absences (congés, RTT, maladie) </v>
      </c>
      <c r="I12" s="9" t="e">
        <f>SUM(C12,C25,#REF!,#REF!,#REF!,#REF!,#REF!,#REF!,#REF!,#REF!,#REF!,#REF!,#REF!,#REF!,#REF!,#REF!,#REF!,#REF!,#REF!,#REF!,#REF!,#REF!)</f>
        <v>#REF!</v>
      </c>
      <c r="J12" t="e">
        <f t="shared" si="0"/>
        <v>#REF!</v>
      </c>
    </row>
    <row r="13" spans="1:12" x14ac:dyDescent="0.25">
      <c r="A13" s="41"/>
      <c r="B13" s="13" t="s">
        <v>9</v>
      </c>
      <c r="C13" s="11"/>
      <c r="H13" s="1" t="str">
        <f xml:space="preserve"> "Total du mois séminaire/formation" &amp; " " &amp; 'CRA J-H par mois'!V1</f>
        <v xml:space="preserve">Total du mois séminaire/formation </v>
      </c>
      <c r="I13" s="9" t="e">
        <f>SUM(C13,C26,#REF!,#REF!,#REF!,#REF!,#REF!,#REF!,#REF!,#REF!,#REF!,#REF!,#REF!,#REF!,#REF!,#REF!,#REF!,#REF!,#REF!,#REF!,#REF!,#REF!)</f>
        <v>#REF!</v>
      </c>
      <c r="J13" t="e">
        <f t="shared" si="0"/>
        <v>#REF!</v>
      </c>
    </row>
    <row r="14" spans="1:12" ht="15.75" thickBot="1" x14ac:dyDescent="0.3">
      <c r="A14" s="42"/>
      <c r="B14" s="14" t="s">
        <v>7</v>
      </c>
      <c r="C14" s="12"/>
      <c r="E14" s="2" t="str">
        <f>"Total journée"&amp;" "&amp; 'CRA J-H par mois'!$V$1&amp;" "&amp;"du"&amp;" "&amp;TEXT(A2,"jj/mm/aaaa")</f>
        <v>Total journée  du 02/02/2020</v>
      </c>
      <c r="F14" s="9">
        <f>SUM(C2:C4,C6,C7,C8,C10,C11,C12,C13,C14)</f>
        <v>0</v>
      </c>
      <c r="H14" s="1" t="str">
        <f>"Total du mois temps partiel" &amp; " " &amp; 'CRA J-H par mois'!V1</f>
        <v xml:space="preserve">Total du mois temps partiel </v>
      </c>
      <c r="I14" s="9" t="e">
        <f>SUM(C14,C27,#REF!,#REF!,#REF!,#REF!,#REF!,#REF!,#REF!,#REF!,#REF!,#REF!,#REF!,#REF!,#REF!,#REF!,#REF!,#REF!,#REF!,#REF!,#REF!,#REF!)</f>
        <v>#REF!</v>
      </c>
      <c r="J14" t="e">
        <f t="shared" si="0"/>
        <v>#REF!</v>
      </c>
    </row>
    <row r="15" spans="1:12" x14ac:dyDescent="0.25">
      <c r="A15" s="39"/>
      <c r="B15" s="35"/>
      <c r="C15" s="36"/>
      <c r="E15" s="2"/>
      <c r="H15" s="15" t="str">
        <f xml:space="preserve"> "Total du mois" &amp; " " &amp; 'CRA J-H par mois'!V1</f>
        <v xml:space="preserve">Total du mois </v>
      </c>
      <c r="I15" s="16" t="e">
        <f>SUM(I2:I14)</f>
        <v>#REF!</v>
      </c>
      <c r="J15" t="e">
        <f>J2+J3+J4+J6+J7+J8+J10+J11+J12+J13+J14</f>
        <v>#REF!</v>
      </c>
    </row>
    <row r="16" spans="1:12" x14ac:dyDescent="0.25">
      <c r="A16" s="39"/>
      <c r="B16" s="35"/>
      <c r="C16" s="36"/>
    </row>
    <row r="17" spans="1:6" x14ac:dyDescent="0.25">
      <c r="A17" s="39"/>
      <c r="B17" s="35"/>
      <c r="C17" s="36"/>
    </row>
    <row r="18" spans="1:6" x14ac:dyDescent="0.25">
      <c r="A18" s="39"/>
      <c r="B18" s="35"/>
      <c r="C18" s="38"/>
    </row>
    <row r="19" spans="1:6" x14ac:dyDescent="0.25">
      <c r="A19" s="39"/>
      <c r="B19" s="37"/>
      <c r="C19" s="38"/>
    </row>
    <row r="20" spans="1:6" x14ac:dyDescent="0.25">
      <c r="A20" s="39"/>
      <c r="B20" s="37"/>
      <c r="C20" s="38"/>
    </row>
    <row r="21" spans="1:6" x14ac:dyDescent="0.25">
      <c r="A21" s="39"/>
      <c r="B21" s="37"/>
      <c r="C21" s="38"/>
    </row>
    <row r="22" spans="1:6" x14ac:dyDescent="0.25">
      <c r="A22" s="39"/>
      <c r="B22" s="35"/>
      <c r="C22" s="38"/>
    </row>
    <row r="23" spans="1:6" x14ac:dyDescent="0.25">
      <c r="A23" s="39"/>
      <c r="B23" s="37"/>
      <c r="C23" s="38"/>
    </row>
    <row r="24" spans="1:6" x14ac:dyDescent="0.25">
      <c r="A24" s="39"/>
      <c r="B24" s="37"/>
      <c r="C24" s="36"/>
    </row>
    <row r="25" spans="1:6" x14ac:dyDescent="0.25">
      <c r="A25" s="39"/>
      <c r="B25" s="35"/>
      <c r="C25" s="36"/>
    </row>
    <row r="26" spans="1:6" x14ac:dyDescent="0.25">
      <c r="A26" s="39"/>
      <c r="B26" s="35"/>
      <c r="C26" s="36"/>
    </row>
    <row r="27" spans="1:6" x14ac:dyDescent="0.25">
      <c r="A27" s="39"/>
      <c r="B27" s="35"/>
      <c r="C27" s="36"/>
      <c r="E27" s="2"/>
      <c r="F27" s="9"/>
    </row>
  </sheetData>
  <mergeCells count="1">
    <mergeCell ref="A2:A1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1F08E-8945-41BE-BE97-EBE5B7D71E4A}">
  <dimension ref="A1:L27"/>
  <sheetViews>
    <sheetView workbookViewId="0">
      <selection activeCell="A15" sqref="A15"/>
    </sheetView>
  </sheetViews>
  <sheetFormatPr baseColWidth="10" defaultRowHeight="15" x14ac:dyDescent="0.25"/>
  <cols>
    <col min="1" max="1" width="10.85546875" style="2" customWidth="1"/>
    <col min="2" max="2" width="40.28515625" style="1" customWidth="1"/>
    <col min="3" max="3" width="10.42578125" style="1" customWidth="1"/>
    <col min="4" max="4" width="11.42578125" style="1"/>
    <col min="5" max="5" width="33.5703125" style="1" customWidth="1"/>
    <col min="6" max="7" width="11.42578125" style="1"/>
    <col min="8" max="8" width="51.42578125" style="1" customWidth="1"/>
    <col min="9" max="9" width="11.42578125" style="1"/>
    <col min="12" max="12" width="19" bestFit="1" customWidth="1"/>
  </cols>
  <sheetData>
    <row r="1" spans="1:12" ht="15.75" thickBot="1" x14ac:dyDescent="0.3">
      <c r="A1" s="4" t="s">
        <v>0</v>
      </c>
      <c r="B1" s="5" t="s">
        <v>1</v>
      </c>
      <c r="C1" s="5">
        <f>'CRA J-H par mois'!V1</f>
        <v>0</v>
      </c>
      <c r="D1" s="3"/>
      <c r="E1" s="3"/>
      <c r="F1" s="3"/>
      <c r="G1" s="3"/>
      <c r="H1" s="3"/>
      <c r="I1" s="3"/>
      <c r="J1" s="17" t="s">
        <v>10</v>
      </c>
      <c r="L1" s="8"/>
    </row>
    <row r="2" spans="1:12" ht="30" x14ac:dyDescent="0.25">
      <c r="A2" s="40">
        <v>43892</v>
      </c>
      <c r="B2" s="6" t="s">
        <v>5</v>
      </c>
      <c r="C2" s="10"/>
      <c r="E2" s="2"/>
      <c r="H2" s="1" t="str">
        <f xml:space="preserve"> "Total du mois demandes d'habilitation/suppresion" &amp; " " &amp; 'CRA J-H par mois'!V1</f>
        <v xml:space="preserve">Total du mois demandes d'habilitation/suppresion </v>
      </c>
      <c r="I2" s="9" t="e">
        <f>SUM(C2,C15,#REF!,#REF!,#REF!,#REF!,#REF!,#REF!,#REF!,#REF!,#REF!,#REF!,#REF!,#REF!,#REF!,#REF!,#REF!,#REF!,#REF!,#REF!,#REF!,#REF!)</f>
        <v>#REF!</v>
      </c>
      <c r="J2" t="e">
        <f>I2/16</f>
        <v>#REF!</v>
      </c>
    </row>
    <row r="3" spans="1:12" x14ac:dyDescent="0.25">
      <c r="A3" s="41"/>
      <c r="B3" s="7" t="s">
        <v>8</v>
      </c>
      <c r="C3" s="11"/>
      <c r="H3" s="1" t="str">
        <f xml:space="preserve"> "Total du mois gestion des nouveaux droits/packages" &amp; " " &amp; 'CRA J-H par mois'!V1</f>
        <v xml:space="preserve">Total du mois gestion des nouveaux droits/packages </v>
      </c>
      <c r="I3" s="9" t="e">
        <f>SUM(C3,C16,#REF!,#REF!,#REF!,#REF!,#REF!,#REF!,#REF!,#REF!,#REF!,#REF!,#REF!,#REF!,#REF!,#REF!,#REF!,#REF!,#REF!,#REF!,#REF!,#REF!)</f>
        <v>#REF!</v>
      </c>
      <c r="J3" t="e">
        <f t="shared" ref="J3:J14" si="0">I3/16</f>
        <v>#REF!</v>
      </c>
    </row>
    <row r="4" spans="1:12" x14ac:dyDescent="0.25">
      <c r="A4" s="41"/>
      <c r="B4" s="7" t="s">
        <v>2</v>
      </c>
      <c r="C4" s="11"/>
      <c r="H4" s="1" t="str">
        <f xml:space="preserve"> "Total du mois réinitialisation de mot de passe" &amp; " " &amp; 'CRA J-H par mois'!V1</f>
        <v xml:space="preserve">Total du mois réinitialisation de mot de passe </v>
      </c>
      <c r="I4" s="9" t="e">
        <f>SUM(C4,C17,#REF!,#REF!,#REF!,#REF!,#REF!,#REF!,#REF!,#REF!,#REF!,#REF!,#REF!,#REF!,#REF!,#REF!,#REF!,#REF!,#REF!,#REF!,#REF!,#REF!)</f>
        <v>#REF!</v>
      </c>
      <c r="J4" t="e">
        <f t="shared" si="0"/>
        <v>#REF!</v>
      </c>
    </row>
    <row r="5" spans="1:12" x14ac:dyDescent="0.25">
      <c r="A5" s="41"/>
      <c r="B5" s="7" t="s">
        <v>3</v>
      </c>
      <c r="C5" s="34"/>
      <c r="H5" s="1" t="str">
        <f xml:space="preserve"> "Total du mois assistance" &amp; " " &amp; 'CRA J-H par mois'!V1</f>
        <v xml:space="preserve">Total du mois assistance </v>
      </c>
      <c r="I5" s="9"/>
    </row>
    <row r="6" spans="1:12" x14ac:dyDescent="0.25">
      <c r="A6" s="41"/>
      <c r="B6" s="27" t="s">
        <v>20</v>
      </c>
      <c r="C6" s="11"/>
      <c r="H6" s="28" t="s">
        <v>20</v>
      </c>
      <c r="I6" s="9" t="e">
        <f>SUM(C6,C19,#REF!,#REF!,#REF!,#REF!,#REF!,#REF!,#REF!,#REF!,#REF!,#REF!,#REF!,#REF!,#REF!,#REF!,#REF!,#REF!,#REF!,#REF!,#REF!,#REF!)</f>
        <v>#REF!</v>
      </c>
      <c r="J6" t="e">
        <f>I6/16</f>
        <v>#REF!</v>
      </c>
    </row>
    <row r="7" spans="1:12" x14ac:dyDescent="0.25">
      <c r="A7" s="41"/>
      <c r="B7" s="27" t="s">
        <v>21</v>
      </c>
      <c r="C7" s="11"/>
      <c r="H7" s="28" t="s">
        <v>21</v>
      </c>
      <c r="I7" s="9" t="e">
        <f>SUM(C7,C20,#REF!,#REF!,#REF!,#REF!,#REF!,#REF!,#REF!,#REF!,#REF!,#REF!,#REF!,#REF!,#REF!,#REF!,#REF!,#REF!,#REF!,#REF!,#REF!,#REF!)</f>
        <v>#REF!</v>
      </c>
      <c r="J7" t="e">
        <f>I7/16</f>
        <v>#REF!</v>
      </c>
    </row>
    <row r="8" spans="1:12" x14ac:dyDescent="0.25">
      <c r="A8" s="41"/>
      <c r="B8" s="27" t="s">
        <v>22</v>
      </c>
      <c r="C8" s="11"/>
      <c r="H8" s="28" t="s">
        <v>22</v>
      </c>
      <c r="I8" s="9" t="e">
        <f>SUM(C8,C21,#REF!,#REF!,#REF!,#REF!,#REF!,#REF!,#REF!,#REF!,#REF!,#REF!,#REF!,#REF!,#REF!,#REF!,#REF!,#REF!,#REF!,#REF!,#REF!,#REF!)</f>
        <v>#REF!</v>
      </c>
      <c r="J8" t="e">
        <f>I8/16</f>
        <v>#REF!</v>
      </c>
    </row>
    <row r="9" spans="1:12" x14ac:dyDescent="0.25">
      <c r="A9" s="41"/>
      <c r="B9" s="7" t="s">
        <v>4</v>
      </c>
      <c r="C9" s="34"/>
      <c r="H9" s="1" t="str">
        <f xml:space="preserve"> "Total du mois autre (à préciser)" &amp; " " &amp; 'CRA J-H par mois'!V1</f>
        <v xml:space="preserve">Total du mois autre (à préciser) </v>
      </c>
      <c r="I9" s="9"/>
    </row>
    <row r="10" spans="1:12" x14ac:dyDescent="0.25">
      <c r="A10" s="41"/>
      <c r="B10" s="27" t="s">
        <v>25</v>
      </c>
      <c r="C10" s="11"/>
      <c r="H10" s="28" t="s">
        <v>25</v>
      </c>
      <c r="I10" s="9" t="e">
        <f>SUM(C10,C23,#REF!,#REF!,#REF!,#REF!,#REF!,#REF!,#REF!,#REF!,#REF!,#REF!,#REF!,#REF!,#REF!,#REF!,#REF!,#REF!,#REF!,#REF!,#REF!,#REF!)</f>
        <v>#REF!</v>
      </c>
      <c r="J10" t="e">
        <f>I10/16</f>
        <v>#REF!</v>
      </c>
    </row>
    <row r="11" spans="1:12" x14ac:dyDescent="0.25">
      <c r="A11" s="41"/>
      <c r="B11" s="27" t="s">
        <v>29</v>
      </c>
      <c r="C11" s="11"/>
      <c r="H11" s="28" t="s">
        <v>29</v>
      </c>
      <c r="I11" s="9" t="e">
        <f>SUM(C11,C24,#REF!,#REF!,#REF!,#REF!,#REF!,#REF!,#REF!,#REF!,#REF!,#REF!,#REF!,#REF!,#REF!,#REF!,#REF!,#REF!,#REF!,#REF!,#REF!,#REF!)</f>
        <v>#REF!</v>
      </c>
      <c r="J11" t="e">
        <f>I11/16</f>
        <v>#REF!</v>
      </c>
    </row>
    <row r="12" spans="1:12" x14ac:dyDescent="0.25">
      <c r="A12" s="41"/>
      <c r="B12" s="7" t="s">
        <v>6</v>
      </c>
      <c r="C12" s="11"/>
      <c r="H12" s="1" t="str">
        <f xml:space="preserve"> "Total du mois absences (congés, RTT, maladie)" &amp; " " &amp; 'CRA J-H par mois'!V1</f>
        <v xml:space="preserve">Total du mois absences (congés, RTT, maladie) </v>
      </c>
      <c r="I12" s="9" t="e">
        <f>SUM(C12,C25,#REF!,#REF!,#REF!,#REF!,#REF!,#REF!,#REF!,#REF!,#REF!,#REF!,#REF!,#REF!,#REF!,#REF!,#REF!,#REF!,#REF!,#REF!,#REF!,#REF!)</f>
        <v>#REF!</v>
      </c>
      <c r="J12" t="e">
        <f t="shared" si="0"/>
        <v>#REF!</v>
      </c>
    </row>
    <row r="13" spans="1:12" x14ac:dyDescent="0.25">
      <c r="A13" s="41"/>
      <c r="B13" s="13" t="s">
        <v>9</v>
      </c>
      <c r="C13" s="11"/>
      <c r="H13" s="1" t="str">
        <f xml:space="preserve"> "Total du mois séminaire/formation" &amp; " " &amp; 'CRA J-H par mois'!V1</f>
        <v xml:space="preserve">Total du mois séminaire/formation </v>
      </c>
      <c r="I13" s="9" t="e">
        <f>SUM(C13,C26,#REF!,#REF!,#REF!,#REF!,#REF!,#REF!,#REF!,#REF!,#REF!,#REF!,#REF!,#REF!,#REF!,#REF!,#REF!,#REF!,#REF!,#REF!,#REF!,#REF!)</f>
        <v>#REF!</v>
      </c>
      <c r="J13" t="e">
        <f t="shared" si="0"/>
        <v>#REF!</v>
      </c>
    </row>
    <row r="14" spans="1:12" ht="15.75" thickBot="1" x14ac:dyDescent="0.3">
      <c r="A14" s="42"/>
      <c r="B14" s="14" t="s">
        <v>7</v>
      </c>
      <c r="C14" s="12"/>
      <c r="E14" s="2" t="str">
        <f>"Total journée"&amp;" "&amp; 'CRA J-H par mois'!$V$1&amp;" "&amp;"du"&amp;" "&amp;TEXT(A2,"jj/mm/aaaa")</f>
        <v>Total journée  du 02/03/2020</v>
      </c>
      <c r="F14" s="9">
        <f>SUM(C2:C4,C6,C7,C8,C10,C11,C12,C13,C14)</f>
        <v>0</v>
      </c>
      <c r="H14" s="1" t="str">
        <f>"Total du mois temps partiel" &amp; " " &amp; 'CRA J-H par mois'!V1</f>
        <v xml:space="preserve">Total du mois temps partiel </v>
      </c>
      <c r="I14" s="9" t="e">
        <f>SUM(C14,C27,#REF!,#REF!,#REF!,#REF!,#REF!,#REF!,#REF!,#REF!,#REF!,#REF!,#REF!,#REF!,#REF!,#REF!,#REF!,#REF!,#REF!,#REF!,#REF!,#REF!)</f>
        <v>#REF!</v>
      </c>
      <c r="J14" t="e">
        <f t="shared" si="0"/>
        <v>#REF!</v>
      </c>
    </row>
    <row r="15" spans="1:12" x14ac:dyDescent="0.25">
      <c r="A15" s="39"/>
      <c r="B15" s="35"/>
      <c r="C15" s="36"/>
      <c r="E15" s="2"/>
      <c r="H15" s="15" t="str">
        <f xml:space="preserve"> "Total du mois" &amp; " " &amp; 'CRA J-H par mois'!V1</f>
        <v xml:space="preserve">Total du mois </v>
      </c>
      <c r="I15" s="16" t="e">
        <f>SUM(I2:I14)</f>
        <v>#REF!</v>
      </c>
      <c r="J15" t="e">
        <f>J2+J3+J4+J6+J7+J8+J10+J11+J12+J13+J14</f>
        <v>#REF!</v>
      </c>
    </row>
    <row r="16" spans="1:12" x14ac:dyDescent="0.25">
      <c r="A16" s="39"/>
      <c r="B16" s="35"/>
      <c r="C16" s="36"/>
    </row>
    <row r="17" spans="1:6" x14ac:dyDescent="0.25">
      <c r="A17" s="39"/>
      <c r="B17" s="35"/>
      <c r="C17" s="36"/>
    </row>
    <row r="18" spans="1:6" x14ac:dyDescent="0.25">
      <c r="A18" s="39"/>
      <c r="B18" s="35"/>
      <c r="C18" s="38"/>
    </row>
    <row r="19" spans="1:6" x14ac:dyDescent="0.25">
      <c r="A19" s="39"/>
      <c r="B19" s="37"/>
      <c r="C19" s="38"/>
    </row>
    <row r="20" spans="1:6" x14ac:dyDescent="0.25">
      <c r="A20" s="39"/>
      <c r="B20" s="37"/>
      <c r="C20" s="38"/>
    </row>
    <row r="21" spans="1:6" x14ac:dyDescent="0.25">
      <c r="A21" s="39"/>
      <c r="B21" s="37"/>
      <c r="C21" s="38"/>
    </row>
    <row r="22" spans="1:6" x14ac:dyDescent="0.25">
      <c r="A22" s="39"/>
      <c r="B22" s="35"/>
      <c r="C22" s="38"/>
    </row>
    <row r="23" spans="1:6" x14ac:dyDescent="0.25">
      <c r="A23" s="39"/>
      <c r="B23" s="37"/>
      <c r="C23" s="38"/>
    </row>
    <row r="24" spans="1:6" x14ac:dyDescent="0.25">
      <c r="A24" s="39"/>
      <c r="B24" s="37"/>
      <c r="C24" s="36"/>
    </row>
    <row r="25" spans="1:6" x14ac:dyDescent="0.25">
      <c r="A25" s="39"/>
      <c r="B25" s="35"/>
      <c r="C25" s="36"/>
    </row>
    <row r="26" spans="1:6" x14ac:dyDescent="0.25">
      <c r="A26" s="39"/>
      <c r="B26" s="35"/>
      <c r="C26" s="36"/>
    </row>
    <row r="27" spans="1:6" x14ac:dyDescent="0.25">
      <c r="A27" s="39"/>
      <c r="B27" s="35"/>
      <c r="C27" s="36"/>
      <c r="E27" s="2"/>
      <c r="F27" s="9"/>
    </row>
  </sheetData>
  <mergeCells count="1">
    <mergeCell ref="A2:A1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C28A0-FD4F-4358-9862-A951839C3694}">
  <dimension ref="A1:L27"/>
  <sheetViews>
    <sheetView workbookViewId="0">
      <selection activeCell="A15" sqref="A15"/>
    </sheetView>
  </sheetViews>
  <sheetFormatPr baseColWidth="10" defaultRowHeight="15" x14ac:dyDescent="0.25"/>
  <cols>
    <col min="1" max="1" width="10.85546875" style="2" customWidth="1"/>
    <col min="2" max="2" width="40.28515625" style="1" customWidth="1"/>
    <col min="3" max="3" width="10.42578125" style="1" customWidth="1"/>
    <col min="4" max="4" width="11.42578125" style="1"/>
    <col min="5" max="5" width="33.5703125" style="1" customWidth="1"/>
    <col min="6" max="7" width="11.42578125" style="1"/>
    <col min="8" max="8" width="51.42578125" style="1" customWidth="1"/>
    <col min="9" max="9" width="11.42578125" style="1"/>
    <col min="12" max="12" width="19" bestFit="1" customWidth="1"/>
  </cols>
  <sheetData>
    <row r="1" spans="1:12" ht="15.75" thickBot="1" x14ac:dyDescent="0.3">
      <c r="A1" s="4" t="s">
        <v>0</v>
      </c>
      <c r="B1" s="5" t="s">
        <v>1</v>
      </c>
      <c r="C1" s="5">
        <f>'CRA J-H par mois'!V1</f>
        <v>0</v>
      </c>
      <c r="D1" s="3"/>
      <c r="E1" s="3"/>
      <c r="F1" s="3"/>
      <c r="G1" s="3"/>
      <c r="H1" s="3"/>
      <c r="I1" s="3"/>
      <c r="J1" s="17" t="s">
        <v>10</v>
      </c>
      <c r="L1" s="8"/>
    </row>
    <row r="2" spans="1:12" ht="30" x14ac:dyDescent="0.25">
      <c r="A2" s="40">
        <v>43923</v>
      </c>
      <c r="B2" s="6" t="s">
        <v>5</v>
      </c>
      <c r="C2" s="10"/>
      <c r="E2" s="2"/>
      <c r="H2" s="1" t="str">
        <f xml:space="preserve"> "Total du mois demandes d'habilitation/suppresion" &amp; " " &amp; 'CRA J-H par mois'!V1</f>
        <v xml:space="preserve">Total du mois demandes d'habilitation/suppresion </v>
      </c>
      <c r="I2" s="9" t="e">
        <f>SUM(C2,C15,#REF!,#REF!,#REF!,#REF!,#REF!,#REF!,#REF!,#REF!,#REF!,#REF!,#REF!,#REF!,#REF!,#REF!,#REF!,#REF!,#REF!,#REF!,#REF!,#REF!)</f>
        <v>#REF!</v>
      </c>
      <c r="J2" t="e">
        <f>I2/16</f>
        <v>#REF!</v>
      </c>
    </row>
    <row r="3" spans="1:12" x14ac:dyDescent="0.25">
      <c r="A3" s="41"/>
      <c r="B3" s="7" t="s">
        <v>8</v>
      </c>
      <c r="C3" s="11"/>
      <c r="H3" s="1" t="str">
        <f xml:space="preserve"> "Total du mois gestion des nouveaux droits/packages" &amp; " " &amp; 'CRA J-H par mois'!V1</f>
        <v xml:space="preserve">Total du mois gestion des nouveaux droits/packages </v>
      </c>
      <c r="I3" s="9" t="e">
        <f>SUM(C3,C16,#REF!,#REF!,#REF!,#REF!,#REF!,#REF!,#REF!,#REF!,#REF!,#REF!,#REF!,#REF!,#REF!,#REF!,#REF!,#REF!,#REF!,#REF!,#REF!,#REF!)</f>
        <v>#REF!</v>
      </c>
      <c r="J3" t="e">
        <f t="shared" ref="J3:J14" si="0">I3/16</f>
        <v>#REF!</v>
      </c>
    </row>
    <row r="4" spans="1:12" x14ac:dyDescent="0.25">
      <c r="A4" s="41"/>
      <c r="B4" s="7" t="s">
        <v>2</v>
      </c>
      <c r="C4" s="11"/>
      <c r="H4" s="1" t="str">
        <f xml:space="preserve"> "Total du mois réinitialisation de mot de passe" &amp; " " &amp; 'CRA J-H par mois'!V1</f>
        <v xml:space="preserve">Total du mois réinitialisation de mot de passe </v>
      </c>
      <c r="I4" s="9" t="e">
        <f>SUM(C4,C17,#REF!,#REF!,#REF!,#REF!,#REF!,#REF!,#REF!,#REF!,#REF!,#REF!,#REF!,#REF!,#REF!,#REF!,#REF!,#REF!,#REF!,#REF!,#REF!,#REF!)</f>
        <v>#REF!</v>
      </c>
      <c r="J4" t="e">
        <f t="shared" si="0"/>
        <v>#REF!</v>
      </c>
    </row>
    <row r="5" spans="1:12" x14ac:dyDescent="0.25">
      <c r="A5" s="41"/>
      <c r="B5" s="7" t="s">
        <v>3</v>
      </c>
      <c r="C5" s="34"/>
      <c r="H5" s="1" t="str">
        <f xml:space="preserve"> "Total du mois assistance" &amp; " " &amp; 'CRA J-H par mois'!V1</f>
        <v xml:space="preserve">Total du mois assistance </v>
      </c>
      <c r="I5" s="9"/>
    </row>
    <row r="6" spans="1:12" x14ac:dyDescent="0.25">
      <c r="A6" s="41"/>
      <c r="B6" s="27" t="s">
        <v>20</v>
      </c>
      <c r="C6" s="11"/>
      <c r="H6" s="28" t="s">
        <v>20</v>
      </c>
      <c r="I6" s="9" t="e">
        <f>SUM(C6,C19,#REF!,#REF!,#REF!,#REF!,#REF!,#REF!,#REF!,#REF!,#REF!,#REF!,#REF!,#REF!,#REF!,#REF!,#REF!,#REF!,#REF!,#REF!,#REF!,#REF!)</f>
        <v>#REF!</v>
      </c>
      <c r="J6" t="e">
        <f>I6/16</f>
        <v>#REF!</v>
      </c>
    </row>
    <row r="7" spans="1:12" x14ac:dyDescent="0.25">
      <c r="A7" s="41"/>
      <c r="B7" s="27" t="s">
        <v>21</v>
      </c>
      <c r="C7" s="11"/>
      <c r="H7" s="28" t="s">
        <v>21</v>
      </c>
      <c r="I7" s="9" t="e">
        <f>SUM(C7,C20,#REF!,#REF!,#REF!,#REF!,#REF!,#REF!,#REF!,#REF!,#REF!,#REF!,#REF!,#REF!,#REF!,#REF!,#REF!,#REF!,#REF!,#REF!,#REF!,#REF!)</f>
        <v>#REF!</v>
      </c>
      <c r="J7" t="e">
        <f>I7/16</f>
        <v>#REF!</v>
      </c>
    </row>
    <row r="8" spans="1:12" x14ac:dyDescent="0.25">
      <c r="A8" s="41"/>
      <c r="B8" s="27" t="s">
        <v>22</v>
      </c>
      <c r="C8" s="11"/>
      <c r="H8" s="28" t="s">
        <v>22</v>
      </c>
      <c r="I8" s="9" t="e">
        <f>SUM(C8,C21,#REF!,#REF!,#REF!,#REF!,#REF!,#REF!,#REF!,#REF!,#REF!,#REF!,#REF!,#REF!,#REF!,#REF!,#REF!,#REF!,#REF!,#REF!,#REF!,#REF!)</f>
        <v>#REF!</v>
      </c>
      <c r="J8" t="e">
        <f>I8/16</f>
        <v>#REF!</v>
      </c>
    </row>
    <row r="9" spans="1:12" x14ac:dyDescent="0.25">
      <c r="A9" s="41"/>
      <c r="B9" s="7" t="s">
        <v>4</v>
      </c>
      <c r="C9" s="34"/>
      <c r="H9" s="1" t="str">
        <f xml:space="preserve"> "Total du mois autre (à préciser)" &amp; " " &amp; 'CRA J-H par mois'!V1</f>
        <v xml:space="preserve">Total du mois autre (à préciser) </v>
      </c>
      <c r="I9" s="9"/>
    </row>
    <row r="10" spans="1:12" x14ac:dyDescent="0.25">
      <c r="A10" s="41"/>
      <c r="B10" s="27" t="s">
        <v>25</v>
      </c>
      <c r="C10" s="11"/>
      <c r="H10" s="28" t="s">
        <v>25</v>
      </c>
      <c r="I10" s="9" t="e">
        <f>SUM(C10,C23,#REF!,#REF!,#REF!,#REF!,#REF!,#REF!,#REF!,#REF!,#REF!,#REF!,#REF!,#REF!,#REF!,#REF!,#REF!,#REF!,#REF!,#REF!,#REF!,#REF!)</f>
        <v>#REF!</v>
      </c>
      <c r="J10" t="e">
        <f>I10/16</f>
        <v>#REF!</v>
      </c>
    </row>
    <row r="11" spans="1:12" x14ac:dyDescent="0.25">
      <c r="A11" s="41"/>
      <c r="B11" s="27" t="s">
        <v>29</v>
      </c>
      <c r="C11" s="11"/>
      <c r="H11" s="28" t="s">
        <v>29</v>
      </c>
      <c r="I11" s="9" t="e">
        <f>SUM(C11,C24,#REF!,#REF!,#REF!,#REF!,#REF!,#REF!,#REF!,#REF!,#REF!,#REF!,#REF!,#REF!,#REF!,#REF!,#REF!,#REF!,#REF!,#REF!,#REF!,#REF!)</f>
        <v>#REF!</v>
      </c>
      <c r="J11" t="e">
        <f>I11/16</f>
        <v>#REF!</v>
      </c>
    </row>
    <row r="12" spans="1:12" x14ac:dyDescent="0.25">
      <c r="A12" s="41"/>
      <c r="B12" s="7" t="s">
        <v>6</v>
      </c>
      <c r="C12" s="11"/>
      <c r="H12" s="1" t="str">
        <f xml:space="preserve"> "Total du mois absences (congés, RTT, maladie)" &amp; " " &amp; 'CRA J-H par mois'!V1</f>
        <v xml:space="preserve">Total du mois absences (congés, RTT, maladie) </v>
      </c>
      <c r="I12" s="9" t="e">
        <f>SUM(C12,C25,#REF!,#REF!,#REF!,#REF!,#REF!,#REF!,#REF!,#REF!,#REF!,#REF!,#REF!,#REF!,#REF!,#REF!,#REF!,#REF!,#REF!,#REF!,#REF!,#REF!)</f>
        <v>#REF!</v>
      </c>
      <c r="J12" t="e">
        <f t="shared" si="0"/>
        <v>#REF!</v>
      </c>
    </row>
    <row r="13" spans="1:12" x14ac:dyDescent="0.25">
      <c r="A13" s="41"/>
      <c r="B13" s="13" t="s">
        <v>9</v>
      </c>
      <c r="C13" s="11"/>
      <c r="H13" s="1" t="str">
        <f xml:space="preserve"> "Total du mois séminaire/formation" &amp; " " &amp; 'CRA J-H par mois'!V1</f>
        <v xml:space="preserve">Total du mois séminaire/formation </v>
      </c>
      <c r="I13" s="9" t="e">
        <f>SUM(C13,C26,#REF!,#REF!,#REF!,#REF!,#REF!,#REF!,#REF!,#REF!,#REF!,#REF!,#REF!,#REF!,#REF!,#REF!,#REF!,#REF!,#REF!,#REF!,#REF!,#REF!)</f>
        <v>#REF!</v>
      </c>
      <c r="J13" t="e">
        <f t="shared" si="0"/>
        <v>#REF!</v>
      </c>
    </row>
    <row r="14" spans="1:12" ht="15.75" thickBot="1" x14ac:dyDescent="0.3">
      <c r="A14" s="42"/>
      <c r="B14" s="14" t="s">
        <v>7</v>
      </c>
      <c r="C14" s="12"/>
      <c r="E14" s="2" t="str">
        <f>"Total journée"&amp;" "&amp; 'CRA J-H par mois'!$V$1&amp;" "&amp;"du"&amp;" "&amp;TEXT(A2,"jj/mm/aaaa")</f>
        <v>Total journée  du 02/04/2020</v>
      </c>
      <c r="F14" s="9">
        <f>SUM(C2:C4,C6,C7,C8,C10,C11,C12,C13,C14)</f>
        <v>0</v>
      </c>
      <c r="H14" s="1" t="str">
        <f>"Total du mois temps partiel" &amp; " " &amp; 'CRA J-H par mois'!V1</f>
        <v xml:space="preserve">Total du mois temps partiel </v>
      </c>
      <c r="I14" s="9" t="e">
        <f>SUM(C14,C27,#REF!,#REF!,#REF!,#REF!,#REF!,#REF!,#REF!,#REF!,#REF!,#REF!,#REF!,#REF!,#REF!,#REF!,#REF!,#REF!,#REF!,#REF!,#REF!,#REF!)</f>
        <v>#REF!</v>
      </c>
      <c r="J14" t="e">
        <f t="shared" si="0"/>
        <v>#REF!</v>
      </c>
    </row>
    <row r="15" spans="1:12" x14ac:dyDescent="0.25">
      <c r="A15" s="39"/>
      <c r="B15" s="35"/>
      <c r="C15" s="36"/>
      <c r="E15" s="2"/>
      <c r="H15" s="15" t="str">
        <f xml:space="preserve"> "Total du mois" &amp; " " &amp; 'CRA J-H par mois'!V1</f>
        <v xml:space="preserve">Total du mois </v>
      </c>
      <c r="I15" s="16" t="e">
        <f>SUM(I2:I14)</f>
        <v>#REF!</v>
      </c>
      <c r="J15" t="e">
        <f>J2+J3+J4+J6+J7+J8+J10+J11+J12+J13+J14</f>
        <v>#REF!</v>
      </c>
    </row>
    <row r="16" spans="1:12" x14ac:dyDescent="0.25">
      <c r="A16" s="39"/>
      <c r="B16" s="35"/>
      <c r="C16" s="36"/>
    </row>
    <row r="17" spans="1:6" x14ac:dyDescent="0.25">
      <c r="A17" s="39"/>
      <c r="B17" s="35"/>
      <c r="C17" s="36"/>
    </row>
    <row r="18" spans="1:6" x14ac:dyDescent="0.25">
      <c r="A18" s="39"/>
      <c r="B18" s="35"/>
      <c r="C18" s="38"/>
    </row>
    <row r="19" spans="1:6" x14ac:dyDescent="0.25">
      <c r="A19" s="39"/>
      <c r="B19" s="37"/>
      <c r="C19" s="38"/>
    </row>
    <row r="20" spans="1:6" x14ac:dyDescent="0.25">
      <c r="A20" s="39"/>
      <c r="B20" s="37"/>
      <c r="C20" s="38"/>
    </row>
    <row r="21" spans="1:6" x14ac:dyDescent="0.25">
      <c r="A21" s="39"/>
      <c r="B21" s="37"/>
      <c r="C21" s="38"/>
    </row>
    <row r="22" spans="1:6" x14ac:dyDescent="0.25">
      <c r="A22" s="39"/>
      <c r="B22" s="35"/>
      <c r="C22" s="38"/>
    </row>
    <row r="23" spans="1:6" x14ac:dyDescent="0.25">
      <c r="A23" s="39"/>
      <c r="B23" s="37"/>
      <c r="C23" s="38"/>
    </row>
    <row r="24" spans="1:6" x14ac:dyDescent="0.25">
      <c r="A24" s="39"/>
      <c r="B24" s="37"/>
      <c r="C24" s="36"/>
    </row>
    <row r="25" spans="1:6" x14ac:dyDescent="0.25">
      <c r="A25" s="39"/>
      <c r="B25" s="35"/>
      <c r="C25" s="36"/>
    </row>
    <row r="26" spans="1:6" x14ac:dyDescent="0.25">
      <c r="A26" s="39"/>
      <c r="B26" s="35"/>
      <c r="C26" s="36"/>
    </row>
    <row r="27" spans="1:6" x14ac:dyDescent="0.25">
      <c r="A27" s="39"/>
      <c r="B27" s="35"/>
      <c r="C27" s="36"/>
      <c r="E27" s="2"/>
      <c r="F27" s="9"/>
    </row>
  </sheetData>
  <mergeCells count="1">
    <mergeCell ref="A2:A14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929AC-B99E-4D12-935F-F484E2FD43D5}">
  <dimension ref="A1:L27"/>
  <sheetViews>
    <sheetView workbookViewId="0">
      <selection activeCell="A15" sqref="A15"/>
    </sheetView>
  </sheetViews>
  <sheetFormatPr baseColWidth="10" defaultRowHeight="15" x14ac:dyDescent="0.25"/>
  <cols>
    <col min="1" max="1" width="10.85546875" style="2" customWidth="1"/>
    <col min="2" max="2" width="40.28515625" style="1" customWidth="1"/>
    <col min="3" max="3" width="10.42578125" style="1" customWidth="1"/>
    <col min="4" max="4" width="11.42578125" style="1"/>
    <col min="5" max="5" width="33.5703125" style="1" customWidth="1"/>
    <col min="6" max="7" width="11.42578125" style="1"/>
    <col min="8" max="8" width="51.42578125" style="1" customWidth="1"/>
    <col min="9" max="9" width="11.42578125" style="1"/>
    <col min="12" max="12" width="19" bestFit="1" customWidth="1"/>
  </cols>
  <sheetData>
    <row r="1" spans="1:12" ht="15.75" thickBot="1" x14ac:dyDescent="0.3">
      <c r="A1" s="4" t="s">
        <v>0</v>
      </c>
      <c r="B1" s="5" t="s">
        <v>1</v>
      </c>
      <c r="C1" s="5">
        <f>'CRA J-H par mois'!V1</f>
        <v>0</v>
      </c>
      <c r="D1" s="3"/>
      <c r="E1" s="3"/>
      <c r="F1" s="3"/>
      <c r="G1" s="3"/>
      <c r="H1" s="3"/>
      <c r="I1" s="3"/>
      <c r="J1" s="17" t="s">
        <v>10</v>
      </c>
      <c r="L1" s="8"/>
    </row>
    <row r="2" spans="1:12" ht="30" x14ac:dyDescent="0.25">
      <c r="A2" s="40">
        <v>43953</v>
      </c>
      <c r="B2" s="6" t="s">
        <v>5</v>
      </c>
      <c r="C2" s="10"/>
      <c r="E2" s="2"/>
      <c r="H2" s="1" t="str">
        <f xml:space="preserve"> "Total du mois demandes d'habilitation/suppresion" &amp; " " &amp; 'CRA J-H par mois'!V1</f>
        <v xml:space="preserve">Total du mois demandes d'habilitation/suppresion </v>
      </c>
      <c r="I2" s="9" t="e">
        <f>SUM(C2,C15,#REF!,#REF!,#REF!,#REF!,#REF!,#REF!,#REF!,#REF!,#REF!,#REF!,#REF!,#REF!,#REF!,#REF!,#REF!,#REF!,#REF!,#REF!,#REF!,#REF!)</f>
        <v>#REF!</v>
      </c>
      <c r="J2" t="e">
        <f>I2/16</f>
        <v>#REF!</v>
      </c>
    </row>
    <row r="3" spans="1:12" x14ac:dyDescent="0.25">
      <c r="A3" s="41"/>
      <c r="B3" s="7" t="s">
        <v>8</v>
      </c>
      <c r="C3" s="11"/>
      <c r="H3" s="1" t="str">
        <f xml:space="preserve"> "Total du mois gestion des nouveaux droits/packages" &amp; " " &amp; 'CRA J-H par mois'!V1</f>
        <v xml:space="preserve">Total du mois gestion des nouveaux droits/packages </v>
      </c>
      <c r="I3" s="9" t="e">
        <f>SUM(C3,C16,#REF!,#REF!,#REF!,#REF!,#REF!,#REF!,#REF!,#REF!,#REF!,#REF!,#REF!,#REF!,#REF!,#REF!,#REF!,#REF!,#REF!,#REF!,#REF!,#REF!)</f>
        <v>#REF!</v>
      </c>
      <c r="J3" t="e">
        <f t="shared" ref="J3:J14" si="0">I3/16</f>
        <v>#REF!</v>
      </c>
    </row>
    <row r="4" spans="1:12" x14ac:dyDescent="0.25">
      <c r="A4" s="41"/>
      <c r="B4" s="7" t="s">
        <v>2</v>
      </c>
      <c r="C4" s="11"/>
      <c r="H4" s="1" t="str">
        <f xml:space="preserve"> "Total du mois réinitialisation de mot de passe" &amp; " " &amp; 'CRA J-H par mois'!V1</f>
        <v xml:space="preserve">Total du mois réinitialisation de mot de passe </v>
      </c>
      <c r="I4" s="9" t="e">
        <f>SUM(C4,C17,#REF!,#REF!,#REF!,#REF!,#REF!,#REF!,#REF!,#REF!,#REF!,#REF!,#REF!,#REF!,#REF!,#REF!,#REF!,#REF!,#REF!,#REF!,#REF!,#REF!)</f>
        <v>#REF!</v>
      </c>
      <c r="J4" t="e">
        <f t="shared" si="0"/>
        <v>#REF!</v>
      </c>
    </row>
    <row r="5" spans="1:12" x14ac:dyDescent="0.25">
      <c r="A5" s="41"/>
      <c r="B5" s="7" t="s">
        <v>3</v>
      </c>
      <c r="C5" s="34"/>
      <c r="H5" s="1" t="str">
        <f xml:space="preserve"> "Total du mois assistance" &amp; " " &amp; 'CRA J-H par mois'!V1</f>
        <v xml:space="preserve">Total du mois assistance </v>
      </c>
      <c r="I5" s="9"/>
    </row>
    <row r="6" spans="1:12" x14ac:dyDescent="0.25">
      <c r="A6" s="41"/>
      <c r="B6" s="27" t="s">
        <v>20</v>
      </c>
      <c r="C6" s="11"/>
      <c r="H6" s="28" t="s">
        <v>20</v>
      </c>
      <c r="I6" s="9" t="e">
        <f>SUM(C6,C19,#REF!,#REF!,#REF!,#REF!,#REF!,#REF!,#REF!,#REF!,#REF!,#REF!,#REF!,#REF!,#REF!,#REF!,#REF!,#REF!,#REF!,#REF!,#REF!,#REF!)</f>
        <v>#REF!</v>
      </c>
      <c r="J6" t="e">
        <f>I6/16</f>
        <v>#REF!</v>
      </c>
    </row>
    <row r="7" spans="1:12" x14ac:dyDescent="0.25">
      <c r="A7" s="41"/>
      <c r="B7" s="27" t="s">
        <v>21</v>
      </c>
      <c r="C7" s="11"/>
      <c r="H7" s="28" t="s">
        <v>21</v>
      </c>
      <c r="I7" s="9" t="e">
        <f>SUM(C7,C20,#REF!,#REF!,#REF!,#REF!,#REF!,#REF!,#REF!,#REF!,#REF!,#REF!,#REF!,#REF!,#REF!,#REF!,#REF!,#REF!,#REF!,#REF!,#REF!,#REF!)</f>
        <v>#REF!</v>
      </c>
      <c r="J7" t="e">
        <f>I7/16</f>
        <v>#REF!</v>
      </c>
    </row>
    <row r="8" spans="1:12" x14ac:dyDescent="0.25">
      <c r="A8" s="41"/>
      <c r="B8" s="27" t="s">
        <v>22</v>
      </c>
      <c r="C8" s="11"/>
      <c r="H8" s="28" t="s">
        <v>22</v>
      </c>
      <c r="I8" s="9" t="e">
        <f>SUM(C8,C21,#REF!,#REF!,#REF!,#REF!,#REF!,#REF!,#REF!,#REF!,#REF!,#REF!,#REF!,#REF!,#REF!,#REF!,#REF!,#REF!,#REF!,#REF!,#REF!,#REF!)</f>
        <v>#REF!</v>
      </c>
      <c r="J8" t="e">
        <f>I8/16</f>
        <v>#REF!</v>
      </c>
    </row>
    <row r="9" spans="1:12" x14ac:dyDescent="0.25">
      <c r="A9" s="41"/>
      <c r="B9" s="7" t="s">
        <v>4</v>
      </c>
      <c r="C9" s="34"/>
      <c r="H9" s="1" t="str">
        <f xml:space="preserve"> "Total du mois autre (à préciser)" &amp; " " &amp; 'CRA J-H par mois'!V1</f>
        <v xml:space="preserve">Total du mois autre (à préciser) </v>
      </c>
      <c r="I9" s="9"/>
    </row>
    <row r="10" spans="1:12" x14ac:dyDescent="0.25">
      <c r="A10" s="41"/>
      <c r="B10" s="27" t="s">
        <v>25</v>
      </c>
      <c r="C10" s="11"/>
      <c r="H10" s="28" t="s">
        <v>25</v>
      </c>
      <c r="I10" s="9" t="e">
        <f>SUM(C10,C23,#REF!,#REF!,#REF!,#REF!,#REF!,#REF!,#REF!,#REF!,#REF!,#REF!,#REF!,#REF!,#REF!,#REF!,#REF!,#REF!,#REF!,#REF!,#REF!,#REF!)</f>
        <v>#REF!</v>
      </c>
      <c r="J10" t="e">
        <f>I10/16</f>
        <v>#REF!</v>
      </c>
    </row>
    <row r="11" spans="1:12" x14ac:dyDescent="0.25">
      <c r="A11" s="41"/>
      <c r="B11" s="27" t="s">
        <v>29</v>
      </c>
      <c r="C11" s="11"/>
      <c r="H11" s="28" t="s">
        <v>29</v>
      </c>
      <c r="I11" s="9" t="e">
        <f>SUM(C11,C24,#REF!,#REF!,#REF!,#REF!,#REF!,#REF!,#REF!,#REF!,#REF!,#REF!,#REF!,#REF!,#REF!,#REF!,#REF!,#REF!,#REF!,#REF!,#REF!,#REF!)</f>
        <v>#REF!</v>
      </c>
      <c r="J11" t="e">
        <f>I11/16</f>
        <v>#REF!</v>
      </c>
    </row>
    <row r="12" spans="1:12" x14ac:dyDescent="0.25">
      <c r="A12" s="41"/>
      <c r="B12" s="7" t="s">
        <v>6</v>
      </c>
      <c r="C12" s="11"/>
      <c r="H12" s="1" t="str">
        <f xml:space="preserve"> "Total du mois absences (congés, RTT, maladie)" &amp; " " &amp; 'CRA J-H par mois'!V1</f>
        <v xml:space="preserve">Total du mois absences (congés, RTT, maladie) </v>
      </c>
      <c r="I12" s="9" t="e">
        <f>SUM(C12,C25,#REF!,#REF!,#REF!,#REF!,#REF!,#REF!,#REF!,#REF!,#REF!,#REF!,#REF!,#REF!,#REF!,#REF!,#REF!,#REF!,#REF!,#REF!,#REF!,#REF!)</f>
        <v>#REF!</v>
      </c>
      <c r="J12" t="e">
        <f t="shared" si="0"/>
        <v>#REF!</v>
      </c>
    </row>
    <row r="13" spans="1:12" x14ac:dyDescent="0.25">
      <c r="A13" s="41"/>
      <c r="B13" s="13" t="s">
        <v>9</v>
      </c>
      <c r="C13" s="11"/>
      <c r="H13" s="1" t="str">
        <f xml:space="preserve"> "Total du mois séminaire/formation" &amp; " " &amp; 'CRA J-H par mois'!V1</f>
        <v xml:space="preserve">Total du mois séminaire/formation </v>
      </c>
      <c r="I13" s="9" t="e">
        <f>SUM(C13,C26,#REF!,#REF!,#REF!,#REF!,#REF!,#REF!,#REF!,#REF!,#REF!,#REF!,#REF!,#REF!,#REF!,#REF!,#REF!,#REF!,#REF!,#REF!,#REF!,#REF!)</f>
        <v>#REF!</v>
      </c>
      <c r="J13" t="e">
        <f t="shared" si="0"/>
        <v>#REF!</v>
      </c>
    </row>
    <row r="14" spans="1:12" ht="15.75" thickBot="1" x14ac:dyDescent="0.3">
      <c r="A14" s="42"/>
      <c r="B14" s="14" t="s">
        <v>7</v>
      </c>
      <c r="C14" s="12"/>
      <c r="E14" s="2" t="str">
        <f>"Total journée"&amp;" "&amp; 'CRA J-H par mois'!$V$1&amp;" "&amp;"du"&amp;" "&amp;TEXT(A2,"jj/mm/aaaa")</f>
        <v>Total journée  du 02/05/2020</v>
      </c>
      <c r="F14" s="9">
        <f>SUM(C2:C4,C6,C7,C8,C10,C11,C12,C13,C14)</f>
        <v>0</v>
      </c>
      <c r="H14" s="1" t="str">
        <f>"Total du mois temps partiel" &amp; " " &amp; 'CRA J-H par mois'!V1</f>
        <v xml:space="preserve">Total du mois temps partiel </v>
      </c>
      <c r="I14" s="9" t="e">
        <f>SUM(C14,C27,#REF!,#REF!,#REF!,#REF!,#REF!,#REF!,#REF!,#REF!,#REF!,#REF!,#REF!,#REF!,#REF!,#REF!,#REF!,#REF!,#REF!,#REF!,#REF!,#REF!)</f>
        <v>#REF!</v>
      </c>
      <c r="J14" t="e">
        <f t="shared" si="0"/>
        <v>#REF!</v>
      </c>
    </row>
    <row r="15" spans="1:12" x14ac:dyDescent="0.25">
      <c r="A15" s="39"/>
      <c r="B15" s="35"/>
      <c r="C15" s="36"/>
      <c r="E15" s="2"/>
      <c r="H15" s="15" t="str">
        <f xml:space="preserve"> "Total du mois" &amp; " " &amp; 'CRA J-H par mois'!V1</f>
        <v xml:space="preserve">Total du mois </v>
      </c>
      <c r="I15" s="16" t="e">
        <f>SUM(I2:I14)</f>
        <v>#REF!</v>
      </c>
      <c r="J15" t="e">
        <f>J2+J3+J4+J6+J7+J8+J10+J11+J12+J13+J14</f>
        <v>#REF!</v>
      </c>
    </row>
    <row r="16" spans="1:12" x14ac:dyDescent="0.25">
      <c r="A16" s="39"/>
      <c r="B16" s="35"/>
      <c r="C16" s="36"/>
    </row>
    <row r="17" spans="1:6" x14ac:dyDescent="0.25">
      <c r="A17" s="39"/>
      <c r="B17" s="35"/>
      <c r="C17" s="36"/>
    </row>
    <row r="18" spans="1:6" x14ac:dyDescent="0.25">
      <c r="A18" s="39"/>
      <c r="B18" s="35"/>
      <c r="C18" s="38"/>
    </row>
    <row r="19" spans="1:6" x14ac:dyDescent="0.25">
      <c r="A19" s="39"/>
      <c r="B19" s="37"/>
      <c r="C19" s="38"/>
    </row>
    <row r="20" spans="1:6" x14ac:dyDescent="0.25">
      <c r="A20" s="39"/>
      <c r="B20" s="37"/>
      <c r="C20" s="38"/>
    </row>
    <row r="21" spans="1:6" x14ac:dyDescent="0.25">
      <c r="A21" s="39"/>
      <c r="B21" s="37"/>
      <c r="C21" s="38"/>
    </row>
    <row r="22" spans="1:6" x14ac:dyDescent="0.25">
      <c r="A22" s="39"/>
      <c r="B22" s="35"/>
      <c r="C22" s="38"/>
    </row>
    <row r="23" spans="1:6" x14ac:dyDescent="0.25">
      <c r="A23" s="39"/>
      <c r="B23" s="37"/>
      <c r="C23" s="38"/>
    </row>
    <row r="24" spans="1:6" x14ac:dyDescent="0.25">
      <c r="A24" s="39"/>
      <c r="B24" s="37"/>
      <c r="C24" s="36"/>
    </row>
    <row r="25" spans="1:6" x14ac:dyDescent="0.25">
      <c r="A25" s="39"/>
      <c r="B25" s="35"/>
      <c r="C25" s="36"/>
    </row>
    <row r="26" spans="1:6" x14ac:dyDescent="0.25">
      <c r="A26" s="39"/>
      <c r="B26" s="35"/>
      <c r="C26" s="36"/>
    </row>
    <row r="27" spans="1:6" x14ac:dyDescent="0.25">
      <c r="A27" s="39"/>
      <c r="B27" s="35"/>
      <c r="C27" s="36"/>
      <c r="E27" s="2"/>
      <c r="F27" s="9"/>
    </row>
  </sheetData>
  <mergeCells count="1">
    <mergeCell ref="A2:A14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E7617-A00F-464C-94B7-25714DCCA198}">
  <dimension ref="A1:L27"/>
  <sheetViews>
    <sheetView workbookViewId="0">
      <selection activeCell="A15" sqref="A15"/>
    </sheetView>
  </sheetViews>
  <sheetFormatPr baseColWidth="10" defaultRowHeight="15" x14ac:dyDescent="0.25"/>
  <cols>
    <col min="1" max="1" width="10.85546875" style="2" customWidth="1"/>
    <col min="2" max="2" width="40.28515625" style="1" customWidth="1"/>
    <col min="3" max="3" width="10.42578125" style="1" customWidth="1"/>
    <col min="4" max="4" width="11.42578125" style="1"/>
    <col min="5" max="5" width="33.5703125" style="1" customWidth="1"/>
    <col min="6" max="7" width="11.42578125" style="1"/>
    <col min="8" max="8" width="51.42578125" style="1" customWidth="1"/>
    <col min="9" max="9" width="11.42578125" style="1"/>
    <col min="12" max="12" width="19" bestFit="1" customWidth="1"/>
  </cols>
  <sheetData>
    <row r="1" spans="1:12" ht="15.75" thickBot="1" x14ac:dyDescent="0.3">
      <c r="A1" s="4" t="s">
        <v>0</v>
      </c>
      <c r="B1" s="5" t="s">
        <v>1</v>
      </c>
      <c r="C1" s="5">
        <f>'CRA J-H par mois'!V1</f>
        <v>0</v>
      </c>
      <c r="D1" s="3"/>
      <c r="E1" s="3"/>
      <c r="F1" s="3"/>
      <c r="G1" s="3"/>
      <c r="H1" s="3"/>
      <c r="I1" s="3"/>
      <c r="J1" s="17" t="s">
        <v>10</v>
      </c>
      <c r="L1" s="8"/>
    </row>
    <row r="2" spans="1:12" ht="30" x14ac:dyDescent="0.25">
      <c r="A2" s="40">
        <v>43984</v>
      </c>
      <c r="B2" s="6" t="s">
        <v>5</v>
      </c>
      <c r="C2" s="10"/>
      <c r="E2" s="2"/>
      <c r="H2" s="1" t="str">
        <f xml:space="preserve"> "Total du mois demandes d'habilitation/suppresion" &amp; " " &amp; 'CRA J-H par mois'!V1</f>
        <v xml:space="preserve">Total du mois demandes d'habilitation/suppresion </v>
      </c>
      <c r="I2" s="9" t="e">
        <f>SUM(C2,C15,#REF!,#REF!,#REF!,#REF!,#REF!,#REF!,#REF!,#REF!,#REF!,#REF!,#REF!,#REF!,#REF!,#REF!,#REF!,#REF!,#REF!,#REF!,#REF!,#REF!)</f>
        <v>#REF!</v>
      </c>
      <c r="J2" t="e">
        <f>I2/16</f>
        <v>#REF!</v>
      </c>
    </row>
    <row r="3" spans="1:12" x14ac:dyDescent="0.25">
      <c r="A3" s="41"/>
      <c r="B3" s="7" t="s">
        <v>8</v>
      </c>
      <c r="C3" s="11"/>
      <c r="H3" s="1" t="str">
        <f xml:space="preserve"> "Total du mois gestion des nouveaux droits/packages" &amp; " " &amp; 'CRA J-H par mois'!V1</f>
        <v xml:space="preserve">Total du mois gestion des nouveaux droits/packages </v>
      </c>
      <c r="I3" s="9" t="e">
        <f>SUM(C3,C16,#REF!,#REF!,#REF!,#REF!,#REF!,#REF!,#REF!,#REF!,#REF!,#REF!,#REF!,#REF!,#REF!,#REF!,#REF!,#REF!,#REF!,#REF!,#REF!,#REF!)</f>
        <v>#REF!</v>
      </c>
      <c r="J3" t="e">
        <f t="shared" ref="J3:J14" si="0">I3/16</f>
        <v>#REF!</v>
      </c>
    </row>
    <row r="4" spans="1:12" x14ac:dyDescent="0.25">
      <c r="A4" s="41"/>
      <c r="B4" s="7" t="s">
        <v>2</v>
      </c>
      <c r="C4" s="11"/>
      <c r="H4" s="1" t="str">
        <f xml:space="preserve"> "Total du mois réinitialisation de mot de passe" &amp; " " &amp; 'CRA J-H par mois'!V1</f>
        <v xml:space="preserve">Total du mois réinitialisation de mot de passe </v>
      </c>
      <c r="I4" s="9" t="e">
        <f>SUM(C4,C17,#REF!,#REF!,#REF!,#REF!,#REF!,#REF!,#REF!,#REF!,#REF!,#REF!,#REF!,#REF!,#REF!,#REF!,#REF!,#REF!,#REF!,#REF!,#REF!,#REF!)</f>
        <v>#REF!</v>
      </c>
      <c r="J4" t="e">
        <f t="shared" si="0"/>
        <v>#REF!</v>
      </c>
    </row>
    <row r="5" spans="1:12" x14ac:dyDescent="0.25">
      <c r="A5" s="41"/>
      <c r="B5" s="7" t="s">
        <v>3</v>
      </c>
      <c r="C5" s="34"/>
      <c r="H5" s="1" t="str">
        <f xml:space="preserve"> "Total du mois assistance" &amp; " " &amp; 'CRA J-H par mois'!V1</f>
        <v xml:space="preserve">Total du mois assistance </v>
      </c>
      <c r="I5" s="9"/>
    </row>
    <row r="6" spans="1:12" x14ac:dyDescent="0.25">
      <c r="A6" s="41"/>
      <c r="B6" s="27" t="s">
        <v>20</v>
      </c>
      <c r="C6" s="11"/>
      <c r="H6" s="28" t="s">
        <v>20</v>
      </c>
      <c r="I6" s="9" t="e">
        <f>SUM(C6,C19,#REF!,#REF!,#REF!,#REF!,#REF!,#REF!,#REF!,#REF!,#REF!,#REF!,#REF!,#REF!,#REF!,#REF!,#REF!,#REF!,#REF!,#REF!,#REF!,#REF!)</f>
        <v>#REF!</v>
      </c>
      <c r="J6" t="e">
        <f>I6/16</f>
        <v>#REF!</v>
      </c>
    </row>
    <row r="7" spans="1:12" x14ac:dyDescent="0.25">
      <c r="A7" s="41"/>
      <c r="B7" s="27" t="s">
        <v>21</v>
      </c>
      <c r="C7" s="11"/>
      <c r="H7" s="28" t="s">
        <v>21</v>
      </c>
      <c r="I7" s="9" t="e">
        <f>SUM(C7,C20,#REF!,#REF!,#REF!,#REF!,#REF!,#REF!,#REF!,#REF!,#REF!,#REF!,#REF!,#REF!,#REF!,#REF!,#REF!,#REF!,#REF!,#REF!,#REF!,#REF!)</f>
        <v>#REF!</v>
      </c>
      <c r="J7" t="e">
        <f>I7/16</f>
        <v>#REF!</v>
      </c>
    </row>
    <row r="8" spans="1:12" x14ac:dyDescent="0.25">
      <c r="A8" s="41"/>
      <c r="B8" s="27" t="s">
        <v>22</v>
      </c>
      <c r="C8" s="11"/>
      <c r="H8" s="28" t="s">
        <v>22</v>
      </c>
      <c r="I8" s="9" t="e">
        <f>SUM(C8,C21,#REF!,#REF!,#REF!,#REF!,#REF!,#REF!,#REF!,#REF!,#REF!,#REF!,#REF!,#REF!,#REF!,#REF!,#REF!,#REF!,#REF!,#REF!,#REF!,#REF!)</f>
        <v>#REF!</v>
      </c>
      <c r="J8" t="e">
        <f>I8/16</f>
        <v>#REF!</v>
      </c>
    </row>
    <row r="9" spans="1:12" x14ac:dyDescent="0.25">
      <c r="A9" s="41"/>
      <c r="B9" s="7" t="s">
        <v>4</v>
      </c>
      <c r="C9" s="34"/>
      <c r="H9" s="1" t="str">
        <f xml:space="preserve"> "Total du mois autre (à préciser)" &amp; " " &amp; 'CRA J-H par mois'!V1</f>
        <v xml:space="preserve">Total du mois autre (à préciser) </v>
      </c>
      <c r="I9" s="9"/>
    </row>
    <row r="10" spans="1:12" x14ac:dyDescent="0.25">
      <c r="A10" s="41"/>
      <c r="B10" s="27" t="s">
        <v>25</v>
      </c>
      <c r="C10" s="11"/>
      <c r="H10" s="28" t="s">
        <v>25</v>
      </c>
      <c r="I10" s="9" t="e">
        <f>SUM(C10,C23,#REF!,#REF!,#REF!,#REF!,#REF!,#REF!,#REF!,#REF!,#REF!,#REF!,#REF!,#REF!,#REF!,#REF!,#REF!,#REF!,#REF!,#REF!,#REF!,#REF!)</f>
        <v>#REF!</v>
      </c>
      <c r="J10" t="e">
        <f>I10/16</f>
        <v>#REF!</v>
      </c>
    </row>
    <row r="11" spans="1:12" x14ac:dyDescent="0.25">
      <c r="A11" s="41"/>
      <c r="B11" s="27" t="s">
        <v>29</v>
      </c>
      <c r="C11" s="11"/>
      <c r="H11" s="28" t="s">
        <v>29</v>
      </c>
      <c r="I11" s="9" t="e">
        <f>SUM(C11,C24,#REF!,#REF!,#REF!,#REF!,#REF!,#REF!,#REF!,#REF!,#REF!,#REF!,#REF!,#REF!,#REF!,#REF!,#REF!,#REF!,#REF!,#REF!,#REF!,#REF!)</f>
        <v>#REF!</v>
      </c>
      <c r="J11" t="e">
        <f>I11/16</f>
        <v>#REF!</v>
      </c>
    </row>
    <row r="12" spans="1:12" x14ac:dyDescent="0.25">
      <c r="A12" s="41"/>
      <c r="B12" s="7" t="s">
        <v>6</v>
      </c>
      <c r="C12" s="11"/>
      <c r="H12" s="1" t="str">
        <f xml:space="preserve"> "Total du mois absences (congés, RTT, maladie)" &amp; " " &amp; 'CRA J-H par mois'!V1</f>
        <v xml:space="preserve">Total du mois absences (congés, RTT, maladie) </v>
      </c>
      <c r="I12" s="9" t="e">
        <f>SUM(C12,C25,#REF!,#REF!,#REF!,#REF!,#REF!,#REF!,#REF!,#REF!,#REF!,#REF!,#REF!,#REF!,#REF!,#REF!,#REF!,#REF!,#REF!,#REF!,#REF!,#REF!)</f>
        <v>#REF!</v>
      </c>
      <c r="J12" t="e">
        <f t="shared" si="0"/>
        <v>#REF!</v>
      </c>
    </row>
    <row r="13" spans="1:12" x14ac:dyDescent="0.25">
      <c r="A13" s="41"/>
      <c r="B13" s="13" t="s">
        <v>9</v>
      </c>
      <c r="C13" s="11"/>
      <c r="H13" s="1" t="str">
        <f xml:space="preserve"> "Total du mois séminaire/formation" &amp; " " &amp; 'CRA J-H par mois'!V1</f>
        <v xml:space="preserve">Total du mois séminaire/formation </v>
      </c>
      <c r="I13" s="9" t="e">
        <f>SUM(C13,C26,#REF!,#REF!,#REF!,#REF!,#REF!,#REF!,#REF!,#REF!,#REF!,#REF!,#REF!,#REF!,#REF!,#REF!,#REF!,#REF!,#REF!,#REF!,#REF!,#REF!)</f>
        <v>#REF!</v>
      </c>
      <c r="J13" t="e">
        <f t="shared" si="0"/>
        <v>#REF!</v>
      </c>
    </row>
    <row r="14" spans="1:12" ht="15.75" thickBot="1" x14ac:dyDescent="0.3">
      <c r="A14" s="42"/>
      <c r="B14" s="14" t="s">
        <v>7</v>
      </c>
      <c r="C14" s="12"/>
      <c r="E14" s="2" t="str">
        <f>"Total journée"&amp;" "&amp; 'CRA J-H par mois'!$V$1&amp;" "&amp;"du"&amp;" "&amp;TEXT(A2,"jj/mm/aaaa")</f>
        <v>Total journée  du 02/06/2020</v>
      </c>
      <c r="F14" s="9">
        <f>SUM(C2:C4,C6,C7,C8,C10,C11,C12,C13,C14)</f>
        <v>0</v>
      </c>
      <c r="H14" s="1" t="str">
        <f>"Total du mois temps partiel" &amp; " " &amp; 'CRA J-H par mois'!V1</f>
        <v xml:space="preserve">Total du mois temps partiel </v>
      </c>
      <c r="I14" s="9" t="e">
        <f>SUM(C14,C27,#REF!,#REF!,#REF!,#REF!,#REF!,#REF!,#REF!,#REF!,#REF!,#REF!,#REF!,#REF!,#REF!,#REF!,#REF!,#REF!,#REF!,#REF!,#REF!,#REF!)</f>
        <v>#REF!</v>
      </c>
      <c r="J14" t="e">
        <f t="shared" si="0"/>
        <v>#REF!</v>
      </c>
    </row>
    <row r="15" spans="1:12" x14ac:dyDescent="0.25">
      <c r="A15" s="39"/>
      <c r="B15" s="35"/>
      <c r="C15" s="36"/>
      <c r="E15" s="2"/>
      <c r="H15" s="15" t="str">
        <f xml:space="preserve"> "Total du mois" &amp; " " &amp; 'CRA J-H par mois'!V1</f>
        <v xml:space="preserve">Total du mois </v>
      </c>
      <c r="I15" s="16" t="e">
        <f>SUM(I2:I14)</f>
        <v>#REF!</v>
      </c>
      <c r="J15" t="e">
        <f>J2+J3+J4+J6+J7+J8+J10+J11+J12+J13+J14</f>
        <v>#REF!</v>
      </c>
    </row>
    <row r="16" spans="1:12" x14ac:dyDescent="0.25">
      <c r="A16" s="39"/>
      <c r="B16" s="35"/>
      <c r="C16" s="36"/>
    </row>
    <row r="17" spans="1:6" x14ac:dyDescent="0.25">
      <c r="A17" s="39"/>
      <c r="B17" s="35"/>
      <c r="C17" s="36"/>
    </row>
    <row r="18" spans="1:6" x14ac:dyDescent="0.25">
      <c r="A18" s="39"/>
      <c r="B18" s="35"/>
      <c r="C18" s="38"/>
    </row>
    <row r="19" spans="1:6" x14ac:dyDescent="0.25">
      <c r="A19" s="39"/>
      <c r="B19" s="37"/>
      <c r="C19" s="38"/>
    </row>
    <row r="20" spans="1:6" x14ac:dyDescent="0.25">
      <c r="A20" s="39"/>
      <c r="B20" s="37"/>
      <c r="C20" s="38"/>
    </row>
    <row r="21" spans="1:6" x14ac:dyDescent="0.25">
      <c r="A21" s="39"/>
      <c r="B21" s="37"/>
      <c r="C21" s="38"/>
    </row>
    <row r="22" spans="1:6" x14ac:dyDescent="0.25">
      <c r="A22" s="39"/>
      <c r="B22" s="35"/>
      <c r="C22" s="38"/>
    </row>
    <row r="23" spans="1:6" x14ac:dyDescent="0.25">
      <c r="A23" s="39"/>
      <c r="B23" s="37"/>
      <c r="C23" s="38"/>
    </row>
    <row r="24" spans="1:6" x14ac:dyDescent="0.25">
      <c r="A24" s="39"/>
      <c r="B24" s="37"/>
      <c r="C24" s="36"/>
    </row>
    <row r="25" spans="1:6" x14ac:dyDescent="0.25">
      <c r="A25" s="39"/>
      <c r="B25" s="35"/>
      <c r="C25" s="36"/>
    </row>
    <row r="26" spans="1:6" x14ac:dyDescent="0.25">
      <c r="A26" s="39"/>
      <c r="B26" s="35"/>
      <c r="C26" s="36"/>
    </row>
    <row r="27" spans="1:6" x14ac:dyDescent="0.25">
      <c r="A27" s="39"/>
      <c r="B27" s="35"/>
      <c r="C27" s="36"/>
      <c r="E27" s="2"/>
      <c r="F27" s="9"/>
    </row>
  </sheetData>
  <mergeCells count="1">
    <mergeCell ref="A2:A14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E78E7-870E-48F8-A971-C85A51D07FA6}">
  <dimension ref="A1:L27"/>
  <sheetViews>
    <sheetView workbookViewId="0">
      <selection activeCell="A15" sqref="A15"/>
    </sheetView>
  </sheetViews>
  <sheetFormatPr baseColWidth="10" defaultRowHeight="15" x14ac:dyDescent="0.25"/>
  <cols>
    <col min="1" max="1" width="10.85546875" style="2" customWidth="1"/>
    <col min="2" max="2" width="40.28515625" style="1" customWidth="1"/>
    <col min="3" max="3" width="10.42578125" style="1" customWidth="1"/>
    <col min="4" max="4" width="11.42578125" style="1"/>
    <col min="5" max="5" width="33.5703125" style="1" customWidth="1"/>
    <col min="6" max="7" width="11.42578125" style="1"/>
    <col min="8" max="8" width="51.42578125" style="1" customWidth="1"/>
    <col min="9" max="9" width="11.42578125" style="1"/>
    <col min="12" max="12" width="19" bestFit="1" customWidth="1"/>
  </cols>
  <sheetData>
    <row r="1" spans="1:12" ht="15.75" thickBot="1" x14ac:dyDescent="0.3">
      <c r="A1" s="4" t="s">
        <v>0</v>
      </c>
      <c r="B1" s="5" t="s">
        <v>1</v>
      </c>
      <c r="C1" s="5">
        <f>'CRA J-H par mois'!V1</f>
        <v>0</v>
      </c>
      <c r="D1" s="3"/>
      <c r="E1" s="3"/>
      <c r="F1" s="3"/>
      <c r="G1" s="3"/>
      <c r="H1" s="3"/>
      <c r="I1" s="3"/>
      <c r="J1" s="17" t="s">
        <v>10</v>
      </c>
      <c r="L1" s="8"/>
    </row>
    <row r="2" spans="1:12" ht="30" x14ac:dyDescent="0.25">
      <c r="A2" s="40">
        <v>44014</v>
      </c>
      <c r="B2" s="6" t="s">
        <v>5</v>
      </c>
      <c r="C2" s="10"/>
      <c r="E2" s="2"/>
      <c r="H2" s="1" t="str">
        <f xml:space="preserve"> "Total du mois demandes d'habilitation/suppresion" &amp; " " &amp; 'CRA J-H par mois'!V1</f>
        <v xml:space="preserve">Total du mois demandes d'habilitation/suppresion </v>
      </c>
      <c r="I2" s="9" t="e">
        <f>SUM(C2,C15,#REF!,#REF!,#REF!,#REF!,#REF!,#REF!,#REF!,#REF!,#REF!,#REF!,#REF!,#REF!,#REF!,#REF!,#REF!,#REF!,#REF!,#REF!,#REF!,#REF!)</f>
        <v>#REF!</v>
      </c>
      <c r="J2" t="e">
        <f>I2/16</f>
        <v>#REF!</v>
      </c>
    </row>
    <row r="3" spans="1:12" x14ac:dyDescent="0.25">
      <c r="A3" s="41"/>
      <c r="B3" s="7" t="s">
        <v>8</v>
      </c>
      <c r="C3" s="11"/>
      <c r="H3" s="1" t="str">
        <f xml:space="preserve"> "Total du mois gestion des nouveaux droits/packages" &amp; " " &amp; 'CRA J-H par mois'!V1</f>
        <v xml:space="preserve">Total du mois gestion des nouveaux droits/packages </v>
      </c>
      <c r="I3" s="9" t="e">
        <f>SUM(C3,C16,#REF!,#REF!,#REF!,#REF!,#REF!,#REF!,#REF!,#REF!,#REF!,#REF!,#REF!,#REF!,#REF!,#REF!,#REF!,#REF!,#REF!,#REF!,#REF!,#REF!)</f>
        <v>#REF!</v>
      </c>
      <c r="J3" t="e">
        <f t="shared" ref="J3:J14" si="0">I3/16</f>
        <v>#REF!</v>
      </c>
    </row>
    <row r="4" spans="1:12" x14ac:dyDescent="0.25">
      <c r="A4" s="41"/>
      <c r="B4" s="7" t="s">
        <v>2</v>
      </c>
      <c r="C4" s="11"/>
      <c r="H4" s="1" t="str">
        <f xml:space="preserve"> "Total du mois réinitialisation de mot de passe" &amp; " " &amp; 'CRA J-H par mois'!V1</f>
        <v xml:space="preserve">Total du mois réinitialisation de mot de passe </v>
      </c>
      <c r="I4" s="9" t="e">
        <f>SUM(C4,C17,#REF!,#REF!,#REF!,#REF!,#REF!,#REF!,#REF!,#REF!,#REF!,#REF!,#REF!,#REF!,#REF!,#REF!,#REF!,#REF!,#REF!,#REF!,#REF!,#REF!)</f>
        <v>#REF!</v>
      </c>
      <c r="J4" t="e">
        <f t="shared" si="0"/>
        <v>#REF!</v>
      </c>
    </row>
    <row r="5" spans="1:12" x14ac:dyDescent="0.25">
      <c r="A5" s="41"/>
      <c r="B5" s="7" t="s">
        <v>3</v>
      </c>
      <c r="C5" s="34"/>
      <c r="H5" s="1" t="str">
        <f xml:space="preserve"> "Total du mois assistance" &amp; " " &amp; 'CRA J-H par mois'!V1</f>
        <v xml:space="preserve">Total du mois assistance </v>
      </c>
      <c r="I5" s="9"/>
    </row>
    <row r="6" spans="1:12" x14ac:dyDescent="0.25">
      <c r="A6" s="41"/>
      <c r="B6" s="27" t="s">
        <v>20</v>
      </c>
      <c r="C6" s="11"/>
      <c r="H6" s="28" t="s">
        <v>20</v>
      </c>
      <c r="I6" s="9" t="e">
        <f>SUM(C6,C19,#REF!,#REF!,#REF!,#REF!,#REF!,#REF!,#REF!,#REF!,#REF!,#REF!,#REF!,#REF!,#REF!,#REF!,#REF!,#REF!,#REF!,#REF!,#REF!,#REF!)</f>
        <v>#REF!</v>
      </c>
      <c r="J6" t="e">
        <f>I6/16</f>
        <v>#REF!</v>
      </c>
    </row>
    <row r="7" spans="1:12" x14ac:dyDescent="0.25">
      <c r="A7" s="41"/>
      <c r="B7" s="27" t="s">
        <v>21</v>
      </c>
      <c r="C7" s="11"/>
      <c r="H7" s="28" t="s">
        <v>21</v>
      </c>
      <c r="I7" s="9" t="e">
        <f>SUM(C7,C20,#REF!,#REF!,#REF!,#REF!,#REF!,#REF!,#REF!,#REF!,#REF!,#REF!,#REF!,#REF!,#REF!,#REF!,#REF!,#REF!,#REF!,#REF!,#REF!,#REF!)</f>
        <v>#REF!</v>
      </c>
      <c r="J7" t="e">
        <f>I7/16</f>
        <v>#REF!</v>
      </c>
    </row>
    <row r="8" spans="1:12" x14ac:dyDescent="0.25">
      <c r="A8" s="41"/>
      <c r="B8" s="27" t="s">
        <v>22</v>
      </c>
      <c r="C8" s="11"/>
      <c r="H8" s="28" t="s">
        <v>22</v>
      </c>
      <c r="I8" s="9" t="e">
        <f>SUM(C8,C21,#REF!,#REF!,#REF!,#REF!,#REF!,#REF!,#REF!,#REF!,#REF!,#REF!,#REF!,#REF!,#REF!,#REF!,#REF!,#REF!,#REF!,#REF!,#REF!,#REF!)</f>
        <v>#REF!</v>
      </c>
      <c r="J8" t="e">
        <f>I8/16</f>
        <v>#REF!</v>
      </c>
    </row>
    <row r="9" spans="1:12" x14ac:dyDescent="0.25">
      <c r="A9" s="41"/>
      <c r="B9" s="7" t="s">
        <v>4</v>
      </c>
      <c r="C9" s="34"/>
      <c r="H9" s="1" t="str">
        <f xml:space="preserve"> "Total du mois autre (à préciser)" &amp; " " &amp; 'CRA J-H par mois'!V1</f>
        <v xml:space="preserve">Total du mois autre (à préciser) </v>
      </c>
      <c r="I9" s="9"/>
    </row>
    <row r="10" spans="1:12" x14ac:dyDescent="0.25">
      <c r="A10" s="41"/>
      <c r="B10" s="27" t="s">
        <v>25</v>
      </c>
      <c r="C10" s="11"/>
      <c r="H10" s="28" t="s">
        <v>25</v>
      </c>
      <c r="I10" s="9" t="e">
        <f>SUM(C10,C23,#REF!,#REF!,#REF!,#REF!,#REF!,#REF!,#REF!,#REF!,#REF!,#REF!,#REF!,#REF!,#REF!,#REF!,#REF!,#REF!,#REF!,#REF!,#REF!,#REF!)</f>
        <v>#REF!</v>
      </c>
      <c r="J10" t="e">
        <f>I10/16</f>
        <v>#REF!</v>
      </c>
    </row>
    <row r="11" spans="1:12" x14ac:dyDescent="0.25">
      <c r="A11" s="41"/>
      <c r="B11" s="27" t="s">
        <v>29</v>
      </c>
      <c r="C11" s="11"/>
      <c r="H11" s="28" t="s">
        <v>29</v>
      </c>
      <c r="I11" s="9" t="e">
        <f>SUM(C11,C24,#REF!,#REF!,#REF!,#REF!,#REF!,#REF!,#REF!,#REF!,#REF!,#REF!,#REF!,#REF!,#REF!,#REF!,#REF!,#REF!,#REF!,#REF!,#REF!,#REF!)</f>
        <v>#REF!</v>
      </c>
      <c r="J11" t="e">
        <f>I11/16</f>
        <v>#REF!</v>
      </c>
    </row>
    <row r="12" spans="1:12" x14ac:dyDescent="0.25">
      <c r="A12" s="41"/>
      <c r="B12" s="7" t="s">
        <v>6</v>
      </c>
      <c r="C12" s="11"/>
      <c r="H12" s="1" t="str">
        <f xml:space="preserve"> "Total du mois absences (congés, RTT, maladie)" &amp; " " &amp; 'CRA J-H par mois'!V1</f>
        <v xml:space="preserve">Total du mois absences (congés, RTT, maladie) </v>
      </c>
      <c r="I12" s="9" t="e">
        <f>SUM(C12,C25,#REF!,#REF!,#REF!,#REF!,#REF!,#REF!,#REF!,#REF!,#REF!,#REF!,#REF!,#REF!,#REF!,#REF!,#REF!,#REF!,#REF!,#REF!,#REF!,#REF!)</f>
        <v>#REF!</v>
      </c>
      <c r="J12" t="e">
        <f t="shared" si="0"/>
        <v>#REF!</v>
      </c>
    </row>
    <row r="13" spans="1:12" x14ac:dyDescent="0.25">
      <c r="A13" s="41"/>
      <c r="B13" s="13" t="s">
        <v>9</v>
      </c>
      <c r="C13" s="11"/>
      <c r="H13" s="1" t="str">
        <f xml:space="preserve"> "Total du mois séminaire/formation" &amp; " " &amp; 'CRA J-H par mois'!V1</f>
        <v xml:space="preserve">Total du mois séminaire/formation </v>
      </c>
      <c r="I13" s="9" t="e">
        <f>SUM(C13,C26,#REF!,#REF!,#REF!,#REF!,#REF!,#REF!,#REF!,#REF!,#REF!,#REF!,#REF!,#REF!,#REF!,#REF!,#REF!,#REF!,#REF!,#REF!,#REF!,#REF!)</f>
        <v>#REF!</v>
      </c>
      <c r="J13" t="e">
        <f t="shared" si="0"/>
        <v>#REF!</v>
      </c>
    </row>
    <row r="14" spans="1:12" ht="15.75" thickBot="1" x14ac:dyDescent="0.3">
      <c r="A14" s="42"/>
      <c r="B14" s="14" t="s">
        <v>7</v>
      </c>
      <c r="C14" s="12"/>
      <c r="E14" s="2" t="str">
        <f>"Total journée"&amp;" "&amp; 'CRA J-H par mois'!$V$1&amp;" "&amp;"du"&amp;" "&amp;TEXT(A2,"jj/mm/aaaa")</f>
        <v>Total journée  du 02/07/2020</v>
      </c>
      <c r="F14" s="9">
        <f>SUM(C2:C4,C6,C7,C8,C10,C11,C12,C13,C14)</f>
        <v>0</v>
      </c>
      <c r="H14" s="1" t="str">
        <f>"Total du mois temps partiel" &amp; " " &amp; 'CRA J-H par mois'!V1</f>
        <v xml:space="preserve">Total du mois temps partiel </v>
      </c>
      <c r="I14" s="9" t="e">
        <f>SUM(C14,C27,#REF!,#REF!,#REF!,#REF!,#REF!,#REF!,#REF!,#REF!,#REF!,#REF!,#REF!,#REF!,#REF!,#REF!,#REF!,#REF!,#REF!,#REF!,#REF!,#REF!)</f>
        <v>#REF!</v>
      </c>
      <c r="J14" t="e">
        <f t="shared" si="0"/>
        <v>#REF!</v>
      </c>
    </row>
    <row r="15" spans="1:12" x14ac:dyDescent="0.25">
      <c r="A15" s="39"/>
      <c r="B15" s="35"/>
      <c r="C15" s="36"/>
      <c r="E15" s="2"/>
      <c r="H15" s="15" t="str">
        <f xml:space="preserve"> "Total du mois" &amp; " " &amp; 'CRA J-H par mois'!V1</f>
        <v xml:space="preserve">Total du mois </v>
      </c>
      <c r="I15" s="16" t="e">
        <f>SUM(I2:I14)</f>
        <v>#REF!</v>
      </c>
      <c r="J15" t="e">
        <f>J2+J3+J4+J6+J7+J8+J10+J11+J12+J13+J14</f>
        <v>#REF!</v>
      </c>
    </row>
    <row r="16" spans="1:12" x14ac:dyDescent="0.25">
      <c r="A16" s="39"/>
      <c r="B16" s="35"/>
      <c r="C16" s="36"/>
    </row>
    <row r="17" spans="1:6" x14ac:dyDescent="0.25">
      <c r="A17" s="39"/>
      <c r="B17" s="35"/>
      <c r="C17" s="36"/>
    </row>
    <row r="18" spans="1:6" x14ac:dyDescent="0.25">
      <c r="A18" s="39"/>
      <c r="B18" s="35"/>
      <c r="C18" s="38"/>
    </row>
    <row r="19" spans="1:6" x14ac:dyDescent="0.25">
      <c r="A19" s="39"/>
      <c r="B19" s="37"/>
      <c r="C19" s="38"/>
    </row>
    <row r="20" spans="1:6" x14ac:dyDescent="0.25">
      <c r="A20" s="39"/>
      <c r="B20" s="37"/>
      <c r="C20" s="38"/>
    </row>
    <row r="21" spans="1:6" x14ac:dyDescent="0.25">
      <c r="A21" s="39"/>
      <c r="B21" s="37"/>
      <c r="C21" s="38"/>
    </row>
    <row r="22" spans="1:6" x14ac:dyDescent="0.25">
      <c r="A22" s="39"/>
      <c r="B22" s="35"/>
      <c r="C22" s="38"/>
    </row>
    <row r="23" spans="1:6" x14ac:dyDescent="0.25">
      <c r="A23" s="39"/>
      <c r="B23" s="37"/>
      <c r="C23" s="38"/>
    </row>
    <row r="24" spans="1:6" x14ac:dyDescent="0.25">
      <c r="A24" s="39"/>
      <c r="B24" s="37"/>
      <c r="C24" s="36"/>
    </row>
    <row r="25" spans="1:6" x14ac:dyDescent="0.25">
      <c r="A25" s="39"/>
      <c r="B25" s="35"/>
      <c r="C25" s="36"/>
    </row>
    <row r="26" spans="1:6" x14ac:dyDescent="0.25">
      <c r="A26" s="39"/>
      <c r="B26" s="35"/>
      <c r="C26" s="36"/>
    </row>
    <row r="27" spans="1:6" x14ac:dyDescent="0.25">
      <c r="A27" s="39"/>
      <c r="B27" s="35"/>
      <c r="C27" s="36"/>
      <c r="E27" s="2"/>
      <c r="F27" s="9"/>
    </row>
  </sheetData>
  <mergeCells count="1">
    <mergeCell ref="A2:A14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BCC22-9092-4BD0-8AC4-894B1BE486B1}">
  <dimension ref="A1:L27"/>
  <sheetViews>
    <sheetView workbookViewId="0">
      <selection activeCell="A15" sqref="A15"/>
    </sheetView>
  </sheetViews>
  <sheetFormatPr baseColWidth="10" defaultRowHeight="15" x14ac:dyDescent="0.25"/>
  <cols>
    <col min="1" max="1" width="10.85546875" style="2" customWidth="1"/>
    <col min="2" max="2" width="40.28515625" style="1" customWidth="1"/>
    <col min="3" max="3" width="10.42578125" style="1" customWidth="1"/>
    <col min="4" max="4" width="11.42578125" style="1"/>
    <col min="5" max="5" width="33.5703125" style="1" customWidth="1"/>
    <col min="6" max="7" width="11.42578125" style="1"/>
    <col min="8" max="8" width="51.42578125" style="1" customWidth="1"/>
    <col min="9" max="9" width="11.42578125" style="1"/>
    <col min="12" max="12" width="19" bestFit="1" customWidth="1"/>
  </cols>
  <sheetData>
    <row r="1" spans="1:12" ht="15.75" thickBot="1" x14ac:dyDescent="0.3">
      <c r="A1" s="4" t="s">
        <v>0</v>
      </c>
      <c r="B1" s="5" t="s">
        <v>1</v>
      </c>
      <c r="C1" s="5">
        <f>'CRA J-H par mois'!V1</f>
        <v>0</v>
      </c>
      <c r="D1" s="3"/>
      <c r="E1" s="3"/>
      <c r="F1" s="3"/>
      <c r="G1" s="3"/>
      <c r="H1" s="3"/>
      <c r="I1" s="3"/>
      <c r="J1" s="17" t="s">
        <v>10</v>
      </c>
      <c r="L1" s="8"/>
    </row>
    <row r="2" spans="1:12" ht="30" x14ac:dyDescent="0.25">
      <c r="A2" s="40">
        <v>44045</v>
      </c>
      <c r="B2" s="6" t="s">
        <v>5</v>
      </c>
      <c r="C2" s="10"/>
      <c r="E2" s="2"/>
      <c r="H2" s="1" t="str">
        <f xml:space="preserve"> "Total du mois demandes d'habilitation/suppresion" &amp; " " &amp; 'CRA J-H par mois'!V1</f>
        <v xml:space="preserve">Total du mois demandes d'habilitation/suppresion </v>
      </c>
      <c r="I2" s="9" t="e">
        <f>SUM(C2,C15,#REF!,#REF!,#REF!,#REF!,#REF!,#REF!,#REF!,#REF!,#REF!,#REF!,#REF!,#REF!,#REF!,#REF!,#REF!,#REF!,#REF!,#REF!,#REF!,#REF!)</f>
        <v>#REF!</v>
      </c>
      <c r="J2" t="e">
        <f>I2/16</f>
        <v>#REF!</v>
      </c>
    </row>
    <row r="3" spans="1:12" x14ac:dyDescent="0.25">
      <c r="A3" s="41"/>
      <c r="B3" s="7" t="s">
        <v>8</v>
      </c>
      <c r="C3" s="11"/>
      <c r="H3" s="1" t="str">
        <f xml:space="preserve"> "Total du mois gestion des nouveaux droits/packages" &amp; " " &amp; 'CRA J-H par mois'!V1</f>
        <v xml:space="preserve">Total du mois gestion des nouveaux droits/packages </v>
      </c>
      <c r="I3" s="9" t="e">
        <f>SUM(C3,C16,#REF!,#REF!,#REF!,#REF!,#REF!,#REF!,#REF!,#REF!,#REF!,#REF!,#REF!,#REF!,#REF!,#REF!,#REF!,#REF!,#REF!,#REF!,#REF!,#REF!)</f>
        <v>#REF!</v>
      </c>
      <c r="J3" t="e">
        <f t="shared" ref="J3:J14" si="0">I3/16</f>
        <v>#REF!</v>
      </c>
    </row>
    <row r="4" spans="1:12" x14ac:dyDescent="0.25">
      <c r="A4" s="41"/>
      <c r="B4" s="7" t="s">
        <v>2</v>
      </c>
      <c r="C4" s="11"/>
      <c r="H4" s="1" t="str">
        <f xml:space="preserve"> "Total du mois réinitialisation de mot de passe" &amp; " " &amp; 'CRA J-H par mois'!V1</f>
        <v xml:space="preserve">Total du mois réinitialisation de mot de passe </v>
      </c>
      <c r="I4" s="9" t="e">
        <f>SUM(C4,C17,#REF!,#REF!,#REF!,#REF!,#REF!,#REF!,#REF!,#REF!,#REF!,#REF!,#REF!,#REF!,#REF!,#REF!,#REF!,#REF!,#REF!,#REF!,#REF!,#REF!)</f>
        <v>#REF!</v>
      </c>
      <c r="J4" t="e">
        <f t="shared" si="0"/>
        <v>#REF!</v>
      </c>
    </row>
    <row r="5" spans="1:12" x14ac:dyDescent="0.25">
      <c r="A5" s="41"/>
      <c r="B5" s="7" t="s">
        <v>3</v>
      </c>
      <c r="C5" s="34"/>
      <c r="H5" s="1" t="str">
        <f xml:space="preserve"> "Total du mois assistance" &amp; " " &amp; 'CRA J-H par mois'!V1</f>
        <v xml:space="preserve">Total du mois assistance </v>
      </c>
      <c r="I5" s="9"/>
    </row>
    <row r="6" spans="1:12" x14ac:dyDescent="0.25">
      <c r="A6" s="41"/>
      <c r="B6" s="27" t="s">
        <v>20</v>
      </c>
      <c r="C6" s="11"/>
      <c r="H6" s="28" t="s">
        <v>20</v>
      </c>
      <c r="I6" s="9" t="e">
        <f>SUM(C6,C19,#REF!,#REF!,#REF!,#REF!,#REF!,#REF!,#REF!,#REF!,#REF!,#REF!,#REF!,#REF!,#REF!,#REF!,#REF!,#REF!,#REF!,#REF!,#REF!,#REF!)</f>
        <v>#REF!</v>
      </c>
      <c r="J6" t="e">
        <f>I6/16</f>
        <v>#REF!</v>
      </c>
    </row>
    <row r="7" spans="1:12" x14ac:dyDescent="0.25">
      <c r="A7" s="41"/>
      <c r="B7" s="27" t="s">
        <v>21</v>
      </c>
      <c r="C7" s="11"/>
      <c r="H7" s="28" t="s">
        <v>21</v>
      </c>
      <c r="I7" s="9" t="e">
        <f>SUM(C7,C20,#REF!,#REF!,#REF!,#REF!,#REF!,#REF!,#REF!,#REF!,#REF!,#REF!,#REF!,#REF!,#REF!,#REF!,#REF!,#REF!,#REF!,#REF!,#REF!,#REF!)</f>
        <v>#REF!</v>
      </c>
      <c r="J7" t="e">
        <f>I7/16</f>
        <v>#REF!</v>
      </c>
    </row>
    <row r="8" spans="1:12" x14ac:dyDescent="0.25">
      <c r="A8" s="41"/>
      <c r="B8" s="27" t="s">
        <v>22</v>
      </c>
      <c r="C8" s="11"/>
      <c r="H8" s="28" t="s">
        <v>22</v>
      </c>
      <c r="I8" s="9" t="e">
        <f>SUM(C8,C21,#REF!,#REF!,#REF!,#REF!,#REF!,#REF!,#REF!,#REF!,#REF!,#REF!,#REF!,#REF!,#REF!,#REF!,#REF!,#REF!,#REF!,#REF!,#REF!,#REF!)</f>
        <v>#REF!</v>
      </c>
      <c r="J8" t="e">
        <f>I8/16</f>
        <v>#REF!</v>
      </c>
    </row>
    <row r="9" spans="1:12" x14ac:dyDescent="0.25">
      <c r="A9" s="41"/>
      <c r="B9" s="7" t="s">
        <v>4</v>
      </c>
      <c r="C9" s="34"/>
      <c r="H9" s="1" t="str">
        <f xml:space="preserve"> "Total du mois autre (à préciser)" &amp; " " &amp; 'CRA J-H par mois'!V1</f>
        <v xml:space="preserve">Total du mois autre (à préciser) </v>
      </c>
      <c r="I9" s="9"/>
    </row>
    <row r="10" spans="1:12" x14ac:dyDescent="0.25">
      <c r="A10" s="41"/>
      <c r="B10" s="27" t="s">
        <v>25</v>
      </c>
      <c r="C10" s="11"/>
      <c r="H10" s="28" t="s">
        <v>25</v>
      </c>
      <c r="I10" s="9" t="e">
        <f>SUM(C10,C23,#REF!,#REF!,#REF!,#REF!,#REF!,#REF!,#REF!,#REF!,#REF!,#REF!,#REF!,#REF!,#REF!,#REF!,#REF!,#REF!,#REF!,#REF!,#REF!,#REF!)</f>
        <v>#REF!</v>
      </c>
      <c r="J10" t="e">
        <f>I10/16</f>
        <v>#REF!</v>
      </c>
    </row>
    <row r="11" spans="1:12" x14ac:dyDescent="0.25">
      <c r="A11" s="41"/>
      <c r="B11" s="27" t="s">
        <v>29</v>
      </c>
      <c r="C11" s="11"/>
      <c r="H11" s="28" t="s">
        <v>29</v>
      </c>
      <c r="I11" s="9" t="e">
        <f>SUM(C11,C24,#REF!,#REF!,#REF!,#REF!,#REF!,#REF!,#REF!,#REF!,#REF!,#REF!,#REF!,#REF!,#REF!,#REF!,#REF!,#REF!,#REF!,#REF!,#REF!,#REF!)</f>
        <v>#REF!</v>
      </c>
      <c r="J11" t="e">
        <f>I11/16</f>
        <v>#REF!</v>
      </c>
    </row>
    <row r="12" spans="1:12" x14ac:dyDescent="0.25">
      <c r="A12" s="41"/>
      <c r="B12" s="7" t="s">
        <v>6</v>
      </c>
      <c r="C12" s="11"/>
      <c r="H12" s="1" t="str">
        <f xml:space="preserve"> "Total du mois absences (congés, RTT, maladie)" &amp; " " &amp; 'CRA J-H par mois'!V1</f>
        <v xml:space="preserve">Total du mois absences (congés, RTT, maladie) </v>
      </c>
      <c r="I12" s="9" t="e">
        <f>SUM(C12,C25,#REF!,#REF!,#REF!,#REF!,#REF!,#REF!,#REF!,#REF!,#REF!,#REF!,#REF!,#REF!,#REF!,#REF!,#REF!,#REF!,#REF!,#REF!,#REF!,#REF!)</f>
        <v>#REF!</v>
      </c>
      <c r="J12" t="e">
        <f t="shared" si="0"/>
        <v>#REF!</v>
      </c>
    </row>
    <row r="13" spans="1:12" x14ac:dyDescent="0.25">
      <c r="A13" s="41"/>
      <c r="B13" s="13" t="s">
        <v>9</v>
      </c>
      <c r="C13" s="11"/>
      <c r="H13" s="1" t="str">
        <f xml:space="preserve"> "Total du mois séminaire/formation" &amp; " " &amp; 'CRA J-H par mois'!V1</f>
        <v xml:space="preserve">Total du mois séminaire/formation </v>
      </c>
      <c r="I13" s="9" t="e">
        <f>SUM(C13,C26,#REF!,#REF!,#REF!,#REF!,#REF!,#REF!,#REF!,#REF!,#REF!,#REF!,#REF!,#REF!,#REF!,#REF!,#REF!,#REF!,#REF!,#REF!,#REF!,#REF!)</f>
        <v>#REF!</v>
      </c>
      <c r="J13" t="e">
        <f t="shared" si="0"/>
        <v>#REF!</v>
      </c>
    </row>
    <row r="14" spans="1:12" ht="15.75" thickBot="1" x14ac:dyDescent="0.3">
      <c r="A14" s="42"/>
      <c r="B14" s="14" t="s">
        <v>7</v>
      </c>
      <c r="C14" s="12"/>
      <c r="E14" s="2" t="str">
        <f>"Total journée"&amp;" "&amp; 'CRA J-H par mois'!$V$1&amp;" "&amp;"du"&amp;" "&amp;TEXT(A2,"jj/mm/aaaa")</f>
        <v>Total journée  du 02/08/2020</v>
      </c>
      <c r="F14" s="9">
        <f>SUM(C2:C4,C6,C7,C8,C10,C11,C12,C13,C14)</f>
        <v>0</v>
      </c>
      <c r="H14" s="1" t="str">
        <f>"Total du mois temps partiel" &amp; " " &amp; 'CRA J-H par mois'!V1</f>
        <v xml:space="preserve">Total du mois temps partiel </v>
      </c>
      <c r="I14" s="9" t="e">
        <f>SUM(C14,C27,#REF!,#REF!,#REF!,#REF!,#REF!,#REF!,#REF!,#REF!,#REF!,#REF!,#REF!,#REF!,#REF!,#REF!,#REF!,#REF!,#REF!,#REF!,#REF!,#REF!)</f>
        <v>#REF!</v>
      </c>
      <c r="J14" t="e">
        <f t="shared" si="0"/>
        <v>#REF!</v>
      </c>
    </row>
    <row r="15" spans="1:12" x14ac:dyDescent="0.25">
      <c r="A15" s="39"/>
      <c r="B15" s="35"/>
      <c r="C15" s="36"/>
      <c r="E15" s="2"/>
      <c r="H15" s="15" t="str">
        <f xml:space="preserve"> "Total du mois" &amp; " " &amp; 'CRA J-H par mois'!V1</f>
        <v xml:space="preserve">Total du mois </v>
      </c>
      <c r="I15" s="16" t="e">
        <f>SUM(I2:I14)</f>
        <v>#REF!</v>
      </c>
      <c r="J15" t="e">
        <f>J2+J3+J4+J6+J7+J8+J10+J11+J12+J13+J14</f>
        <v>#REF!</v>
      </c>
    </row>
    <row r="16" spans="1:12" x14ac:dyDescent="0.25">
      <c r="A16" s="39"/>
      <c r="B16" s="35"/>
      <c r="C16" s="36"/>
    </row>
    <row r="17" spans="1:6" x14ac:dyDescent="0.25">
      <c r="A17" s="39"/>
      <c r="B17" s="35"/>
      <c r="C17" s="36"/>
    </row>
    <row r="18" spans="1:6" x14ac:dyDescent="0.25">
      <c r="A18" s="39"/>
      <c r="B18" s="35"/>
      <c r="C18" s="38"/>
    </row>
    <row r="19" spans="1:6" x14ac:dyDescent="0.25">
      <c r="A19" s="39"/>
      <c r="B19" s="37"/>
      <c r="C19" s="38"/>
    </row>
    <row r="20" spans="1:6" x14ac:dyDescent="0.25">
      <c r="A20" s="39"/>
      <c r="B20" s="37"/>
      <c r="C20" s="38"/>
    </row>
    <row r="21" spans="1:6" x14ac:dyDescent="0.25">
      <c r="A21" s="39"/>
      <c r="B21" s="37"/>
      <c r="C21" s="38"/>
    </row>
    <row r="22" spans="1:6" x14ac:dyDescent="0.25">
      <c r="A22" s="39"/>
      <c r="B22" s="35"/>
      <c r="C22" s="38"/>
    </row>
    <row r="23" spans="1:6" x14ac:dyDescent="0.25">
      <c r="A23" s="39"/>
      <c r="B23" s="37"/>
      <c r="C23" s="38"/>
    </row>
    <row r="24" spans="1:6" x14ac:dyDescent="0.25">
      <c r="A24" s="39"/>
      <c r="B24" s="37"/>
      <c r="C24" s="36"/>
    </row>
    <row r="25" spans="1:6" x14ac:dyDescent="0.25">
      <c r="A25" s="39"/>
      <c r="B25" s="35"/>
      <c r="C25" s="36"/>
    </row>
    <row r="26" spans="1:6" x14ac:dyDescent="0.25">
      <c r="A26" s="39"/>
      <c r="B26" s="35"/>
      <c r="C26" s="36"/>
    </row>
    <row r="27" spans="1:6" x14ac:dyDescent="0.25">
      <c r="A27" s="39"/>
      <c r="B27" s="35"/>
      <c r="C27" s="36"/>
      <c r="E27" s="2"/>
      <c r="F27" s="9"/>
    </row>
  </sheetData>
  <mergeCells count="1">
    <mergeCell ref="A2:A14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8643E-1A5F-4D2F-A347-EAF57DCD49CF}">
  <dimension ref="A1:L27"/>
  <sheetViews>
    <sheetView workbookViewId="0">
      <selection activeCell="A15" sqref="A15"/>
    </sheetView>
  </sheetViews>
  <sheetFormatPr baseColWidth="10" defaultRowHeight="15" x14ac:dyDescent="0.25"/>
  <cols>
    <col min="1" max="1" width="10.85546875" style="2" customWidth="1"/>
    <col min="2" max="2" width="40.28515625" style="1" customWidth="1"/>
    <col min="3" max="3" width="10.42578125" style="1" customWidth="1"/>
    <col min="4" max="4" width="11.42578125" style="1"/>
    <col min="5" max="5" width="33.5703125" style="1" customWidth="1"/>
    <col min="6" max="7" width="11.42578125" style="1"/>
    <col min="8" max="8" width="51.42578125" style="1" customWidth="1"/>
    <col min="9" max="9" width="11.42578125" style="1"/>
    <col min="12" max="12" width="19" bestFit="1" customWidth="1"/>
  </cols>
  <sheetData>
    <row r="1" spans="1:12" ht="15.75" thickBot="1" x14ac:dyDescent="0.3">
      <c r="A1" s="4" t="s">
        <v>0</v>
      </c>
      <c r="B1" s="5" t="s">
        <v>1</v>
      </c>
      <c r="C1" s="5">
        <f>'CRA J-H par mois'!V1</f>
        <v>0</v>
      </c>
      <c r="D1" s="3"/>
      <c r="E1" s="3"/>
      <c r="F1" s="3"/>
      <c r="G1" s="3"/>
      <c r="H1" s="3"/>
      <c r="I1" s="3"/>
      <c r="J1" s="17" t="s">
        <v>10</v>
      </c>
      <c r="L1" s="8"/>
    </row>
    <row r="2" spans="1:12" ht="30" x14ac:dyDescent="0.25">
      <c r="A2" s="40">
        <v>44076</v>
      </c>
      <c r="B2" s="6" t="s">
        <v>5</v>
      </c>
      <c r="C2" s="10"/>
      <c r="E2" s="2"/>
      <c r="H2" s="1" t="str">
        <f xml:space="preserve"> "Total du mois demandes d'habilitation/suppresion" &amp; " " &amp; 'CRA J-H par mois'!V1</f>
        <v xml:space="preserve">Total du mois demandes d'habilitation/suppresion </v>
      </c>
      <c r="I2" s="9" t="e">
        <f>SUM(C2,C15,#REF!,#REF!,#REF!,#REF!,#REF!,#REF!,#REF!,#REF!,#REF!,#REF!,#REF!,#REF!,#REF!,#REF!,#REF!,#REF!,#REF!,#REF!,#REF!,#REF!)</f>
        <v>#REF!</v>
      </c>
      <c r="J2" t="e">
        <f>I2/16</f>
        <v>#REF!</v>
      </c>
    </row>
    <row r="3" spans="1:12" x14ac:dyDescent="0.25">
      <c r="A3" s="41"/>
      <c r="B3" s="7" t="s">
        <v>8</v>
      </c>
      <c r="C3" s="11"/>
      <c r="H3" s="1" t="str">
        <f xml:space="preserve"> "Total du mois gestion des nouveaux droits/packages" &amp; " " &amp; 'CRA J-H par mois'!V1</f>
        <v xml:space="preserve">Total du mois gestion des nouveaux droits/packages </v>
      </c>
      <c r="I3" s="9" t="e">
        <f>SUM(C3,C16,#REF!,#REF!,#REF!,#REF!,#REF!,#REF!,#REF!,#REF!,#REF!,#REF!,#REF!,#REF!,#REF!,#REF!,#REF!,#REF!,#REF!,#REF!,#REF!,#REF!)</f>
        <v>#REF!</v>
      </c>
      <c r="J3" t="e">
        <f t="shared" ref="J3:J14" si="0">I3/16</f>
        <v>#REF!</v>
      </c>
    </row>
    <row r="4" spans="1:12" x14ac:dyDescent="0.25">
      <c r="A4" s="41"/>
      <c r="B4" s="7" t="s">
        <v>2</v>
      </c>
      <c r="C4" s="11"/>
      <c r="H4" s="1" t="str">
        <f xml:space="preserve"> "Total du mois réinitialisation de mot de passe" &amp; " " &amp; 'CRA J-H par mois'!V1</f>
        <v xml:space="preserve">Total du mois réinitialisation de mot de passe </v>
      </c>
      <c r="I4" s="9" t="e">
        <f>SUM(C4,C17,#REF!,#REF!,#REF!,#REF!,#REF!,#REF!,#REF!,#REF!,#REF!,#REF!,#REF!,#REF!,#REF!,#REF!,#REF!,#REF!,#REF!,#REF!,#REF!,#REF!)</f>
        <v>#REF!</v>
      </c>
      <c r="J4" t="e">
        <f t="shared" si="0"/>
        <v>#REF!</v>
      </c>
    </row>
    <row r="5" spans="1:12" x14ac:dyDescent="0.25">
      <c r="A5" s="41"/>
      <c r="B5" s="7" t="s">
        <v>3</v>
      </c>
      <c r="C5" s="34"/>
      <c r="H5" s="1" t="str">
        <f xml:space="preserve"> "Total du mois assistance" &amp; " " &amp; 'CRA J-H par mois'!V1</f>
        <v xml:space="preserve">Total du mois assistance </v>
      </c>
      <c r="I5" s="9"/>
    </row>
    <row r="6" spans="1:12" x14ac:dyDescent="0.25">
      <c r="A6" s="41"/>
      <c r="B6" s="27" t="s">
        <v>20</v>
      </c>
      <c r="C6" s="11"/>
      <c r="H6" s="28" t="s">
        <v>20</v>
      </c>
      <c r="I6" s="9" t="e">
        <f>SUM(C6,C19,#REF!,#REF!,#REF!,#REF!,#REF!,#REF!,#REF!,#REF!,#REF!,#REF!,#REF!,#REF!,#REF!,#REF!,#REF!,#REF!,#REF!,#REF!,#REF!,#REF!)</f>
        <v>#REF!</v>
      </c>
      <c r="J6" t="e">
        <f>I6/16</f>
        <v>#REF!</v>
      </c>
    </row>
    <row r="7" spans="1:12" x14ac:dyDescent="0.25">
      <c r="A7" s="41"/>
      <c r="B7" s="27" t="s">
        <v>21</v>
      </c>
      <c r="C7" s="11"/>
      <c r="H7" s="28" t="s">
        <v>21</v>
      </c>
      <c r="I7" s="9" t="e">
        <f>SUM(C7,C20,#REF!,#REF!,#REF!,#REF!,#REF!,#REF!,#REF!,#REF!,#REF!,#REF!,#REF!,#REF!,#REF!,#REF!,#REF!,#REF!,#REF!,#REF!,#REF!,#REF!)</f>
        <v>#REF!</v>
      </c>
      <c r="J7" t="e">
        <f>I7/16</f>
        <v>#REF!</v>
      </c>
    </row>
    <row r="8" spans="1:12" x14ac:dyDescent="0.25">
      <c r="A8" s="41"/>
      <c r="B8" s="27" t="s">
        <v>22</v>
      </c>
      <c r="C8" s="11"/>
      <c r="H8" s="28" t="s">
        <v>22</v>
      </c>
      <c r="I8" s="9" t="e">
        <f>SUM(C8,C21,#REF!,#REF!,#REF!,#REF!,#REF!,#REF!,#REF!,#REF!,#REF!,#REF!,#REF!,#REF!,#REF!,#REF!,#REF!,#REF!,#REF!,#REF!,#REF!,#REF!)</f>
        <v>#REF!</v>
      </c>
      <c r="J8" t="e">
        <f>I8/16</f>
        <v>#REF!</v>
      </c>
    </row>
    <row r="9" spans="1:12" x14ac:dyDescent="0.25">
      <c r="A9" s="41"/>
      <c r="B9" s="7" t="s">
        <v>4</v>
      </c>
      <c r="C9" s="34"/>
      <c r="H9" s="1" t="str">
        <f xml:space="preserve"> "Total du mois autre (à préciser)" &amp; " " &amp; 'CRA J-H par mois'!V1</f>
        <v xml:space="preserve">Total du mois autre (à préciser) </v>
      </c>
      <c r="I9" s="9"/>
    </row>
    <row r="10" spans="1:12" x14ac:dyDescent="0.25">
      <c r="A10" s="41"/>
      <c r="B10" s="27" t="s">
        <v>25</v>
      </c>
      <c r="C10" s="11"/>
      <c r="H10" s="28" t="s">
        <v>25</v>
      </c>
      <c r="I10" s="9" t="e">
        <f>SUM(C10,C23,#REF!,#REF!,#REF!,#REF!,#REF!,#REF!,#REF!,#REF!,#REF!,#REF!,#REF!,#REF!,#REF!,#REF!,#REF!,#REF!,#REF!,#REF!,#REF!,#REF!)</f>
        <v>#REF!</v>
      </c>
      <c r="J10" t="e">
        <f>I10/16</f>
        <v>#REF!</v>
      </c>
    </row>
    <row r="11" spans="1:12" x14ac:dyDescent="0.25">
      <c r="A11" s="41"/>
      <c r="B11" s="27" t="s">
        <v>29</v>
      </c>
      <c r="C11" s="11"/>
      <c r="H11" s="28" t="s">
        <v>29</v>
      </c>
      <c r="I11" s="9" t="e">
        <f>SUM(C11,C24,#REF!,#REF!,#REF!,#REF!,#REF!,#REF!,#REF!,#REF!,#REF!,#REF!,#REF!,#REF!,#REF!,#REF!,#REF!,#REF!,#REF!,#REF!,#REF!,#REF!)</f>
        <v>#REF!</v>
      </c>
      <c r="J11" t="e">
        <f>I11/16</f>
        <v>#REF!</v>
      </c>
    </row>
    <row r="12" spans="1:12" x14ac:dyDescent="0.25">
      <c r="A12" s="41"/>
      <c r="B12" s="7" t="s">
        <v>6</v>
      </c>
      <c r="C12" s="11"/>
      <c r="H12" s="1" t="str">
        <f xml:space="preserve"> "Total du mois absences (congés, RTT, maladie)" &amp; " " &amp; 'CRA J-H par mois'!V1</f>
        <v xml:space="preserve">Total du mois absences (congés, RTT, maladie) </v>
      </c>
      <c r="I12" s="9" t="e">
        <f>SUM(C12,C25,#REF!,#REF!,#REF!,#REF!,#REF!,#REF!,#REF!,#REF!,#REF!,#REF!,#REF!,#REF!,#REF!,#REF!,#REF!,#REF!,#REF!,#REF!,#REF!,#REF!)</f>
        <v>#REF!</v>
      </c>
      <c r="J12" t="e">
        <f t="shared" si="0"/>
        <v>#REF!</v>
      </c>
    </row>
    <row r="13" spans="1:12" x14ac:dyDescent="0.25">
      <c r="A13" s="41"/>
      <c r="B13" s="13" t="s">
        <v>9</v>
      </c>
      <c r="C13" s="11"/>
      <c r="H13" s="1" t="str">
        <f xml:space="preserve"> "Total du mois séminaire/formation" &amp; " " &amp; 'CRA J-H par mois'!V1</f>
        <v xml:space="preserve">Total du mois séminaire/formation </v>
      </c>
      <c r="I13" s="9" t="e">
        <f>SUM(C13,C26,#REF!,#REF!,#REF!,#REF!,#REF!,#REF!,#REF!,#REF!,#REF!,#REF!,#REF!,#REF!,#REF!,#REF!,#REF!,#REF!,#REF!,#REF!,#REF!,#REF!)</f>
        <v>#REF!</v>
      </c>
      <c r="J13" t="e">
        <f t="shared" si="0"/>
        <v>#REF!</v>
      </c>
    </row>
    <row r="14" spans="1:12" ht="15.75" thickBot="1" x14ac:dyDescent="0.3">
      <c r="A14" s="42"/>
      <c r="B14" s="14" t="s">
        <v>7</v>
      </c>
      <c r="C14" s="12"/>
      <c r="E14" s="2" t="str">
        <f>"Total journée"&amp;" "&amp; 'CRA J-H par mois'!$V$1&amp;" "&amp;"du"&amp;" "&amp;TEXT(A2,"jj/mm/aaaa")</f>
        <v>Total journée  du 02/09/2020</v>
      </c>
      <c r="F14" s="9">
        <f>SUM(C2:C4,C6,C7,C8,C10,C11,C12,C13,C14)</f>
        <v>0</v>
      </c>
      <c r="H14" s="1" t="str">
        <f>"Total du mois temps partiel" &amp; " " &amp; 'CRA J-H par mois'!V1</f>
        <v xml:space="preserve">Total du mois temps partiel </v>
      </c>
      <c r="I14" s="9" t="e">
        <f>SUM(C14,C27,#REF!,#REF!,#REF!,#REF!,#REF!,#REF!,#REF!,#REF!,#REF!,#REF!,#REF!,#REF!,#REF!,#REF!,#REF!,#REF!,#REF!,#REF!,#REF!,#REF!)</f>
        <v>#REF!</v>
      </c>
      <c r="J14" t="e">
        <f t="shared" si="0"/>
        <v>#REF!</v>
      </c>
    </row>
    <row r="15" spans="1:12" x14ac:dyDescent="0.25">
      <c r="A15" s="39"/>
      <c r="B15" s="35"/>
      <c r="C15" s="36"/>
      <c r="E15" s="2"/>
      <c r="H15" s="15" t="str">
        <f xml:space="preserve"> "Total du mois" &amp; " " &amp; 'CRA J-H par mois'!V1</f>
        <v xml:space="preserve">Total du mois </v>
      </c>
      <c r="I15" s="16" t="e">
        <f>SUM(I2:I14)</f>
        <v>#REF!</v>
      </c>
      <c r="J15" t="e">
        <f>J2+J3+J4+J6+J7+J8+J10+J11+J12+J13+J14</f>
        <v>#REF!</v>
      </c>
    </row>
    <row r="16" spans="1:12" x14ac:dyDescent="0.25">
      <c r="A16" s="39"/>
      <c r="B16" s="35"/>
      <c r="C16" s="36"/>
    </row>
    <row r="17" spans="1:6" x14ac:dyDescent="0.25">
      <c r="A17" s="39"/>
      <c r="B17" s="35"/>
      <c r="C17" s="36"/>
    </row>
    <row r="18" spans="1:6" x14ac:dyDescent="0.25">
      <c r="A18" s="39"/>
      <c r="B18" s="35"/>
      <c r="C18" s="38"/>
    </row>
    <row r="19" spans="1:6" x14ac:dyDescent="0.25">
      <c r="A19" s="39"/>
      <c r="B19" s="37"/>
      <c r="C19" s="38"/>
    </row>
    <row r="20" spans="1:6" x14ac:dyDescent="0.25">
      <c r="A20" s="39"/>
      <c r="B20" s="37"/>
      <c r="C20" s="38"/>
    </row>
    <row r="21" spans="1:6" x14ac:dyDescent="0.25">
      <c r="A21" s="39"/>
      <c r="B21" s="37"/>
      <c r="C21" s="38"/>
    </row>
    <row r="22" spans="1:6" x14ac:dyDescent="0.25">
      <c r="A22" s="39"/>
      <c r="B22" s="35"/>
      <c r="C22" s="38"/>
    </row>
    <row r="23" spans="1:6" x14ac:dyDescent="0.25">
      <c r="A23" s="39"/>
      <c r="B23" s="37"/>
      <c r="C23" s="38"/>
    </row>
    <row r="24" spans="1:6" x14ac:dyDescent="0.25">
      <c r="A24" s="39"/>
      <c r="B24" s="37"/>
      <c r="C24" s="36"/>
    </row>
    <row r="25" spans="1:6" x14ac:dyDescent="0.25">
      <c r="A25" s="39"/>
      <c r="B25" s="35"/>
      <c r="C25" s="36"/>
    </row>
    <row r="26" spans="1:6" x14ac:dyDescent="0.25">
      <c r="A26" s="39"/>
      <c r="B26" s="35"/>
      <c r="C26" s="36"/>
    </row>
    <row r="27" spans="1:6" x14ac:dyDescent="0.25">
      <c r="A27" s="39"/>
      <c r="B27" s="35"/>
      <c r="C27" s="36"/>
      <c r="E27" s="2"/>
      <c r="F27" s="9"/>
    </row>
  </sheetData>
  <mergeCells count="1">
    <mergeCell ref="A2:A14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A8D44-B5D8-45DD-B595-F0CCB655E00C}">
  <dimension ref="A1:L27"/>
  <sheetViews>
    <sheetView workbookViewId="0">
      <selection activeCell="A15" sqref="A15"/>
    </sheetView>
  </sheetViews>
  <sheetFormatPr baseColWidth="10" defaultRowHeight="15" x14ac:dyDescent="0.25"/>
  <cols>
    <col min="1" max="1" width="10.85546875" style="2" customWidth="1"/>
    <col min="2" max="2" width="40.28515625" style="1" customWidth="1"/>
    <col min="3" max="3" width="10.42578125" style="1" customWidth="1"/>
    <col min="4" max="4" width="11.42578125" style="1"/>
    <col min="5" max="5" width="33.5703125" style="1" customWidth="1"/>
    <col min="6" max="7" width="11.42578125" style="1"/>
    <col min="8" max="8" width="51.42578125" style="1" customWidth="1"/>
    <col min="9" max="9" width="11.42578125" style="1"/>
    <col min="12" max="12" width="19" bestFit="1" customWidth="1"/>
  </cols>
  <sheetData>
    <row r="1" spans="1:12" ht="15.75" thickBot="1" x14ac:dyDescent="0.3">
      <c r="A1" s="4" t="s">
        <v>0</v>
      </c>
      <c r="B1" s="5" t="s">
        <v>1</v>
      </c>
      <c r="C1" s="5">
        <f>'CRA J-H par mois'!V1</f>
        <v>0</v>
      </c>
      <c r="D1" s="3"/>
      <c r="E1" s="3"/>
      <c r="F1" s="3"/>
      <c r="G1" s="3"/>
      <c r="H1" s="3"/>
      <c r="I1" s="3"/>
      <c r="J1" s="17" t="s">
        <v>10</v>
      </c>
      <c r="L1" s="8"/>
    </row>
    <row r="2" spans="1:12" ht="30" x14ac:dyDescent="0.25">
      <c r="A2" s="40">
        <v>44106</v>
      </c>
      <c r="B2" s="6" t="s">
        <v>5</v>
      </c>
      <c r="C2" s="10"/>
      <c r="E2" s="2"/>
      <c r="H2" s="1" t="str">
        <f xml:space="preserve"> "Total du mois demandes d'habilitation/suppresion" &amp; " " &amp; 'CRA J-H par mois'!V1</f>
        <v xml:space="preserve">Total du mois demandes d'habilitation/suppresion </v>
      </c>
      <c r="I2" s="9" t="e">
        <f>SUM(C2,C15,#REF!,#REF!,#REF!,#REF!,#REF!,#REF!,#REF!,#REF!,#REF!,#REF!,#REF!,#REF!,#REF!,#REF!,#REF!,#REF!,#REF!,#REF!,#REF!,#REF!)</f>
        <v>#REF!</v>
      </c>
      <c r="J2" t="e">
        <f>I2/16</f>
        <v>#REF!</v>
      </c>
    </row>
    <row r="3" spans="1:12" x14ac:dyDescent="0.25">
      <c r="A3" s="41"/>
      <c r="B3" s="7" t="s">
        <v>8</v>
      </c>
      <c r="C3" s="11"/>
      <c r="H3" s="1" t="str">
        <f xml:space="preserve"> "Total du mois gestion des nouveaux droits/packages" &amp; " " &amp; 'CRA J-H par mois'!V1</f>
        <v xml:space="preserve">Total du mois gestion des nouveaux droits/packages </v>
      </c>
      <c r="I3" s="9" t="e">
        <f>SUM(C3,C16,#REF!,#REF!,#REF!,#REF!,#REF!,#REF!,#REF!,#REF!,#REF!,#REF!,#REF!,#REF!,#REF!,#REF!,#REF!,#REF!,#REF!,#REF!,#REF!,#REF!)</f>
        <v>#REF!</v>
      </c>
      <c r="J3" t="e">
        <f t="shared" ref="J3:J14" si="0">I3/16</f>
        <v>#REF!</v>
      </c>
    </row>
    <row r="4" spans="1:12" x14ac:dyDescent="0.25">
      <c r="A4" s="41"/>
      <c r="B4" s="7" t="s">
        <v>2</v>
      </c>
      <c r="C4" s="11"/>
      <c r="H4" s="1" t="str">
        <f xml:space="preserve"> "Total du mois réinitialisation de mot de passe" &amp; " " &amp; 'CRA J-H par mois'!V1</f>
        <v xml:space="preserve">Total du mois réinitialisation de mot de passe </v>
      </c>
      <c r="I4" s="9" t="e">
        <f>SUM(C4,C17,#REF!,#REF!,#REF!,#REF!,#REF!,#REF!,#REF!,#REF!,#REF!,#REF!,#REF!,#REF!,#REF!,#REF!,#REF!,#REF!,#REF!,#REF!,#REF!,#REF!)</f>
        <v>#REF!</v>
      </c>
      <c r="J4" t="e">
        <f t="shared" si="0"/>
        <v>#REF!</v>
      </c>
    </row>
    <row r="5" spans="1:12" x14ac:dyDescent="0.25">
      <c r="A5" s="41"/>
      <c r="B5" s="7" t="s">
        <v>3</v>
      </c>
      <c r="C5" s="34"/>
      <c r="H5" s="1" t="str">
        <f xml:space="preserve"> "Total du mois assistance" &amp; " " &amp; 'CRA J-H par mois'!V1</f>
        <v xml:space="preserve">Total du mois assistance </v>
      </c>
      <c r="I5" s="9"/>
    </row>
    <row r="6" spans="1:12" x14ac:dyDescent="0.25">
      <c r="A6" s="41"/>
      <c r="B6" s="27" t="s">
        <v>20</v>
      </c>
      <c r="C6" s="11"/>
      <c r="H6" s="28" t="s">
        <v>20</v>
      </c>
      <c r="I6" s="9" t="e">
        <f>SUM(C6,C19,#REF!,#REF!,#REF!,#REF!,#REF!,#REF!,#REF!,#REF!,#REF!,#REF!,#REF!,#REF!,#REF!,#REF!,#REF!,#REF!,#REF!,#REF!,#REF!,#REF!)</f>
        <v>#REF!</v>
      </c>
      <c r="J6" t="e">
        <f>I6/16</f>
        <v>#REF!</v>
      </c>
    </row>
    <row r="7" spans="1:12" x14ac:dyDescent="0.25">
      <c r="A7" s="41"/>
      <c r="B7" s="27" t="s">
        <v>21</v>
      </c>
      <c r="C7" s="11"/>
      <c r="H7" s="28" t="s">
        <v>21</v>
      </c>
      <c r="I7" s="9" t="e">
        <f>SUM(C7,C20,#REF!,#REF!,#REF!,#REF!,#REF!,#REF!,#REF!,#REF!,#REF!,#REF!,#REF!,#REF!,#REF!,#REF!,#REF!,#REF!,#REF!,#REF!,#REF!,#REF!)</f>
        <v>#REF!</v>
      </c>
      <c r="J7" t="e">
        <f>I7/16</f>
        <v>#REF!</v>
      </c>
    </row>
    <row r="8" spans="1:12" x14ac:dyDescent="0.25">
      <c r="A8" s="41"/>
      <c r="B8" s="27" t="s">
        <v>22</v>
      </c>
      <c r="C8" s="11"/>
      <c r="H8" s="28" t="s">
        <v>22</v>
      </c>
      <c r="I8" s="9" t="e">
        <f>SUM(C8,C21,#REF!,#REF!,#REF!,#REF!,#REF!,#REF!,#REF!,#REF!,#REF!,#REF!,#REF!,#REF!,#REF!,#REF!,#REF!,#REF!,#REF!,#REF!,#REF!,#REF!)</f>
        <v>#REF!</v>
      </c>
      <c r="J8" t="e">
        <f>I8/16</f>
        <v>#REF!</v>
      </c>
    </row>
    <row r="9" spans="1:12" x14ac:dyDescent="0.25">
      <c r="A9" s="41"/>
      <c r="B9" s="7" t="s">
        <v>4</v>
      </c>
      <c r="C9" s="34"/>
      <c r="H9" s="1" t="str">
        <f xml:space="preserve"> "Total du mois autre (à préciser)" &amp; " " &amp; 'CRA J-H par mois'!V1</f>
        <v xml:space="preserve">Total du mois autre (à préciser) </v>
      </c>
      <c r="I9" s="9"/>
    </row>
    <row r="10" spans="1:12" x14ac:dyDescent="0.25">
      <c r="A10" s="41"/>
      <c r="B10" s="27" t="s">
        <v>25</v>
      </c>
      <c r="C10" s="11"/>
      <c r="H10" s="28" t="s">
        <v>25</v>
      </c>
      <c r="I10" s="9" t="e">
        <f>SUM(C10,C23,#REF!,#REF!,#REF!,#REF!,#REF!,#REF!,#REF!,#REF!,#REF!,#REF!,#REF!,#REF!,#REF!,#REF!,#REF!,#REF!,#REF!,#REF!,#REF!,#REF!)</f>
        <v>#REF!</v>
      </c>
      <c r="J10" t="e">
        <f>I10/16</f>
        <v>#REF!</v>
      </c>
    </row>
    <row r="11" spans="1:12" x14ac:dyDescent="0.25">
      <c r="A11" s="41"/>
      <c r="B11" s="27" t="s">
        <v>29</v>
      </c>
      <c r="C11" s="11"/>
      <c r="H11" s="28" t="s">
        <v>29</v>
      </c>
      <c r="I11" s="9" t="e">
        <f>SUM(C11,C24,#REF!,#REF!,#REF!,#REF!,#REF!,#REF!,#REF!,#REF!,#REF!,#REF!,#REF!,#REF!,#REF!,#REF!,#REF!,#REF!,#REF!,#REF!,#REF!,#REF!)</f>
        <v>#REF!</v>
      </c>
      <c r="J11" t="e">
        <f>I11/16</f>
        <v>#REF!</v>
      </c>
    </row>
    <row r="12" spans="1:12" x14ac:dyDescent="0.25">
      <c r="A12" s="41"/>
      <c r="B12" s="7" t="s">
        <v>6</v>
      </c>
      <c r="C12" s="11"/>
      <c r="H12" s="1" t="str">
        <f xml:space="preserve"> "Total du mois absences (congés, RTT, maladie)" &amp; " " &amp; 'CRA J-H par mois'!V1</f>
        <v xml:space="preserve">Total du mois absences (congés, RTT, maladie) </v>
      </c>
      <c r="I12" s="9" t="e">
        <f>SUM(C12,C25,#REF!,#REF!,#REF!,#REF!,#REF!,#REF!,#REF!,#REF!,#REF!,#REF!,#REF!,#REF!,#REF!,#REF!,#REF!,#REF!,#REF!,#REF!,#REF!,#REF!)</f>
        <v>#REF!</v>
      </c>
      <c r="J12" t="e">
        <f t="shared" si="0"/>
        <v>#REF!</v>
      </c>
    </row>
    <row r="13" spans="1:12" x14ac:dyDescent="0.25">
      <c r="A13" s="41"/>
      <c r="B13" s="13" t="s">
        <v>9</v>
      </c>
      <c r="C13" s="11"/>
      <c r="H13" s="1" t="str">
        <f xml:space="preserve"> "Total du mois séminaire/formation" &amp; " " &amp; 'CRA J-H par mois'!V1</f>
        <v xml:space="preserve">Total du mois séminaire/formation </v>
      </c>
      <c r="I13" s="9" t="e">
        <f>SUM(C13,C26,#REF!,#REF!,#REF!,#REF!,#REF!,#REF!,#REF!,#REF!,#REF!,#REF!,#REF!,#REF!,#REF!,#REF!,#REF!,#REF!,#REF!,#REF!,#REF!,#REF!)</f>
        <v>#REF!</v>
      </c>
      <c r="J13" t="e">
        <f t="shared" si="0"/>
        <v>#REF!</v>
      </c>
    </row>
    <row r="14" spans="1:12" ht="15.75" thickBot="1" x14ac:dyDescent="0.3">
      <c r="A14" s="42"/>
      <c r="B14" s="14" t="s">
        <v>7</v>
      </c>
      <c r="C14" s="12"/>
      <c r="E14" s="2" t="str">
        <f>"Total journée"&amp;" "&amp; 'CRA J-H par mois'!$V$1&amp;" "&amp;"du"&amp;" "&amp;TEXT(A2,"jj/mm/aaaa")</f>
        <v>Total journée  du 02/10/2020</v>
      </c>
      <c r="F14" s="9">
        <f>SUM(C2:C4,C6,C7,C8,C10,C11,C12,C13,C14)</f>
        <v>0</v>
      </c>
      <c r="H14" s="1" t="str">
        <f>"Total du mois temps partiel" &amp; " " &amp; 'CRA J-H par mois'!V1</f>
        <v xml:space="preserve">Total du mois temps partiel </v>
      </c>
      <c r="I14" s="9" t="e">
        <f>SUM(C14,C27,#REF!,#REF!,#REF!,#REF!,#REF!,#REF!,#REF!,#REF!,#REF!,#REF!,#REF!,#REF!,#REF!,#REF!,#REF!,#REF!,#REF!,#REF!,#REF!,#REF!)</f>
        <v>#REF!</v>
      </c>
      <c r="J14" t="e">
        <f t="shared" si="0"/>
        <v>#REF!</v>
      </c>
    </row>
    <row r="15" spans="1:12" x14ac:dyDescent="0.25">
      <c r="A15" s="39"/>
      <c r="B15" s="35"/>
      <c r="C15" s="36"/>
      <c r="E15" s="2"/>
      <c r="H15" s="15" t="str">
        <f xml:space="preserve"> "Total du mois" &amp; " " &amp; 'CRA J-H par mois'!V1</f>
        <v xml:space="preserve">Total du mois </v>
      </c>
      <c r="I15" s="16" t="e">
        <f>SUM(I2:I14)</f>
        <v>#REF!</v>
      </c>
      <c r="J15" t="e">
        <f>J2+J3+J4+J6+J7+J8+J10+J11+J12+J13+J14</f>
        <v>#REF!</v>
      </c>
    </row>
    <row r="16" spans="1:12" x14ac:dyDescent="0.25">
      <c r="A16" s="39"/>
      <c r="B16" s="35"/>
      <c r="C16" s="36"/>
    </row>
    <row r="17" spans="1:6" x14ac:dyDescent="0.25">
      <c r="A17" s="39"/>
      <c r="B17" s="35"/>
      <c r="C17" s="36"/>
    </row>
    <row r="18" spans="1:6" x14ac:dyDescent="0.25">
      <c r="A18" s="39"/>
      <c r="B18" s="35"/>
      <c r="C18" s="38"/>
    </row>
    <row r="19" spans="1:6" x14ac:dyDescent="0.25">
      <c r="A19" s="39"/>
      <c r="B19" s="37"/>
      <c r="C19" s="38"/>
    </row>
    <row r="20" spans="1:6" x14ac:dyDescent="0.25">
      <c r="A20" s="39"/>
      <c r="B20" s="37"/>
      <c r="C20" s="38"/>
    </row>
    <row r="21" spans="1:6" x14ac:dyDescent="0.25">
      <c r="A21" s="39"/>
      <c r="B21" s="37"/>
      <c r="C21" s="38"/>
    </row>
    <row r="22" spans="1:6" x14ac:dyDescent="0.25">
      <c r="A22" s="39"/>
      <c r="B22" s="35"/>
      <c r="C22" s="38"/>
    </row>
    <row r="23" spans="1:6" x14ac:dyDescent="0.25">
      <c r="A23" s="39"/>
      <c r="B23" s="37"/>
      <c r="C23" s="38"/>
    </row>
    <row r="24" spans="1:6" x14ac:dyDescent="0.25">
      <c r="A24" s="39"/>
      <c r="B24" s="37"/>
      <c r="C24" s="36"/>
    </row>
    <row r="25" spans="1:6" x14ac:dyDescent="0.25">
      <c r="A25" s="39"/>
      <c r="B25" s="35"/>
      <c r="C25" s="36"/>
    </row>
    <row r="26" spans="1:6" x14ac:dyDescent="0.25">
      <c r="A26" s="39"/>
      <c r="B26" s="35"/>
      <c r="C26" s="36"/>
    </row>
    <row r="27" spans="1:6" x14ac:dyDescent="0.25">
      <c r="A27" s="39"/>
      <c r="B27" s="35"/>
      <c r="C27" s="36"/>
      <c r="E27" s="2"/>
      <c r="F27" s="9"/>
    </row>
  </sheetData>
  <mergeCells count="1">
    <mergeCell ref="A2:A14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47EAB-8BB6-4BE0-A420-AE5E8B44CCE3}">
  <dimension ref="A1:L27"/>
  <sheetViews>
    <sheetView workbookViewId="0">
      <selection activeCell="A15" sqref="A15"/>
    </sheetView>
  </sheetViews>
  <sheetFormatPr baseColWidth="10" defaultRowHeight="15" x14ac:dyDescent="0.25"/>
  <cols>
    <col min="1" max="1" width="10.85546875" style="2" customWidth="1"/>
    <col min="2" max="2" width="40.28515625" style="1" customWidth="1"/>
    <col min="3" max="3" width="10.42578125" style="1" customWidth="1"/>
    <col min="4" max="4" width="11.42578125" style="1"/>
    <col min="5" max="5" width="33.5703125" style="1" customWidth="1"/>
    <col min="6" max="7" width="11.42578125" style="1"/>
    <col min="8" max="8" width="51.42578125" style="1" customWidth="1"/>
    <col min="9" max="9" width="11.42578125" style="1"/>
    <col min="12" max="12" width="19" bestFit="1" customWidth="1"/>
  </cols>
  <sheetData>
    <row r="1" spans="1:12" ht="15.75" thickBot="1" x14ac:dyDescent="0.3">
      <c r="A1" s="4" t="s">
        <v>0</v>
      </c>
      <c r="B1" s="5" t="s">
        <v>1</v>
      </c>
      <c r="C1" s="5">
        <f>'CRA J-H par mois'!V1</f>
        <v>0</v>
      </c>
      <c r="D1" s="3"/>
      <c r="E1" s="3"/>
      <c r="F1" s="3"/>
      <c r="G1" s="3"/>
      <c r="H1" s="3"/>
      <c r="I1" s="3"/>
      <c r="J1" s="17" t="s">
        <v>10</v>
      </c>
      <c r="L1" s="8"/>
    </row>
    <row r="2" spans="1:12" ht="30" x14ac:dyDescent="0.25">
      <c r="A2" s="40">
        <v>44137</v>
      </c>
      <c r="B2" s="6" t="s">
        <v>5</v>
      </c>
      <c r="C2" s="10"/>
      <c r="E2" s="2"/>
      <c r="H2" s="1" t="str">
        <f xml:space="preserve"> "Total du mois demandes d'habilitation/suppresion" &amp; " " &amp; 'CRA J-H par mois'!V1</f>
        <v xml:space="preserve">Total du mois demandes d'habilitation/suppresion </v>
      </c>
      <c r="I2" s="9" t="e">
        <f>SUM(C2,C15,#REF!,#REF!,#REF!,#REF!,#REF!,#REF!,#REF!,#REF!,#REF!,#REF!,#REF!,#REF!,#REF!,#REF!,#REF!,#REF!,#REF!,#REF!,#REF!,#REF!)</f>
        <v>#REF!</v>
      </c>
      <c r="J2" t="e">
        <f>I2/16</f>
        <v>#REF!</v>
      </c>
    </row>
    <row r="3" spans="1:12" x14ac:dyDescent="0.25">
      <c r="A3" s="41"/>
      <c r="B3" s="7" t="s">
        <v>8</v>
      </c>
      <c r="C3" s="11"/>
      <c r="H3" s="1" t="str">
        <f xml:space="preserve"> "Total du mois gestion des nouveaux droits/packages" &amp; " " &amp; 'CRA J-H par mois'!V1</f>
        <v xml:space="preserve">Total du mois gestion des nouveaux droits/packages </v>
      </c>
      <c r="I3" s="9" t="e">
        <f>SUM(C3,C16,#REF!,#REF!,#REF!,#REF!,#REF!,#REF!,#REF!,#REF!,#REF!,#REF!,#REF!,#REF!,#REF!,#REF!,#REF!,#REF!,#REF!,#REF!,#REF!,#REF!)</f>
        <v>#REF!</v>
      </c>
      <c r="J3" t="e">
        <f t="shared" ref="J3:J14" si="0">I3/16</f>
        <v>#REF!</v>
      </c>
    </row>
    <row r="4" spans="1:12" x14ac:dyDescent="0.25">
      <c r="A4" s="41"/>
      <c r="B4" s="7" t="s">
        <v>2</v>
      </c>
      <c r="C4" s="11"/>
      <c r="H4" s="1" t="str">
        <f xml:space="preserve"> "Total du mois réinitialisation de mot de passe" &amp; " " &amp; 'CRA J-H par mois'!V1</f>
        <v xml:space="preserve">Total du mois réinitialisation de mot de passe </v>
      </c>
      <c r="I4" s="9" t="e">
        <f>SUM(C4,C17,#REF!,#REF!,#REF!,#REF!,#REF!,#REF!,#REF!,#REF!,#REF!,#REF!,#REF!,#REF!,#REF!,#REF!,#REF!,#REF!,#REF!,#REF!,#REF!,#REF!)</f>
        <v>#REF!</v>
      </c>
      <c r="J4" t="e">
        <f t="shared" si="0"/>
        <v>#REF!</v>
      </c>
    </row>
    <row r="5" spans="1:12" x14ac:dyDescent="0.25">
      <c r="A5" s="41"/>
      <c r="B5" s="7" t="s">
        <v>3</v>
      </c>
      <c r="C5" s="34"/>
      <c r="H5" s="1" t="str">
        <f xml:space="preserve"> "Total du mois assistance" &amp; " " &amp; 'CRA J-H par mois'!V1</f>
        <v xml:space="preserve">Total du mois assistance </v>
      </c>
      <c r="I5" s="9"/>
    </row>
    <row r="6" spans="1:12" x14ac:dyDescent="0.25">
      <c r="A6" s="41"/>
      <c r="B6" s="27" t="s">
        <v>20</v>
      </c>
      <c r="C6" s="11"/>
      <c r="H6" s="28" t="s">
        <v>20</v>
      </c>
      <c r="I6" s="9" t="e">
        <f>SUM(C6,C19,#REF!,#REF!,#REF!,#REF!,#REF!,#REF!,#REF!,#REF!,#REF!,#REF!,#REF!,#REF!,#REF!,#REF!,#REF!,#REF!,#REF!,#REF!,#REF!,#REF!)</f>
        <v>#REF!</v>
      </c>
      <c r="J6" t="e">
        <f>I6/16</f>
        <v>#REF!</v>
      </c>
    </row>
    <row r="7" spans="1:12" x14ac:dyDescent="0.25">
      <c r="A7" s="41"/>
      <c r="B7" s="27" t="s">
        <v>21</v>
      </c>
      <c r="C7" s="11"/>
      <c r="H7" s="28" t="s">
        <v>21</v>
      </c>
      <c r="I7" s="9" t="e">
        <f>SUM(C7,C20,#REF!,#REF!,#REF!,#REF!,#REF!,#REF!,#REF!,#REF!,#REF!,#REF!,#REF!,#REF!,#REF!,#REF!,#REF!,#REF!,#REF!,#REF!,#REF!,#REF!)</f>
        <v>#REF!</v>
      </c>
      <c r="J7" t="e">
        <f>I7/16</f>
        <v>#REF!</v>
      </c>
    </row>
    <row r="8" spans="1:12" x14ac:dyDescent="0.25">
      <c r="A8" s="41"/>
      <c r="B8" s="27" t="s">
        <v>22</v>
      </c>
      <c r="C8" s="11"/>
      <c r="H8" s="28" t="s">
        <v>22</v>
      </c>
      <c r="I8" s="9" t="e">
        <f>SUM(C8,C21,#REF!,#REF!,#REF!,#REF!,#REF!,#REF!,#REF!,#REF!,#REF!,#REF!,#REF!,#REF!,#REF!,#REF!,#REF!,#REF!,#REF!,#REF!,#REF!,#REF!)</f>
        <v>#REF!</v>
      </c>
      <c r="J8" t="e">
        <f>I8/16</f>
        <v>#REF!</v>
      </c>
    </row>
    <row r="9" spans="1:12" x14ac:dyDescent="0.25">
      <c r="A9" s="41"/>
      <c r="B9" s="7" t="s">
        <v>4</v>
      </c>
      <c r="C9" s="34"/>
      <c r="H9" s="1" t="str">
        <f xml:space="preserve"> "Total du mois autre (à préciser)" &amp; " " &amp; 'CRA J-H par mois'!V1</f>
        <v xml:space="preserve">Total du mois autre (à préciser) </v>
      </c>
      <c r="I9" s="9"/>
    </row>
    <row r="10" spans="1:12" x14ac:dyDescent="0.25">
      <c r="A10" s="41"/>
      <c r="B10" s="27" t="s">
        <v>25</v>
      </c>
      <c r="C10" s="11"/>
      <c r="H10" s="28" t="s">
        <v>25</v>
      </c>
      <c r="I10" s="9" t="e">
        <f>SUM(C10,C23,#REF!,#REF!,#REF!,#REF!,#REF!,#REF!,#REF!,#REF!,#REF!,#REF!,#REF!,#REF!,#REF!,#REF!,#REF!,#REF!,#REF!,#REF!,#REF!,#REF!)</f>
        <v>#REF!</v>
      </c>
      <c r="J10" t="e">
        <f>I10/16</f>
        <v>#REF!</v>
      </c>
    </row>
    <row r="11" spans="1:12" x14ac:dyDescent="0.25">
      <c r="A11" s="41"/>
      <c r="B11" s="27" t="s">
        <v>29</v>
      </c>
      <c r="C11" s="11"/>
      <c r="H11" s="28" t="s">
        <v>29</v>
      </c>
      <c r="I11" s="9" t="e">
        <f>SUM(C11,C24,#REF!,#REF!,#REF!,#REF!,#REF!,#REF!,#REF!,#REF!,#REF!,#REF!,#REF!,#REF!,#REF!,#REF!,#REF!,#REF!,#REF!,#REF!,#REF!,#REF!)</f>
        <v>#REF!</v>
      </c>
      <c r="J11" t="e">
        <f>I11/16</f>
        <v>#REF!</v>
      </c>
    </row>
    <row r="12" spans="1:12" x14ac:dyDescent="0.25">
      <c r="A12" s="41"/>
      <c r="B12" s="7" t="s">
        <v>6</v>
      </c>
      <c r="C12" s="11"/>
      <c r="H12" s="1" t="str">
        <f xml:space="preserve"> "Total du mois absences (congés, RTT, maladie)" &amp; " " &amp; 'CRA J-H par mois'!V1</f>
        <v xml:space="preserve">Total du mois absences (congés, RTT, maladie) </v>
      </c>
      <c r="I12" s="9" t="e">
        <f>SUM(C12,C25,#REF!,#REF!,#REF!,#REF!,#REF!,#REF!,#REF!,#REF!,#REF!,#REF!,#REF!,#REF!,#REF!,#REF!,#REF!,#REF!,#REF!,#REF!,#REF!,#REF!)</f>
        <v>#REF!</v>
      </c>
      <c r="J12" t="e">
        <f t="shared" si="0"/>
        <v>#REF!</v>
      </c>
    </row>
    <row r="13" spans="1:12" x14ac:dyDescent="0.25">
      <c r="A13" s="41"/>
      <c r="B13" s="13" t="s">
        <v>9</v>
      </c>
      <c r="C13" s="11"/>
      <c r="H13" s="1" t="str">
        <f xml:space="preserve"> "Total du mois séminaire/formation" &amp; " " &amp; 'CRA J-H par mois'!V1</f>
        <v xml:space="preserve">Total du mois séminaire/formation </v>
      </c>
      <c r="I13" s="9" t="e">
        <f>SUM(C13,C26,#REF!,#REF!,#REF!,#REF!,#REF!,#REF!,#REF!,#REF!,#REF!,#REF!,#REF!,#REF!,#REF!,#REF!,#REF!,#REF!,#REF!,#REF!,#REF!,#REF!)</f>
        <v>#REF!</v>
      </c>
      <c r="J13" t="e">
        <f t="shared" si="0"/>
        <v>#REF!</v>
      </c>
    </row>
    <row r="14" spans="1:12" ht="15.75" thickBot="1" x14ac:dyDescent="0.3">
      <c r="A14" s="42"/>
      <c r="B14" s="14" t="s">
        <v>7</v>
      </c>
      <c r="C14" s="12"/>
      <c r="E14" s="2" t="str">
        <f>"Total journée"&amp;" "&amp; 'CRA J-H par mois'!$V$1&amp;" "&amp;"du"&amp;" "&amp;TEXT(A2,"jj/mm/aaaa")</f>
        <v>Total journée  du 02/11/2020</v>
      </c>
      <c r="F14" s="9">
        <f>SUM(C2:C4,C6,C7,C8,C10,C11,C12,C13,C14)</f>
        <v>0</v>
      </c>
      <c r="H14" s="1" t="str">
        <f>"Total du mois temps partiel" &amp; " " &amp; 'CRA J-H par mois'!V1</f>
        <v xml:space="preserve">Total du mois temps partiel </v>
      </c>
      <c r="I14" s="9" t="e">
        <f>SUM(C14,C27,#REF!,#REF!,#REF!,#REF!,#REF!,#REF!,#REF!,#REF!,#REF!,#REF!,#REF!,#REF!,#REF!,#REF!,#REF!,#REF!,#REF!,#REF!,#REF!,#REF!)</f>
        <v>#REF!</v>
      </c>
      <c r="J14" t="e">
        <f t="shared" si="0"/>
        <v>#REF!</v>
      </c>
    </row>
    <row r="15" spans="1:12" x14ac:dyDescent="0.25">
      <c r="A15" s="39"/>
      <c r="B15" s="35"/>
      <c r="C15" s="36"/>
      <c r="E15" s="2"/>
      <c r="H15" s="15" t="str">
        <f xml:space="preserve"> "Total du mois" &amp; " " &amp; 'CRA J-H par mois'!V1</f>
        <v xml:space="preserve">Total du mois </v>
      </c>
      <c r="I15" s="16" t="e">
        <f>SUM(I2:I14)</f>
        <v>#REF!</v>
      </c>
      <c r="J15" t="e">
        <f>J2+J3+J4+J6+J7+J8+J10+J11+J12+J13+J14</f>
        <v>#REF!</v>
      </c>
    </row>
    <row r="16" spans="1:12" x14ac:dyDescent="0.25">
      <c r="A16" s="39"/>
      <c r="B16" s="35"/>
      <c r="C16" s="36"/>
    </row>
    <row r="17" spans="1:6" x14ac:dyDescent="0.25">
      <c r="A17" s="39"/>
      <c r="B17" s="35"/>
      <c r="C17" s="36"/>
    </row>
    <row r="18" spans="1:6" x14ac:dyDescent="0.25">
      <c r="A18" s="39"/>
      <c r="B18" s="35"/>
      <c r="C18" s="38"/>
    </row>
    <row r="19" spans="1:6" x14ac:dyDescent="0.25">
      <c r="A19" s="39"/>
      <c r="B19" s="37"/>
      <c r="C19" s="38"/>
    </row>
    <row r="20" spans="1:6" x14ac:dyDescent="0.25">
      <c r="A20" s="39"/>
      <c r="B20" s="37"/>
      <c r="C20" s="38"/>
    </row>
    <row r="21" spans="1:6" x14ac:dyDescent="0.25">
      <c r="A21" s="39"/>
      <c r="B21" s="37"/>
      <c r="C21" s="38"/>
    </row>
    <row r="22" spans="1:6" x14ac:dyDescent="0.25">
      <c r="A22" s="39"/>
      <c r="B22" s="35"/>
      <c r="C22" s="38"/>
    </row>
    <row r="23" spans="1:6" x14ac:dyDescent="0.25">
      <c r="A23" s="39"/>
      <c r="B23" s="37"/>
      <c r="C23" s="38"/>
    </row>
    <row r="24" spans="1:6" x14ac:dyDescent="0.25">
      <c r="A24" s="39"/>
      <c r="B24" s="37"/>
      <c r="C24" s="36"/>
    </row>
    <row r="25" spans="1:6" x14ac:dyDescent="0.25">
      <c r="A25" s="39"/>
      <c r="B25" s="35"/>
      <c r="C25" s="36"/>
    </row>
    <row r="26" spans="1:6" x14ac:dyDescent="0.25">
      <c r="A26" s="39"/>
      <c r="B26" s="35"/>
      <c r="C26" s="36"/>
    </row>
    <row r="27" spans="1:6" x14ac:dyDescent="0.25">
      <c r="A27" s="39"/>
      <c r="B27" s="35"/>
      <c r="C27" s="36"/>
      <c r="E27" s="2"/>
      <c r="F27" s="9"/>
    </row>
  </sheetData>
  <mergeCells count="1">
    <mergeCell ref="A2:A14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DE0B5-0606-4B54-BDB4-48FD8796AC21}">
  <dimension ref="A1:L27"/>
  <sheetViews>
    <sheetView workbookViewId="0">
      <selection activeCell="A15" sqref="A15"/>
    </sheetView>
  </sheetViews>
  <sheetFormatPr baseColWidth="10" defaultRowHeight="15" x14ac:dyDescent="0.25"/>
  <cols>
    <col min="1" max="1" width="10.85546875" style="2" customWidth="1"/>
    <col min="2" max="2" width="40.28515625" style="1" customWidth="1"/>
    <col min="3" max="3" width="10.42578125" style="1" customWidth="1"/>
    <col min="4" max="4" width="11.42578125" style="1"/>
    <col min="5" max="5" width="33.5703125" style="1" customWidth="1"/>
    <col min="6" max="7" width="11.42578125" style="1"/>
    <col min="8" max="8" width="51.42578125" style="1" customWidth="1"/>
    <col min="9" max="9" width="11.42578125" style="1"/>
    <col min="12" max="12" width="19" bestFit="1" customWidth="1"/>
  </cols>
  <sheetData>
    <row r="1" spans="1:12" ht="15.75" thickBot="1" x14ac:dyDescent="0.3">
      <c r="A1" s="4" t="s">
        <v>0</v>
      </c>
      <c r="B1" s="5" t="s">
        <v>1</v>
      </c>
      <c r="C1" s="5">
        <f>'CRA J-H par mois'!V1</f>
        <v>0</v>
      </c>
      <c r="D1" s="3"/>
      <c r="E1" s="3"/>
      <c r="F1" s="3"/>
      <c r="G1" s="3"/>
      <c r="H1" s="3"/>
      <c r="I1" s="3"/>
      <c r="J1" s="17" t="s">
        <v>10</v>
      </c>
      <c r="L1" s="8"/>
    </row>
    <row r="2" spans="1:12" ht="30" x14ac:dyDescent="0.25">
      <c r="A2" s="40">
        <v>44167</v>
      </c>
      <c r="B2" s="6" t="s">
        <v>5</v>
      </c>
      <c r="C2" s="10"/>
      <c r="E2" s="2"/>
      <c r="H2" s="1" t="str">
        <f xml:space="preserve"> "Total du mois demandes d'habilitation/suppresion" &amp; " " &amp; 'CRA J-H par mois'!V1</f>
        <v xml:space="preserve">Total du mois demandes d'habilitation/suppresion </v>
      </c>
      <c r="I2" s="9" t="e">
        <f>SUM(C2,C15,#REF!,#REF!,#REF!,#REF!,#REF!,#REF!,#REF!,#REF!,#REF!,#REF!,#REF!,#REF!,#REF!,#REF!,#REF!,#REF!,#REF!,#REF!,#REF!,#REF!)</f>
        <v>#REF!</v>
      </c>
      <c r="J2" t="e">
        <f>I2/16</f>
        <v>#REF!</v>
      </c>
    </row>
    <row r="3" spans="1:12" x14ac:dyDescent="0.25">
      <c r="A3" s="41"/>
      <c r="B3" s="7" t="s">
        <v>8</v>
      </c>
      <c r="C3" s="11"/>
      <c r="H3" s="1" t="str">
        <f xml:space="preserve"> "Total du mois gestion des nouveaux droits/packages" &amp; " " &amp; 'CRA J-H par mois'!V1</f>
        <v xml:space="preserve">Total du mois gestion des nouveaux droits/packages </v>
      </c>
      <c r="I3" s="9" t="e">
        <f>SUM(C3,C16,#REF!,#REF!,#REF!,#REF!,#REF!,#REF!,#REF!,#REF!,#REF!,#REF!,#REF!,#REF!,#REF!,#REF!,#REF!,#REF!,#REF!,#REF!,#REF!,#REF!)</f>
        <v>#REF!</v>
      </c>
      <c r="J3" t="e">
        <f t="shared" ref="J3:J14" si="0">I3/16</f>
        <v>#REF!</v>
      </c>
    </row>
    <row r="4" spans="1:12" x14ac:dyDescent="0.25">
      <c r="A4" s="41"/>
      <c r="B4" s="7" t="s">
        <v>2</v>
      </c>
      <c r="C4" s="11"/>
      <c r="H4" s="1" t="str">
        <f xml:space="preserve"> "Total du mois réinitialisation de mot de passe" &amp; " " &amp; 'CRA J-H par mois'!V1</f>
        <v xml:space="preserve">Total du mois réinitialisation de mot de passe </v>
      </c>
      <c r="I4" s="9" t="e">
        <f>SUM(C4,C17,#REF!,#REF!,#REF!,#REF!,#REF!,#REF!,#REF!,#REF!,#REF!,#REF!,#REF!,#REF!,#REF!,#REF!,#REF!,#REF!,#REF!,#REF!,#REF!,#REF!)</f>
        <v>#REF!</v>
      </c>
      <c r="J4" t="e">
        <f t="shared" si="0"/>
        <v>#REF!</v>
      </c>
    </row>
    <row r="5" spans="1:12" x14ac:dyDescent="0.25">
      <c r="A5" s="41"/>
      <c r="B5" s="7" t="s">
        <v>3</v>
      </c>
      <c r="C5" s="34"/>
      <c r="H5" s="1" t="str">
        <f xml:space="preserve"> "Total du mois assistance" &amp; " " &amp; 'CRA J-H par mois'!V1</f>
        <v xml:space="preserve">Total du mois assistance </v>
      </c>
      <c r="I5" s="9"/>
    </row>
    <row r="6" spans="1:12" x14ac:dyDescent="0.25">
      <c r="A6" s="41"/>
      <c r="B6" s="27" t="s">
        <v>20</v>
      </c>
      <c r="C6" s="11"/>
      <c r="H6" s="28" t="s">
        <v>20</v>
      </c>
      <c r="I6" s="9" t="e">
        <f>SUM(C6,C19,#REF!,#REF!,#REF!,#REF!,#REF!,#REF!,#REF!,#REF!,#REF!,#REF!,#REF!,#REF!,#REF!,#REF!,#REF!,#REF!,#REF!,#REF!,#REF!,#REF!)</f>
        <v>#REF!</v>
      </c>
      <c r="J6" t="e">
        <f>I6/16</f>
        <v>#REF!</v>
      </c>
    </row>
    <row r="7" spans="1:12" x14ac:dyDescent="0.25">
      <c r="A7" s="41"/>
      <c r="B7" s="27" t="s">
        <v>21</v>
      </c>
      <c r="C7" s="11"/>
      <c r="H7" s="28" t="s">
        <v>21</v>
      </c>
      <c r="I7" s="9" t="e">
        <f>SUM(C7,C20,#REF!,#REF!,#REF!,#REF!,#REF!,#REF!,#REF!,#REF!,#REF!,#REF!,#REF!,#REF!,#REF!,#REF!,#REF!,#REF!,#REF!,#REF!,#REF!,#REF!)</f>
        <v>#REF!</v>
      </c>
      <c r="J7" t="e">
        <f>I7/16</f>
        <v>#REF!</v>
      </c>
    </row>
    <row r="8" spans="1:12" x14ac:dyDescent="0.25">
      <c r="A8" s="41"/>
      <c r="B8" s="27" t="s">
        <v>22</v>
      </c>
      <c r="C8" s="11"/>
      <c r="H8" s="28" t="s">
        <v>22</v>
      </c>
      <c r="I8" s="9" t="e">
        <f>SUM(C8,C21,#REF!,#REF!,#REF!,#REF!,#REF!,#REF!,#REF!,#REF!,#REF!,#REF!,#REF!,#REF!,#REF!,#REF!,#REF!,#REF!,#REF!,#REF!,#REF!,#REF!)</f>
        <v>#REF!</v>
      </c>
      <c r="J8" t="e">
        <f>I8/16</f>
        <v>#REF!</v>
      </c>
    </row>
    <row r="9" spans="1:12" x14ac:dyDescent="0.25">
      <c r="A9" s="41"/>
      <c r="B9" s="7" t="s">
        <v>4</v>
      </c>
      <c r="C9" s="34"/>
      <c r="H9" s="1" t="str">
        <f xml:space="preserve"> "Total du mois autre (à préciser)" &amp; " " &amp; 'CRA J-H par mois'!V1</f>
        <v xml:space="preserve">Total du mois autre (à préciser) </v>
      </c>
      <c r="I9" s="9"/>
    </row>
    <row r="10" spans="1:12" x14ac:dyDescent="0.25">
      <c r="A10" s="41"/>
      <c r="B10" s="27" t="s">
        <v>25</v>
      </c>
      <c r="C10" s="11"/>
      <c r="H10" s="28" t="s">
        <v>25</v>
      </c>
      <c r="I10" s="9" t="e">
        <f>SUM(C10,C23,#REF!,#REF!,#REF!,#REF!,#REF!,#REF!,#REF!,#REF!,#REF!,#REF!,#REF!,#REF!,#REF!,#REF!,#REF!,#REF!,#REF!,#REF!,#REF!,#REF!)</f>
        <v>#REF!</v>
      </c>
      <c r="J10" t="e">
        <f>I10/16</f>
        <v>#REF!</v>
      </c>
    </row>
    <row r="11" spans="1:12" x14ac:dyDescent="0.25">
      <c r="A11" s="41"/>
      <c r="B11" s="27" t="s">
        <v>29</v>
      </c>
      <c r="C11" s="11"/>
      <c r="H11" s="28" t="s">
        <v>29</v>
      </c>
      <c r="I11" s="9" t="e">
        <f>SUM(C11,C24,#REF!,#REF!,#REF!,#REF!,#REF!,#REF!,#REF!,#REF!,#REF!,#REF!,#REF!,#REF!,#REF!,#REF!,#REF!,#REF!,#REF!,#REF!,#REF!,#REF!)</f>
        <v>#REF!</v>
      </c>
      <c r="J11" t="e">
        <f>I11/16</f>
        <v>#REF!</v>
      </c>
    </row>
    <row r="12" spans="1:12" x14ac:dyDescent="0.25">
      <c r="A12" s="41"/>
      <c r="B12" s="7" t="s">
        <v>6</v>
      </c>
      <c r="C12" s="11"/>
      <c r="H12" s="1" t="str">
        <f xml:space="preserve"> "Total du mois absences (congés, RTT, maladie)" &amp; " " &amp; 'CRA J-H par mois'!V1</f>
        <v xml:space="preserve">Total du mois absences (congés, RTT, maladie) </v>
      </c>
      <c r="I12" s="9" t="e">
        <f>SUM(C12,C25,#REF!,#REF!,#REF!,#REF!,#REF!,#REF!,#REF!,#REF!,#REF!,#REF!,#REF!,#REF!,#REF!,#REF!,#REF!,#REF!,#REF!,#REF!,#REF!,#REF!)</f>
        <v>#REF!</v>
      </c>
      <c r="J12" t="e">
        <f t="shared" si="0"/>
        <v>#REF!</v>
      </c>
    </row>
    <row r="13" spans="1:12" x14ac:dyDescent="0.25">
      <c r="A13" s="41"/>
      <c r="B13" s="13" t="s">
        <v>9</v>
      </c>
      <c r="C13" s="11"/>
      <c r="H13" s="1" t="str">
        <f xml:space="preserve"> "Total du mois séminaire/formation" &amp; " " &amp; 'CRA J-H par mois'!V1</f>
        <v xml:space="preserve">Total du mois séminaire/formation </v>
      </c>
      <c r="I13" s="9" t="e">
        <f>SUM(C13,C26,#REF!,#REF!,#REF!,#REF!,#REF!,#REF!,#REF!,#REF!,#REF!,#REF!,#REF!,#REF!,#REF!,#REF!,#REF!,#REF!,#REF!,#REF!,#REF!,#REF!)</f>
        <v>#REF!</v>
      </c>
      <c r="J13" t="e">
        <f t="shared" si="0"/>
        <v>#REF!</v>
      </c>
    </row>
    <row r="14" spans="1:12" ht="15.75" thickBot="1" x14ac:dyDescent="0.3">
      <c r="A14" s="42"/>
      <c r="B14" s="14" t="s">
        <v>7</v>
      </c>
      <c r="C14" s="12"/>
      <c r="E14" s="2" t="str">
        <f>"Total journée"&amp;" "&amp; 'CRA J-H par mois'!$V$1&amp;" "&amp;"du"&amp;" "&amp;TEXT(A2,"jj/mm/aaaa")</f>
        <v>Total journée  du 02/12/2020</v>
      </c>
      <c r="F14" s="9">
        <f>SUM(C2:C4,C6,C7,C8,C10,C11,C12,C13,C14)</f>
        <v>0</v>
      </c>
      <c r="H14" s="1" t="str">
        <f>"Total du mois temps partiel" &amp; " " &amp; 'CRA J-H par mois'!V1</f>
        <v xml:space="preserve">Total du mois temps partiel </v>
      </c>
      <c r="I14" s="9" t="e">
        <f>SUM(C14,C27,#REF!,#REF!,#REF!,#REF!,#REF!,#REF!,#REF!,#REF!,#REF!,#REF!,#REF!,#REF!,#REF!,#REF!,#REF!,#REF!,#REF!,#REF!,#REF!,#REF!)</f>
        <v>#REF!</v>
      </c>
      <c r="J14" t="e">
        <f t="shared" si="0"/>
        <v>#REF!</v>
      </c>
    </row>
    <row r="15" spans="1:12" x14ac:dyDescent="0.25">
      <c r="A15" s="39"/>
      <c r="B15" s="35"/>
      <c r="C15" s="36"/>
      <c r="E15" s="2"/>
      <c r="H15" s="15" t="str">
        <f xml:space="preserve"> "Total du mois" &amp; " " &amp; 'CRA J-H par mois'!V1</f>
        <v xml:space="preserve">Total du mois </v>
      </c>
      <c r="I15" s="16" t="e">
        <f>SUM(I2:I14)</f>
        <v>#REF!</v>
      </c>
      <c r="J15" t="e">
        <f>J2+J3+J4+J6+J7+J8+J10+J11+J12+J13+J14</f>
        <v>#REF!</v>
      </c>
    </row>
    <row r="16" spans="1:12" x14ac:dyDescent="0.25">
      <c r="A16" s="39"/>
      <c r="B16" s="35"/>
      <c r="C16" s="36"/>
    </row>
    <row r="17" spans="1:6" x14ac:dyDescent="0.25">
      <c r="A17" s="39"/>
      <c r="B17" s="35"/>
      <c r="C17" s="36"/>
    </row>
    <row r="18" spans="1:6" x14ac:dyDescent="0.25">
      <c r="A18" s="39"/>
      <c r="B18" s="35"/>
      <c r="C18" s="38"/>
    </row>
    <row r="19" spans="1:6" x14ac:dyDescent="0.25">
      <c r="A19" s="39"/>
      <c r="B19" s="37"/>
      <c r="C19" s="38"/>
    </row>
    <row r="20" spans="1:6" x14ac:dyDescent="0.25">
      <c r="A20" s="39"/>
      <c r="B20" s="37"/>
      <c r="C20" s="38"/>
    </row>
    <row r="21" spans="1:6" x14ac:dyDescent="0.25">
      <c r="A21" s="39"/>
      <c r="B21" s="37"/>
      <c r="C21" s="38"/>
    </row>
    <row r="22" spans="1:6" x14ac:dyDescent="0.25">
      <c r="A22" s="39"/>
      <c r="B22" s="35"/>
      <c r="C22" s="38"/>
    </row>
    <row r="23" spans="1:6" x14ac:dyDescent="0.25">
      <c r="A23" s="39"/>
      <c r="B23" s="37"/>
      <c r="C23" s="38"/>
    </row>
    <row r="24" spans="1:6" x14ac:dyDescent="0.25">
      <c r="A24" s="39"/>
      <c r="B24" s="37"/>
      <c r="C24" s="36"/>
    </row>
    <row r="25" spans="1:6" x14ac:dyDescent="0.25">
      <c r="A25" s="39"/>
      <c r="B25" s="35"/>
      <c r="C25" s="36"/>
    </row>
    <row r="26" spans="1:6" x14ac:dyDescent="0.25">
      <c r="A26" s="39"/>
      <c r="B26" s="35"/>
      <c r="C26" s="36"/>
    </row>
    <row r="27" spans="1:6" x14ac:dyDescent="0.25">
      <c r="A27" s="39"/>
      <c r="B27" s="35"/>
      <c r="C27" s="36"/>
      <c r="E27" s="2"/>
      <c r="F27" s="9"/>
    </row>
  </sheetData>
  <mergeCells count="1">
    <mergeCell ref="A2:A14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23B62-7AFD-44E4-A4FD-82F28D3033CB}">
  <sheetPr codeName="Feuil13"/>
  <dimension ref="A1:U18"/>
  <sheetViews>
    <sheetView workbookViewId="0">
      <selection activeCell="A3" sqref="A3"/>
    </sheetView>
  </sheetViews>
  <sheetFormatPr baseColWidth="10" defaultRowHeight="15" x14ac:dyDescent="0.25"/>
  <cols>
    <col min="1" max="1" width="36.42578125" bestFit="1" customWidth="1"/>
    <col min="2" max="2" width="9.140625" customWidth="1"/>
    <col min="3" max="3" width="7.7109375" bestFit="1" customWidth="1"/>
    <col min="4" max="4" width="9" customWidth="1"/>
    <col min="5" max="5" width="9.85546875" customWidth="1"/>
    <col min="6" max="6" width="8.140625" customWidth="1"/>
    <col min="7" max="7" width="9.140625" customWidth="1"/>
    <col min="8" max="8" width="9.42578125" customWidth="1"/>
    <col min="9" max="9" width="9.28515625" customWidth="1"/>
    <col min="10" max="10" width="11.7109375" bestFit="1" customWidth="1"/>
    <col min="11" max="11" width="9" bestFit="1" customWidth="1"/>
    <col min="12" max="12" width="11.28515625" bestFit="1" customWidth="1"/>
    <col min="13" max="13" width="10.85546875" bestFit="1" customWidth="1"/>
  </cols>
  <sheetData>
    <row r="1" spans="1:21" x14ac:dyDescent="0.25">
      <c r="U1" s="8" t="s">
        <v>42</v>
      </c>
    </row>
    <row r="2" spans="1:21" ht="15.75" x14ac:dyDescent="0.25">
      <c r="A2" s="18"/>
      <c r="B2" s="19" t="s">
        <v>30</v>
      </c>
      <c r="C2" s="19" t="s">
        <v>31</v>
      </c>
      <c r="D2" s="19" t="s">
        <v>32</v>
      </c>
      <c r="E2" s="19" t="s">
        <v>33</v>
      </c>
      <c r="F2" s="19" t="s">
        <v>34</v>
      </c>
      <c r="G2" s="19" t="s">
        <v>35</v>
      </c>
      <c r="H2" s="19" t="s">
        <v>36</v>
      </c>
      <c r="I2" s="19" t="s">
        <v>37</v>
      </c>
      <c r="J2" s="19" t="s">
        <v>38</v>
      </c>
      <c r="K2" s="19" t="s">
        <v>11</v>
      </c>
      <c r="L2" s="19" t="s">
        <v>12</v>
      </c>
      <c r="M2" s="19" t="s">
        <v>13</v>
      </c>
    </row>
    <row r="3" spans="1:21" x14ac:dyDescent="0.25">
      <c r="A3" s="20" t="s">
        <v>14</v>
      </c>
      <c r="B3" s="21" t="s">
        <v>39</v>
      </c>
      <c r="C3" s="21" t="s">
        <v>40</v>
      </c>
      <c r="D3" s="21" t="s">
        <v>39</v>
      </c>
      <c r="E3" s="21" t="s">
        <v>15</v>
      </c>
      <c r="F3" s="21" t="s">
        <v>41</v>
      </c>
      <c r="G3" s="21" t="s">
        <v>15</v>
      </c>
      <c r="H3" s="21" t="s">
        <v>39</v>
      </c>
      <c r="I3" s="21" t="s">
        <v>15</v>
      </c>
      <c r="J3" s="21" t="s">
        <v>39</v>
      </c>
      <c r="K3" s="21" t="s">
        <v>39</v>
      </c>
      <c r="L3" s="21" t="s">
        <v>40</v>
      </c>
      <c r="M3" s="21" t="s">
        <v>39</v>
      </c>
    </row>
    <row r="4" spans="1:21" x14ac:dyDescent="0.25">
      <c r="A4" s="22" t="s">
        <v>16</v>
      </c>
      <c r="B4" s="29" t="e">
        <f>Janvier!J2</f>
        <v>#REF!</v>
      </c>
      <c r="C4" s="29" t="e">
        <f>#REF!</f>
        <v>#REF!</v>
      </c>
      <c r="D4" s="29" t="e">
        <f>#REF!</f>
        <v>#REF!</v>
      </c>
      <c r="E4" s="29" t="e">
        <f>#REF!</f>
        <v>#REF!</v>
      </c>
      <c r="F4" s="29" t="e">
        <f>#REF!</f>
        <v>#REF!</v>
      </c>
      <c r="G4" s="29" t="e">
        <f>#REF!</f>
        <v>#REF!</v>
      </c>
      <c r="H4" s="29" t="e">
        <f>#REF!</f>
        <v>#REF!</v>
      </c>
      <c r="I4" s="29" t="e">
        <f>#REF!</f>
        <v>#REF!</v>
      </c>
      <c r="J4" s="29" t="e">
        <f>#REF!</f>
        <v>#REF!</v>
      </c>
      <c r="K4" s="29" t="e">
        <f>#REF!</f>
        <v>#REF!</v>
      </c>
      <c r="L4" s="29" t="e">
        <f>#REF!</f>
        <v>#REF!</v>
      </c>
      <c r="M4" s="29" t="e">
        <f>#REF!</f>
        <v>#REF!</v>
      </c>
    </row>
    <row r="5" spans="1:21" x14ac:dyDescent="0.25">
      <c r="A5" s="22" t="s">
        <v>17</v>
      </c>
      <c r="B5" s="30" t="e">
        <f>Janvier!J3</f>
        <v>#REF!</v>
      </c>
      <c r="C5" s="30" t="e">
        <f>#REF!</f>
        <v>#REF!</v>
      </c>
      <c r="D5" s="30" t="e">
        <f>#REF!</f>
        <v>#REF!</v>
      </c>
      <c r="E5" s="30" t="e">
        <f>#REF!</f>
        <v>#REF!</v>
      </c>
      <c r="F5" s="30" t="e">
        <f>#REF!</f>
        <v>#REF!</v>
      </c>
      <c r="G5" s="30" t="e">
        <f>#REF!</f>
        <v>#REF!</v>
      </c>
      <c r="H5" s="30" t="e">
        <f>#REF!</f>
        <v>#REF!</v>
      </c>
      <c r="I5" s="30" t="e">
        <f>#REF!</f>
        <v>#REF!</v>
      </c>
      <c r="J5" s="30" t="e">
        <f>#REF!</f>
        <v>#REF!</v>
      </c>
      <c r="K5" s="30" t="e">
        <f>#REF!</f>
        <v>#REF!</v>
      </c>
      <c r="L5" s="30" t="e">
        <f>#REF!</f>
        <v>#REF!</v>
      </c>
      <c r="M5" s="30" t="e">
        <f>#REF!</f>
        <v>#REF!</v>
      </c>
    </row>
    <row r="6" spans="1:21" x14ac:dyDescent="0.25">
      <c r="A6" s="22" t="s">
        <v>18</v>
      </c>
      <c r="B6" s="30" t="e">
        <f>Janvier!J4</f>
        <v>#REF!</v>
      </c>
      <c r="C6" s="30" t="e">
        <f>#REF!</f>
        <v>#REF!</v>
      </c>
      <c r="D6" s="30" t="e">
        <f>#REF!</f>
        <v>#REF!</v>
      </c>
      <c r="E6" s="30" t="e">
        <f>#REF!</f>
        <v>#REF!</v>
      </c>
      <c r="F6" s="30" t="e">
        <f>#REF!</f>
        <v>#REF!</v>
      </c>
      <c r="G6" s="30" t="e">
        <f>#REF!</f>
        <v>#REF!</v>
      </c>
      <c r="H6" s="30" t="e">
        <f>#REF!</f>
        <v>#REF!</v>
      </c>
      <c r="I6" s="30" t="e">
        <f>#REF!</f>
        <v>#REF!</v>
      </c>
      <c r="J6" s="30" t="e">
        <f>#REF!</f>
        <v>#REF!</v>
      </c>
      <c r="K6" s="30" t="e">
        <f>#REF!</f>
        <v>#REF!</v>
      </c>
      <c r="L6" s="30" t="e">
        <f>#REF!</f>
        <v>#REF!</v>
      </c>
      <c r="M6" s="30" t="e">
        <f>#REF!</f>
        <v>#REF!</v>
      </c>
    </row>
    <row r="7" spans="1:21" x14ac:dyDescent="0.25">
      <c r="A7" s="23" t="s">
        <v>19</v>
      </c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</row>
    <row r="8" spans="1:21" x14ac:dyDescent="0.25">
      <c r="A8" s="24" t="s">
        <v>20</v>
      </c>
      <c r="B8" s="31" t="e">
        <f>Janvier!J6</f>
        <v>#REF!</v>
      </c>
      <c r="C8" s="31" t="e">
        <f>#REF!</f>
        <v>#REF!</v>
      </c>
      <c r="D8" s="31" t="e">
        <f>#REF!</f>
        <v>#REF!</v>
      </c>
      <c r="E8" s="31" t="e">
        <f>#REF!</f>
        <v>#REF!</v>
      </c>
      <c r="F8" s="31" t="e">
        <f>#REF!</f>
        <v>#REF!</v>
      </c>
      <c r="G8" s="31" t="e">
        <f>#REF!</f>
        <v>#REF!</v>
      </c>
      <c r="H8" s="31" t="e">
        <f>#REF!</f>
        <v>#REF!</v>
      </c>
      <c r="I8" s="31" t="e">
        <f>#REF!</f>
        <v>#REF!</v>
      </c>
      <c r="J8" s="31" t="e">
        <f>#REF!</f>
        <v>#REF!</v>
      </c>
      <c r="K8" s="31" t="e">
        <f>#REF!</f>
        <v>#REF!</v>
      </c>
      <c r="L8" s="31" t="e">
        <f>#REF!</f>
        <v>#REF!</v>
      </c>
      <c r="M8" s="31" t="e">
        <f>#REF!</f>
        <v>#REF!</v>
      </c>
    </row>
    <row r="9" spans="1:21" x14ac:dyDescent="0.25">
      <c r="A9" s="24" t="s">
        <v>21</v>
      </c>
      <c r="B9" s="31" t="e">
        <f>Janvier!J7</f>
        <v>#REF!</v>
      </c>
      <c r="C9" s="31" t="e">
        <f>#REF!</f>
        <v>#REF!</v>
      </c>
      <c r="D9" s="31" t="e">
        <f>#REF!</f>
        <v>#REF!</v>
      </c>
      <c r="E9" s="31" t="e">
        <f>#REF!</f>
        <v>#REF!</v>
      </c>
      <c r="F9" s="31" t="e">
        <f>#REF!</f>
        <v>#REF!</v>
      </c>
      <c r="G9" s="31" t="e">
        <f>#REF!</f>
        <v>#REF!</v>
      </c>
      <c r="H9" s="31" t="e">
        <f>#REF!</f>
        <v>#REF!</v>
      </c>
      <c r="I9" s="31" t="e">
        <f>#REF!</f>
        <v>#REF!</v>
      </c>
      <c r="J9" s="31" t="e">
        <f>#REF!</f>
        <v>#REF!</v>
      </c>
      <c r="K9" s="31" t="e">
        <f>#REF!</f>
        <v>#REF!</v>
      </c>
      <c r="L9" s="31" t="e">
        <f>#REF!</f>
        <v>#REF!</v>
      </c>
      <c r="M9" s="31" t="e">
        <f>#REF!</f>
        <v>#REF!</v>
      </c>
    </row>
    <row r="10" spans="1:21" x14ac:dyDescent="0.25">
      <c r="A10" s="24" t="s">
        <v>22</v>
      </c>
      <c r="B10" s="31" t="e">
        <f>Janvier!J8</f>
        <v>#REF!</v>
      </c>
      <c r="C10" s="31" t="e">
        <f>#REF!</f>
        <v>#REF!</v>
      </c>
      <c r="D10" s="31" t="e">
        <f>#REF!</f>
        <v>#REF!</v>
      </c>
      <c r="E10" s="31" t="e">
        <f>#REF!</f>
        <v>#REF!</v>
      </c>
      <c r="F10" s="31" t="e">
        <f>#REF!</f>
        <v>#REF!</v>
      </c>
      <c r="G10" s="31" t="e">
        <f>#REF!</f>
        <v>#REF!</v>
      </c>
      <c r="H10" s="31" t="e">
        <f>#REF!</f>
        <v>#REF!</v>
      </c>
      <c r="I10" s="31" t="e">
        <f>#REF!</f>
        <v>#REF!</v>
      </c>
      <c r="J10" s="31" t="e">
        <f>#REF!</f>
        <v>#REF!</v>
      </c>
      <c r="K10" s="31" t="e">
        <f>#REF!</f>
        <v>#REF!</v>
      </c>
      <c r="L10" s="31" t="e">
        <f>#REF!</f>
        <v>#REF!</v>
      </c>
      <c r="M10" s="31" t="e">
        <f>#REF!</f>
        <v>#REF!</v>
      </c>
    </row>
    <row r="11" spans="1:21" x14ac:dyDescent="0.25">
      <c r="A11" s="24" t="s">
        <v>23</v>
      </c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</row>
    <row r="12" spans="1:21" x14ac:dyDescent="0.25">
      <c r="A12" s="23" t="s">
        <v>24</v>
      </c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</row>
    <row r="13" spans="1:21" x14ac:dyDescent="0.25">
      <c r="A13" s="25" t="s">
        <v>25</v>
      </c>
      <c r="B13" s="32" t="e">
        <f>Janvier!J10</f>
        <v>#REF!</v>
      </c>
      <c r="C13" s="32" t="e">
        <f>#REF!</f>
        <v>#REF!</v>
      </c>
      <c r="D13" s="32" t="e">
        <f>#REF!</f>
        <v>#REF!</v>
      </c>
      <c r="E13" s="32" t="e">
        <f>#REF!</f>
        <v>#REF!</v>
      </c>
      <c r="F13" s="32" t="e">
        <f>#REF!</f>
        <v>#REF!</v>
      </c>
      <c r="G13" s="32" t="e">
        <f>#REF!</f>
        <v>#REF!</v>
      </c>
      <c r="H13" s="32" t="e">
        <f>#REF!</f>
        <v>#REF!</v>
      </c>
      <c r="I13" s="32" t="e">
        <f>#REF!</f>
        <v>#REF!</v>
      </c>
      <c r="J13" s="32" t="e">
        <f>#REF!</f>
        <v>#REF!</v>
      </c>
      <c r="K13" s="32" t="e">
        <f>#REF!</f>
        <v>#REF!</v>
      </c>
      <c r="L13" s="32" t="e">
        <f>#REF!</f>
        <v>#REF!</v>
      </c>
      <c r="M13" s="32" t="e">
        <f>#REF!</f>
        <v>#REF!</v>
      </c>
    </row>
    <row r="14" spans="1:21" x14ac:dyDescent="0.25">
      <c r="A14" s="25" t="s">
        <v>29</v>
      </c>
      <c r="B14" s="32" t="e">
        <f>Janvier!J11</f>
        <v>#REF!</v>
      </c>
      <c r="C14" s="32" t="e">
        <f>#REF!</f>
        <v>#REF!</v>
      </c>
      <c r="D14" s="32" t="e">
        <f>#REF!</f>
        <v>#REF!</v>
      </c>
      <c r="E14" s="32" t="e">
        <f>#REF!</f>
        <v>#REF!</v>
      </c>
      <c r="F14" s="32" t="e">
        <f>#REF!</f>
        <v>#REF!</v>
      </c>
      <c r="G14" s="32" t="e">
        <f>#REF!</f>
        <v>#REF!</v>
      </c>
      <c r="H14" s="32" t="e">
        <f>#REF!</f>
        <v>#REF!</v>
      </c>
      <c r="I14" s="32" t="e">
        <f>#REF!</f>
        <v>#REF!</v>
      </c>
      <c r="J14" s="32" t="e">
        <f>#REF!</f>
        <v>#REF!</v>
      </c>
      <c r="K14" s="32" t="e">
        <f>#REF!</f>
        <v>#REF!</v>
      </c>
      <c r="L14" s="32" t="e">
        <f>#REF!</f>
        <v>#REF!</v>
      </c>
      <c r="M14" s="32" t="e">
        <f>#REF!</f>
        <v>#REF!</v>
      </c>
    </row>
    <row r="15" spans="1:21" x14ac:dyDescent="0.25">
      <c r="A15" s="22" t="s">
        <v>26</v>
      </c>
      <c r="B15" s="30" t="e">
        <f>Janvier!J13</f>
        <v>#REF!</v>
      </c>
      <c r="C15" s="30" t="e">
        <f>#REF!</f>
        <v>#REF!</v>
      </c>
      <c r="D15" s="30" t="e">
        <f>#REF!</f>
        <v>#REF!</v>
      </c>
      <c r="E15" s="30" t="e">
        <f>#REF!</f>
        <v>#REF!</v>
      </c>
      <c r="F15" s="30" t="e">
        <f>#REF!</f>
        <v>#REF!</v>
      </c>
      <c r="G15" s="30" t="e">
        <f>#REF!</f>
        <v>#REF!</v>
      </c>
      <c r="H15" s="30" t="e">
        <f>#REF!</f>
        <v>#REF!</v>
      </c>
      <c r="I15" s="30" t="e">
        <f>#REF!</f>
        <v>#REF!</v>
      </c>
      <c r="J15" s="30" t="e">
        <f>#REF!</f>
        <v>#REF!</v>
      </c>
      <c r="K15" s="30" t="e">
        <f>#REF!</f>
        <v>#REF!</v>
      </c>
      <c r="L15" s="30" t="e">
        <f>#REF!</f>
        <v>#REF!</v>
      </c>
      <c r="M15" s="30" t="e">
        <f>#REF!</f>
        <v>#REF!</v>
      </c>
    </row>
    <row r="16" spans="1:21" x14ac:dyDescent="0.25">
      <c r="A16" s="22" t="s">
        <v>27</v>
      </c>
      <c r="B16" s="30" t="e">
        <f>Janvier!J12</f>
        <v>#REF!</v>
      </c>
      <c r="C16" s="30" t="e">
        <f>#REF!</f>
        <v>#REF!</v>
      </c>
      <c r="D16" s="30" t="e">
        <f>#REF!</f>
        <v>#REF!</v>
      </c>
      <c r="E16" s="30" t="e">
        <f>#REF!</f>
        <v>#REF!</v>
      </c>
      <c r="F16" s="30" t="e">
        <f>#REF!</f>
        <v>#REF!</v>
      </c>
      <c r="G16" s="30" t="e">
        <f>#REF!</f>
        <v>#REF!</v>
      </c>
      <c r="H16" s="30" t="e">
        <f>#REF!</f>
        <v>#REF!</v>
      </c>
      <c r="I16" s="30" t="e">
        <f>#REF!</f>
        <v>#REF!</v>
      </c>
      <c r="J16" s="30" t="e">
        <f>#REF!</f>
        <v>#REF!</v>
      </c>
      <c r="K16" s="30" t="e">
        <f>#REF!</f>
        <v>#REF!</v>
      </c>
      <c r="L16" s="30" t="e">
        <f>#REF!</f>
        <v>#REF!</v>
      </c>
      <c r="M16" s="30" t="e">
        <f>#REF!</f>
        <v>#REF!</v>
      </c>
    </row>
    <row r="17" spans="1:13" x14ac:dyDescent="0.25">
      <c r="A17" s="22" t="s">
        <v>7</v>
      </c>
      <c r="B17" s="33" t="e">
        <f>Janvier!J14</f>
        <v>#REF!</v>
      </c>
      <c r="C17" s="33" t="e">
        <f>#REF!</f>
        <v>#REF!</v>
      </c>
      <c r="D17" s="33" t="e">
        <f>#REF!</f>
        <v>#REF!</v>
      </c>
      <c r="E17" s="33" t="e">
        <f>#REF!</f>
        <v>#REF!</v>
      </c>
      <c r="F17" s="33" t="e">
        <f>#REF!</f>
        <v>#REF!</v>
      </c>
      <c r="G17" s="33" t="e">
        <f>#REF!</f>
        <v>#REF!</v>
      </c>
      <c r="H17" s="33" t="e">
        <f>#REF!</f>
        <v>#REF!</v>
      </c>
      <c r="I17" s="33" t="e">
        <f>#REF!</f>
        <v>#REF!</v>
      </c>
      <c r="J17" s="33" t="e">
        <f>#REF!</f>
        <v>#REF!</v>
      </c>
      <c r="K17" s="33" t="e">
        <f>#REF!</f>
        <v>#REF!</v>
      </c>
      <c r="L17" s="33" t="e">
        <f>#REF!</f>
        <v>#REF!</v>
      </c>
      <c r="M17" s="33" t="e">
        <f>#REF!</f>
        <v>#REF!</v>
      </c>
    </row>
    <row r="18" spans="1:13" x14ac:dyDescent="0.25">
      <c r="A18" s="26" t="s">
        <v>28</v>
      </c>
      <c r="B18" s="21" t="e">
        <f>SUM(B4:B17)</f>
        <v>#REF!</v>
      </c>
      <c r="C18" s="21" t="e">
        <f t="shared" ref="C18:J18" si="0">SUM(C4:C17)</f>
        <v>#REF!</v>
      </c>
      <c r="D18" s="21" t="e">
        <f t="shared" si="0"/>
        <v>#REF!</v>
      </c>
      <c r="E18" s="21" t="e">
        <f t="shared" si="0"/>
        <v>#REF!</v>
      </c>
      <c r="F18" s="21" t="e">
        <f t="shared" si="0"/>
        <v>#REF!</v>
      </c>
      <c r="G18" s="21" t="e">
        <f t="shared" si="0"/>
        <v>#REF!</v>
      </c>
      <c r="H18" s="21" t="e">
        <f t="shared" si="0"/>
        <v>#REF!</v>
      </c>
      <c r="I18" s="21" t="e">
        <f t="shared" si="0"/>
        <v>#REF!</v>
      </c>
      <c r="J18" s="21" t="e">
        <f t="shared" si="0"/>
        <v>#REF!</v>
      </c>
      <c r="K18" s="21" t="e">
        <f>SUM(K4:K17)</f>
        <v>#REF!</v>
      </c>
      <c r="L18" s="21" t="e">
        <f t="shared" ref="L18:M18" si="1">SUM(L4:L17)</f>
        <v>#REF!</v>
      </c>
      <c r="M18" s="21" t="e">
        <f t="shared" si="1"/>
        <v>#REF!</v>
      </c>
    </row>
  </sheetData>
  <pageMargins left="0.7" right="0.7" top="0.75" bottom="0.75" header="0.3" footer="0.3"/>
  <pageSetup paperSize="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5651D4D6D3F0F498764219336C8BBE8" ma:contentTypeVersion="7" ma:contentTypeDescription="Create a new document." ma:contentTypeScope="" ma:versionID="86079e9faa5fe87a58cddb73f642e354">
  <xsd:schema xmlns:xsd="http://www.w3.org/2001/XMLSchema" xmlns:xs="http://www.w3.org/2001/XMLSchema" xmlns:p="http://schemas.microsoft.com/office/2006/metadata/properties" xmlns:ns3="43ab7932-5aac-4a65-8fda-1a0b0b2e148a" targetNamespace="http://schemas.microsoft.com/office/2006/metadata/properties" ma:root="true" ma:fieldsID="96c5301d7ab5e0c7e47f4096d47d3dcf" ns3:_="">
    <xsd:import namespace="43ab7932-5aac-4a65-8fda-1a0b0b2e148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3ab7932-5aac-4a65-8fda-1a0b0b2e148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99700BA-F0F5-43F2-80EF-34F74971CE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3ab7932-5aac-4a65-8fda-1a0b0b2e14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84A8740-7BC1-4EC5-B3CA-8957F9AADFF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E9B97A6-82D8-424E-8B49-EF72FF1B5F0D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43ab7932-5aac-4a65-8fda-1a0b0b2e148a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CRA J-H par 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WENDY YVOIS (A206139)</dc:creator>
  <cp:lastModifiedBy>FRANCOIS MARTINEZ (A196191)</cp:lastModifiedBy>
  <cp:lastPrinted>2019-09-16T15:08:37Z</cp:lastPrinted>
  <dcterms:created xsi:type="dcterms:W3CDTF">2019-05-31T09:18:04Z</dcterms:created>
  <dcterms:modified xsi:type="dcterms:W3CDTF">2019-10-29T12:18:06Z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0x010100F5651D4D6D3F0F498764219336C8BBE8</vt:lpwstr>
  </property>
</Properties>
</file>