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png" ContentType="image/png"/>
  <Default Extension="jp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907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brunovanthournout/Dropbox/NORDIK/"/>
    </mc:Choice>
  </mc:AlternateContent>
  <bookViews>
    <workbookView xWindow="25660" yWindow="460" windowWidth="38340" windowHeight="21140" activeTab="3"/>
  </bookViews>
  <sheets>
    <sheet name="INVENTAIRE" sheetId="4" r:id="rId1"/>
    <sheet name="COMMANDE SERVICES 18" sheetId="5" r:id="rId2"/>
    <sheet name="ACHAT SERVICES EXPLT 18" sheetId="6" r:id="rId3"/>
    <sheet name="COMMANDE REGIE TECH ARTISTIQUE" sheetId="7" r:id="rId4"/>
    <sheet name="Feuil2" sheetId="8" r:id="rId5"/>
  </sheets>
  <definedNames>
    <definedName name="_xlnm._FilterDatabase" localSheetId="0" hidden="1">INVENTAIRE!$B$2:$C$258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7" l="1"/>
  <c r="C33" i="7"/>
  <c r="V3" i="5"/>
  <c r="C4" i="7"/>
  <c r="C36" i="7"/>
  <c r="V4" i="5"/>
  <c r="C5" i="7"/>
  <c r="C44" i="7"/>
  <c r="V5" i="5"/>
  <c r="C6" i="7"/>
  <c r="C53" i="7"/>
  <c r="V6" i="5"/>
  <c r="C7" i="7"/>
  <c r="C54" i="7"/>
  <c r="V7" i="5"/>
  <c r="C8" i="7"/>
  <c r="C58" i="7"/>
  <c r="V8" i="5"/>
  <c r="C9" i="7"/>
  <c r="C65" i="7"/>
  <c r="V9" i="5"/>
  <c r="C10" i="7"/>
  <c r="C92" i="7"/>
  <c r="V10" i="5"/>
  <c r="C11" i="7"/>
  <c r="C93" i="7"/>
  <c r="V11" i="5"/>
  <c r="C12" i="7"/>
  <c r="C94" i="7"/>
  <c r="V12" i="5"/>
  <c r="C13" i="7"/>
  <c r="C112" i="7"/>
  <c r="V13" i="5"/>
  <c r="C14" i="7"/>
  <c r="C115" i="7"/>
  <c r="V14" i="5"/>
  <c r="C15" i="7"/>
  <c r="C119" i="7"/>
  <c r="V15" i="5"/>
  <c r="C16" i="7"/>
  <c r="C120" i="7"/>
  <c r="V16" i="5"/>
  <c r="C17" i="7"/>
  <c r="C122" i="7"/>
  <c r="V17" i="5"/>
  <c r="C18" i="7"/>
  <c r="C129" i="7"/>
  <c r="V18" i="5"/>
  <c r="C19" i="7"/>
  <c r="C131" i="7"/>
  <c r="V19" i="5"/>
  <c r="C20" i="7"/>
  <c r="C153" i="7"/>
  <c r="V20" i="5"/>
  <c r="C21" i="7"/>
  <c r="C161" i="7"/>
  <c r="V21" i="5"/>
  <c r="C22" i="7"/>
  <c r="C187" i="7"/>
  <c r="V22" i="5"/>
  <c r="C23" i="7"/>
  <c r="C193" i="7"/>
  <c r="V23" i="5"/>
  <c r="C24" i="7"/>
  <c r="C222" i="7"/>
  <c r="V24" i="5"/>
  <c r="C25" i="7"/>
  <c r="C229" i="7"/>
  <c r="V25" i="5"/>
  <c r="C26" i="7"/>
  <c r="C230" i="7"/>
  <c r="V26" i="5"/>
  <c r="C27" i="7"/>
  <c r="C231" i="7"/>
  <c r="V27" i="5"/>
  <c r="C28" i="7"/>
  <c r="C232" i="7"/>
  <c r="V28" i="5"/>
  <c r="C29" i="7"/>
  <c r="C233" i="7"/>
  <c r="V29" i="5"/>
  <c r="C30" i="7"/>
  <c r="C234" i="7"/>
  <c r="V30" i="5"/>
  <c r="C31" i="7"/>
  <c r="V31" i="5"/>
  <c r="C32" i="7"/>
  <c r="C116" i="7"/>
  <c r="V32" i="5"/>
  <c r="C123" i="7"/>
  <c r="V33" i="5"/>
  <c r="C34" i="7"/>
  <c r="C136" i="7"/>
  <c r="V34" i="5"/>
  <c r="C35" i="7"/>
  <c r="C137" i="7"/>
  <c r="V35" i="5"/>
  <c r="C185" i="7"/>
  <c r="V36" i="5"/>
  <c r="C37" i="7"/>
  <c r="C207" i="7"/>
  <c r="V37" i="5"/>
  <c r="C38" i="7"/>
  <c r="C216" i="7"/>
  <c r="V38" i="5"/>
  <c r="C39" i="7"/>
  <c r="C242" i="7"/>
  <c r="V39" i="5"/>
  <c r="C40" i="7"/>
  <c r="V40" i="5"/>
  <c r="C41" i="7"/>
  <c r="V41" i="5"/>
  <c r="C42" i="7"/>
  <c r="V42" i="5"/>
  <c r="C43" i="7"/>
  <c r="V43" i="5"/>
  <c r="V44" i="5"/>
  <c r="C45" i="7"/>
  <c r="V45" i="5"/>
  <c r="C46" i="7"/>
  <c r="V46" i="5"/>
  <c r="C47" i="7"/>
  <c r="V47" i="5"/>
  <c r="C48" i="7"/>
  <c r="V48" i="5"/>
  <c r="C49" i="7"/>
  <c r="V49" i="5"/>
  <c r="C50" i="7"/>
  <c r="V50" i="5"/>
  <c r="C51" i="7"/>
  <c r="V51" i="5"/>
  <c r="C52" i="7"/>
  <c r="C66" i="7"/>
  <c r="V52" i="5"/>
  <c r="C70" i="7"/>
  <c r="V53" i="5"/>
  <c r="C74" i="7"/>
  <c r="V54" i="5"/>
  <c r="C55" i="7"/>
  <c r="C81" i="7"/>
  <c r="V55" i="5"/>
  <c r="C56" i="7"/>
  <c r="C97" i="7"/>
  <c r="V56" i="5"/>
  <c r="C57" i="7"/>
  <c r="C114" i="7"/>
  <c r="V57" i="5"/>
  <c r="C142" i="7"/>
  <c r="V58" i="5"/>
  <c r="C59" i="7"/>
  <c r="C143" i="7"/>
  <c r="V59" i="5"/>
  <c r="C60" i="7"/>
  <c r="C144" i="7"/>
  <c r="V60" i="5"/>
  <c r="C61" i="7"/>
  <c r="C145" i="7"/>
  <c r="V61" i="5"/>
  <c r="C62" i="7"/>
  <c r="C165" i="7"/>
  <c r="V62" i="5"/>
  <c r="C63" i="7"/>
  <c r="C184" i="7"/>
  <c r="V63" i="5"/>
  <c r="C64" i="7"/>
  <c r="C190" i="7"/>
  <c r="V64" i="5"/>
  <c r="C196" i="7"/>
  <c r="V65" i="5"/>
  <c r="C199" i="7"/>
  <c r="V66" i="5"/>
  <c r="C67" i="7"/>
  <c r="C212" i="7"/>
  <c r="V67" i="5"/>
  <c r="C68" i="7"/>
  <c r="C213" i="7"/>
  <c r="V68" i="5"/>
  <c r="C69" i="7"/>
  <c r="C224" i="7"/>
  <c r="V69" i="5"/>
  <c r="C225" i="7"/>
  <c r="V70" i="5"/>
  <c r="C71" i="7"/>
  <c r="C226" i="7"/>
  <c r="V71" i="5"/>
  <c r="C72" i="7"/>
  <c r="C227" i="7"/>
  <c r="V72" i="5"/>
  <c r="C73" i="7"/>
  <c r="C251" i="7"/>
  <c r="V73" i="5"/>
  <c r="V74" i="5"/>
  <c r="C75" i="7"/>
  <c r="V75" i="5"/>
  <c r="C76" i="7"/>
  <c r="V76" i="5"/>
  <c r="C77" i="7"/>
  <c r="V77" i="5"/>
  <c r="C78" i="7"/>
  <c r="V78" i="5"/>
  <c r="C79" i="7"/>
  <c r="V79" i="5"/>
  <c r="C80" i="7"/>
  <c r="V80" i="5"/>
  <c r="V81" i="5"/>
  <c r="C82" i="7"/>
  <c r="V82" i="5"/>
  <c r="C83" i="7"/>
  <c r="V83" i="5"/>
  <c r="C84" i="7"/>
  <c r="V84" i="5"/>
  <c r="C85" i="7"/>
  <c r="V85" i="5"/>
  <c r="C86" i="7"/>
  <c r="V86" i="5"/>
  <c r="C87" i="7"/>
  <c r="C99" i="7"/>
  <c r="V87" i="5"/>
  <c r="C88" i="7"/>
  <c r="C100" i="7"/>
  <c r="V88" i="5"/>
  <c r="C89" i="7"/>
  <c r="C101" i="7"/>
  <c r="V89" i="5"/>
  <c r="C90" i="7"/>
  <c r="C102" i="7"/>
  <c r="V90" i="5"/>
  <c r="C91" i="7"/>
  <c r="C104" i="7"/>
  <c r="V91" i="5"/>
  <c r="C105" i="7"/>
  <c r="V92" i="5"/>
  <c r="C106" i="7"/>
  <c r="V93" i="5"/>
  <c r="C107" i="7"/>
  <c r="V94" i="5"/>
  <c r="C95" i="7"/>
  <c r="C108" i="7"/>
  <c r="V95" i="5"/>
  <c r="C96" i="7"/>
  <c r="C109" i="7"/>
  <c r="V96" i="5"/>
  <c r="C113" i="7"/>
  <c r="V97" i="5"/>
  <c r="C98" i="7"/>
  <c r="C117" i="7"/>
  <c r="V98" i="5"/>
  <c r="C158" i="7"/>
  <c r="V99" i="5"/>
  <c r="C167" i="7"/>
  <c r="V100" i="5"/>
  <c r="C168" i="7"/>
  <c r="V101" i="5"/>
  <c r="C174" i="7"/>
  <c r="V102" i="5"/>
  <c r="C103" i="7"/>
  <c r="C175" i="7"/>
  <c r="V103" i="5"/>
  <c r="C176" i="7"/>
  <c r="V104" i="5"/>
  <c r="C177" i="7"/>
  <c r="V105" i="5"/>
  <c r="C188" i="7"/>
  <c r="V106" i="5"/>
  <c r="C202" i="7"/>
  <c r="V107" i="5"/>
  <c r="C203" i="7"/>
  <c r="V108" i="5"/>
  <c r="C204" i="7"/>
  <c r="V109" i="5"/>
  <c r="C110" i="7"/>
  <c r="C214" i="7"/>
  <c r="V110" i="5"/>
  <c r="C111" i="7"/>
  <c r="C215" i="7"/>
  <c r="V111" i="5"/>
  <c r="C219" i="7"/>
  <c r="V112" i="5"/>
  <c r="C255" i="7"/>
  <c r="V113" i="5"/>
  <c r="C258" i="7"/>
  <c r="V114" i="5"/>
  <c r="V115" i="5"/>
  <c r="V116" i="5"/>
  <c r="C156" i="7"/>
  <c r="V117" i="5"/>
  <c r="C118" i="7"/>
  <c r="C198" i="7"/>
  <c r="V118" i="5"/>
  <c r="V119" i="5"/>
  <c r="V120" i="5"/>
  <c r="C121" i="7"/>
  <c r="V121" i="5"/>
  <c r="V122" i="5"/>
  <c r="V123" i="5"/>
  <c r="C124" i="7"/>
  <c r="V124" i="5"/>
  <c r="C125" i="7"/>
  <c r="V125" i="5"/>
  <c r="C126" i="7"/>
  <c r="V126" i="5"/>
  <c r="C127" i="7"/>
  <c r="V127" i="5"/>
  <c r="C128" i="7"/>
  <c r="V128" i="5"/>
  <c r="V129" i="5"/>
  <c r="C130" i="7"/>
  <c r="V130" i="5"/>
  <c r="C139" i="7"/>
  <c r="V131" i="5"/>
  <c r="C132" i="7"/>
  <c r="C157" i="7"/>
  <c r="V132" i="5"/>
  <c r="C133" i="7"/>
  <c r="C166" i="7"/>
  <c r="V133" i="5"/>
  <c r="C134" i="7"/>
  <c r="C170" i="7"/>
  <c r="V134" i="5"/>
  <c r="C135" i="7"/>
  <c r="C191" i="7"/>
  <c r="V135" i="5"/>
  <c r="C192" i="7"/>
  <c r="V136" i="5"/>
  <c r="C194" i="7"/>
  <c r="V137" i="5"/>
  <c r="C138" i="7"/>
  <c r="C197" i="7"/>
  <c r="V138" i="5"/>
  <c r="C205" i="7"/>
  <c r="V139" i="5"/>
  <c r="C140" i="7"/>
  <c r="C206" i="7"/>
  <c r="V140" i="5"/>
  <c r="C141" i="7"/>
  <c r="C217" i="7"/>
  <c r="V141" i="5"/>
  <c r="C220" i="7"/>
  <c r="V142" i="5"/>
  <c r="C221" i="7"/>
  <c r="V143" i="5"/>
  <c r="C223" i="7"/>
  <c r="V144" i="5"/>
  <c r="C243" i="7"/>
  <c r="V145" i="5"/>
  <c r="C146" i="7"/>
  <c r="V146" i="5"/>
  <c r="C147" i="7"/>
  <c r="V147" i="5"/>
  <c r="C148" i="7"/>
  <c r="V148" i="5"/>
  <c r="C149" i="7"/>
  <c r="V149" i="5"/>
  <c r="C150" i="7"/>
  <c r="V150" i="5"/>
  <c r="C151" i="7"/>
  <c r="V151" i="5"/>
  <c r="C152" i="7"/>
  <c r="V152" i="5"/>
  <c r="V153" i="5"/>
  <c r="C154" i="7"/>
  <c r="V154" i="5"/>
  <c r="C155" i="7"/>
  <c r="V155" i="5"/>
  <c r="V156" i="5"/>
  <c r="V157" i="5"/>
  <c r="V158" i="5"/>
  <c r="C159" i="7"/>
  <c r="V159" i="5"/>
  <c r="C160" i="7"/>
  <c r="V160" i="5"/>
  <c r="V161" i="5"/>
  <c r="C162" i="7"/>
  <c r="V162" i="5"/>
  <c r="C163" i="7"/>
  <c r="C252" i="7"/>
  <c r="V163" i="5"/>
  <c r="C164" i="7"/>
  <c r="V164" i="5"/>
  <c r="V165" i="5"/>
  <c r="V166" i="5"/>
  <c r="V167" i="5"/>
  <c r="V168" i="5"/>
  <c r="C169" i="7"/>
  <c r="C183" i="7"/>
  <c r="V169" i="5"/>
  <c r="C195" i="7"/>
  <c r="V170" i="5"/>
  <c r="C171" i="7"/>
  <c r="C228" i="7"/>
  <c r="V171" i="5"/>
  <c r="C172" i="7"/>
  <c r="V172" i="5"/>
  <c r="C173" i="7"/>
  <c r="V173" i="5"/>
  <c r="V174" i="5"/>
  <c r="V175" i="5"/>
  <c r="V176" i="5"/>
  <c r="V177" i="5"/>
  <c r="C178" i="7"/>
  <c r="V178" i="5"/>
  <c r="C179" i="7"/>
  <c r="V179" i="5"/>
  <c r="C180" i="7"/>
  <c r="C201" i="7"/>
  <c r="V180" i="5"/>
  <c r="C181" i="7"/>
  <c r="C240" i="7"/>
  <c r="V181" i="5"/>
  <c r="C182" i="7"/>
  <c r="V182" i="5"/>
  <c r="V183" i="5"/>
  <c r="V184" i="5"/>
  <c r="V185" i="5"/>
  <c r="C186" i="7"/>
  <c r="V186" i="5"/>
  <c r="V187" i="5"/>
  <c r="V188" i="5"/>
  <c r="C189" i="7"/>
  <c r="V189" i="5"/>
  <c r="V190" i="5"/>
  <c r="V191" i="5"/>
  <c r="V192" i="5"/>
  <c r="V193" i="5"/>
  <c r="V194" i="5"/>
  <c r="V195" i="5"/>
  <c r="V196" i="5"/>
  <c r="V197" i="5"/>
  <c r="V198" i="5"/>
  <c r="V199" i="5"/>
  <c r="C200" i="7"/>
  <c r="V200" i="5"/>
  <c r="V201" i="5"/>
  <c r="V202" i="5"/>
  <c r="V203" i="5"/>
  <c r="V204" i="5"/>
  <c r="V205" i="5"/>
  <c r="V206" i="5"/>
  <c r="V207" i="5"/>
  <c r="C208" i="7"/>
  <c r="V208" i="5"/>
  <c r="C209" i="7"/>
  <c r="V209" i="5"/>
  <c r="C210" i="7"/>
  <c r="V210" i="5"/>
  <c r="C211" i="7"/>
  <c r="V211" i="5"/>
  <c r="V212" i="5"/>
  <c r="V213" i="5"/>
  <c r="V214" i="5"/>
  <c r="V215" i="5"/>
  <c r="V216" i="5"/>
  <c r="V217" i="5"/>
  <c r="C218" i="7"/>
  <c r="V218" i="5"/>
  <c r="V219" i="5"/>
  <c r="V220" i="5"/>
  <c r="V221" i="5"/>
  <c r="V222" i="5"/>
  <c r="V223" i="5"/>
  <c r="V224" i="5"/>
  <c r="V225" i="5"/>
  <c r="V226" i="5"/>
  <c r="V227" i="5"/>
  <c r="V228" i="5"/>
  <c r="C238" i="7"/>
  <c r="V229" i="5"/>
  <c r="C239" i="7"/>
  <c r="V230" i="5"/>
  <c r="C244" i="7"/>
  <c r="V231" i="5"/>
  <c r="C245" i="7"/>
  <c r="V232" i="5"/>
  <c r="C256" i="7"/>
  <c r="V233" i="5"/>
  <c r="C257" i="7"/>
  <c r="V234" i="5"/>
  <c r="C235" i="7"/>
  <c r="V235" i="5"/>
  <c r="C236" i="7"/>
  <c r="V236" i="5"/>
  <c r="C237" i="7"/>
  <c r="C253" i="7"/>
  <c r="V237" i="5"/>
  <c r="C254" i="7"/>
  <c r="V238" i="5"/>
  <c r="V239" i="5"/>
  <c r="V240" i="5"/>
  <c r="C241" i="7"/>
  <c r="V241" i="5"/>
  <c r="V242" i="5"/>
  <c r="V243" i="5"/>
  <c r="V244" i="5"/>
  <c r="V245" i="5"/>
  <c r="C246" i="7"/>
  <c r="V246" i="5"/>
  <c r="C247" i="7"/>
  <c r="V247" i="5"/>
  <c r="C248" i="7"/>
  <c r="V248" i="5"/>
  <c r="C249" i="7"/>
  <c r="V249" i="5"/>
  <c r="C250" i="7"/>
  <c r="V250" i="5"/>
  <c r="V251" i="5"/>
  <c r="V252" i="5"/>
  <c r="V253" i="5"/>
  <c r="V254" i="5"/>
  <c r="V255" i="5"/>
  <c r="V256" i="5"/>
  <c r="V257" i="5"/>
  <c r="V258" i="5"/>
  <c r="C258" i="6"/>
  <c r="C257" i="6"/>
  <c r="C256" i="6"/>
  <c r="C255" i="6"/>
  <c r="C254" i="6"/>
  <c r="C253" i="6"/>
  <c r="C252" i="6"/>
  <c r="C251" i="6"/>
  <c r="C250" i="6"/>
  <c r="C249" i="6"/>
  <c r="C248" i="6"/>
  <c r="C247" i="6"/>
  <c r="C246" i="6"/>
  <c r="C245" i="6"/>
  <c r="C244" i="6"/>
  <c r="C243" i="6"/>
  <c r="C242" i="6"/>
  <c r="C241" i="6"/>
  <c r="C240" i="6"/>
  <c r="C239" i="6"/>
  <c r="C238" i="6"/>
  <c r="C237" i="6"/>
  <c r="C236" i="6"/>
  <c r="C235" i="6"/>
  <c r="C234" i="6"/>
  <c r="C233" i="6"/>
  <c r="C232" i="6"/>
  <c r="C231" i="6"/>
  <c r="C230" i="6"/>
  <c r="C229" i="6"/>
  <c r="C228" i="6"/>
  <c r="C227" i="6"/>
  <c r="C226" i="6"/>
  <c r="C225" i="6"/>
  <c r="C224" i="6"/>
  <c r="C223" i="6"/>
  <c r="C222" i="6"/>
  <c r="C221" i="6"/>
  <c r="C220" i="6"/>
  <c r="C219" i="6"/>
  <c r="C218" i="6"/>
  <c r="C217" i="6"/>
  <c r="C216" i="6"/>
  <c r="C215" i="6"/>
  <c r="C214" i="6"/>
  <c r="C213" i="6"/>
  <c r="C212" i="6"/>
  <c r="C211" i="6"/>
  <c r="C210" i="6"/>
  <c r="C209" i="6"/>
  <c r="C208" i="6"/>
  <c r="C207" i="6"/>
  <c r="C206" i="6"/>
  <c r="C205" i="6"/>
  <c r="C204" i="6"/>
  <c r="C203" i="6"/>
  <c r="C202" i="6"/>
  <c r="C201" i="6"/>
  <c r="C200" i="6"/>
  <c r="C199" i="6"/>
  <c r="C198" i="6"/>
  <c r="C197" i="6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C3" i="6"/>
  <c r="G3" i="4"/>
  <c r="I3" i="4"/>
  <c r="L3" i="4"/>
  <c r="G4" i="4"/>
  <c r="I4" i="4"/>
  <c r="L4" i="4"/>
  <c r="G5" i="4"/>
  <c r="I5" i="4"/>
  <c r="L5" i="4"/>
  <c r="G6" i="4"/>
  <c r="I6" i="4"/>
  <c r="L6" i="4"/>
  <c r="G7" i="4"/>
  <c r="I7" i="4"/>
  <c r="L7" i="4"/>
  <c r="G8" i="4"/>
  <c r="I8" i="4"/>
  <c r="L8" i="4"/>
  <c r="G9" i="4"/>
  <c r="I9" i="4"/>
  <c r="L9" i="4"/>
  <c r="G10" i="4"/>
  <c r="I10" i="4"/>
  <c r="L10" i="4"/>
  <c r="G11" i="4"/>
  <c r="I11" i="4"/>
  <c r="L11" i="4"/>
  <c r="G12" i="4"/>
  <c r="I12" i="4"/>
  <c r="L12" i="4"/>
  <c r="G13" i="4"/>
  <c r="I13" i="4"/>
  <c r="L13" i="4"/>
  <c r="G14" i="4"/>
  <c r="I14" i="4"/>
  <c r="L14" i="4"/>
  <c r="G15" i="4"/>
  <c r="I15" i="4"/>
  <c r="L15" i="4"/>
  <c r="G16" i="4"/>
  <c r="I16" i="4"/>
  <c r="L16" i="4"/>
  <c r="G17" i="4"/>
  <c r="I17" i="4"/>
  <c r="L17" i="4"/>
  <c r="G18" i="4"/>
  <c r="I18" i="4"/>
  <c r="L18" i="4"/>
  <c r="G19" i="4"/>
  <c r="I19" i="4"/>
  <c r="L19" i="4"/>
  <c r="G20" i="4"/>
  <c r="I20" i="4"/>
  <c r="L20" i="4"/>
  <c r="G21" i="4"/>
  <c r="I21" i="4"/>
  <c r="L21" i="4"/>
  <c r="G22" i="4"/>
  <c r="I22" i="4"/>
  <c r="L22" i="4"/>
  <c r="G23" i="4"/>
  <c r="I23" i="4"/>
  <c r="L23" i="4"/>
  <c r="G24" i="4"/>
  <c r="I24" i="4"/>
  <c r="L24" i="4"/>
  <c r="G25" i="4"/>
  <c r="I25" i="4"/>
  <c r="L25" i="4"/>
  <c r="G26" i="4"/>
  <c r="I26" i="4"/>
  <c r="L26" i="4"/>
  <c r="G27" i="4"/>
  <c r="I27" i="4"/>
  <c r="L27" i="4"/>
  <c r="G28" i="4"/>
  <c r="I28" i="4"/>
  <c r="L28" i="4"/>
  <c r="G29" i="4"/>
  <c r="I29" i="4"/>
  <c r="L29" i="4"/>
  <c r="G30" i="4"/>
  <c r="I30" i="4"/>
  <c r="L30" i="4"/>
  <c r="G31" i="4"/>
  <c r="I31" i="4"/>
  <c r="L31" i="4"/>
  <c r="G32" i="4"/>
  <c r="I32" i="4"/>
  <c r="L32" i="4"/>
  <c r="G33" i="4"/>
  <c r="I33" i="4"/>
  <c r="L33" i="4"/>
  <c r="G34" i="4"/>
  <c r="I34" i="4"/>
  <c r="L34" i="4"/>
  <c r="G35" i="4"/>
  <c r="I35" i="4"/>
  <c r="L35" i="4"/>
  <c r="G36" i="4"/>
  <c r="I36" i="4"/>
  <c r="L36" i="4"/>
  <c r="G37" i="4"/>
  <c r="I37" i="4"/>
  <c r="L37" i="4"/>
  <c r="G38" i="4"/>
  <c r="I38" i="4"/>
  <c r="L38" i="4"/>
  <c r="G39" i="4"/>
  <c r="I39" i="4"/>
  <c r="L39" i="4"/>
  <c r="G40" i="4"/>
  <c r="I40" i="4"/>
  <c r="L40" i="4"/>
  <c r="G41" i="4"/>
  <c r="I41" i="4"/>
  <c r="L41" i="4"/>
  <c r="G42" i="4"/>
  <c r="I42" i="4"/>
  <c r="L42" i="4"/>
  <c r="G43" i="4"/>
  <c r="I43" i="4"/>
  <c r="L43" i="4"/>
  <c r="G44" i="4"/>
  <c r="I44" i="4"/>
  <c r="L44" i="4"/>
  <c r="G45" i="4"/>
  <c r="I45" i="4"/>
  <c r="L45" i="4"/>
  <c r="G46" i="4"/>
  <c r="I46" i="4"/>
  <c r="L46" i="4"/>
  <c r="G47" i="4"/>
  <c r="I47" i="4"/>
  <c r="L47" i="4"/>
  <c r="G48" i="4"/>
  <c r="I48" i="4"/>
  <c r="L48" i="4"/>
  <c r="G49" i="4"/>
  <c r="I49" i="4"/>
  <c r="L49" i="4"/>
  <c r="G50" i="4"/>
  <c r="I50" i="4"/>
  <c r="L50" i="4"/>
  <c r="G51" i="4"/>
  <c r="I51" i="4"/>
  <c r="L51" i="4"/>
  <c r="G52" i="4"/>
  <c r="I52" i="4"/>
  <c r="L52" i="4"/>
  <c r="G53" i="4"/>
  <c r="I53" i="4"/>
  <c r="L53" i="4"/>
  <c r="G54" i="4"/>
  <c r="I54" i="4"/>
  <c r="L54" i="4"/>
  <c r="G55" i="4"/>
  <c r="I55" i="4"/>
  <c r="L55" i="4"/>
  <c r="G56" i="4"/>
  <c r="I56" i="4"/>
  <c r="L56" i="4"/>
  <c r="G57" i="4"/>
  <c r="I57" i="4"/>
  <c r="L57" i="4"/>
  <c r="G58" i="4"/>
  <c r="I58" i="4"/>
  <c r="L58" i="4"/>
  <c r="G59" i="4"/>
  <c r="I59" i="4"/>
  <c r="L59" i="4"/>
  <c r="G60" i="4"/>
  <c r="I60" i="4"/>
  <c r="L60" i="4"/>
  <c r="G61" i="4"/>
  <c r="I61" i="4"/>
  <c r="L61" i="4"/>
  <c r="G62" i="4"/>
  <c r="I62" i="4"/>
  <c r="L62" i="4"/>
  <c r="G63" i="4"/>
  <c r="I63" i="4"/>
  <c r="L63" i="4"/>
  <c r="G64" i="4"/>
  <c r="I64" i="4"/>
  <c r="L64" i="4"/>
  <c r="G65" i="4"/>
  <c r="I65" i="4"/>
  <c r="L65" i="4"/>
  <c r="G66" i="4"/>
  <c r="I66" i="4"/>
  <c r="L66" i="4"/>
  <c r="G67" i="4"/>
  <c r="I67" i="4"/>
  <c r="L67" i="4"/>
  <c r="G68" i="4"/>
  <c r="I68" i="4"/>
  <c r="L68" i="4"/>
  <c r="G69" i="4"/>
  <c r="I69" i="4"/>
  <c r="L69" i="4"/>
  <c r="G70" i="4"/>
  <c r="I70" i="4"/>
  <c r="L70" i="4"/>
  <c r="G71" i="4"/>
  <c r="I71" i="4"/>
  <c r="L71" i="4"/>
  <c r="G72" i="4"/>
  <c r="I72" i="4"/>
  <c r="L72" i="4"/>
  <c r="G73" i="4"/>
  <c r="I73" i="4"/>
  <c r="L73" i="4"/>
  <c r="G74" i="4"/>
  <c r="I74" i="4"/>
  <c r="L74" i="4"/>
  <c r="G75" i="4"/>
  <c r="I75" i="4"/>
  <c r="L75" i="4"/>
  <c r="G76" i="4"/>
  <c r="I76" i="4"/>
  <c r="L76" i="4"/>
  <c r="G77" i="4"/>
  <c r="I77" i="4"/>
  <c r="L77" i="4"/>
  <c r="G78" i="4"/>
  <c r="I78" i="4"/>
  <c r="L78" i="4"/>
  <c r="G79" i="4"/>
  <c r="I79" i="4"/>
  <c r="L79" i="4"/>
  <c r="G80" i="4"/>
  <c r="I80" i="4"/>
  <c r="L80" i="4"/>
  <c r="G81" i="4"/>
  <c r="I81" i="4"/>
  <c r="L81" i="4"/>
  <c r="G82" i="4"/>
  <c r="I82" i="4"/>
  <c r="L82" i="4"/>
  <c r="G83" i="4"/>
  <c r="I83" i="4"/>
  <c r="L83" i="4"/>
  <c r="G84" i="4"/>
  <c r="I84" i="4"/>
  <c r="L84" i="4"/>
  <c r="G85" i="4"/>
  <c r="I85" i="4"/>
  <c r="L85" i="4"/>
  <c r="G86" i="4"/>
  <c r="I86" i="4"/>
  <c r="L86" i="4"/>
  <c r="G87" i="4"/>
  <c r="I87" i="4"/>
  <c r="L87" i="4"/>
  <c r="G88" i="4"/>
  <c r="I88" i="4"/>
  <c r="L88" i="4"/>
  <c r="G89" i="4"/>
  <c r="I89" i="4"/>
  <c r="L89" i="4"/>
  <c r="G90" i="4"/>
  <c r="I90" i="4"/>
  <c r="L90" i="4"/>
  <c r="G91" i="4"/>
  <c r="I91" i="4"/>
  <c r="L91" i="4"/>
  <c r="G92" i="4"/>
  <c r="I92" i="4"/>
  <c r="L92" i="4"/>
  <c r="G93" i="4"/>
  <c r="I93" i="4"/>
  <c r="L93" i="4"/>
  <c r="G94" i="4"/>
  <c r="I94" i="4"/>
  <c r="L94" i="4"/>
  <c r="G95" i="4"/>
  <c r="I95" i="4"/>
  <c r="L95" i="4"/>
  <c r="G96" i="4"/>
  <c r="I96" i="4"/>
  <c r="L96" i="4"/>
  <c r="G97" i="4"/>
  <c r="I97" i="4"/>
  <c r="L97" i="4"/>
  <c r="G98" i="4"/>
  <c r="I98" i="4"/>
  <c r="L98" i="4"/>
  <c r="G99" i="4"/>
  <c r="I99" i="4"/>
  <c r="L99" i="4"/>
  <c r="G100" i="4"/>
  <c r="I100" i="4"/>
  <c r="L100" i="4"/>
  <c r="G101" i="4"/>
  <c r="I101" i="4"/>
  <c r="L101" i="4"/>
  <c r="G102" i="4"/>
  <c r="I102" i="4"/>
  <c r="L102" i="4"/>
  <c r="G103" i="4"/>
  <c r="I103" i="4"/>
  <c r="L103" i="4"/>
  <c r="G104" i="4"/>
  <c r="I104" i="4"/>
  <c r="L104" i="4"/>
  <c r="G105" i="4"/>
  <c r="I105" i="4"/>
  <c r="L105" i="4"/>
  <c r="G106" i="4"/>
  <c r="I106" i="4"/>
  <c r="L106" i="4"/>
  <c r="G107" i="4"/>
  <c r="I107" i="4"/>
  <c r="L107" i="4"/>
  <c r="G108" i="4"/>
  <c r="I108" i="4"/>
  <c r="L108" i="4"/>
  <c r="G109" i="4"/>
  <c r="I109" i="4"/>
  <c r="L109" i="4"/>
  <c r="G110" i="4"/>
  <c r="I110" i="4"/>
  <c r="L110" i="4"/>
  <c r="G111" i="4"/>
  <c r="I111" i="4"/>
  <c r="L111" i="4"/>
  <c r="G112" i="4"/>
  <c r="I112" i="4"/>
  <c r="L112" i="4"/>
  <c r="G113" i="4"/>
  <c r="I113" i="4"/>
  <c r="L113" i="4"/>
  <c r="G114" i="4"/>
  <c r="I114" i="4"/>
  <c r="L114" i="4"/>
  <c r="G115" i="4"/>
  <c r="I115" i="4"/>
  <c r="L115" i="4"/>
  <c r="G116" i="4"/>
  <c r="I116" i="4"/>
  <c r="L116" i="4"/>
  <c r="G117" i="4"/>
  <c r="I117" i="4"/>
  <c r="L117" i="4"/>
  <c r="G118" i="4"/>
  <c r="I118" i="4"/>
  <c r="L118" i="4"/>
  <c r="G119" i="4"/>
  <c r="I119" i="4"/>
  <c r="L119" i="4"/>
  <c r="G120" i="4"/>
  <c r="I120" i="4"/>
  <c r="L120" i="4"/>
  <c r="G121" i="4"/>
  <c r="I121" i="4"/>
  <c r="L121" i="4"/>
  <c r="G122" i="4"/>
  <c r="I122" i="4"/>
  <c r="L122" i="4"/>
  <c r="G123" i="4"/>
  <c r="I123" i="4"/>
  <c r="L123" i="4"/>
  <c r="G124" i="4"/>
  <c r="I124" i="4"/>
  <c r="L124" i="4"/>
  <c r="G125" i="4"/>
  <c r="I125" i="4"/>
  <c r="L125" i="4"/>
  <c r="G126" i="4"/>
  <c r="I126" i="4"/>
  <c r="L126" i="4"/>
  <c r="G127" i="4"/>
  <c r="I127" i="4"/>
  <c r="L127" i="4"/>
  <c r="G128" i="4"/>
  <c r="I128" i="4"/>
  <c r="L128" i="4"/>
  <c r="G129" i="4"/>
  <c r="I129" i="4"/>
  <c r="L129" i="4"/>
  <c r="G130" i="4"/>
  <c r="I130" i="4"/>
  <c r="L130" i="4"/>
  <c r="G131" i="4"/>
  <c r="I131" i="4"/>
  <c r="L131" i="4"/>
  <c r="G132" i="4"/>
  <c r="I132" i="4"/>
  <c r="L132" i="4"/>
  <c r="G133" i="4"/>
  <c r="I133" i="4"/>
  <c r="L133" i="4"/>
  <c r="G134" i="4"/>
  <c r="I134" i="4"/>
  <c r="L134" i="4"/>
  <c r="G135" i="4"/>
  <c r="I135" i="4"/>
  <c r="L135" i="4"/>
  <c r="G136" i="4"/>
  <c r="I136" i="4"/>
  <c r="L136" i="4"/>
  <c r="G137" i="4"/>
  <c r="I137" i="4"/>
  <c r="L137" i="4"/>
  <c r="G138" i="4"/>
  <c r="I138" i="4"/>
  <c r="L138" i="4"/>
  <c r="G139" i="4"/>
  <c r="I139" i="4"/>
  <c r="L139" i="4"/>
  <c r="G140" i="4"/>
  <c r="I140" i="4"/>
  <c r="L140" i="4"/>
  <c r="G141" i="4"/>
  <c r="I141" i="4"/>
  <c r="L141" i="4"/>
  <c r="G142" i="4"/>
  <c r="I142" i="4"/>
  <c r="L142" i="4"/>
  <c r="G143" i="4"/>
  <c r="I143" i="4"/>
  <c r="L143" i="4"/>
  <c r="G144" i="4"/>
  <c r="I144" i="4"/>
  <c r="L144" i="4"/>
  <c r="G145" i="4"/>
  <c r="I145" i="4"/>
  <c r="L145" i="4"/>
  <c r="G146" i="4"/>
  <c r="I146" i="4"/>
  <c r="L146" i="4"/>
  <c r="G147" i="4"/>
  <c r="I147" i="4"/>
  <c r="L147" i="4"/>
  <c r="G148" i="4"/>
  <c r="I148" i="4"/>
  <c r="L148" i="4"/>
  <c r="G149" i="4"/>
  <c r="I149" i="4"/>
  <c r="L149" i="4"/>
  <c r="G150" i="4"/>
  <c r="I150" i="4"/>
  <c r="L150" i="4"/>
  <c r="G151" i="4"/>
  <c r="I151" i="4"/>
  <c r="L151" i="4"/>
  <c r="G152" i="4"/>
  <c r="I152" i="4"/>
  <c r="L152" i="4"/>
  <c r="G153" i="4"/>
  <c r="I153" i="4"/>
  <c r="L153" i="4"/>
  <c r="G154" i="4"/>
  <c r="I154" i="4"/>
  <c r="L154" i="4"/>
  <c r="G155" i="4"/>
  <c r="I155" i="4"/>
  <c r="L155" i="4"/>
  <c r="G156" i="4"/>
  <c r="I156" i="4"/>
  <c r="L156" i="4"/>
  <c r="G157" i="4"/>
  <c r="I157" i="4"/>
  <c r="L157" i="4"/>
  <c r="G158" i="4"/>
  <c r="I158" i="4"/>
  <c r="L158" i="4"/>
  <c r="G159" i="4"/>
  <c r="I159" i="4"/>
  <c r="L159" i="4"/>
  <c r="G160" i="4"/>
  <c r="I160" i="4"/>
  <c r="L160" i="4"/>
  <c r="G161" i="4"/>
  <c r="I161" i="4"/>
  <c r="L161" i="4"/>
  <c r="G162" i="4"/>
  <c r="I162" i="4"/>
  <c r="L162" i="4"/>
  <c r="G163" i="4"/>
  <c r="I163" i="4"/>
  <c r="L163" i="4"/>
  <c r="G164" i="4"/>
  <c r="I164" i="4"/>
  <c r="L164" i="4"/>
  <c r="G165" i="4"/>
  <c r="I165" i="4"/>
  <c r="L165" i="4"/>
  <c r="G166" i="4"/>
  <c r="I166" i="4"/>
  <c r="L166" i="4"/>
  <c r="G167" i="4"/>
  <c r="I167" i="4"/>
  <c r="L167" i="4"/>
  <c r="G168" i="4"/>
  <c r="I168" i="4"/>
  <c r="L168" i="4"/>
  <c r="G169" i="4"/>
  <c r="I169" i="4"/>
  <c r="L169" i="4"/>
  <c r="G170" i="4"/>
  <c r="I170" i="4"/>
  <c r="L170" i="4"/>
  <c r="G171" i="4"/>
  <c r="I171" i="4"/>
  <c r="L171" i="4"/>
  <c r="G172" i="4"/>
  <c r="I172" i="4"/>
  <c r="L172" i="4"/>
  <c r="G173" i="4"/>
  <c r="I173" i="4"/>
  <c r="L173" i="4"/>
  <c r="G174" i="4"/>
  <c r="I174" i="4"/>
  <c r="L174" i="4"/>
  <c r="G175" i="4"/>
  <c r="I175" i="4"/>
  <c r="L175" i="4"/>
  <c r="G176" i="4"/>
  <c r="I176" i="4"/>
  <c r="L176" i="4"/>
  <c r="G177" i="4"/>
  <c r="I177" i="4"/>
  <c r="L177" i="4"/>
  <c r="G178" i="4"/>
  <c r="I178" i="4"/>
  <c r="L178" i="4"/>
  <c r="G179" i="4"/>
  <c r="I179" i="4"/>
  <c r="L179" i="4"/>
  <c r="G180" i="4"/>
  <c r="I180" i="4"/>
  <c r="L180" i="4"/>
  <c r="G181" i="4"/>
  <c r="I181" i="4"/>
  <c r="L181" i="4"/>
  <c r="G182" i="4"/>
  <c r="I182" i="4"/>
  <c r="L182" i="4"/>
  <c r="G183" i="4"/>
  <c r="I183" i="4"/>
  <c r="L183" i="4"/>
  <c r="G184" i="4"/>
  <c r="I184" i="4"/>
  <c r="L184" i="4"/>
  <c r="G185" i="4"/>
  <c r="I185" i="4"/>
  <c r="L185" i="4"/>
  <c r="G186" i="4"/>
  <c r="I186" i="4"/>
  <c r="L186" i="4"/>
  <c r="G187" i="4"/>
  <c r="I187" i="4"/>
  <c r="L187" i="4"/>
  <c r="G188" i="4"/>
  <c r="I188" i="4"/>
  <c r="L188" i="4"/>
  <c r="G189" i="4"/>
  <c r="I189" i="4"/>
  <c r="L189" i="4"/>
  <c r="G190" i="4"/>
  <c r="I190" i="4"/>
  <c r="L190" i="4"/>
  <c r="G191" i="4"/>
  <c r="I191" i="4"/>
  <c r="L191" i="4"/>
  <c r="G192" i="4"/>
  <c r="I192" i="4"/>
  <c r="L192" i="4"/>
  <c r="G193" i="4"/>
  <c r="I193" i="4"/>
  <c r="L193" i="4"/>
  <c r="G194" i="4"/>
  <c r="I194" i="4"/>
  <c r="L194" i="4"/>
  <c r="G195" i="4"/>
  <c r="I195" i="4"/>
  <c r="L195" i="4"/>
  <c r="G196" i="4"/>
  <c r="I196" i="4"/>
  <c r="L196" i="4"/>
  <c r="G197" i="4"/>
  <c r="I197" i="4"/>
  <c r="L197" i="4"/>
  <c r="G198" i="4"/>
  <c r="I198" i="4"/>
  <c r="L198" i="4"/>
  <c r="G199" i="4"/>
  <c r="I199" i="4"/>
  <c r="L199" i="4"/>
  <c r="G200" i="4"/>
  <c r="I200" i="4"/>
  <c r="L200" i="4"/>
  <c r="G201" i="4"/>
  <c r="I201" i="4"/>
  <c r="L201" i="4"/>
  <c r="G202" i="4"/>
  <c r="I202" i="4"/>
  <c r="L202" i="4"/>
  <c r="G203" i="4"/>
  <c r="I203" i="4"/>
  <c r="L203" i="4"/>
  <c r="G204" i="4"/>
  <c r="I204" i="4"/>
  <c r="L204" i="4"/>
  <c r="G205" i="4"/>
  <c r="I205" i="4"/>
  <c r="L205" i="4"/>
  <c r="G206" i="4"/>
  <c r="I206" i="4"/>
  <c r="L206" i="4"/>
  <c r="G207" i="4"/>
  <c r="I207" i="4"/>
  <c r="L207" i="4"/>
  <c r="G208" i="4"/>
  <c r="I208" i="4"/>
  <c r="L208" i="4"/>
  <c r="G209" i="4"/>
  <c r="I209" i="4"/>
  <c r="L209" i="4"/>
  <c r="G210" i="4"/>
  <c r="I210" i="4"/>
  <c r="L210" i="4"/>
  <c r="G211" i="4"/>
  <c r="I211" i="4"/>
  <c r="L211" i="4"/>
  <c r="G212" i="4"/>
  <c r="I212" i="4"/>
  <c r="L212" i="4"/>
  <c r="G213" i="4"/>
  <c r="I213" i="4"/>
  <c r="L213" i="4"/>
  <c r="G214" i="4"/>
  <c r="I214" i="4"/>
  <c r="L214" i="4"/>
  <c r="G215" i="4"/>
  <c r="I215" i="4"/>
  <c r="L215" i="4"/>
  <c r="G216" i="4"/>
  <c r="I216" i="4"/>
  <c r="L216" i="4"/>
  <c r="G217" i="4"/>
  <c r="I217" i="4"/>
  <c r="L217" i="4"/>
  <c r="G218" i="4"/>
  <c r="I218" i="4"/>
  <c r="L218" i="4"/>
  <c r="G219" i="4"/>
  <c r="I219" i="4"/>
  <c r="L219" i="4"/>
  <c r="G220" i="4"/>
  <c r="I220" i="4"/>
  <c r="L220" i="4"/>
  <c r="G221" i="4"/>
  <c r="I221" i="4"/>
  <c r="L221" i="4"/>
  <c r="G222" i="4"/>
  <c r="I222" i="4"/>
  <c r="L222" i="4"/>
  <c r="G223" i="4"/>
  <c r="I223" i="4"/>
  <c r="L223" i="4"/>
  <c r="G224" i="4"/>
  <c r="I224" i="4"/>
  <c r="L224" i="4"/>
  <c r="G225" i="4"/>
  <c r="I225" i="4"/>
  <c r="L225" i="4"/>
  <c r="G226" i="4"/>
  <c r="I226" i="4"/>
  <c r="L226" i="4"/>
  <c r="G227" i="4"/>
  <c r="I227" i="4"/>
  <c r="L227" i="4"/>
  <c r="G228" i="4"/>
  <c r="I228" i="4"/>
  <c r="L228" i="4"/>
  <c r="G229" i="4"/>
  <c r="I229" i="4"/>
  <c r="L229" i="4"/>
  <c r="G230" i="4"/>
  <c r="I230" i="4"/>
  <c r="L230" i="4"/>
  <c r="G231" i="4"/>
  <c r="I231" i="4"/>
  <c r="L231" i="4"/>
  <c r="G232" i="4"/>
  <c r="I232" i="4"/>
  <c r="L232" i="4"/>
  <c r="G233" i="4"/>
  <c r="I233" i="4"/>
  <c r="L233" i="4"/>
  <c r="G234" i="4"/>
  <c r="I234" i="4"/>
  <c r="L234" i="4"/>
  <c r="G235" i="4"/>
  <c r="I235" i="4"/>
  <c r="L235" i="4"/>
  <c r="G236" i="4"/>
  <c r="I236" i="4"/>
  <c r="L236" i="4"/>
  <c r="G237" i="4"/>
  <c r="I237" i="4"/>
  <c r="L237" i="4"/>
  <c r="G238" i="4"/>
  <c r="I238" i="4"/>
  <c r="L238" i="4"/>
  <c r="G239" i="4"/>
  <c r="I239" i="4"/>
  <c r="L239" i="4"/>
  <c r="G240" i="4"/>
  <c r="I240" i="4"/>
  <c r="L240" i="4"/>
  <c r="G241" i="4"/>
  <c r="I241" i="4"/>
  <c r="L241" i="4"/>
  <c r="G242" i="4"/>
  <c r="I242" i="4"/>
  <c r="L242" i="4"/>
  <c r="G243" i="4"/>
  <c r="I243" i="4"/>
  <c r="L243" i="4"/>
  <c r="G244" i="4"/>
  <c r="I244" i="4"/>
  <c r="L244" i="4"/>
  <c r="G245" i="4"/>
  <c r="I245" i="4"/>
  <c r="L245" i="4"/>
  <c r="G246" i="4"/>
  <c r="I246" i="4"/>
  <c r="L246" i="4"/>
  <c r="G247" i="4"/>
  <c r="I247" i="4"/>
  <c r="L247" i="4"/>
  <c r="G248" i="4"/>
  <c r="I248" i="4"/>
  <c r="L248" i="4"/>
  <c r="G249" i="4"/>
  <c r="I249" i="4"/>
  <c r="L249" i="4"/>
  <c r="G250" i="4"/>
  <c r="I250" i="4"/>
  <c r="L250" i="4"/>
  <c r="G251" i="4"/>
  <c r="I251" i="4"/>
  <c r="L251" i="4"/>
  <c r="G252" i="4"/>
  <c r="I252" i="4"/>
  <c r="L252" i="4"/>
  <c r="G253" i="4"/>
  <c r="I253" i="4"/>
  <c r="L253" i="4"/>
  <c r="G254" i="4"/>
  <c r="I254" i="4"/>
  <c r="L254" i="4"/>
  <c r="G255" i="4"/>
  <c r="I255" i="4"/>
  <c r="L255" i="4"/>
  <c r="G256" i="4"/>
  <c r="I256" i="4"/>
  <c r="L256" i="4"/>
  <c r="G257" i="4"/>
  <c r="I257" i="4"/>
  <c r="L257" i="4"/>
  <c r="G258" i="4"/>
  <c r="I258" i="4"/>
  <c r="L258" i="4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</calcChain>
</file>

<file path=xl/sharedStrings.xml><?xml version="1.0" encoding="utf-8"?>
<sst xmlns="http://schemas.openxmlformats.org/spreadsheetml/2006/main" count="2163" uniqueCount="329">
  <si>
    <t>DESCRIPTION</t>
  </si>
  <si>
    <t>PHOTO</t>
  </si>
  <si>
    <t>CLASSIFICATION</t>
  </si>
  <si>
    <t>NÖ 17 - INVENTAIRE</t>
  </si>
  <si>
    <t>800m2</t>
  </si>
  <si>
    <t>POLE SECOURS</t>
  </si>
  <si>
    <t>MOQUETTE DIFFERENTES COULEURS</t>
  </si>
  <si>
    <t>MOQUETTE NOIRE</t>
  </si>
  <si>
    <t>500m2</t>
  </si>
  <si>
    <t>LOGES</t>
  </si>
  <si>
    <t>DEMI PALETTES</t>
  </si>
  <si>
    <t>SECURITE PALPATION</t>
  </si>
  <si>
    <t>1/2 HERAS</t>
  </si>
  <si>
    <t>SITE</t>
  </si>
  <si>
    <t>BARS</t>
  </si>
  <si>
    <t>POUBELLES 80L</t>
  </si>
  <si>
    <t>ENTRETIEN</t>
  </si>
  <si>
    <t>MAGASIN</t>
  </si>
  <si>
    <t>PALETTES FHS</t>
  </si>
  <si>
    <t>PALETTE LOGES</t>
  </si>
  <si>
    <t>PORTANTS</t>
  </si>
  <si>
    <t>AMENAGEMENT</t>
  </si>
  <si>
    <t>FER A BETTON</t>
  </si>
  <si>
    <t>EXTERIEURS</t>
  </si>
  <si>
    <t>GRILLAGE A POULE</t>
  </si>
  <si>
    <t>Tt le stock</t>
  </si>
  <si>
    <t>TABOURETS DE BAR PLASTIQUE GRIS</t>
  </si>
  <si>
    <t>TABOURETS DE BARS PLASTIQUE BLANC</t>
  </si>
  <si>
    <t>TABOURET DE BAR CUIR BLANC</t>
  </si>
  <si>
    <t>TABOURET DE BAR CUIR GRIS</t>
  </si>
  <si>
    <t>PALETTE DE COTON GRATTE BLANC</t>
  </si>
  <si>
    <t>FLUOS</t>
  </si>
  <si>
    <t>ELECTRICITE</t>
  </si>
  <si>
    <t>SANGLES A CLIQUET (petites)</t>
  </si>
  <si>
    <t>SEAU</t>
  </si>
  <si>
    <t>JERICAN EAU</t>
  </si>
  <si>
    <t>POUF CARRE BLANC</t>
  </si>
  <si>
    <t>FAUTEUILS BLANCS</t>
  </si>
  <si>
    <t>TABLE BISTRO RONDE</t>
  </si>
  <si>
    <t>CANAPES BLANCS</t>
  </si>
  <si>
    <t>TABLE A REPASSER</t>
  </si>
  <si>
    <t>PSYCHES</t>
  </si>
  <si>
    <t>MEGAPHONE</t>
  </si>
  <si>
    <t>EPI / EPC</t>
  </si>
  <si>
    <t>CHAUSSURES DE SECURITE T 37</t>
  </si>
  <si>
    <t>CHAUSSURES DE SECURITE T 41</t>
  </si>
  <si>
    <t>CHAUSSURES DE SECURITE T 42</t>
  </si>
  <si>
    <t>CHAUSSURES DE SECURITE T 43</t>
  </si>
  <si>
    <t>PAIRES DE GANTS</t>
  </si>
  <si>
    <t>BOUCHONS D'OREILLE</t>
  </si>
  <si>
    <t>TROUSSE DE SECOURS</t>
  </si>
  <si>
    <t>BOITE DE SERUM PHYSIOLOGIQUE</t>
  </si>
  <si>
    <t>BOITE DE COMPRESSE</t>
  </si>
  <si>
    <t>BOITE SOLUTION ANTISEPTIQUE</t>
  </si>
  <si>
    <t>CASQUES</t>
  </si>
  <si>
    <t>COTON GRATTE NOIR (NEUF)</t>
  </si>
  <si>
    <t>105ML</t>
  </si>
  <si>
    <t>FHS NOIR (NEUF)</t>
  </si>
  <si>
    <t>CARTOUCHE EPSON T1295 PACK 4 COULEUR</t>
  </si>
  <si>
    <t>BUREAUTIQUE</t>
  </si>
  <si>
    <t>CARTOUCHE EPSON T1295 NOIRE</t>
  </si>
  <si>
    <t>SACS POUBELLES 100L (rouleau)</t>
  </si>
  <si>
    <t>SACS POUBELLE 50L (rouleau)</t>
  </si>
  <si>
    <t>TONNE A EAU</t>
  </si>
  <si>
    <t>BARS + PLOMBERIE</t>
  </si>
  <si>
    <t>SERPILLERE</t>
  </si>
  <si>
    <t>RACLETTE A VITRE</t>
  </si>
  <si>
    <t>SPRAY NETTOYANT MULTIUSAGE ( SAINT MARC)</t>
  </si>
  <si>
    <t>GEL JAVEL</t>
  </si>
  <si>
    <t>NETTOYANT DEGRAISSANT</t>
  </si>
  <si>
    <t>GANTS MAPA</t>
  </si>
  <si>
    <t>BALAYETTE</t>
  </si>
  <si>
    <t>TORCHONS</t>
  </si>
  <si>
    <t>POUSSE MOUSSE</t>
  </si>
  <si>
    <t>CHIFFONS MICROFIBRE</t>
  </si>
  <si>
    <t>EPONGE (avec côté vert)</t>
  </si>
  <si>
    <t>BOITE DE GANTS VINYLE</t>
  </si>
  <si>
    <t>SOLUTION HYDROALCOOLIQUE 500ML</t>
  </si>
  <si>
    <t>SOLUTION HYDROACOOLIQUE 20ML</t>
  </si>
  <si>
    <t>LAMPADAIRES</t>
  </si>
  <si>
    <t>COTON GRATTE BLANC (neuf)</t>
  </si>
  <si>
    <t>10ML</t>
  </si>
  <si>
    <t>325ML</t>
  </si>
  <si>
    <t>PELLE MENAGERE</t>
  </si>
  <si>
    <t>ESSUI TOUT DE CHANTIER</t>
  </si>
  <si>
    <t>LUMISTYLE</t>
  </si>
  <si>
    <t>SCENE</t>
  </si>
  <si>
    <t>SPOT A PINCE</t>
  </si>
  <si>
    <t>BLOC NOTES A4</t>
  </si>
  <si>
    <t>BLOC NOTES A5</t>
  </si>
  <si>
    <t>SURLIGNEURS</t>
  </si>
  <si>
    <t>POST IT (carnet)</t>
  </si>
  <si>
    <t>SCOTCH (rouleau)</t>
  </si>
  <si>
    <t>CISEAU</t>
  </si>
  <si>
    <t>MARQUEURS VELEDA</t>
  </si>
  <si>
    <t>RUBALISE REGION</t>
  </si>
  <si>
    <t>RUBALISE 100M</t>
  </si>
  <si>
    <t>RUBALISE 500M</t>
  </si>
  <si>
    <t>MULTIPRISES</t>
  </si>
  <si>
    <t>FIL DE FER GALVANISE</t>
  </si>
  <si>
    <t>FIL DE FER RECUIT</t>
  </si>
  <si>
    <t>FIL DE FER VERT</t>
  </si>
  <si>
    <t>MASQUES</t>
  </si>
  <si>
    <t>DOIGTS</t>
  </si>
  <si>
    <t>RALLONGE</t>
  </si>
  <si>
    <t xml:space="preserve">GUINDE </t>
  </si>
  <si>
    <t>20M</t>
  </si>
  <si>
    <t>FICELLE</t>
  </si>
  <si>
    <t>1 Caisse</t>
  </si>
  <si>
    <t>CAISSE OUTILLAGE</t>
  </si>
  <si>
    <t>MASSE</t>
  </si>
  <si>
    <t>BOUILLOIRE</t>
  </si>
  <si>
    <t>CAFETIERE</t>
  </si>
  <si>
    <t>DRISSE 4MM</t>
  </si>
  <si>
    <t>100M</t>
  </si>
  <si>
    <t>LAMPE DE TABLE</t>
  </si>
  <si>
    <t>VISSEUSE</t>
  </si>
  <si>
    <t>HORLOGES</t>
  </si>
  <si>
    <t>CLES DE 19</t>
  </si>
  <si>
    <t>CLES DE 21</t>
  </si>
  <si>
    <t>CUTTER</t>
  </si>
  <si>
    <t>PINCE COUPANTE</t>
  </si>
  <si>
    <t>MARQUEUR FIN PERMANENT (pour pass)</t>
  </si>
  <si>
    <t>PANNEAU VELEDA</t>
  </si>
  <si>
    <t>BARILLETS</t>
  </si>
  <si>
    <t>CADENAS A CODE</t>
  </si>
  <si>
    <t>TELEPHONE A CARTE</t>
  </si>
  <si>
    <t>POLE MINEUR</t>
  </si>
  <si>
    <t>BOMBE ANTITAG</t>
  </si>
  <si>
    <t>CAISSE A OUTIL COMPLETE MAGNUSON</t>
  </si>
  <si>
    <t>CAISSE A OUTIL COMPLETE METAL</t>
  </si>
  <si>
    <t>SCIE SAUTEUSE</t>
  </si>
  <si>
    <t>NIVEAU</t>
  </si>
  <si>
    <t>WHITE SPIRIT</t>
  </si>
  <si>
    <t>BAC PEINTURE</t>
  </si>
  <si>
    <t>LUNETTE DE WC</t>
  </si>
  <si>
    <t>PERCOLATEUR 6L</t>
  </si>
  <si>
    <t>TENDEURS</t>
  </si>
  <si>
    <t>CENDRIERS MURAUX</t>
  </si>
  <si>
    <t>CENDRIERS DE TABLE</t>
  </si>
  <si>
    <t>CENDRIER POT HAUT</t>
  </si>
  <si>
    <t>TUYAU SOUPLE 20M</t>
  </si>
  <si>
    <t>PLOMBERIE</t>
  </si>
  <si>
    <t>JOINTS DE RACCORD</t>
  </si>
  <si>
    <t>CALES</t>
  </si>
  <si>
    <t>TUYAU BLEU</t>
  </si>
  <si>
    <t>10M</t>
  </si>
  <si>
    <t>CROCHETS</t>
  </si>
  <si>
    <t>POMPE DE RELEVAGE</t>
  </si>
  <si>
    <t>ECROUS (boite)</t>
  </si>
  <si>
    <t>VRAC</t>
  </si>
  <si>
    <t>EQUERRE</t>
  </si>
  <si>
    <t>1 CAISSE</t>
  </si>
  <si>
    <t>LAMPE A BRASER</t>
  </si>
  <si>
    <t>KIT FORETS</t>
  </si>
  <si>
    <t>KIT EMBOUT VISSEUSE</t>
  </si>
  <si>
    <t>PETITE VISSEUSE TITAN</t>
  </si>
  <si>
    <t>VIS 25 / 30 / 35 / 40 / 45 / 50 / 60</t>
  </si>
  <si>
    <t>PEINTURE NOIRE</t>
  </si>
  <si>
    <t>0,5L</t>
  </si>
  <si>
    <t>PEINTURE ROUGE</t>
  </si>
  <si>
    <t>DEGRIPANT WD 40</t>
  </si>
  <si>
    <t>ALCOOL 90°</t>
  </si>
  <si>
    <t>BOMBE PEINTURE BLEU</t>
  </si>
  <si>
    <t>BOMBE PEINTURE DORE</t>
  </si>
  <si>
    <t>BOMBE PEINTURE ROUGE</t>
  </si>
  <si>
    <t>BOMBE PEINTURE NOIRE</t>
  </si>
  <si>
    <t>TRACEUR DE CHANTIER BLANC</t>
  </si>
  <si>
    <t>TRACEUR DE CHANTIER BLEU</t>
  </si>
  <si>
    <t>TRACEUR DE CHANTIER ORANGE</t>
  </si>
  <si>
    <t>TRACEUR DE CHANTIER ROSE</t>
  </si>
  <si>
    <t>TRACEUR DE CHANTIER VERT</t>
  </si>
  <si>
    <t>THERMOS</t>
  </si>
  <si>
    <t>PIlES 1,5V</t>
  </si>
  <si>
    <t>PILES CARRES 9V</t>
  </si>
  <si>
    <t>PILES CARRES 4,5V</t>
  </si>
  <si>
    <t>PILES LR03</t>
  </si>
  <si>
    <t>ASPIRATEUR KARCHER</t>
  </si>
  <si>
    <t>AGRAPHEUSE MURALE ELECTRIQUE</t>
  </si>
  <si>
    <t>AGRAPHEUSE MURALE</t>
  </si>
  <si>
    <t>LIME PLATE</t>
  </si>
  <si>
    <t>LIME RONDE</t>
  </si>
  <si>
    <t xml:space="preserve">METRE </t>
  </si>
  <si>
    <t>DECAMETRE</t>
  </si>
  <si>
    <t xml:space="preserve">SCIE </t>
  </si>
  <si>
    <t>MASQUE DE PROTECTION</t>
  </si>
  <si>
    <t>NI CLOU NI VIS</t>
  </si>
  <si>
    <t>SILICONE NEUTRE</t>
  </si>
  <si>
    <t>DOUBLE FACE</t>
  </si>
  <si>
    <t>GROS SCOTCH MARRON</t>
  </si>
  <si>
    <t>GAFFER 25MM ROUGE</t>
  </si>
  <si>
    <t>GAFFER 25MM BLEU</t>
  </si>
  <si>
    <t>SCOTCH ORANGE</t>
  </si>
  <si>
    <t>GAFFER NOIR</t>
  </si>
  <si>
    <t>GAFFER BLANC</t>
  </si>
  <si>
    <t>GAFFER ALU</t>
  </si>
  <si>
    <t>GAFFER GRIS</t>
  </si>
  <si>
    <t>SCOTCH TRANSPARENT</t>
  </si>
  <si>
    <t>MASSETTES</t>
  </si>
  <si>
    <t>MAILLET</t>
  </si>
  <si>
    <t>MARTEAU</t>
  </si>
  <si>
    <t>PORTE SILICONE</t>
  </si>
  <si>
    <t>LAMPE TORCHE</t>
  </si>
  <si>
    <t>LAMPE FRONTALE</t>
  </si>
  <si>
    <t>MALETTE CLES A CLIQUET 8-22</t>
  </si>
  <si>
    <t>PINCES A PENDAR</t>
  </si>
  <si>
    <t>DOUBLETTES</t>
  </si>
  <si>
    <t>TOURNEVIS CRUCIFORME</t>
  </si>
  <si>
    <t>TOURNEVIS PLAT</t>
  </si>
  <si>
    <t>CHEVILLES</t>
  </si>
  <si>
    <t>RECHARGE LAMES DE CUTTER</t>
  </si>
  <si>
    <t>PINCE MULTIPRISE</t>
  </si>
  <si>
    <t>TENAILLES</t>
  </si>
  <si>
    <t>PINCE A DENUDER</t>
  </si>
  <si>
    <t>PINCE A COLSON</t>
  </si>
  <si>
    <t>JEU DE CLE ALLEN</t>
  </si>
  <si>
    <t>CLE A MOLETTE</t>
  </si>
  <si>
    <t>JEU DE CLE TORX</t>
  </si>
  <si>
    <t>SERRE JOINT</t>
  </si>
  <si>
    <t>COUPE BOULONS</t>
  </si>
  <si>
    <t>BARNIER NOIR</t>
  </si>
  <si>
    <t>BARNIER MULTICOULEURS</t>
  </si>
  <si>
    <t>BALAI</t>
  </si>
  <si>
    <t>EPONGE MOUSSE</t>
  </si>
  <si>
    <t>POUBELLE 50L</t>
  </si>
  <si>
    <t>PAPIER TOILETTE</t>
  </si>
  <si>
    <t>ETAGERE 30CM</t>
  </si>
  <si>
    <t>ETAGERE 25CM</t>
  </si>
  <si>
    <t>GOBELETS PLASTIQUES (carton)</t>
  </si>
  <si>
    <t>CONSOMMABLES</t>
  </si>
  <si>
    <t>BAC ABSOLUT</t>
  </si>
  <si>
    <t>SALADIER A PUNCH</t>
  </si>
  <si>
    <t>LIMONADIERS</t>
  </si>
  <si>
    <t>BALAI A WC</t>
  </si>
  <si>
    <t>PLATEAU</t>
  </si>
  <si>
    <t>LOUCHE</t>
  </si>
  <si>
    <t>MICRO ONDES</t>
  </si>
  <si>
    <t>AMPOULES</t>
  </si>
  <si>
    <t>CHAUFFAGE D'APPOINT</t>
  </si>
  <si>
    <t>GUIRLANDES BLEUES</t>
  </si>
  <si>
    <t>TELEPHONE FILAIRE VOYANT ROUGE</t>
  </si>
  <si>
    <t>SCENES</t>
  </si>
  <si>
    <t xml:space="preserve">TELEPHONE FILAIRE </t>
  </si>
  <si>
    <t>GELATINE (caisse)</t>
  </si>
  <si>
    <t>GUIRLANDE GUINGUETTE (sans ampoules)</t>
  </si>
  <si>
    <t>CAHIER A4</t>
  </si>
  <si>
    <t>BLOC A7</t>
  </si>
  <si>
    <t>GOMME</t>
  </si>
  <si>
    <t>COLLE UHU</t>
  </si>
  <si>
    <t>STYLOS VERTS</t>
  </si>
  <si>
    <t>STYLOS NOIRS</t>
  </si>
  <si>
    <t>MARQUEURS NOIRS</t>
  </si>
  <si>
    <t>MARQUEUR ROUGE</t>
  </si>
  <si>
    <t>CAHIER A5</t>
  </si>
  <si>
    <t>SCOTCH</t>
  </si>
  <si>
    <t>PORTE CLE</t>
  </si>
  <si>
    <t>PLASTIFIEUSE A3</t>
  </si>
  <si>
    <t>FEUILLES A PLASTIFIER CARTE DE VISITE</t>
  </si>
  <si>
    <t>AGRAFES 26/6</t>
  </si>
  <si>
    <t>CARTOUCHE HP953 XL</t>
  </si>
  <si>
    <t>CARTOUCHE HP953 MAGENTA</t>
  </si>
  <si>
    <t>CARTOUCHE HP953 CYAN</t>
  </si>
  <si>
    <t>PUNAISES</t>
  </si>
  <si>
    <t>CALCULETTES</t>
  </si>
  <si>
    <t>TROMBONES</t>
  </si>
  <si>
    <t>STYLOS ROUGE</t>
  </si>
  <si>
    <t>CRITERIUM</t>
  </si>
  <si>
    <t>RAMETTE A4</t>
  </si>
  <si>
    <t>PALETTE FILET DE CAMOUFLAGE + ELINGUE</t>
  </si>
  <si>
    <t>CHASUBLES</t>
  </si>
  <si>
    <t>HARNAIS</t>
  </si>
  <si>
    <t>CADENAS A CLES</t>
  </si>
  <si>
    <t>ROULETTE</t>
  </si>
  <si>
    <t>CANTINE 100L</t>
  </si>
  <si>
    <t>BAC 70L</t>
  </si>
  <si>
    <t>BABY CANTINE</t>
  </si>
  <si>
    <t>ECHELLE</t>
  </si>
  <si>
    <t>OUTILLAGE</t>
  </si>
  <si>
    <t>ESCABEAU</t>
  </si>
  <si>
    <t>CHAINES (gros maillon)</t>
  </si>
  <si>
    <t>CHAINES (petit maillon)</t>
  </si>
  <si>
    <t>PELLE</t>
  </si>
  <si>
    <t>PIED DE BICHE</t>
  </si>
  <si>
    <t>VISSEUSE A CHOC</t>
  </si>
  <si>
    <t>SANGLE CAMION</t>
  </si>
  <si>
    <t>TABLE BASSE CARRE</t>
  </si>
  <si>
    <t>CINTRES</t>
  </si>
  <si>
    <t>TOILE VIDEO (ecran 5 x 5m)</t>
  </si>
  <si>
    <t>PLAIDS</t>
  </si>
  <si>
    <t>FER A REPASSER</t>
  </si>
  <si>
    <t xml:space="preserve">GRANDE TABLE BASSE RECTANGLE </t>
  </si>
  <si>
    <t>Colonne1</t>
  </si>
  <si>
    <t>QUANTITE 17</t>
  </si>
  <si>
    <t>COMMANDE 18</t>
  </si>
  <si>
    <t>QT DT EXPL 18</t>
  </si>
  <si>
    <t>ACHAT EXPL 18</t>
  </si>
  <si>
    <t xml:space="preserve"> QT EXPL 18</t>
  </si>
  <si>
    <t>INVENTAIRE FIN EXPL 18</t>
  </si>
  <si>
    <t>BILETTERIE</t>
  </si>
  <si>
    <t>PROD ARTISTIQUE</t>
  </si>
  <si>
    <t>ACCUEIL BENEVOLES</t>
  </si>
  <si>
    <t>CASHLESS</t>
  </si>
  <si>
    <t xml:space="preserve">CHARGE DE SECU </t>
  </si>
  <si>
    <t>ADMINISTRATION / COMPTAGE</t>
  </si>
  <si>
    <t>CONTRÔLE / ZONE ENTREES</t>
  </si>
  <si>
    <t>LUMIERE DECO</t>
  </si>
  <si>
    <t>ESPACE BENEVOLES</t>
  </si>
  <si>
    <t>ESPACE PRESSE</t>
  </si>
  <si>
    <t>MERCHANDISING / POINT INFO</t>
  </si>
  <si>
    <t>OBJET TROUVES</t>
  </si>
  <si>
    <t>PARKING</t>
  </si>
  <si>
    <t>PREVENTION</t>
  </si>
  <si>
    <t>REGIES TECH ARTISTIQUE</t>
  </si>
  <si>
    <t>RESEAUX</t>
  </si>
  <si>
    <t>REGIE SITE EXTERIEUR</t>
  </si>
  <si>
    <t>REGIE SITE INTERIEUR</t>
  </si>
  <si>
    <t>RUNNERS</t>
  </si>
  <si>
    <t>SECURITE</t>
  </si>
  <si>
    <t>SIGNALETIQUE</t>
  </si>
  <si>
    <t>POSE BRACELET</t>
  </si>
  <si>
    <t>TOTAL COMMANDE</t>
  </si>
  <si>
    <t>COORDINATION</t>
  </si>
  <si>
    <t xml:space="preserve"> </t>
  </si>
  <si>
    <t>PERTE MATERIEL 2018</t>
  </si>
  <si>
    <t>CONSO  2018</t>
  </si>
  <si>
    <t>BUREAU TECH ARTISTIQUE</t>
  </si>
  <si>
    <t xml:space="preserve">SCENE 1 </t>
  </si>
  <si>
    <t xml:space="preserve">SCENE 2 </t>
  </si>
  <si>
    <t>SCENE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</si>
</sst>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entury Gothic"/>
      <family val="2"/>
      <scheme val="minor"/>
    </font>
    <font>
      <sz val="15"/>
      <color theme="4"/>
      <name val="Century Gothic"/>
      <family val="2"/>
      <scheme val="minor"/>
    </font>
    <font>
      <sz val="14"/>
      <color theme="5"/>
      <name val="Century Gothic"/>
      <family val="2"/>
      <scheme val="minor"/>
    </font>
    <font>
      <sz val="12"/>
      <color theme="4"/>
      <name val="Century Gothic"/>
      <family val="2"/>
      <scheme val="minor"/>
    </font>
    <font>
      <sz val="17"/>
      <color theme="0"/>
      <name val="Century Gothic"/>
      <family val="2"/>
      <scheme val="major"/>
    </font>
    <font>
      <sz val="16"/>
      <color theme="5"/>
      <name val="Century Gothic"/>
      <family val="2"/>
      <scheme val="minor"/>
    </font>
    <font>
      <sz val="14"/>
      <color theme="1"/>
      <name val="Avenir Book"/>
    </font>
    <font>
      <u/>
      <sz val="11"/>
      <color theme="10"/>
      <name val="Century Gothic"/>
      <family val="2"/>
      <scheme val="minor"/>
    </font>
    <font>
      <u/>
      <sz val="11"/>
      <color theme="11"/>
      <name val="Century Gothic"/>
      <family val="2"/>
      <scheme val="minor"/>
    </font>
    <font>
      <sz val="14"/>
      <color rgb="FF808080"/>
      <name val="Avenir Book"/>
    </font>
    <font>
      <sz val="8"/>
      <name val="Century Gothic"/>
      <family val="2"/>
      <scheme val="minor"/>
    </font>
    <font>
      <sz val="14"/>
      <color theme="1"/>
      <name val="Century Gothic"/>
      <family val="2"/>
      <scheme val="minor"/>
    </font>
    <font>
      <b/>
      <sz val="14"/>
      <color theme="0"/>
      <name val="Avenir Book"/>
    </font>
    <font>
      <sz val="10"/>
      <color theme="1"/>
      <name val="Avenir Book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rgb="FFD9D9D9"/>
      </top>
      <bottom style="thin">
        <color rgb="FFD9D9D9"/>
      </bottom>
      <diagonal/>
    </border>
  </borders>
  <cellStyleXfs count="62">
    <xf numFmtId="0" fontId="0" fillId="0" borderId="0" applyProtection="0"/>
    <xf numFmtId="0" fontId="4" fillId="0" borderId="0" applyNumberFormat="0" applyFill="0" applyBorder="0" applyProtection="0">
      <alignment horizontal="left" vertical="center"/>
    </xf>
    <xf numFmtId="0" fontId="5" fillId="0" borderId="0" applyNumberFormat="0" applyFill="0" applyProtection="0">
      <alignment vertical="center"/>
    </xf>
    <xf numFmtId="0" fontId="1" fillId="0" borderId="0" applyNumberFormat="0" applyFill="0" applyAlignment="0" applyProtection="0"/>
    <xf numFmtId="0" fontId="2" fillId="0" borderId="0" applyNumberFormat="0" applyFill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6" fillId="0" borderId="0" xfId="0" applyFont="1" applyFill="1" applyAlignment="1" applyProtection="1">
      <alignment horizontal="left" vertical="center" wrapText="1"/>
      <protection locked="0"/>
    </xf>
    <xf numFmtId="0" fontId="6" fillId="0" borderId="0" xfId="0" applyFont="1" applyFill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Protection="1">
      <protection locked="0"/>
    </xf>
    <xf numFmtId="0" fontId="11" fillId="0" borderId="0" xfId="0" applyFont="1"/>
    <xf numFmtId="0" fontId="12" fillId="0" borderId="0" xfId="1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vertical="center" wrapText="1"/>
      <protection locked="0"/>
    </xf>
    <xf numFmtId="0" fontId="6" fillId="0" borderId="0" xfId="0" applyFont="1" applyFill="1" applyAlignment="1" applyProtection="1">
      <alignment horizontal="center"/>
      <protection locked="0"/>
    </xf>
    <xf numFmtId="0" fontId="13" fillId="0" borderId="0" xfId="0" applyFont="1" applyFill="1" applyProtection="1">
      <protection locked="0"/>
    </xf>
    <xf numFmtId="0" fontId="13" fillId="0" borderId="0" xfId="0" applyFont="1" applyFill="1" applyAlignment="1" applyProtection="1">
      <alignment horizontal="center" vertical="center" wrapText="1"/>
      <protection locked="0"/>
    </xf>
    <xf numFmtId="0" fontId="13" fillId="0" borderId="0" xfId="0" applyFont="1" applyFill="1" applyAlignment="1" applyProtection="1">
      <alignment horizontal="left" vertical="center" wrapText="1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left" vertical="center"/>
      <protection locked="0"/>
    </xf>
    <xf numFmtId="0" fontId="6" fillId="0" borderId="0" xfId="0" applyNumberFormat="1" applyFont="1" applyFill="1" applyProtection="1">
      <protection locked="0"/>
    </xf>
    <xf numFmtId="0" fontId="6" fillId="0" borderId="0" xfId="0" applyNumberFormat="1" applyFont="1" applyFill="1" applyAlignment="1" applyProtection="1">
      <alignment horizontal="center" vertical="center" wrapText="1"/>
      <protection locked="0"/>
    </xf>
  </cellXfs>
  <cellStyles count="62"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19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Avenir Book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Avenir Book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color theme="3"/>
      </font>
    </dxf>
    <dxf>
      <font>
        <b/>
        <i val="0"/>
        <color theme="4"/>
      </font>
      <border>
        <bottom style="medium">
          <color theme="4"/>
        </bottom>
      </border>
    </dxf>
    <dxf>
      <font>
        <color theme="0"/>
      </font>
      <fill>
        <patternFill>
          <bgColor theme="3"/>
        </patternFill>
      </fill>
      <border>
        <top/>
        <bottom/>
      </border>
    </dxf>
    <dxf>
      <font>
        <color theme="1" tint="0.499984740745262"/>
      </font>
      <border>
        <left/>
        <right/>
        <top style="thin">
          <color theme="0" tint="-0.14993743705557422"/>
        </top>
        <bottom style="thin">
          <color theme="0" tint="-0.14993743705557422"/>
        </bottom>
        <vertical/>
        <horizontal style="thin">
          <color theme="0" tint="-0.14993743705557422"/>
        </horizontal>
      </border>
    </dxf>
  </dxfs>
  <tableStyles count="1" defaultTableStyle="Table Planificateur de cadeaux" defaultPivotStyle="PivotStyleLight16">
    <tableStyle name="Table Planificateur de cadeaux" pivot="0" count="4">
      <tableStyleElement type="wholeTable" dxfId="198"/>
      <tableStyleElement type="headerRow" dxfId="197"/>
      <tableStyleElement type="totalRow" dxfId="196"/>
      <tableStyleElement type="firstColumn" dxfId="195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4" Type="http://schemas.openxmlformats.org/officeDocument/2006/relationships/image" Target="../media/image4.png"/><Relationship Id="rId5" Type="http://schemas.openxmlformats.org/officeDocument/2006/relationships/image" Target="../media/image5.jpeg"/><Relationship Id="rId6" Type="http://schemas.openxmlformats.org/officeDocument/2006/relationships/image" Target="../media/image6.jpeg"/><Relationship Id="rId1" Type="http://schemas.openxmlformats.org/officeDocument/2006/relationships/image" Target="../media/image1.jpeg"/><Relationship Id="rId2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749300</xdr:colOff>
      <xdr:row>230</xdr:row>
      <xdr:rowOff>44450</xdr:rowOff>
    </xdr:from>
    <xdr:to>
      <xdr:col>2</xdr:col>
      <xdr:colOff>1866900</xdr:colOff>
      <xdr:row>230</xdr:row>
      <xdr:rowOff>1606550</xdr:rowOff>
    </xdr:to>
    <xdr:pic>
      <xdr:nvPicPr>
        <xdr:cNvPr id="2" name="Image 1" descr="WP_20130923_005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41" t="8734" r="3604" b="19650"/>
        <a:stretch>
          <a:fillRect/>
        </a:stretch>
      </xdr:blipFill>
      <xdr:spPr bwMode="auto">
        <a:xfrm>
          <a:off x="11252200" y="4552950"/>
          <a:ext cx="1117600" cy="156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1054100</xdr:colOff>
      <xdr:row>232</xdr:row>
      <xdr:rowOff>88900</xdr:rowOff>
    </xdr:from>
    <xdr:to>
      <xdr:col>2</xdr:col>
      <xdr:colOff>1717322</xdr:colOff>
      <xdr:row>232</xdr:row>
      <xdr:rowOff>1282700</xdr:rowOff>
    </xdr:to>
    <xdr:pic>
      <xdr:nvPicPr>
        <xdr:cNvPr id="3" name="Image 2" descr="WP_20130923_002.jp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063" t="11848" r="12500" b="13985"/>
        <a:stretch>
          <a:fillRect/>
        </a:stretch>
      </xdr:blipFill>
      <xdr:spPr bwMode="auto">
        <a:xfrm>
          <a:off x="11557000" y="70739000"/>
          <a:ext cx="663222" cy="1193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889000</xdr:colOff>
      <xdr:row>231</xdr:row>
      <xdr:rowOff>76200</xdr:rowOff>
    </xdr:from>
    <xdr:to>
      <xdr:col>2</xdr:col>
      <xdr:colOff>1841500</xdr:colOff>
      <xdr:row>231</xdr:row>
      <xdr:rowOff>1028700</xdr:rowOff>
    </xdr:to>
    <xdr:pic>
      <xdr:nvPicPr>
        <xdr:cNvPr id="4" name="Image 3" descr="Tabouret gris.jpg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91900" y="69646800"/>
          <a:ext cx="952500" cy="952500"/>
        </a:xfrm>
        <a:prstGeom prst="rect">
          <a:avLst/>
        </a:prstGeom>
      </xdr:spPr>
    </xdr:pic>
    <xdr:clientData/>
  </xdr:twoCellAnchor>
  <xdr:twoCellAnchor editAs="oneCell">
    <xdr:from>
      <xdr:col>2</xdr:col>
      <xdr:colOff>838200</xdr:colOff>
      <xdr:row>93</xdr:row>
      <xdr:rowOff>14816</xdr:rowOff>
    </xdr:from>
    <xdr:to>
      <xdr:col>2</xdr:col>
      <xdr:colOff>1600200</xdr:colOff>
      <xdr:row>93</xdr:row>
      <xdr:rowOff>971549</xdr:rowOff>
    </xdr:to>
    <xdr:pic>
      <xdr:nvPicPr>
        <xdr:cNvPr id="5" name="Image 4" descr="Fauteuil cuir blanc.bmp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199" r="-847"/>
        <a:stretch>
          <a:fillRect/>
        </a:stretch>
      </xdr:blipFill>
      <xdr:spPr bwMode="auto">
        <a:xfrm>
          <a:off x="11341100" y="31612416"/>
          <a:ext cx="762000" cy="9567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222250</xdr:colOff>
      <xdr:row>43</xdr:row>
      <xdr:rowOff>31750</xdr:rowOff>
    </xdr:from>
    <xdr:to>
      <xdr:col>2</xdr:col>
      <xdr:colOff>1361047</xdr:colOff>
      <xdr:row>44</xdr:row>
      <xdr:rowOff>0</xdr:rowOff>
    </xdr:to>
    <xdr:pic>
      <xdr:nvPicPr>
        <xdr:cNvPr id="6" name="Image 5" descr="canap blanc.jpg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56" t="23016" r="6349" b="24603"/>
        <a:stretch>
          <a:fillRect/>
        </a:stretch>
      </xdr:blipFill>
      <xdr:spPr bwMode="auto">
        <a:xfrm>
          <a:off x="10725150" y="17329150"/>
          <a:ext cx="1138797" cy="679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520700</xdr:colOff>
      <xdr:row>228</xdr:row>
      <xdr:rowOff>63500</xdr:rowOff>
    </xdr:from>
    <xdr:to>
      <xdr:col>2</xdr:col>
      <xdr:colOff>1600200</xdr:colOff>
      <xdr:row>228</xdr:row>
      <xdr:rowOff>787400</xdr:rowOff>
    </xdr:to>
    <xdr:pic>
      <xdr:nvPicPr>
        <xdr:cNvPr id="7" name="Image 2" descr="Table basse lack.jpg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545" r="1817" b="19090"/>
        <a:stretch>
          <a:fillRect/>
        </a:stretch>
      </xdr:blipFill>
      <xdr:spPr bwMode="auto">
        <a:xfrm>
          <a:off x="11023600" y="66903600"/>
          <a:ext cx="1079500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3" name="INVENTAIRE" displayName="INVENTAIRE" ref="A2:L258" headerRowDxfId="28" dataDxfId="27" totalsRowDxfId="26">
  <autoFilter ref="A2:L258"/>
  <sortState ref="A3:L258">
    <sortCondition ref="D2:D258"/>
  </sortState>
  <tableColumns count="12">
    <tableColumn id="1" name="Colonne1" dataDxfId="24" totalsRowDxfId="25"/>
    <tableColumn id="11" name="CLASSIFICATION" dataDxfId="22" totalsRowDxfId="23"/>
    <tableColumn id="10" name="PHOTO" dataDxfId="20" totalsRowDxfId="21"/>
    <tableColumn id="12" name="DESCRIPTION" dataDxfId="18" totalsRowDxfId="19"/>
    <tableColumn id="3" name="QUANTITE 17" dataDxfId="16" totalsRowDxfId="17"/>
    <tableColumn id="7" name="COMMANDE 18" dataDxfId="14" totalsRowDxfId="15"/>
    <tableColumn id="2" name="QT DT EXPL 18" dataDxfId="12" totalsRowDxfId="13">
      <calculatedColumnFormula>SUM(INVENTAIRE[[#This Row],[QUANTITE 17]:[COMMANDE 18]])</calculatedColumnFormula>
    </tableColumn>
    <tableColumn id="4" name="ACHAT EXPL 18" dataDxfId="10" totalsRowDxfId="11"/>
    <tableColumn id="8" name=" QT EXPL 18" dataDxfId="8" totalsRowDxfId="9">
      <calculatedColumnFormula>SUM(INVENTAIRE[[#This Row],[QT DT EXPL 18]:[ACHAT EXPL 18]])</calculatedColumnFormula>
    </tableColumn>
    <tableColumn id="5" name="INVENTAIRE FIN EXPL 18" dataDxfId="6" totalsRowDxfId="7"/>
    <tableColumn id="6" name="PERTE MATERIEL 2018" dataDxfId="4" totalsRowDxfId="5"/>
    <tableColumn id="9" name="CONSO  2018" dataDxfId="2" totalsRowDxfId="3">
      <calculatedColumnFormula>SUM(INVENTAIRE[[#This Row],[ QT EXPL 18]]-INVENTAIRE[[#This Row],[INVENTAIRE FIN EXPL 18]]-INVENTAIRE[[#This Row],[PERTE MATERIEL 2018]])</calculatedColumnFormula>
    </tableColumn>
  </tableColumns>
  <tableStyleInfo name="TableStyleLight2" showFirstColumn="1" showLastColumn="0" showRowStripes="1" showColumnStripes="0"/>
</table>
</file>

<file path=xl/tables/table2.xml><?xml version="1.0" encoding="utf-8"?>
<table xmlns="http://schemas.openxmlformats.org/spreadsheetml/2006/main" id="4" name="COMSERVICES" displayName="COMSERVICES" ref="A2:AE258" headerRowDxfId="194" dataDxfId="193" totalsRowDxfId="192">
  <autoFilter ref="A2:AE258"/>
  <sortState ref="A3:AF258">
    <sortCondition ref="E3:E258"/>
  </sortState>
  <tableColumns count="31">
    <tableColumn id="1" name="Colonne1" dataDxfId="191" totalsRowDxfId="190"/>
    <tableColumn id="11" name="CLASSIFICATION" dataDxfId="189" totalsRowDxfId="188"/>
    <tableColumn id="10" name="TOTAL COMMANDE" dataDxfId="187" totalsRowDxfId="186">
      <calculatedColumnFormula>SUM(COMSERVICES[[#This Row],[BILETTERIE]:[MAGASIN]])</calculatedColumnFormula>
    </tableColumn>
    <tableColumn id="12" name="DESCRIPTION" dataDxfId="185" totalsRowDxfId="184"/>
    <tableColumn id="3" name="BILETTERIE" dataDxfId="183" totalsRowDxfId="182"/>
    <tableColumn id="7" name="PROD ARTISTIQUE" dataDxfId="181" totalsRowDxfId="180"/>
    <tableColumn id="2" name="ACCUEIL BENEVOLES" dataDxfId="179" totalsRowDxfId="178"/>
    <tableColumn id="4" name="BARS" dataDxfId="177" totalsRowDxfId="176"/>
    <tableColumn id="8" name="CASHLESS" dataDxfId="175" totalsRowDxfId="174"/>
    <tableColumn id="5" name="CHARGE DE SECU " dataDxfId="173" totalsRowDxfId="172"/>
    <tableColumn id="25" name="ADMINISTRATION / COMPTAGE" dataDxfId="171" totalsRowDxfId="170"/>
    <tableColumn id="24" name="CONTRÔLE / ZONE ENTREES" dataDxfId="169" totalsRowDxfId="168"/>
    <tableColumn id="23" name="COORDINATION" dataDxfId="167" totalsRowDxfId="166"/>
    <tableColumn id="22" name="LUMIERE DECO" dataDxfId="165" totalsRowDxfId="164"/>
    <tableColumn id="21" name="ELECTRICITE" dataDxfId="163" totalsRowDxfId="162"/>
    <tableColumn id="20" name="ESPACE BENEVOLES" dataDxfId="161" totalsRowDxfId="160"/>
    <tableColumn id="19" name="ESPACE PRESSE" dataDxfId="159" totalsRowDxfId="158"/>
    <tableColumn id="18" name="MERCHANDISING / POINT INFO" dataDxfId="157" totalsRowDxfId="156"/>
    <tableColumn id="17" name="OBJET TROUVES" dataDxfId="155" totalsRowDxfId="154"/>
    <tableColumn id="16" name="PARKING" dataDxfId="153" totalsRowDxfId="152"/>
    <tableColumn id="15" name="PREVENTION" dataDxfId="151" totalsRowDxfId="150"/>
    <tableColumn id="14" name="REGIES TECH ARTISTIQUE" dataDxfId="48" totalsRowDxfId="149">
      <calculatedColumnFormula>COMTECHART[[#This Row],[TOTAL COMMANDE]]</calculatedColumnFormula>
    </tableColumn>
    <tableColumn id="13" name="RESEAUX" dataDxfId="148" totalsRowDxfId="147"/>
    <tableColumn id="31" name="POLE MINEUR" dataDxfId="146" totalsRowDxfId="145"/>
    <tableColumn id="30" name="REGIE SITE EXTERIEUR" dataDxfId="144" totalsRowDxfId="143"/>
    <tableColumn id="29" name="REGIE SITE INTERIEUR" dataDxfId="142" totalsRowDxfId="141"/>
    <tableColumn id="34" name="RUNNERS" dataDxfId="140" totalsRowDxfId="139"/>
    <tableColumn id="33" name="SECURITE" dataDxfId="138" totalsRowDxfId="137"/>
    <tableColumn id="32" name="SIGNALETIQUE" dataDxfId="136" totalsRowDxfId="135"/>
    <tableColumn id="36" name="POSE BRACELET" dataDxfId="134" totalsRowDxfId="133"/>
    <tableColumn id="35" name="MAGASIN" dataDxfId="132" totalsRowDxfId="131"/>
  </tableColumns>
  <tableStyleInfo name="TableStyleLight3" showFirstColumn="1" showLastColumn="0" showRowStripes="1" showColumnStripes="0"/>
</table>
</file>

<file path=xl/tables/table3.xml><?xml version="1.0" encoding="utf-8"?>
<table xmlns="http://schemas.openxmlformats.org/spreadsheetml/2006/main" id="1" name="ACHSERVICES" displayName="ACHSERVICES" ref="A2:AE258" headerRowDxfId="130" dataDxfId="129" totalsRowDxfId="128">
  <autoFilter ref="A2:AE258"/>
  <sortState ref="A3:AF258">
    <sortCondition ref="E3:E258"/>
  </sortState>
  <tableColumns count="31">
    <tableColumn id="1" name="Colonne1" dataDxfId="126" totalsRowDxfId="127"/>
    <tableColumn id="11" name="CLASSIFICATION" dataDxfId="124" totalsRowDxfId="125"/>
    <tableColumn id="10" name="TOTAL COMMANDE" dataDxfId="122" totalsRowDxfId="123">
      <calculatedColumnFormula>SUM(ACHSERVICES[[#This Row],[BILETTERIE]:[MAGASIN]])</calculatedColumnFormula>
    </tableColumn>
    <tableColumn id="12" name="DESCRIPTION" dataDxfId="120" totalsRowDxfId="121"/>
    <tableColumn id="3" name="BILETTERIE" dataDxfId="118" totalsRowDxfId="119"/>
    <tableColumn id="7" name="PROD ARTISTIQUE" dataDxfId="116" totalsRowDxfId="117"/>
    <tableColumn id="2" name="ACCUEIL BENEVOLES" dataDxfId="114" totalsRowDxfId="115"/>
    <tableColumn id="4" name="BARS" dataDxfId="112" totalsRowDxfId="113"/>
    <tableColumn id="8" name="CASHLESS" dataDxfId="110" totalsRowDxfId="111"/>
    <tableColumn id="5" name="CHARGE DE SECU " dataDxfId="108" totalsRowDxfId="109"/>
    <tableColumn id="25" name="ADMINISTRATION / COMPTAGE" dataDxfId="106" totalsRowDxfId="107"/>
    <tableColumn id="24" name="CONTRÔLE / ZONE ENTREES" dataDxfId="104" totalsRowDxfId="105"/>
    <tableColumn id="23" name="COORDINATION" dataDxfId="102" totalsRowDxfId="103"/>
    <tableColumn id="22" name="LUMIERE DECO" dataDxfId="100" totalsRowDxfId="101"/>
    <tableColumn id="21" name="ELECTRICITE" dataDxfId="98" totalsRowDxfId="99"/>
    <tableColumn id="20" name="ESPACE BENEVOLES" dataDxfId="96" totalsRowDxfId="97"/>
    <tableColumn id="19" name="ESPACE PRESSE" dataDxfId="94" totalsRowDxfId="95"/>
    <tableColumn id="18" name="MERCHANDISING / POINT INFO" dataDxfId="92" totalsRowDxfId="93"/>
    <tableColumn id="17" name="OBJET TROUVES" dataDxfId="90" totalsRowDxfId="91"/>
    <tableColumn id="16" name="PARKING" dataDxfId="88" totalsRowDxfId="89"/>
    <tableColumn id="15" name="PREVENTION" dataDxfId="86" totalsRowDxfId="87"/>
    <tableColumn id="14" name="REGIES TECH ARTISTIQUE" dataDxfId="84" totalsRowDxfId="85"/>
    <tableColumn id="13" name="RESEAUX" dataDxfId="82" totalsRowDxfId="83"/>
    <tableColumn id="31" name="POLE MINEUR" dataDxfId="80" totalsRowDxfId="81"/>
    <tableColumn id="30" name="REGIE SITE EXTERIEUR" dataDxfId="78" totalsRowDxfId="79"/>
    <tableColumn id="29" name="REGIE SITE INTERIEUR" dataDxfId="76" totalsRowDxfId="77"/>
    <tableColumn id="34" name="RUNNERS" dataDxfId="74" totalsRowDxfId="75"/>
    <tableColumn id="33" name="SECURITE" dataDxfId="72" totalsRowDxfId="73"/>
    <tableColumn id="32" name="SIGNALETIQUE" dataDxfId="70" totalsRowDxfId="71"/>
    <tableColumn id="36" name="POSE BRACELET" dataDxfId="68" totalsRowDxfId="69"/>
    <tableColumn id="35" name="MAGASIN" dataDxfId="66" totalsRowDxfId="67"/>
  </tableColumns>
  <tableStyleInfo name="TableStyleLight4" showFirstColumn="1" showLastColumn="0" showRowStripes="1" showColumnStripes="0"/>
</table>
</file>

<file path=xl/tables/table4.xml><?xml version="1.0" encoding="utf-8"?>
<table xmlns="http://schemas.openxmlformats.org/spreadsheetml/2006/main" id="2" name="COMTECHART" displayName="COMTECHART" ref="A2:H258" headerRowDxfId="65" dataDxfId="64" totalsRowDxfId="63">
  <autoFilter ref="A2:H258"/>
  <sortState ref="A3:H258">
    <sortCondition ref="D2:D258"/>
  </sortState>
  <tableColumns count="8">
    <tableColumn id="1" name="Colonne1" dataDxfId="61" totalsRowDxfId="62"/>
    <tableColumn id="11" name="CLASSIFICATION" dataDxfId="29" totalsRowDxfId="60"/>
    <tableColumn id="10" name="TOTAL COMMANDE" dataDxfId="49" totalsRowDxfId="59">
      <calculatedColumnFormula>SUM(COMTECHART[[#This Row],[BUREAU TECH ARTISTIQUE]:[SCENE 3]])</calculatedColumnFormula>
    </tableColumn>
    <tableColumn id="12" name="DESCRIPTION" dataDxfId="30" totalsRowDxfId="58"/>
    <tableColumn id="3" name="BUREAU TECH ARTISTIQUE" dataDxfId="56" totalsRowDxfId="57"/>
    <tableColumn id="7" name="SCENE 1 " dataDxfId="54" totalsRowDxfId="55"/>
    <tableColumn id="2" name="SCENE 2 " dataDxfId="52" totalsRowDxfId="53"/>
    <tableColumn id="4" name="SCENE 3" dataDxfId="50" totalsRowDxfId="51"/>
  </tableColumns>
  <tableStyleInfo name="TableStyleLight5" showFirstColumn="1" showLastColumn="0" showRowStripes="1" showColumnStripes="0"/>
</table>
</file>

<file path=xl/tables/table5.xml><?xml version="1.0" encoding="utf-8"?>
<table xmlns="http://schemas.openxmlformats.org/spreadsheetml/2006/main" id="5" name="feuille2" displayName="feuille2" ref="A2:H269" headerRowDxfId="47" dataDxfId="46" totalsRowDxfId="45">
  <autoFilter ref="A2:H269"/>
  <sortState ref="A3:H264">
    <sortCondition ref="B2:B264"/>
  </sortState>
  <tableColumns count="8">
    <tableColumn id="1" name="Colonne1" dataDxfId="43" totalsRowDxfId="44"/>
    <tableColumn id="11" name="CLASSIFICATION" dataDxfId="0" totalsRowDxfId="42"/>
    <tableColumn id="10" name="TOTAL COMMANDE" dataDxfId="40" totalsRowDxfId="41"/>
    <tableColumn id="12" name="DESCRIPTION" dataDxfId="1" totalsRowDxfId="39"/>
    <tableColumn id="3" name="BUREAU TECH ARTISTIQUE" dataDxfId="37" totalsRowDxfId="38"/>
    <tableColumn id="7" name="SCENE 1 " dataDxfId="35" totalsRowDxfId="36"/>
    <tableColumn id="2" name="SCENE 2 " dataDxfId="33" totalsRowDxfId="34"/>
    <tableColumn id="4" name="SCENE 3" dataDxfId="31" totalsRowDxfId="32"/>
  </tableColumns>
  <tableStyleInfo name="TableStyleLight6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Gift planner">
      <a:dk1>
        <a:sysClr val="windowText" lastClr="000000"/>
      </a:dk1>
      <a:lt1>
        <a:sysClr val="window" lastClr="FFFFFF"/>
      </a:lt1>
      <a:dk2>
        <a:srgbClr val="04191B"/>
      </a:dk2>
      <a:lt2>
        <a:srgbClr val="FFFBED"/>
      </a:lt2>
      <a:accent1>
        <a:srgbClr val="1CC5D5"/>
      </a:accent1>
      <a:accent2>
        <a:srgbClr val="FF8F0E"/>
      </a:accent2>
      <a:accent3>
        <a:srgbClr val="9A47A8"/>
      </a:accent3>
      <a:accent4>
        <a:srgbClr val="6DCC5C"/>
      </a:accent4>
      <a:accent5>
        <a:srgbClr val="EF3252"/>
      </a:accent5>
      <a:accent6>
        <a:srgbClr val="F4D347"/>
      </a:accent6>
      <a:hlink>
        <a:srgbClr val="1CC5D5"/>
      </a:hlink>
      <a:folHlink>
        <a:srgbClr val="9A47A8"/>
      </a:folHlink>
    </a:clrScheme>
    <a:fontScheme name="Century Gothic">
      <a:maj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4"/>
  </sheetPr>
  <dimension ref="A1:L310"/>
  <sheetViews>
    <sheetView zoomScale="101" zoomScaleNormal="101" zoomScalePageLayoutView="101" workbookViewId="0">
      <pane xSplit="4" ySplit="2" topLeftCell="E3" activePane="bottomRight" state="frozen"/>
      <selection activeCell="D266" sqref="D266"/>
      <selection pane="topRight" activeCell="D266" sqref="D266"/>
      <selection pane="bottomLeft" activeCell="D266" sqref="D266"/>
      <selection pane="bottomRight" activeCell="A257" sqref="A257"/>
    </sheetView>
  </sheetViews>
  <sheetFormatPr baseColWidth="10" defaultColWidth="9" defaultRowHeight="20" x14ac:dyDescent="0.3"/>
  <cols>
    <col min="1" max="1" width="22" customWidth="1"/>
    <col min="2" max="2" width="21.1640625" style="11" customWidth="1"/>
    <col min="3" max="3" width="28.5" style="11" bestFit="1" customWidth="1"/>
    <col min="4" max="4" width="58.5" style="7" customWidth="1"/>
    <col min="5" max="5" width="20.83203125" style="11" customWidth="1"/>
    <col min="6" max="6" width="21.6640625" style="8" customWidth="1"/>
    <col min="7" max="7" width="18.1640625" style="8" customWidth="1"/>
    <col min="8" max="8" width="21.83203125" style="8" customWidth="1"/>
    <col min="9" max="9" width="19.6640625" style="8" customWidth="1"/>
    <col min="10" max="10" width="23" style="8" customWidth="1"/>
    <col min="11" max="11" width="21.5" style="8" customWidth="1"/>
    <col min="12" max="12" width="21.83203125" style="8" customWidth="1"/>
    <col min="13" max="16384" width="9" style="7"/>
  </cols>
  <sheetData>
    <row r="1" spans="1:12" ht="54" customHeight="1" x14ac:dyDescent="0.3">
      <c r="A1" s="7"/>
      <c r="B1" s="9"/>
      <c r="C1" s="9"/>
      <c r="D1" s="9" t="s">
        <v>3</v>
      </c>
      <c r="E1" s="9"/>
      <c r="F1" s="7"/>
      <c r="G1" s="7"/>
      <c r="H1" s="7"/>
      <c r="I1" s="7"/>
      <c r="J1" s="7"/>
      <c r="K1" s="7"/>
      <c r="L1" s="7"/>
    </row>
    <row r="2" spans="1:12" s="12" customFormat="1" ht="15" x14ac:dyDescent="0.25">
      <c r="A2" s="12" t="s">
        <v>291</v>
      </c>
      <c r="B2" s="13" t="s">
        <v>2</v>
      </c>
      <c r="C2" s="13" t="s">
        <v>1</v>
      </c>
      <c r="D2" s="14" t="s">
        <v>0</v>
      </c>
      <c r="E2" s="13" t="s">
        <v>292</v>
      </c>
      <c r="F2" s="15" t="s">
        <v>293</v>
      </c>
      <c r="G2" s="15" t="s">
        <v>294</v>
      </c>
      <c r="H2" s="15" t="s">
        <v>295</v>
      </c>
      <c r="I2" s="15" t="s">
        <v>296</v>
      </c>
      <c r="J2" s="16" t="s">
        <v>297</v>
      </c>
      <c r="K2" s="16" t="s">
        <v>323</v>
      </c>
      <c r="L2" s="13" t="s">
        <v>324</v>
      </c>
    </row>
    <row r="3" spans="1:12" x14ac:dyDescent="0.3">
      <c r="A3" s="7"/>
      <c r="B3" s="2" t="s">
        <v>13</v>
      </c>
      <c r="C3" s="1"/>
      <c r="D3" s="1" t="s">
        <v>12</v>
      </c>
      <c r="E3" s="2">
        <v>1</v>
      </c>
      <c r="F3" s="7"/>
      <c r="G3" s="7">
        <f>SUM(INVENTAIRE[[#This Row],[QUANTITE 17]:[COMMANDE 18]])</f>
        <v>1</v>
      </c>
      <c r="H3" s="7"/>
      <c r="I3" s="7">
        <f>SUM(INVENTAIRE[[#This Row],[QT DT EXPL 18]:[ACHAT EXPL 18]])</f>
        <v>1</v>
      </c>
      <c r="J3" s="7"/>
      <c r="K3" s="7"/>
      <c r="L3" s="10">
        <f>SUM(INVENTAIRE[[#This Row],[ QT EXPL 18]]-INVENTAIRE[[#This Row],[INVENTAIRE FIN EXPL 18]]-INVENTAIRE[[#This Row],[PERTE MATERIEL 2018]])</f>
        <v>1</v>
      </c>
    </row>
    <row r="4" spans="1:12" x14ac:dyDescent="0.3">
      <c r="A4" s="7"/>
      <c r="B4" s="2" t="s">
        <v>59</v>
      </c>
      <c r="C4" s="1"/>
      <c r="D4" s="1" t="s">
        <v>258</v>
      </c>
      <c r="E4" s="2">
        <v>1000</v>
      </c>
      <c r="F4" s="7"/>
      <c r="G4" s="7">
        <f>SUM(INVENTAIRE[[#This Row],[QUANTITE 17]:[COMMANDE 18]])</f>
        <v>1000</v>
      </c>
      <c r="H4" s="7"/>
      <c r="I4" s="7">
        <f>SUM(INVENTAIRE[[#This Row],[QT DT EXPL 18]:[ACHAT EXPL 18]])</f>
        <v>1000</v>
      </c>
      <c r="J4" s="7"/>
      <c r="K4" s="7"/>
      <c r="L4" s="10">
        <f>SUM(INVENTAIRE[[#This Row],[ QT EXPL 18]]-INVENTAIRE[[#This Row],[INVENTAIRE FIN EXPL 18]]-INVENTAIRE[[#This Row],[PERTE MATERIEL 2018]])</f>
        <v>1000</v>
      </c>
    </row>
    <row r="5" spans="1:12" x14ac:dyDescent="0.3">
      <c r="A5" s="7"/>
      <c r="B5" s="6" t="s">
        <v>277</v>
      </c>
      <c r="C5" s="1" t="s">
        <v>322</v>
      </c>
      <c r="D5" s="1" t="s">
        <v>179</v>
      </c>
      <c r="E5" s="2">
        <v>8</v>
      </c>
      <c r="F5" s="7">
        <v>4</v>
      </c>
      <c r="G5" s="7">
        <f>SUM(INVENTAIRE[[#This Row],[QUANTITE 17]:[COMMANDE 18]])</f>
        <v>12</v>
      </c>
      <c r="H5" s="7">
        <v>2</v>
      </c>
      <c r="I5" s="7">
        <f>SUM(INVENTAIRE[[#This Row],[QT DT EXPL 18]:[ACHAT EXPL 18]])</f>
        <v>14</v>
      </c>
      <c r="J5" s="7">
        <v>10</v>
      </c>
      <c r="K5" s="7"/>
      <c r="L5" s="10">
        <f>SUM(INVENTAIRE[[#This Row],[ QT EXPL 18]]-INVENTAIRE[[#This Row],[INVENTAIRE FIN EXPL 18]]-INVENTAIRE[[#This Row],[PERTE MATERIEL 2018]])</f>
        <v>4</v>
      </c>
    </row>
    <row r="6" spans="1:12" x14ac:dyDescent="0.3">
      <c r="A6" s="7"/>
      <c r="B6" s="6" t="s">
        <v>277</v>
      </c>
      <c r="C6" s="1"/>
      <c r="D6" s="1" t="s">
        <v>178</v>
      </c>
      <c r="E6" s="2">
        <v>1</v>
      </c>
      <c r="F6" s="7"/>
      <c r="G6" s="7">
        <f>SUM(INVENTAIRE[[#This Row],[QUANTITE 17]:[COMMANDE 18]])</f>
        <v>1</v>
      </c>
      <c r="H6" s="7"/>
      <c r="I6" s="7">
        <f>SUM(INVENTAIRE[[#This Row],[QT DT EXPL 18]:[ACHAT EXPL 18]])</f>
        <v>1</v>
      </c>
      <c r="J6" s="7"/>
      <c r="K6" s="7"/>
      <c r="L6" s="10">
        <f>SUM(INVENTAIRE[[#This Row],[ QT EXPL 18]]-INVENTAIRE[[#This Row],[INVENTAIRE FIN EXPL 18]]-INVENTAIRE[[#This Row],[PERTE MATERIEL 2018]])</f>
        <v>1</v>
      </c>
    </row>
    <row r="7" spans="1:12" x14ac:dyDescent="0.3">
      <c r="A7" s="7"/>
      <c r="B7" s="2" t="s">
        <v>229</v>
      </c>
      <c r="C7" s="1"/>
      <c r="D7" s="1" t="s">
        <v>162</v>
      </c>
      <c r="E7" s="2">
        <v>1</v>
      </c>
      <c r="F7" s="7"/>
      <c r="G7" s="7">
        <f>SUM(INVENTAIRE[[#This Row],[QUANTITE 17]:[COMMANDE 18]])</f>
        <v>1</v>
      </c>
      <c r="H7" s="7"/>
      <c r="I7" s="7">
        <f>SUM(INVENTAIRE[[#This Row],[QT DT EXPL 18]:[ACHAT EXPL 18]])</f>
        <v>1</v>
      </c>
      <c r="J7" s="7">
        <v>1</v>
      </c>
      <c r="K7" s="7"/>
      <c r="L7" s="10">
        <f>SUM(INVENTAIRE[[#This Row],[ QT EXPL 18]]-INVENTAIRE[[#This Row],[INVENTAIRE FIN EXPL 18]]-INVENTAIRE[[#This Row],[PERTE MATERIEL 2018]])</f>
        <v>0</v>
      </c>
    </row>
    <row r="8" spans="1:12" x14ac:dyDescent="0.3">
      <c r="A8" s="7"/>
      <c r="B8" s="2" t="s">
        <v>229</v>
      </c>
      <c r="C8" s="1"/>
      <c r="D8" s="1" t="s">
        <v>237</v>
      </c>
      <c r="E8" s="2">
        <v>20</v>
      </c>
      <c r="F8" s="7"/>
      <c r="G8" s="7">
        <f>SUM(INVENTAIRE[[#This Row],[QUANTITE 17]:[COMMANDE 18]])</f>
        <v>20</v>
      </c>
      <c r="H8" s="7"/>
      <c r="I8" s="7">
        <f>SUM(INVENTAIRE[[#This Row],[QT DT EXPL 18]:[ACHAT EXPL 18]])</f>
        <v>20</v>
      </c>
      <c r="J8" s="7"/>
      <c r="K8" s="7"/>
      <c r="L8" s="10">
        <f>SUM(INVENTAIRE[[#This Row],[ QT EXPL 18]]-INVENTAIRE[[#This Row],[INVENTAIRE FIN EXPL 18]]-INVENTAIRE[[#This Row],[PERTE MATERIEL 2018]])</f>
        <v>20</v>
      </c>
    </row>
    <row r="9" spans="1:12" x14ac:dyDescent="0.3">
      <c r="A9" s="7"/>
      <c r="B9" s="2" t="s">
        <v>16</v>
      </c>
      <c r="C9" s="1"/>
      <c r="D9" s="1" t="s">
        <v>177</v>
      </c>
      <c r="E9" s="2">
        <v>1</v>
      </c>
      <c r="F9" s="7"/>
      <c r="G9" s="7">
        <f>SUM(INVENTAIRE[[#This Row],[QUANTITE 17]:[COMMANDE 18]])</f>
        <v>1</v>
      </c>
      <c r="H9" s="7"/>
      <c r="I9" s="7">
        <f>SUM(INVENTAIRE[[#This Row],[QT DT EXPL 18]:[ACHAT EXPL 18]])</f>
        <v>1</v>
      </c>
      <c r="J9" s="7"/>
      <c r="K9" s="7"/>
      <c r="L9" s="10">
        <f>SUM(INVENTAIRE[[#This Row],[ QT EXPL 18]]-INVENTAIRE[[#This Row],[INVENTAIRE FIN EXPL 18]]-INVENTAIRE[[#This Row],[PERTE MATERIEL 2018]])</f>
        <v>1</v>
      </c>
    </row>
    <row r="10" spans="1:12" x14ac:dyDescent="0.3">
      <c r="A10" s="7"/>
      <c r="B10" s="2" t="s">
        <v>17</v>
      </c>
      <c r="C10" s="1"/>
      <c r="D10" s="1" t="s">
        <v>275</v>
      </c>
      <c r="E10" s="2">
        <v>2</v>
      </c>
      <c r="F10" s="7"/>
      <c r="G10" s="7">
        <f>SUM(INVENTAIRE[[#This Row],[QUANTITE 17]:[COMMANDE 18]])</f>
        <v>2</v>
      </c>
      <c r="H10" s="7"/>
      <c r="I10" s="7">
        <f>SUM(INVENTAIRE[[#This Row],[QT DT EXPL 18]:[ACHAT EXPL 18]])</f>
        <v>2</v>
      </c>
      <c r="J10" s="7"/>
      <c r="K10" s="7"/>
      <c r="L10" s="10">
        <f>SUM(INVENTAIRE[[#This Row],[ QT EXPL 18]]-INVENTAIRE[[#This Row],[INVENTAIRE FIN EXPL 18]]-INVENTAIRE[[#This Row],[PERTE MATERIEL 2018]])</f>
        <v>2</v>
      </c>
    </row>
    <row r="11" spans="1:12" x14ac:dyDescent="0.3">
      <c r="A11" s="7"/>
      <c r="B11" s="2" t="s">
        <v>17</v>
      </c>
      <c r="C11" s="1"/>
      <c r="D11" s="1" t="s">
        <v>274</v>
      </c>
      <c r="E11" s="2">
        <v>5</v>
      </c>
      <c r="F11" s="7"/>
      <c r="G11" s="7">
        <f>SUM(INVENTAIRE[[#This Row],[QUANTITE 17]:[COMMANDE 18]])</f>
        <v>5</v>
      </c>
      <c r="H11" s="7"/>
      <c r="I11" s="7">
        <f>SUM(INVENTAIRE[[#This Row],[QT DT EXPL 18]:[ACHAT EXPL 18]])</f>
        <v>5</v>
      </c>
      <c r="J11" s="7"/>
      <c r="K11" s="7"/>
      <c r="L11" s="10">
        <f>SUM(INVENTAIRE[[#This Row],[ QT EXPL 18]]-INVENTAIRE[[#This Row],[INVENTAIRE FIN EXPL 18]]-INVENTAIRE[[#This Row],[PERTE MATERIEL 2018]])</f>
        <v>5</v>
      </c>
    </row>
    <row r="12" spans="1:12" x14ac:dyDescent="0.3">
      <c r="A12" s="7"/>
      <c r="B12" s="2" t="s">
        <v>14</v>
      </c>
      <c r="C12" s="1"/>
      <c r="D12" s="1" t="s">
        <v>230</v>
      </c>
      <c r="E12" s="2">
        <v>1</v>
      </c>
      <c r="F12" s="7"/>
      <c r="G12" s="7">
        <f>SUM(INVENTAIRE[[#This Row],[QUANTITE 17]:[COMMANDE 18]])</f>
        <v>1</v>
      </c>
      <c r="H12" s="7"/>
      <c r="I12" s="7">
        <f>SUM(INVENTAIRE[[#This Row],[QT DT EXPL 18]:[ACHAT EXPL 18]])</f>
        <v>1</v>
      </c>
      <c r="J12" s="7"/>
      <c r="K12" s="7"/>
      <c r="L12" s="10">
        <f>SUM(INVENTAIRE[[#This Row],[ QT EXPL 18]]-INVENTAIRE[[#This Row],[INVENTAIRE FIN EXPL 18]]-INVENTAIRE[[#This Row],[PERTE MATERIEL 2018]])</f>
        <v>1</v>
      </c>
    </row>
    <row r="13" spans="1:12" x14ac:dyDescent="0.3">
      <c r="A13" s="7"/>
      <c r="B13" s="6" t="s">
        <v>277</v>
      </c>
      <c r="C13" s="1"/>
      <c r="D13" s="1" t="s">
        <v>134</v>
      </c>
      <c r="E13" s="2">
        <v>1</v>
      </c>
      <c r="F13" s="7"/>
      <c r="G13" s="7">
        <f>SUM(INVENTAIRE[[#This Row],[QUANTITE 17]:[COMMANDE 18]])</f>
        <v>1</v>
      </c>
      <c r="H13" s="7"/>
      <c r="I13" s="7">
        <f>SUM(INVENTAIRE[[#This Row],[QT DT EXPL 18]:[ACHAT EXPL 18]])</f>
        <v>1</v>
      </c>
      <c r="J13" s="7"/>
      <c r="K13" s="7"/>
      <c r="L13" s="10">
        <f>SUM(INVENTAIRE[[#This Row],[ QT EXPL 18]]-INVENTAIRE[[#This Row],[INVENTAIRE FIN EXPL 18]]-INVENTAIRE[[#This Row],[PERTE MATERIEL 2018]])</f>
        <v>1</v>
      </c>
    </row>
    <row r="14" spans="1:12" x14ac:dyDescent="0.3">
      <c r="A14" s="7"/>
      <c r="B14" s="2" t="s">
        <v>16</v>
      </c>
      <c r="C14" s="1" t="s">
        <v>322</v>
      </c>
      <c r="D14" s="1" t="s">
        <v>222</v>
      </c>
      <c r="E14" s="2">
        <v>10</v>
      </c>
      <c r="F14" s="7"/>
      <c r="G14" s="7">
        <f>SUM(INVENTAIRE[[#This Row],[QUANTITE 17]:[COMMANDE 18]])</f>
        <v>10</v>
      </c>
      <c r="H14" s="7"/>
      <c r="I14" s="7">
        <f>SUM(INVENTAIRE[[#This Row],[QT DT EXPL 18]:[ACHAT EXPL 18]])</f>
        <v>10</v>
      </c>
      <c r="J14" s="7"/>
      <c r="K14" s="7"/>
      <c r="L14" s="10">
        <f>SUM(INVENTAIRE[[#This Row],[ QT EXPL 18]]-INVENTAIRE[[#This Row],[INVENTAIRE FIN EXPL 18]]-INVENTAIRE[[#This Row],[PERTE MATERIEL 2018]])</f>
        <v>10</v>
      </c>
    </row>
    <row r="15" spans="1:12" x14ac:dyDescent="0.3">
      <c r="A15" s="7"/>
      <c r="B15" s="2" t="s">
        <v>16</v>
      </c>
      <c r="C15" s="1"/>
      <c r="D15" s="1" t="s">
        <v>233</v>
      </c>
      <c r="E15" s="2">
        <v>10</v>
      </c>
      <c r="F15" s="7"/>
      <c r="G15" s="7">
        <f>SUM(INVENTAIRE[[#This Row],[QUANTITE 17]:[COMMANDE 18]])</f>
        <v>10</v>
      </c>
      <c r="H15" s="7"/>
      <c r="I15" s="7">
        <f>SUM(INVENTAIRE[[#This Row],[QT DT EXPL 18]:[ACHAT EXPL 18]])</f>
        <v>10</v>
      </c>
      <c r="J15" s="7"/>
      <c r="K15" s="7"/>
      <c r="L15" s="10">
        <f>SUM(INVENTAIRE[[#This Row],[ QT EXPL 18]]-INVENTAIRE[[#This Row],[INVENTAIRE FIN EXPL 18]]-INVENTAIRE[[#This Row],[PERTE MATERIEL 2018]])</f>
        <v>10</v>
      </c>
    </row>
    <row r="16" spans="1:12" ht="20" customHeight="1" x14ac:dyDescent="0.3">
      <c r="A16" s="7"/>
      <c r="B16" s="2" t="s">
        <v>16</v>
      </c>
      <c r="C16" s="1"/>
      <c r="D16" s="1" t="s">
        <v>71</v>
      </c>
      <c r="E16" s="2">
        <v>4</v>
      </c>
      <c r="F16" s="7"/>
      <c r="G16" s="7">
        <f>SUM(INVENTAIRE[[#This Row],[QUANTITE 17]:[COMMANDE 18]])</f>
        <v>4</v>
      </c>
      <c r="H16" s="7"/>
      <c r="I16" s="7">
        <f>SUM(INVENTAIRE[[#This Row],[QT DT EXPL 18]:[ACHAT EXPL 18]])</f>
        <v>4</v>
      </c>
      <c r="J16" s="7"/>
      <c r="K16" s="7"/>
      <c r="L16" s="10">
        <f>SUM(INVENTAIRE[[#This Row],[ QT EXPL 18]]-INVENTAIRE[[#This Row],[INVENTAIRE FIN EXPL 18]]-INVENTAIRE[[#This Row],[PERTE MATERIEL 2018]])</f>
        <v>4</v>
      </c>
    </row>
    <row r="17" spans="1:12" x14ac:dyDescent="0.3">
      <c r="A17" s="7"/>
      <c r="B17" s="6" t="s">
        <v>17</v>
      </c>
      <c r="C17" s="1"/>
      <c r="D17" s="1" t="s">
        <v>124</v>
      </c>
      <c r="E17" s="2">
        <v>3</v>
      </c>
      <c r="F17" s="7"/>
      <c r="G17" s="7">
        <f>SUM(INVENTAIRE[[#This Row],[QUANTITE 17]:[COMMANDE 18]])</f>
        <v>3</v>
      </c>
      <c r="H17" s="7"/>
      <c r="I17" s="7">
        <f>SUM(INVENTAIRE[[#This Row],[QT DT EXPL 18]:[ACHAT EXPL 18]])</f>
        <v>3</v>
      </c>
      <c r="J17" s="7"/>
      <c r="K17" s="7"/>
      <c r="L17" s="10">
        <f>SUM(INVENTAIRE[[#This Row],[ QT EXPL 18]]-INVENTAIRE[[#This Row],[INVENTAIRE FIN EXPL 18]]-INVENTAIRE[[#This Row],[PERTE MATERIEL 2018]])</f>
        <v>3</v>
      </c>
    </row>
    <row r="18" spans="1:12" ht="20" customHeight="1" x14ac:dyDescent="0.3">
      <c r="A18" s="7"/>
      <c r="B18" s="2" t="s">
        <v>229</v>
      </c>
      <c r="C18" s="1"/>
      <c r="D18" s="1" t="s">
        <v>221</v>
      </c>
      <c r="E18" s="2">
        <v>60</v>
      </c>
      <c r="F18" s="7"/>
      <c r="G18" s="7">
        <f>SUM(INVENTAIRE[[#This Row],[QUANTITE 17]:[COMMANDE 18]])</f>
        <v>60</v>
      </c>
      <c r="H18" s="7"/>
      <c r="I18" s="7">
        <f>SUM(INVENTAIRE[[#This Row],[QT DT EXPL 18]:[ACHAT EXPL 18]])</f>
        <v>60</v>
      </c>
      <c r="J18" s="7"/>
      <c r="K18" s="7"/>
      <c r="L18" s="10">
        <f>SUM(INVENTAIRE[[#This Row],[ QT EXPL 18]]-INVENTAIRE[[#This Row],[INVENTAIRE FIN EXPL 18]]-INVENTAIRE[[#This Row],[PERTE MATERIEL 2018]])</f>
        <v>60</v>
      </c>
    </row>
    <row r="19" spans="1:12" ht="20" customHeight="1" x14ac:dyDescent="0.3">
      <c r="A19" s="7"/>
      <c r="B19" s="2" t="s">
        <v>229</v>
      </c>
      <c r="C19" s="1"/>
      <c r="D19" s="1" t="s">
        <v>220</v>
      </c>
      <c r="E19" s="2">
        <v>12</v>
      </c>
      <c r="F19" s="7"/>
      <c r="G19" s="7">
        <f>SUM(INVENTAIRE[[#This Row],[QUANTITE 17]:[COMMANDE 18]])</f>
        <v>12</v>
      </c>
      <c r="H19" s="7"/>
      <c r="I19" s="7">
        <f>SUM(INVENTAIRE[[#This Row],[QT DT EXPL 18]:[ACHAT EXPL 18]])</f>
        <v>12</v>
      </c>
      <c r="J19" s="7"/>
      <c r="K19" s="7"/>
      <c r="L19" s="10">
        <f>SUM(INVENTAIRE[[#This Row],[ QT EXPL 18]]-INVENTAIRE[[#This Row],[INVENTAIRE FIN EXPL 18]]-INVENTAIRE[[#This Row],[PERTE MATERIEL 2018]])</f>
        <v>12</v>
      </c>
    </row>
    <row r="20" spans="1:12" x14ac:dyDescent="0.3">
      <c r="A20" s="7"/>
      <c r="B20" s="2" t="s">
        <v>59</v>
      </c>
      <c r="C20" s="1"/>
      <c r="D20" s="1" t="s">
        <v>246</v>
      </c>
      <c r="E20" s="2">
        <v>14</v>
      </c>
      <c r="F20" s="7"/>
      <c r="G20" s="7">
        <f>SUM(INVENTAIRE[[#This Row],[QUANTITE 17]:[COMMANDE 18]])</f>
        <v>14</v>
      </c>
      <c r="H20" s="7"/>
      <c r="I20" s="7">
        <f>SUM(INVENTAIRE[[#This Row],[QT DT EXPL 18]:[ACHAT EXPL 18]])</f>
        <v>14</v>
      </c>
      <c r="J20" s="7"/>
      <c r="K20" s="7"/>
      <c r="L20" s="10">
        <f>SUM(INVENTAIRE[[#This Row],[ QT EXPL 18]]-INVENTAIRE[[#This Row],[INVENTAIRE FIN EXPL 18]]-INVENTAIRE[[#This Row],[PERTE MATERIEL 2018]])</f>
        <v>14</v>
      </c>
    </row>
    <row r="21" spans="1:12" x14ac:dyDescent="0.3">
      <c r="A21" s="7"/>
      <c r="B21" s="2" t="s">
        <v>59</v>
      </c>
      <c r="C21" s="1"/>
      <c r="D21" s="1" t="s">
        <v>88</v>
      </c>
      <c r="E21" s="2">
        <v>3</v>
      </c>
      <c r="F21" s="7"/>
      <c r="G21" s="7">
        <f>SUM(INVENTAIRE[[#This Row],[QUANTITE 17]:[COMMANDE 18]])</f>
        <v>3</v>
      </c>
      <c r="H21" s="7"/>
      <c r="I21" s="7">
        <f>SUM(INVENTAIRE[[#This Row],[QT DT EXPL 18]:[ACHAT EXPL 18]])</f>
        <v>3</v>
      </c>
      <c r="J21" s="7"/>
      <c r="K21" s="7"/>
      <c r="L21" s="10">
        <f>SUM(INVENTAIRE[[#This Row],[ QT EXPL 18]]-INVENTAIRE[[#This Row],[INVENTAIRE FIN EXPL 18]]-INVENTAIRE[[#This Row],[PERTE MATERIEL 2018]])</f>
        <v>3</v>
      </c>
    </row>
    <row r="22" spans="1:12" ht="20" customHeight="1" x14ac:dyDescent="0.3">
      <c r="A22" s="7"/>
      <c r="B22" s="2" t="s">
        <v>59</v>
      </c>
      <c r="C22" s="1"/>
      <c r="D22" s="1" t="s">
        <v>89</v>
      </c>
      <c r="E22" s="2">
        <v>3</v>
      </c>
      <c r="F22" s="7"/>
      <c r="G22" s="7">
        <f>SUM(INVENTAIRE[[#This Row],[QUANTITE 17]:[COMMANDE 18]])</f>
        <v>3</v>
      </c>
      <c r="H22" s="7"/>
      <c r="I22" s="7">
        <f>SUM(INVENTAIRE[[#This Row],[QT DT EXPL 18]:[ACHAT EXPL 18]])</f>
        <v>3</v>
      </c>
      <c r="J22" s="7"/>
      <c r="K22" s="7"/>
      <c r="L22" s="10">
        <f>SUM(INVENTAIRE[[#This Row],[ QT EXPL 18]]-INVENTAIRE[[#This Row],[INVENTAIRE FIN EXPL 18]]-INVENTAIRE[[#This Row],[PERTE MATERIEL 2018]])</f>
        <v>3</v>
      </c>
    </row>
    <row r="23" spans="1:12" ht="20" customHeight="1" x14ac:dyDescent="0.3">
      <c r="A23" s="7"/>
      <c r="B23" s="2" t="s">
        <v>43</v>
      </c>
      <c r="C23" s="1"/>
      <c r="D23" s="1" t="s">
        <v>52</v>
      </c>
      <c r="E23" s="2">
        <v>1</v>
      </c>
      <c r="F23" s="7"/>
      <c r="G23" s="7">
        <f>SUM(INVENTAIRE[[#This Row],[QUANTITE 17]:[COMMANDE 18]])</f>
        <v>1</v>
      </c>
      <c r="H23" s="7"/>
      <c r="I23" s="7">
        <f>SUM(INVENTAIRE[[#This Row],[QT DT EXPL 18]:[ACHAT EXPL 18]])</f>
        <v>1</v>
      </c>
      <c r="J23" s="7"/>
      <c r="K23" s="7"/>
      <c r="L23" s="10">
        <f>SUM(INVENTAIRE[[#This Row],[ QT EXPL 18]]-INVENTAIRE[[#This Row],[INVENTAIRE FIN EXPL 18]]-INVENTAIRE[[#This Row],[PERTE MATERIEL 2018]])</f>
        <v>1</v>
      </c>
    </row>
    <row r="24" spans="1:12" ht="20" customHeight="1" x14ac:dyDescent="0.3">
      <c r="A24" s="7"/>
      <c r="B24" s="2" t="s">
        <v>16</v>
      </c>
      <c r="C24" s="1"/>
      <c r="D24" s="1" t="s">
        <v>76</v>
      </c>
      <c r="E24" s="2">
        <v>4</v>
      </c>
      <c r="F24" s="7"/>
      <c r="G24" s="7">
        <f>SUM(INVENTAIRE[[#This Row],[QUANTITE 17]:[COMMANDE 18]])</f>
        <v>4</v>
      </c>
      <c r="H24" s="7"/>
      <c r="I24" s="7">
        <f>SUM(INVENTAIRE[[#This Row],[QT DT EXPL 18]:[ACHAT EXPL 18]])</f>
        <v>4</v>
      </c>
      <c r="J24" s="7"/>
      <c r="K24" s="7"/>
      <c r="L24" s="10">
        <f>SUM(INVENTAIRE[[#This Row],[ QT EXPL 18]]-INVENTAIRE[[#This Row],[INVENTAIRE FIN EXPL 18]]-INVENTAIRE[[#This Row],[PERTE MATERIEL 2018]])</f>
        <v>4</v>
      </c>
    </row>
    <row r="25" spans="1:12" ht="20" customHeight="1" x14ac:dyDescent="0.3">
      <c r="A25" s="7"/>
      <c r="B25" s="2" t="s">
        <v>43</v>
      </c>
      <c r="C25" s="1"/>
      <c r="D25" s="1" t="s">
        <v>51</v>
      </c>
      <c r="E25" s="2">
        <v>1</v>
      </c>
      <c r="F25" s="7"/>
      <c r="G25" s="7">
        <f>SUM(INVENTAIRE[[#This Row],[QUANTITE 17]:[COMMANDE 18]])</f>
        <v>1</v>
      </c>
      <c r="H25" s="7"/>
      <c r="I25" s="7">
        <f>SUM(INVENTAIRE[[#This Row],[QT DT EXPL 18]:[ACHAT EXPL 18]])</f>
        <v>1</v>
      </c>
      <c r="J25" s="7"/>
      <c r="K25" s="7"/>
      <c r="L25" s="10">
        <f>SUM(INVENTAIRE[[#This Row],[ QT EXPL 18]]-INVENTAIRE[[#This Row],[INVENTAIRE FIN EXPL 18]]-INVENTAIRE[[#This Row],[PERTE MATERIEL 2018]])</f>
        <v>1</v>
      </c>
    </row>
    <row r="26" spans="1:12" ht="20" customHeight="1" x14ac:dyDescent="0.3">
      <c r="A26" s="7"/>
      <c r="B26" s="2" t="s">
        <v>43</v>
      </c>
      <c r="C26" s="1"/>
      <c r="D26" s="1" t="s">
        <v>53</v>
      </c>
      <c r="E26" s="2">
        <v>1</v>
      </c>
      <c r="F26" s="7"/>
      <c r="G26" s="7">
        <f>SUM(INVENTAIRE[[#This Row],[QUANTITE 17]:[COMMANDE 18]])</f>
        <v>1</v>
      </c>
      <c r="H26" s="7"/>
      <c r="I26" s="7">
        <f>SUM(INVENTAIRE[[#This Row],[QT DT EXPL 18]:[ACHAT EXPL 18]])</f>
        <v>1</v>
      </c>
      <c r="J26" s="7"/>
      <c r="K26" s="7"/>
      <c r="L26" s="10">
        <f>SUM(INVENTAIRE[[#This Row],[ QT EXPL 18]]-INVENTAIRE[[#This Row],[INVENTAIRE FIN EXPL 18]]-INVENTAIRE[[#This Row],[PERTE MATERIEL 2018]])</f>
        <v>1</v>
      </c>
    </row>
    <row r="27" spans="1:12" x14ac:dyDescent="0.3">
      <c r="A27" s="7"/>
      <c r="B27" s="2" t="s">
        <v>16</v>
      </c>
      <c r="C27" s="1"/>
      <c r="D27" s="1" t="s">
        <v>128</v>
      </c>
      <c r="E27" s="2">
        <v>1</v>
      </c>
      <c r="F27" s="7"/>
      <c r="G27" s="7">
        <f>SUM(INVENTAIRE[[#This Row],[QUANTITE 17]:[COMMANDE 18]])</f>
        <v>1</v>
      </c>
      <c r="H27" s="7"/>
      <c r="I27" s="7">
        <f>SUM(INVENTAIRE[[#This Row],[QT DT EXPL 18]:[ACHAT EXPL 18]])</f>
        <v>1</v>
      </c>
      <c r="J27" s="7"/>
      <c r="K27" s="7"/>
      <c r="L27" s="10">
        <f>SUM(INVENTAIRE[[#This Row],[ QT EXPL 18]]-INVENTAIRE[[#This Row],[INVENTAIRE FIN EXPL 18]]-INVENTAIRE[[#This Row],[PERTE MATERIEL 2018]])</f>
        <v>1</v>
      </c>
    </row>
    <row r="28" spans="1:12" x14ac:dyDescent="0.3">
      <c r="A28" s="7"/>
      <c r="B28" s="2" t="s">
        <v>229</v>
      </c>
      <c r="C28" s="1"/>
      <c r="D28" s="1" t="s">
        <v>163</v>
      </c>
      <c r="E28" s="2">
        <v>1</v>
      </c>
      <c r="F28" s="7"/>
      <c r="G28" s="7">
        <f>SUM(INVENTAIRE[[#This Row],[QUANTITE 17]:[COMMANDE 18]])</f>
        <v>1</v>
      </c>
      <c r="H28" s="7"/>
      <c r="I28" s="7">
        <f>SUM(INVENTAIRE[[#This Row],[QT DT EXPL 18]:[ACHAT EXPL 18]])</f>
        <v>1</v>
      </c>
      <c r="J28" s="7"/>
      <c r="K28" s="7"/>
      <c r="L28" s="10">
        <f>SUM(INVENTAIRE[[#This Row],[ QT EXPL 18]]-INVENTAIRE[[#This Row],[INVENTAIRE FIN EXPL 18]]-INVENTAIRE[[#This Row],[PERTE MATERIEL 2018]])</f>
        <v>1</v>
      </c>
    </row>
    <row r="29" spans="1:12" x14ac:dyDescent="0.3">
      <c r="A29" s="7"/>
      <c r="B29" s="2" t="s">
        <v>229</v>
      </c>
      <c r="C29" s="1"/>
      <c r="D29" s="1" t="s">
        <v>164</v>
      </c>
      <c r="E29" s="2">
        <v>1</v>
      </c>
      <c r="F29" s="7"/>
      <c r="G29" s="7">
        <f>SUM(INVENTAIRE[[#This Row],[QUANTITE 17]:[COMMANDE 18]])</f>
        <v>1</v>
      </c>
      <c r="H29" s="7"/>
      <c r="I29" s="7">
        <f>SUM(INVENTAIRE[[#This Row],[QT DT EXPL 18]:[ACHAT EXPL 18]])</f>
        <v>1</v>
      </c>
      <c r="J29" s="7"/>
      <c r="K29" s="7"/>
      <c r="L29" s="10">
        <f>SUM(INVENTAIRE[[#This Row],[ QT EXPL 18]]-INVENTAIRE[[#This Row],[INVENTAIRE FIN EXPL 18]]-INVENTAIRE[[#This Row],[PERTE MATERIEL 2018]])</f>
        <v>1</v>
      </c>
    </row>
    <row r="30" spans="1:12" x14ac:dyDescent="0.3">
      <c r="A30" s="7"/>
      <c r="B30" s="2" t="s">
        <v>229</v>
      </c>
      <c r="C30" s="1"/>
      <c r="D30" s="1" t="s">
        <v>166</v>
      </c>
      <c r="E30" s="2">
        <v>1</v>
      </c>
      <c r="F30" s="7"/>
      <c r="G30" s="7">
        <f>SUM(INVENTAIRE[[#This Row],[QUANTITE 17]:[COMMANDE 18]])</f>
        <v>1</v>
      </c>
      <c r="H30" s="7"/>
      <c r="I30" s="7">
        <f>SUM(INVENTAIRE[[#This Row],[QT DT EXPL 18]:[ACHAT EXPL 18]])</f>
        <v>1</v>
      </c>
      <c r="J30" s="7"/>
      <c r="K30" s="7"/>
      <c r="L30" s="10">
        <f>SUM(INVENTAIRE[[#This Row],[ QT EXPL 18]]-INVENTAIRE[[#This Row],[INVENTAIRE FIN EXPL 18]]-INVENTAIRE[[#This Row],[PERTE MATERIEL 2018]])</f>
        <v>1</v>
      </c>
    </row>
    <row r="31" spans="1:12" x14ac:dyDescent="0.3">
      <c r="A31" s="7"/>
      <c r="B31" s="2" t="s">
        <v>229</v>
      </c>
      <c r="C31" s="1"/>
      <c r="D31" s="1" t="s">
        <v>165</v>
      </c>
      <c r="E31" s="2">
        <v>1</v>
      </c>
      <c r="F31" s="7"/>
      <c r="G31" s="7">
        <f>SUM(INVENTAIRE[[#This Row],[QUANTITE 17]:[COMMANDE 18]])</f>
        <v>1</v>
      </c>
      <c r="H31" s="7"/>
      <c r="I31" s="7">
        <f>SUM(INVENTAIRE[[#This Row],[QT DT EXPL 18]:[ACHAT EXPL 18]])</f>
        <v>1</v>
      </c>
      <c r="J31" s="7"/>
      <c r="K31" s="7"/>
      <c r="L31" s="10">
        <f>SUM(INVENTAIRE[[#This Row],[ QT EXPL 18]]-INVENTAIRE[[#This Row],[INVENTAIRE FIN EXPL 18]]-INVENTAIRE[[#This Row],[PERTE MATERIEL 2018]])</f>
        <v>1</v>
      </c>
    </row>
    <row r="32" spans="1:12" x14ac:dyDescent="0.3">
      <c r="A32" s="7"/>
      <c r="B32" s="2" t="s">
        <v>43</v>
      </c>
      <c r="C32" s="1"/>
      <c r="D32" s="1" t="s">
        <v>49</v>
      </c>
      <c r="E32" s="2">
        <v>2400</v>
      </c>
      <c r="F32" s="7"/>
      <c r="G32" s="7">
        <f>SUM(INVENTAIRE[[#This Row],[QUANTITE 17]:[COMMANDE 18]])</f>
        <v>2400</v>
      </c>
      <c r="H32" s="7"/>
      <c r="I32" s="7">
        <f>SUM(INVENTAIRE[[#This Row],[QT DT EXPL 18]:[ACHAT EXPL 18]])</f>
        <v>2400</v>
      </c>
      <c r="J32" s="7"/>
      <c r="K32" s="7"/>
      <c r="L32" s="10">
        <f>SUM(INVENTAIRE[[#This Row],[ QT EXPL 18]]-INVENTAIRE[[#This Row],[INVENTAIRE FIN EXPL 18]]-INVENTAIRE[[#This Row],[PERTE MATERIEL 2018]])</f>
        <v>2400</v>
      </c>
    </row>
    <row r="33" spans="1:12" x14ac:dyDescent="0.3">
      <c r="A33" s="7"/>
      <c r="B33" s="2" t="s">
        <v>21</v>
      </c>
      <c r="C33" s="1"/>
      <c r="D33" s="1" t="s">
        <v>111</v>
      </c>
      <c r="E33" s="2">
        <v>4</v>
      </c>
      <c r="F33" s="7"/>
      <c r="G33" s="7">
        <f>SUM(INVENTAIRE[[#This Row],[QUANTITE 17]:[COMMANDE 18]])</f>
        <v>4</v>
      </c>
      <c r="H33" s="7"/>
      <c r="I33" s="7">
        <f>SUM(INVENTAIRE[[#This Row],[QT DT EXPL 18]:[ACHAT EXPL 18]])</f>
        <v>4</v>
      </c>
      <c r="J33" s="7"/>
      <c r="K33" s="7"/>
      <c r="L33" s="10">
        <f>SUM(INVENTAIRE[[#This Row],[ QT EXPL 18]]-INVENTAIRE[[#This Row],[INVENTAIRE FIN EXPL 18]]-INVENTAIRE[[#This Row],[PERTE MATERIEL 2018]])</f>
        <v>4</v>
      </c>
    </row>
    <row r="34" spans="1:12" x14ac:dyDescent="0.3">
      <c r="A34" s="7"/>
      <c r="B34" s="2" t="s">
        <v>17</v>
      </c>
      <c r="C34" s="1"/>
      <c r="D34" s="1" t="s">
        <v>271</v>
      </c>
      <c r="E34" s="2">
        <v>3</v>
      </c>
      <c r="F34" s="7"/>
      <c r="G34" s="7">
        <f>SUM(INVENTAIRE[[#This Row],[QUANTITE 17]:[COMMANDE 18]])</f>
        <v>3</v>
      </c>
      <c r="H34" s="7"/>
      <c r="I34" s="7">
        <f>SUM(INVENTAIRE[[#This Row],[QT DT EXPL 18]:[ACHAT EXPL 18]])</f>
        <v>3</v>
      </c>
      <c r="J34" s="7"/>
      <c r="K34" s="7"/>
      <c r="L34" s="10">
        <f>SUM(INVENTAIRE[[#This Row],[ QT EXPL 18]]-INVENTAIRE[[#This Row],[INVENTAIRE FIN EXPL 18]]-INVENTAIRE[[#This Row],[PERTE MATERIEL 2018]])</f>
        <v>3</v>
      </c>
    </row>
    <row r="35" spans="1:12" x14ac:dyDescent="0.3">
      <c r="A35" s="7"/>
      <c r="B35" s="2" t="s">
        <v>17</v>
      </c>
      <c r="C35" s="1"/>
      <c r="D35" s="1" t="s">
        <v>125</v>
      </c>
      <c r="E35" s="2">
        <v>6</v>
      </c>
      <c r="F35" s="7"/>
      <c r="G35" s="7">
        <f>SUM(INVENTAIRE[[#This Row],[QUANTITE 17]:[COMMANDE 18]])</f>
        <v>6</v>
      </c>
      <c r="H35" s="7"/>
      <c r="I35" s="7">
        <f>SUM(INVENTAIRE[[#This Row],[QT DT EXPL 18]:[ACHAT EXPL 18]])</f>
        <v>6</v>
      </c>
      <c r="J35" s="7"/>
      <c r="K35" s="7"/>
      <c r="L35" s="10">
        <f>SUM(INVENTAIRE[[#This Row],[ QT EXPL 18]]-INVENTAIRE[[#This Row],[INVENTAIRE FIN EXPL 18]]-INVENTAIRE[[#This Row],[PERTE MATERIEL 2018]])</f>
        <v>6</v>
      </c>
    </row>
    <row r="36" spans="1:12" x14ac:dyDescent="0.3">
      <c r="A36" s="7"/>
      <c r="B36" s="2" t="s">
        <v>21</v>
      </c>
      <c r="C36" s="1"/>
      <c r="D36" s="1" t="s">
        <v>112</v>
      </c>
      <c r="E36" s="2">
        <v>1</v>
      </c>
      <c r="F36" s="7"/>
      <c r="G36" s="7">
        <f>SUM(INVENTAIRE[[#This Row],[QUANTITE 17]:[COMMANDE 18]])</f>
        <v>1</v>
      </c>
      <c r="H36" s="7"/>
      <c r="I36" s="7">
        <f>SUM(INVENTAIRE[[#This Row],[QT DT EXPL 18]:[ACHAT EXPL 18]])</f>
        <v>1</v>
      </c>
      <c r="J36" s="7"/>
      <c r="K36" s="7"/>
      <c r="L36" s="10">
        <f>SUM(INVENTAIRE[[#This Row],[ QT EXPL 18]]-INVENTAIRE[[#This Row],[INVENTAIRE FIN EXPL 18]]-INVENTAIRE[[#This Row],[PERTE MATERIEL 2018]])</f>
        <v>1</v>
      </c>
    </row>
    <row r="37" spans="1:12" x14ac:dyDescent="0.3">
      <c r="A37" s="7"/>
      <c r="B37" s="2" t="s">
        <v>59</v>
      </c>
      <c r="C37" s="1"/>
      <c r="D37" s="1" t="s">
        <v>245</v>
      </c>
      <c r="E37" s="2">
        <v>1</v>
      </c>
      <c r="F37" s="7"/>
      <c r="G37" s="7">
        <f>SUM(INVENTAIRE[[#This Row],[QUANTITE 17]:[COMMANDE 18]])</f>
        <v>1</v>
      </c>
      <c r="H37" s="7"/>
      <c r="I37" s="7">
        <f>SUM(INVENTAIRE[[#This Row],[QT DT EXPL 18]:[ACHAT EXPL 18]])</f>
        <v>1</v>
      </c>
      <c r="J37" s="7"/>
      <c r="K37" s="7"/>
      <c r="L37" s="10">
        <f>SUM(INVENTAIRE[[#This Row],[ QT EXPL 18]]-INVENTAIRE[[#This Row],[INVENTAIRE FIN EXPL 18]]-INVENTAIRE[[#This Row],[PERTE MATERIEL 2018]])</f>
        <v>1</v>
      </c>
    </row>
    <row r="38" spans="1:12" x14ac:dyDescent="0.3">
      <c r="A38" s="7"/>
      <c r="B38" s="2" t="s">
        <v>59</v>
      </c>
      <c r="C38" s="1"/>
      <c r="D38" s="1" t="s">
        <v>253</v>
      </c>
      <c r="E38" s="2">
        <v>3</v>
      </c>
      <c r="F38" s="7"/>
      <c r="G38" s="7">
        <f>SUM(INVENTAIRE[[#This Row],[QUANTITE 17]:[COMMANDE 18]])</f>
        <v>3</v>
      </c>
      <c r="H38" s="7"/>
      <c r="I38" s="7">
        <f>SUM(INVENTAIRE[[#This Row],[QT DT EXPL 18]:[ACHAT EXPL 18]])</f>
        <v>3</v>
      </c>
      <c r="J38" s="7"/>
      <c r="K38" s="7"/>
      <c r="L38" s="10">
        <f>SUM(INVENTAIRE[[#This Row],[ QT EXPL 18]]-INVENTAIRE[[#This Row],[INVENTAIRE FIN EXPL 18]]-INVENTAIRE[[#This Row],[PERTE MATERIEL 2018]])</f>
        <v>3</v>
      </c>
    </row>
    <row r="39" spans="1:12" x14ac:dyDescent="0.3">
      <c r="A39" s="7"/>
      <c r="B39" s="6" t="s">
        <v>277</v>
      </c>
      <c r="C39" s="1"/>
      <c r="D39" s="1" t="s">
        <v>129</v>
      </c>
      <c r="E39" s="2">
        <v>2</v>
      </c>
      <c r="F39" s="7"/>
      <c r="G39" s="7">
        <f>SUM(INVENTAIRE[[#This Row],[QUANTITE 17]:[COMMANDE 18]])</f>
        <v>2</v>
      </c>
      <c r="H39" s="7"/>
      <c r="I39" s="7">
        <f>SUM(INVENTAIRE[[#This Row],[QT DT EXPL 18]:[ACHAT EXPL 18]])</f>
        <v>2</v>
      </c>
      <c r="J39" s="7"/>
      <c r="K39" s="7"/>
      <c r="L39" s="10">
        <f>SUM(INVENTAIRE[[#This Row],[ QT EXPL 18]]-INVENTAIRE[[#This Row],[INVENTAIRE FIN EXPL 18]]-INVENTAIRE[[#This Row],[PERTE MATERIEL 2018]])</f>
        <v>2</v>
      </c>
    </row>
    <row r="40" spans="1:12" x14ac:dyDescent="0.3">
      <c r="A40" s="7"/>
      <c r="B40" s="6" t="s">
        <v>277</v>
      </c>
      <c r="C40" s="1"/>
      <c r="D40" s="1" t="s">
        <v>130</v>
      </c>
      <c r="E40" s="2"/>
      <c r="F40" s="7"/>
      <c r="G40" s="7">
        <f>SUM(INVENTAIRE[[#This Row],[QUANTITE 17]:[COMMANDE 18]])</f>
        <v>0</v>
      </c>
      <c r="H40" s="7"/>
      <c r="I40" s="7">
        <f>SUM(INVENTAIRE[[#This Row],[QT DT EXPL 18]:[ACHAT EXPL 18]])</f>
        <v>0</v>
      </c>
      <c r="J40" s="7"/>
      <c r="K40" s="7"/>
      <c r="L40" s="10">
        <f>SUM(INVENTAIRE[[#This Row],[ QT EXPL 18]]-INVENTAIRE[[#This Row],[INVENTAIRE FIN EXPL 18]]-INVENTAIRE[[#This Row],[PERTE MATERIEL 2018]])</f>
        <v>0</v>
      </c>
    </row>
    <row r="41" spans="1:12" x14ac:dyDescent="0.3">
      <c r="A41" s="7"/>
      <c r="B41" s="6" t="s">
        <v>277</v>
      </c>
      <c r="C41" s="1"/>
      <c r="D41" s="1" t="s">
        <v>109</v>
      </c>
      <c r="E41" s="2">
        <v>3</v>
      </c>
      <c r="F41" s="7"/>
      <c r="G41" s="7">
        <f>SUM(INVENTAIRE[[#This Row],[QUANTITE 17]:[COMMANDE 18]])</f>
        <v>3</v>
      </c>
      <c r="H41" s="7"/>
      <c r="I41" s="7">
        <f>SUM(INVENTAIRE[[#This Row],[QT DT EXPL 18]:[ACHAT EXPL 18]])</f>
        <v>3</v>
      </c>
      <c r="J41" s="7"/>
      <c r="K41" s="7"/>
      <c r="L41" s="10">
        <f>SUM(INVENTAIRE[[#This Row],[ QT EXPL 18]]-INVENTAIRE[[#This Row],[INVENTAIRE FIN EXPL 18]]-INVENTAIRE[[#This Row],[PERTE MATERIEL 2018]])</f>
        <v>3</v>
      </c>
    </row>
    <row r="42" spans="1:12" x14ac:dyDescent="0.3">
      <c r="A42" s="7"/>
      <c r="B42" s="2" t="s">
        <v>59</v>
      </c>
      <c r="C42" s="1"/>
      <c r="D42" s="1" t="s">
        <v>263</v>
      </c>
      <c r="E42" s="2">
        <v>3</v>
      </c>
      <c r="F42" s="7"/>
      <c r="G42" s="7">
        <f>SUM(INVENTAIRE[[#This Row],[QUANTITE 17]:[COMMANDE 18]])</f>
        <v>3</v>
      </c>
      <c r="H42" s="7"/>
      <c r="I42" s="7">
        <f>SUM(INVENTAIRE[[#This Row],[QT DT EXPL 18]:[ACHAT EXPL 18]])</f>
        <v>3</v>
      </c>
      <c r="J42" s="7"/>
      <c r="K42" s="7"/>
      <c r="L42" s="10">
        <f>SUM(INVENTAIRE[[#This Row],[ QT EXPL 18]]-INVENTAIRE[[#This Row],[INVENTAIRE FIN EXPL 18]]-INVENTAIRE[[#This Row],[PERTE MATERIEL 2018]])</f>
        <v>3</v>
      </c>
    </row>
    <row r="43" spans="1:12" ht="20" customHeight="1" x14ac:dyDescent="0.3">
      <c r="A43" s="7"/>
      <c r="B43" s="6" t="s">
        <v>17</v>
      </c>
      <c r="C43" s="1"/>
      <c r="D43" s="1" t="s">
        <v>144</v>
      </c>
      <c r="E43" s="2">
        <v>10</v>
      </c>
      <c r="F43" s="7"/>
      <c r="G43" s="7">
        <f>SUM(INVENTAIRE[[#This Row],[QUANTITE 17]:[COMMANDE 18]])</f>
        <v>10</v>
      </c>
      <c r="H43" s="7"/>
      <c r="I43" s="7">
        <f>SUM(INVENTAIRE[[#This Row],[QT DT EXPL 18]:[ACHAT EXPL 18]])</f>
        <v>10</v>
      </c>
      <c r="J43" s="7"/>
      <c r="K43" s="7"/>
      <c r="L43" s="10">
        <f>SUM(INVENTAIRE[[#This Row],[ QT EXPL 18]]-INVENTAIRE[[#This Row],[INVENTAIRE FIN EXPL 18]]-INVENTAIRE[[#This Row],[PERTE MATERIEL 2018]])</f>
        <v>10</v>
      </c>
    </row>
    <row r="44" spans="1:12" ht="56" customHeight="1" x14ac:dyDescent="0.3">
      <c r="A44" s="7"/>
      <c r="B44" s="2" t="s">
        <v>21</v>
      </c>
      <c r="C44" s="1"/>
      <c r="D44" s="1" t="s">
        <v>39</v>
      </c>
      <c r="E44" s="2">
        <v>6</v>
      </c>
      <c r="F44" s="7"/>
      <c r="G44" s="7">
        <f>SUM(INVENTAIRE[[#This Row],[QUANTITE 17]:[COMMANDE 18]])</f>
        <v>6</v>
      </c>
      <c r="H44" s="7"/>
      <c r="I44" s="7">
        <f>SUM(INVENTAIRE[[#This Row],[QT DT EXPL 18]:[ACHAT EXPL 18]])</f>
        <v>6</v>
      </c>
      <c r="J44" s="7"/>
      <c r="K44" s="7"/>
      <c r="L44" s="10">
        <f>SUM(INVENTAIRE[[#This Row],[ QT EXPL 18]]-INVENTAIRE[[#This Row],[INVENTAIRE FIN EXPL 18]]-INVENTAIRE[[#This Row],[PERTE MATERIEL 2018]])</f>
        <v>6</v>
      </c>
    </row>
    <row r="45" spans="1:12" x14ac:dyDescent="0.3">
      <c r="A45" s="7"/>
      <c r="B45" s="6" t="s">
        <v>17</v>
      </c>
      <c r="C45" s="1"/>
      <c r="D45" s="1" t="s">
        <v>273</v>
      </c>
      <c r="E45" s="2">
        <v>2</v>
      </c>
      <c r="F45" s="7"/>
      <c r="G45" s="7">
        <f>SUM(INVENTAIRE[[#This Row],[QUANTITE 17]:[COMMANDE 18]])</f>
        <v>2</v>
      </c>
      <c r="H45" s="7"/>
      <c r="I45" s="7">
        <f>SUM(INVENTAIRE[[#This Row],[QT DT EXPL 18]:[ACHAT EXPL 18]])</f>
        <v>2</v>
      </c>
      <c r="J45" s="7"/>
      <c r="K45" s="7"/>
      <c r="L45" s="10">
        <f>SUM(INVENTAIRE[[#This Row],[ QT EXPL 18]]-INVENTAIRE[[#This Row],[INVENTAIRE FIN EXPL 18]]-INVENTAIRE[[#This Row],[PERTE MATERIEL 2018]])</f>
        <v>2</v>
      </c>
    </row>
    <row r="46" spans="1:12" x14ac:dyDescent="0.3">
      <c r="A46" s="7"/>
      <c r="B46" s="2" t="s">
        <v>59</v>
      </c>
      <c r="C46" s="1"/>
      <c r="D46" s="1" t="s">
        <v>60</v>
      </c>
      <c r="E46" s="2">
        <v>1</v>
      </c>
      <c r="F46" s="7"/>
      <c r="G46" s="7">
        <f>SUM(INVENTAIRE[[#This Row],[QUANTITE 17]:[COMMANDE 18]])</f>
        <v>1</v>
      </c>
      <c r="H46" s="7"/>
      <c r="I46" s="7">
        <f>SUM(INVENTAIRE[[#This Row],[QT DT EXPL 18]:[ACHAT EXPL 18]])</f>
        <v>1</v>
      </c>
      <c r="J46" s="7"/>
      <c r="K46" s="7"/>
      <c r="L46" s="10">
        <f>SUM(INVENTAIRE[[#This Row],[ QT EXPL 18]]-INVENTAIRE[[#This Row],[INVENTAIRE FIN EXPL 18]]-INVENTAIRE[[#This Row],[PERTE MATERIEL 2018]])</f>
        <v>1</v>
      </c>
    </row>
    <row r="47" spans="1:12" x14ac:dyDescent="0.3">
      <c r="A47" s="7"/>
      <c r="B47" s="2" t="s">
        <v>59</v>
      </c>
      <c r="C47" s="1"/>
      <c r="D47" s="1" t="s">
        <v>58</v>
      </c>
      <c r="E47" s="2">
        <v>1</v>
      </c>
      <c r="F47" s="7"/>
      <c r="G47" s="7">
        <f>SUM(INVENTAIRE[[#This Row],[QUANTITE 17]:[COMMANDE 18]])</f>
        <v>1</v>
      </c>
      <c r="H47" s="7"/>
      <c r="I47" s="7">
        <f>SUM(INVENTAIRE[[#This Row],[QT DT EXPL 18]:[ACHAT EXPL 18]])</f>
        <v>1</v>
      </c>
      <c r="J47" s="7"/>
      <c r="K47" s="7"/>
      <c r="L47" s="10">
        <f>SUM(INVENTAIRE[[#This Row],[ QT EXPL 18]]-INVENTAIRE[[#This Row],[INVENTAIRE FIN EXPL 18]]-INVENTAIRE[[#This Row],[PERTE MATERIEL 2018]])</f>
        <v>1</v>
      </c>
    </row>
    <row r="48" spans="1:12" x14ac:dyDescent="0.3">
      <c r="A48" s="7"/>
      <c r="B48" s="2" t="s">
        <v>59</v>
      </c>
      <c r="C48" s="1"/>
      <c r="D48" s="1" t="s">
        <v>261</v>
      </c>
      <c r="E48" s="2">
        <v>1</v>
      </c>
      <c r="F48" s="7"/>
      <c r="G48" s="7">
        <f>SUM(INVENTAIRE[[#This Row],[QUANTITE 17]:[COMMANDE 18]])</f>
        <v>1</v>
      </c>
      <c r="H48" s="7"/>
      <c r="I48" s="7">
        <f>SUM(INVENTAIRE[[#This Row],[QT DT EXPL 18]:[ACHAT EXPL 18]])</f>
        <v>1</v>
      </c>
      <c r="J48" s="7"/>
      <c r="K48" s="7"/>
      <c r="L48" s="10">
        <f>SUM(INVENTAIRE[[#This Row],[ QT EXPL 18]]-INVENTAIRE[[#This Row],[INVENTAIRE FIN EXPL 18]]-INVENTAIRE[[#This Row],[PERTE MATERIEL 2018]])</f>
        <v>1</v>
      </c>
    </row>
    <row r="49" spans="1:12" x14ac:dyDescent="0.3">
      <c r="A49" s="7"/>
      <c r="B49" s="2" t="s">
        <v>59</v>
      </c>
      <c r="C49" s="1"/>
      <c r="D49" s="1" t="s">
        <v>260</v>
      </c>
      <c r="E49" s="2">
        <v>1</v>
      </c>
      <c r="F49" s="7"/>
      <c r="G49" s="7">
        <f>SUM(INVENTAIRE[[#This Row],[QUANTITE 17]:[COMMANDE 18]])</f>
        <v>1</v>
      </c>
      <c r="H49" s="7"/>
      <c r="I49" s="7">
        <f>SUM(INVENTAIRE[[#This Row],[QT DT EXPL 18]:[ACHAT EXPL 18]])</f>
        <v>1</v>
      </c>
      <c r="J49" s="7"/>
      <c r="K49" s="7"/>
      <c r="L49" s="10">
        <f>SUM(INVENTAIRE[[#This Row],[ QT EXPL 18]]-INVENTAIRE[[#This Row],[INVENTAIRE FIN EXPL 18]]-INVENTAIRE[[#This Row],[PERTE MATERIEL 2018]])</f>
        <v>1</v>
      </c>
    </row>
    <row r="50" spans="1:12" x14ac:dyDescent="0.3">
      <c r="A50" s="7"/>
      <c r="B50" s="2" t="s">
        <v>59</v>
      </c>
      <c r="C50" s="1"/>
      <c r="D50" s="1" t="s">
        <v>259</v>
      </c>
      <c r="E50" s="2">
        <v>1</v>
      </c>
      <c r="F50" s="7"/>
      <c r="G50" s="7">
        <f>SUM(INVENTAIRE[[#This Row],[QUANTITE 17]:[COMMANDE 18]])</f>
        <v>1</v>
      </c>
      <c r="H50" s="7"/>
      <c r="I50" s="7">
        <f>SUM(INVENTAIRE[[#This Row],[QT DT EXPL 18]:[ACHAT EXPL 18]])</f>
        <v>1</v>
      </c>
      <c r="J50" s="7"/>
      <c r="K50" s="7"/>
      <c r="L50" s="10">
        <f>SUM(INVENTAIRE[[#This Row],[ QT EXPL 18]]-INVENTAIRE[[#This Row],[INVENTAIRE FIN EXPL 18]]-INVENTAIRE[[#This Row],[PERTE MATERIEL 2018]])</f>
        <v>1</v>
      </c>
    </row>
    <row r="51" spans="1:12" ht="31" customHeight="1" x14ac:dyDescent="0.3">
      <c r="A51" s="7"/>
      <c r="B51" s="2" t="s">
        <v>43</v>
      </c>
      <c r="C51" s="1"/>
      <c r="D51" s="1" t="s">
        <v>54</v>
      </c>
      <c r="E51" s="2">
        <v>52</v>
      </c>
      <c r="F51" s="7"/>
      <c r="G51" s="7">
        <f>SUM(INVENTAIRE[[#This Row],[QUANTITE 17]:[COMMANDE 18]])</f>
        <v>52</v>
      </c>
      <c r="H51" s="7"/>
      <c r="I51" s="7">
        <f>SUM(INVENTAIRE[[#This Row],[QT DT EXPL 18]:[ACHAT EXPL 18]])</f>
        <v>52</v>
      </c>
      <c r="J51" s="7"/>
      <c r="K51" s="7"/>
      <c r="L51" s="10">
        <f>SUM(INVENTAIRE[[#This Row],[ QT EXPL 18]]-INVENTAIRE[[#This Row],[INVENTAIRE FIN EXPL 18]]-INVENTAIRE[[#This Row],[PERTE MATERIEL 2018]])</f>
        <v>52</v>
      </c>
    </row>
    <row r="52" spans="1:12" ht="30" customHeight="1" x14ac:dyDescent="0.3">
      <c r="A52" s="7"/>
      <c r="B52" s="2" t="s">
        <v>9</v>
      </c>
      <c r="C52" s="1"/>
      <c r="D52" s="1" t="s">
        <v>140</v>
      </c>
      <c r="E52" s="2">
        <v>1</v>
      </c>
      <c r="F52" s="7"/>
      <c r="G52" s="7">
        <f>SUM(INVENTAIRE[[#This Row],[QUANTITE 17]:[COMMANDE 18]])</f>
        <v>1</v>
      </c>
      <c r="H52" s="7"/>
      <c r="I52" s="7">
        <f>SUM(INVENTAIRE[[#This Row],[QT DT EXPL 18]:[ACHAT EXPL 18]])</f>
        <v>1</v>
      </c>
      <c r="J52" s="7"/>
      <c r="K52" s="7"/>
      <c r="L52" s="10">
        <f>SUM(INVENTAIRE[[#This Row],[ QT EXPL 18]]-INVENTAIRE[[#This Row],[INVENTAIRE FIN EXPL 18]]-INVENTAIRE[[#This Row],[PERTE MATERIEL 2018]])</f>
        <v>1</v>
      </c>
    </row>
    <row r="53" spans="1:12" ht="27" customHeight="1" x14ac:dyDescent="0.3">
      <c r="A53" s="7"/>
      <c r="B53" s="2" t="s">
        <v>21</v>
      </c>
      <c r="C53" s="1"/>
      <c r="D53" s="1" t="s">
        <v>139</v>
      </c>
      <c r="E53" s="2">
        <v>20</v>
      </c>
      <c r="F53" s="7"/>
      <c r="G53" s="7">
        <f>SUM(INVENTAIRE[[#This Row],[QUANTITE 17]:[COMMANDE 18]])</f>
        <v>20</v>
      </c>
      <c r="H53" s="7"/>
      <c r="I53" s="7">
        <f>SUM(INVENTAIRE[[#This Row],[QT DT EXPL 18]:[ACHAT EXPL 18]])</f>
        <v>20</v>
      </c>
      <c r="J53" s="7"/>
      <c r="K53" s="7"/>
      <c r="L53" s="10">
        <f>SUM(INVENTAIRE[[#This Row],[ QT EXPL 18]]-INVENTAIRE[[#This Row],[INVENTAIRE FIN EXPL 18]]-INVENTAIRE[[#This Row],[PERTE MATERIEL 2018]])</f>
        <v>20</v>
      </c>
    </row>
    <row r="54" spans="1:12" x14ac:dyDescent="0.3">
      <c r="A54" s="7"/>
      <c r="B54" s="2" t="s">
        <v>21</v>
      </c>
      <c r="C54" s="1"/>
      <c r="D54" s="1" t="s">
        <v>138</v>
      </c>
      <c r="E54" s="2">
        <v>14</v>
      </c>
      <c r="F54" s="7"/>
      <c r="G54" s="7">
        <f>SUM(INVENTAIRE[[#This Row],[QUANTITE 17]:[COMMANDE 18]])</f>
        <v>14</v>
      </c>
      <c r="H54" s="7"/>
      <c r="I54" s="7">
        <f>SUM(INVENTAIRE[[#This Row],[QT DT EXPL 18]:[ACHAT EXPL 18]])</f>
        <v>14</v>
      </c>
      <c r="J54" s="7"/>
      <c r="K54" s="7"/>
      <c r="L54" s="10">
        <f>SUM(INVENTAIRE[[#This Row],[ QT EXPL 18]]-INVENTAIRE[[#This Row],[INVENTAIRE FIN EXPL 18]]-INVENTAIRE[[#This Row],[PERTE MATERIEL 2018]])</f>
        <v>14</v>
      </c>
    </row>
    <row r="55" spans="1:12" x14ac:dyDescent="0.3">
      <c r="A55" s="7"/>
      <c r="B55" s="6" t="s">
        <v>277</v>
      </c>
      <c r="C55" s="1"/>
      <c r="D55" s="1" t="s">
        <v>279</v>
      </c>
      <c r="E55" s="2" t="s">
        <v>146</v>
      </c>
      <c r="F55" s="7"/>
      <c r="G55" s="7">
        <f>SUM(INVENTAIRE[[#This Row],[QUANTITE 17]:[COMMANDE 18]])</f>
        <v>0</v>
      </c>
      <c r="H55" s="7"/>
      <c r="I55" s="7">
        <f>SUM(INVENTAIRE[[#This Row],[QT DT EXPL 18]:[ACHAT EXPL 18]])</f>
        <v>0</v>
      </c>
      <c r="J55" s="7"/>
      <c r="K55" s="7"/>
      <c r="L55" s="10">
        <f>SUM(INVENTAIRE[[#This Row],[ QT EXPL 18]]-INVENTAIRE[[#This Row],[INVENTAIRE FIN EXPL 18]]-INVENTAIRE[[#This Row],[PERTE MATERIEL 2018]])</f>
        <v>0</v>
      </c>
    </row>
    <row r="56" spans="1:12" x14ac:dyDescent="0.3">
      <c r="A56" s="7"/>
      <c r="B56" s="6" t="s">
        <v>277</v>
      </c>
      <c r="C56" s="1"/>
      <c r="D56" s="1" t="s">
        <v>280</v>
      </c>
      <c r="E56" s="2" t="s">
        <v>146</v>
      </c>
      <c r="F56" s="7"/>
      <c r="G56" s="7">
        <f>SUM(INVENTAIRE[[#This Row],[QUANTITE 17]:[COMMANDE 18]])</f>
        <v>0</v>
      </c>
      <c r="H56" s="7"/>
      <c r="I56" s="7">
        <f>SUM(INVENTAIRE[[#This Row],[QT DT EXPL 18]:[ACHAT EXPL 18]])</f>
        <v>0</v>
      </c>
      <c r="J56" s="7"/>
      <c r="K56" s="7"/>
      <c r="L56" s="10">
        <f>SUM(INVENTAIRE[[#This Row],[ QT EXPL 18]]-INVENTAIRE[[#This Row],[INVENTAIRE FIN EXPL 18]]-INVENTAIRE[[#This Row],[PERTE MATERIEL 2018]])</f>
        <v>0</v>
      </c>
    </row>
    <row r="57" spans="1:12" x14ac:dyDescent="0.3">
      <c r="A57" s="7"/>
      <c r="B57" s="2" t="s">
        <v>43</v>
      </c>
      <c r="C57" s="1"/>
      <c r="D57" s="1" t="s">
        <v>269</v>
      </c>
      <c r="E57" s="2">
        <v>95</v>
      </c>
      <c r="F57" s="7"/>
      <c r="G57" s="7">
        <f>SUM(INVENTAIRE[[#This Row],[QUANTITE 17]:[COMMANDE 18]])</f>
        <v>95</v>
      </c>
      <c r="H57" s="7"/>
      <c r="I57" s="7">
        <f>SUM(INVENTAIRE[[#This Row],[QT DT EXPL 18]:[ACHAT EXPL 18]])</f>
        <v>95</v>
      </c>
      <c r="J57" s="7"/>
      <c r="K57" s="7"/>
      <c r="L57" s="10">
        <f>SUM(INVENTAIRE[[#This Row],[ QT EXPL 18]]-INVENTAIRE[[#This Row],[INVENTAIRE FIN EXPL 18]]-INVENTAIRE[[#This Row],[PERTE MATERIEL 2018]])</f>
        <v>95</v>
      </c>
    </row>
    <row r="58" spans="1:12" x14ac:dyDescent="0.3">
      <c r="A58" s="7"/>
      <c r="B58" s="2" t="s">
        <v>21</v>
      </c>
      <c r="C58" s="1"/>
      <c r="D58" s="1" t="s">
        <v>238</v>
      </c>
      <c r="E58" s="2">
        <v>1</v>
      </c>
      <c r="F58" s="7"/>
      <c r="G58" s="7">
        <f>SUM(INVENTAIRE[[#This Row],[QUANTITE 17]:[COMMANDE 18]])</f>
        <v>1</v>
      </c>
      <c r="H58" s="7"/>
      <c r="I58" s="7">
        <f>SUM(INVENTAIRE[[#This Row],[QT DT EXPL 18]:[ACHAT EXPL 18]])</f>
        <v>1</v>
      </c>
      <c r="J58" s="7"/>
      <c r="K58" s="7"/>
      <c r="L58" s="10">
        <f>SUM(INVENTAIRE[[#This Row],[ QT EXPL 18]]-INVENTAIRE[[#This Row],[INVENTAIRE FIN EXPL 18]]-INVENTAIRE[[#This Row],[PERTE MATERIEL 2018]])</f>
        <v>1</v>
      </c>
    </row>
    <row r="59" spans="1:12" x14ac:dyDescent="0.3">
      <c r="A59" s="7"/>
      <c r="B59" s="2" t="s">
        <v>43</v>
      </c>
      <c r="C59" s="1"/>
      <c r="D59" s="1" t="s">
        <v>44</v>
      </c>
      <c r="E59" s="2">
        <v>1</v>
      </c>
      <c r="F59" s="7"/>
      <c r="G59" s="7">
        <f>SUM(INVENTAIRE[[#This Row],[QUANTITE 17]:[COMMANDE 18]])</f>
        <v>1</v>
      </c>
      <c r="H59" s="7"/>
      <c r="I59" s="7">
        <f>SUM(INVENTAIRE[[#This Row],[QT DT EXPL 18]:[ACHAT EXPL 18]])</f>
        <v>1</v>
      </c>
      <c r="J59" s="7"/>
      <c r="K59" s="7"/>
      <c r="L59" s="10">
        <f>SUM(INVENTAIRE[[#This Row],[ QT EXPL 18]]-INVENTAIRE[[#This Row],[INVENTAIRE FIN EXPL 18]]-INVENTAIRE[[#This Row],[PERTE MATERIEL 2018]])</f>
        <v>1</v>
      </c>
    </row>
    <row r="60" spans="1:12" ht="37" customHeight="1" x14ac:dyDescent="0.3">
      <c r="A60" s="7"/>
      <c r="B60" s="2" t="s">
        <v>43</v>
      </c>
      <c r="C60" s="1"/>
      <c r="D60" s="1" t="s">
        <v>45</v>
      </c>
      <c r="E60" s="2">
        <v>10</v>
      </c>
      <c r="F60" s="7"/>
      <c r="G60" s="7">
        <f>SUM(INVENTAIRE[[#This Row],[QUANTITE 17]:[COMMANDE 18]])</f>
        <v>10</v>
      </c>
      <c r="H60" s="7"/>
      <c r="I60" s="7">
        <f>SUM(INVENTAIRE[[#This Row],[QT DT EXPL 18]:[ACHAT EXPL 18]])</f>
        <v>10</v>
      </c>
      <c r="J60" s="7"/>
      <c r="K60" s="7"/>
      <c r="L60" s="10">
        <f>SUM(INVENTAIRE[[#This Row],[ QT EXPL 18]]-INVENTAIRE[[#This Row],[INVENTAIRE FIN EXPL 18]]-INVENTAIRE[[#This Row],[PERTE MATERIEL 2018]])</f>
        <v>10</v>
      </c>
    </row>
    <row r="61" spans="1:12" x14ac:dyDescent="0.3">
      <c r="A61" s="7"/>
      <c r="B61" s="2" t="s">
        <v>43</v>
      </c>
      <c r="C61" s="1"/>
      <c r="D61" s="1" t="s">
        <v>46</v>
      </c>
      <c r="E61" s="2">
        <v>8</v>
      </c>
      <c r="F61" s="7"/>
      <c r="G61" s="7">
        <f>SUM(INVENTAIRE[[#This Row],[QUANTITE 17]:[COMMANDE 18]])</f>
        <v>8</v>
      </c>
      <c r="H61" s="7"/>
      <c r="I61" s="7">
        <f>SUM(INVENTAIRE[[#This Row],[QT DT EXPL 18]:[ACHAT EXPL 18]])</f>
        <v>8</v>
      </c>
      <c r="J61" s="7"/>
      <c r="K61" s="7"/>
      <c r="L61" s="10">
        <f>SUM(INVENTAIRE[[#This Row],[ QT EXPL 18]]-INVENTAIRE[[#This Row],[INVENTAIRE FIN EXPL 18]]-INVENTAIRE[[#This Row],[PERTE MATERIEL 2018]])</f>
        <v>8</v>
      </c>
    </row>
    <row r="62" spans="1:12" ht="34" customHeight="1" x14ac:dyDescent="0.3">
      <c r="A62" s="7"/>
      <c r="B62" s="2" t="s">
        <v>43</v>
      </c>
      <c r="C62" s="1"/>
      <c r="D62" s="1" t="s">
        <v>47</v>
      </c>
      <c r="E62" s="2">
        <v>2</v>
      </c>
      <c r="F62" s="7"/>
      <c r="G62" s="7">
        <f>SUM(INVENTAIRE[[#This Row],[QUANTITE 17]:[COMMANDE 18]])</f>
        <v>2</v>
      </c>
      <c r="H62" s="7"/>
      <c r="I62" s="7">
        <f>SUM(INVENTAIRE[[#This Row],[QT DT EXPL 18]:[ACHAT EXPL 18]])</f>
        <v>2</v>
      </c>
      <c r="J62" s="7"/>
      <c r="K62" s="7"/>
      <c r="L62" s="10">
        <f>SUM(INVENTAIRE[[#This Row],[ QT EXPL 18]]-INVENTAIRE[[#This Row],[INVENTAIRE FIN EXPL 18]]-INVENTAIRE[[#This Row],[PERTE MATERIEL 2018]])</f>
        <v>2</v>
      </c>
    </row>
    <row r="63" spans="1:12" x14ac:dyDescent="0.3">
      <c r="A63" s="7"/>
      <c r="B63" s="3" t="s">
        <v>277</v>
      </c>
      <c r="C63" s="1"/>
      <c r="D63" s="1" t="s">
        <v>209</v>
      </c>
      <c r="E63" s="2" t="s">
        <v>150</v>
      </c>
      <c r="F63" s="7"/>
      <c r="G63" s="7">
        <f>SUM(INVENTAIRE[[#This Row],[QUANTITE 17]:[COMMANDE 18]])</f>
        <v>0</v>
      </c>
      <c r="H63" s="7"/>
      <c r="I63" s="7">
        <f>SUM(INVENTAIRE[[#This Row],[QT DT EXPL 18]:[ACHAT EXPL 18]])</f>
        <v>0</v>
      </c>
      <c r="J63" s="7"/>
      <c r="K63" s="7"/>
      <c r="L63" s="10">
        <f>SUM(INVENTAIRE[[#This Row],[ QT EXPL 18]]-INVENTAIRE[[#This Row],[INVENTAIRE FIN EXPL 18]]-INVENTAIRE[[#This Row],[PERTE MATERIEL 2018]])</f>
        <v>0</v>
      </c>
    </row>
    <row r="64" spans="1:12" ht="28" customHeight="1" x14ac:dyDescent="0.3">
      <c r="A64" s="7"/>
      <c r="B64" s="2" t="s">
        <v>16</v>
      </c>
      <c r="C64" s="1"/>
      <c r="D64" s="1" t="s">
        <v>74</v>
      </c>
      <c r="E64" s="2">
        <v>17</v>
      </c>
      <c r="F64" s="7"/>
      <c r="G64" s="7">
        <f>SUM(INVENTAIRE[[#This Row],[QUANTITE 17]:[COMMANDE 18]])</f>
        <v>17</v>
      </c>
      <c r="H64" s="7"/>
      <c r="I64" s="7">
        <f>SUM(INVENTAIRE[[#This Row],[QT DT EXPL 18]:[ACHAT EXPL 18]])</f>
        <v>17</v>
      </c>
      <c r="J64" s="7"/>
      <c r="K64" s="7"/>
      <c r="L64" s="10">
        <f>SUM(INVENTAIRE[[#This Row],[ QT EXPL 18]]-INVENTAIRE[[#This Row],[INVENTAIRE FIN EXPL 18]]-INVENTAIRE[[#This Row],[PERTE MATERIEL 2018]])</f>
        <v>17</v>
      </c>
    </row>
    <row r="65" spans="1:12" ht="20" customHeight="1" x14ac:dyDescent="0.3">
      <c r="A65" s="7"/>
      <c r="B65" s="2" t="s">
        <v>21</v>
      </c>
      <c r="C65" s="1"/>
      <c r="D65" s="1" t="s">
        <v>286</v>
      </c>
      <c r="E65" s="2">
        <v>221</v>
      </c>
      <c r="F65" s="7"/>
      <c r="G65" s="7">
        <f>SUM(INVENTAIRE[[#This Row],[QUANTITE 17]:[COMMANDE 18]])</f>
        <v>221</v>
      </c>
      <c r="H65" s="7"/>
      <c r="I65" s="7">
        <f>SUM(INVENTAIRE[[#This Row],[QT DT EXPL 18]:[ACHAT EXPL 18]])</f>
        <v>221</v>
      </c>
      <c r="J65" s="7"/>
      <c r="K65" s="7"/>
      <c r="L65" s="10">
        <f>SUM(INVENTAIRE[[#This Row],[ QT EXPL 18]]-INVENTAIRE[[#This Row],[INVENTAIRE FIN EXPL 18]]-INVENTAIRE[[#This Row],[PERTE MATERIEL 2018]])</f>
        <v>221</v>
      </c>
    </row>
    <row r="66" spans="1:12" x14ac:dyDescent="0.3">
      <c r="A66" s="7"/>
      <c r="B66" s="2" t="s">
        <v>59</v>
      </c>
      <c r="C66" s="1"/>
      <c r="D66" s="1" t="s">
        <v>93</v>
      </c>
      <c r="E66" s="2">
        <v>1</v>
      </c>
      <c r="F66" s="7"/>
      <c r="G66" s="7">
        <f>SUM(INVENTAIRE[[#This Row],[QUANTITE 17]:[COMMANDE 18]])</f>
        <v>1</v>
      </c>
      <c r="H66" s="7"/>
      <c r="I66" s="7">
        <f>SUM(INVENTAIRE[[#This Row],[QT DT EXPL 18]:[ACHAT EXPL 18]])</f>
        <v>1</v>
      </c>
      <c r="J66" s="7"/>
      <c r="K66" s="7"/>
      <c r="L66" s="10">
        <f>SUM(INVENTAIRE[[#This Row],[ QT EXPL 18]]-INVENTAIRE[[#This Row],[INVENTAIRE FIN EXPL 18]]-INVENTAIRE[[#This Row],[PERTE MATERIEL 2018]])</f>
        <v>1</v>
      </c>
    </row>
    <row r="67" spans="1:12" ht="20" customHeight="1" x14ac:dyDescent="0.3">
      <c r="A67" s="7"/>
      <c r="B67" s="3" t="s">
        <v>277</v>
      </c>
      <c r="C67" s="1"/>
      <c r="D67" s="1" t="s">
        <v>216</v>
      </c>
      <c r="E67" s="2">
        <v>4</v>
      </c>
      <c r="F67" s="7"/>
      <c r="G67" s="7">
        <f>SUM(INVENTAIRE[[#This Row],[QUANTITE 17]:[COMMANDE 18]])</f>
        <v>4</v>
      </c>
      <c r="H67" s="7"/>
      <c r="I67" s="7">
        <f>SUM(INVENTAIRE[[#This Row],[QT DT EXPL 18]:[ACHAT EXPL 18]])</f>
        <v>4</v>
      </c>
      <c r="J67" s="7"/>
      <c r="K67" s="7"/>
      <c r="L67" s="10">
        <f>SUM(INVENTAIRE[[#This Row],[ QT EXPL 18]]-INVENTAIRE[[#This Row],[INVENTAIRE FIN EXPL 18]]-INVENTAIRE[[#This Row],[PERTE MATERIEL 2018]])</f>
        <v>4</v>
      </c>
    </row>
    <row r="68" spans="1:12" ht="20" customHeight="1" x14ac:dyDescent="0.3">
      <c r="A68" s="7"/>
      <c r="B68" s="2" t="s">
        <v>277</v>
      </c>
      <c r="C68" s="1"/>
      <c r="D68" s="1" t="s">
        <v>118</v>
      </c>
      <c r="E68" s="2">
        <v>7</v>
      </c>
      <c r="F68" s="7"/>
      <c r="G68" s="7">
        <f>SUM(INVENTAIRE[[#This Row],[QUANTITE 17]:[COMMANDE 18]])</f>
        <v>7</v>
      </c>
      <c r="H68" s="7"/>
      <c r="I68" s="7">
        <f>SUM(INVENTAIRE[[#This Row],[QT DT EXPL 18]:[ACHAT EXPL 18]])</f>
        <v>7</v>
      </c>
      <c r="J68" s="7"/>
      <c r="K68" s="7"/>
      <c r="L68" s="10">
        <f>SUM(INVENTAIRE[[#This Row],[ QT EXPL 18]]-INVENTAIRE[[#This Row],[INVENTAIRE FIN EXPL 18]]-INVENTAIRE[[#This Row],[PERTE MATERIEL 2018]])</f>
        <v>7</v>
      </c>
    </row>
    <row r="69" spans="1:12" ht="20" customHeight="1" x14ac:dyDescent="0.3">
      <c r="A69" s="7"/>
      <c r="B69" s="2" t="s">
        <v>277</v>
      </c>
      <c r="C69" s="1"/>
      <c r="D69" s="1" t="s">
        <v>119</v>
      </c>
      <c r="E69" s="2">
        <v>2</v>
      </c>
      <c r="F69" s="7"/>
      <c r="G69" s="7">
        <f>SUM(INVENTAIRE[[#This Row],[QUANTITE 17]:[COMMANDE 18]])</f>
        <v>2</v>
      </c>
      <c r="H69" s="7"/>
      <c r="I69" s="7">
        <f>SUM(INVENTAIRE[[#This Row],[QT DT EXPL 18]:[ACHAT EXPL 18]])</f>
        <v>2</v>
      </c>
      <c r="J69" s="7"/>
      <c r="K69" s="7"/>
      <c r="L69" s="10">
        <f>SUM(INVENTAIRE[[#This Row],[ QT EXPL 18]]-INVENTAIRE[[#This Row],[INVENTAIRE FIN EXPL 18]]-INVENTAIRE[[#This Row],[PERTE MATERIEL 2018]])</f>
        <v>2</v>
      </c>
    </row>
    <row r="70" spans="1:12" ht="20" customHeight="1" x14ac:dyDescent="0.3">
      <c r="A70" s="7"/>
      <c r="B70" s="2" t="s">
        <v>59</v>
      </c>
      <c r="C70" s="1"/>
      <c r="D70" s="1" t="s">
        <v>248</v>
      </c>
      <c r="E70" s="2">
        <v>4</v>
      </c>
      <c r="F70" s="7"/>
      <c r="G70" s="7">
        <f>SUM(INVENTAIRE[[#This Row],[QUANTITE 17]:[COMMANDE 18]])</f>
        <v>4</v>
      </c>
      <c r="H70" s="7"/>
      <c r="I70" s="7">
        <f>SUM(INVENTAIRE[[#This Row],[QT DT EXPL 18]:[ACHAT EXPL 18]])</f>
        <v>4</v>
      </c>
      <c r="J70" s="7"/>
      <c r="K70" s="7"/>
      <c r="L70" s="10">
        <f>SUM(INVENTAIRE[[#This Row],[ QT EXPL 18]]-INVENTAIRE[[#This Row],[INVENTAIRE FIN EXPL 18]]-INVENTAIRE[[#This Row],[PERTE MATERIEL 2018]])</f>
        <v>4</v>
      </c>
    </row>
    <row r="71" spans="1:12" ht="20" customHeight="1" x14ac:dyDescent="0.3">
      <c r="A71" s="7"/>
      <c r="B71" s="2" t="s">
        <v>229</v>
      </c>
      <c r="C71" s="1"/>
      <c r="D71" s="1" t="s">
        <v>80</v>
      </c>
      <c r="E71" s="2" t="s">
        <v>81</v>
      </c>
      <c r="F71" s="7"/>
      <c r="G71" s="7">
        <f>SUM(INVENTAIRE[[#This Row],[QUANTITE 17]:[COMMANDE 18]])</f>
        <v>0</v>
      </c>
      <c r="H71" s="7"/>
      <c r="I71" s="7">
        <f>SUM(INVENTAIRE[[#This Row],[QT DT EXPL 18]:[ACHAT EXPL 18]])</f>
        <v>0</v>
      </c>
      <c r="J71" s="7"/>
      <c r="K71" s="7"/>
      <c r="L71" s="10">
        <f>SUM(INVENTAIRE[[#This Row],[ QT EXPL 18]]-INVENTAIRE[[#This Row],[INVENTAIRE FIN EXPL 18]]-INVENTAIRE[[#This Row],[PERTE MATERIEL 2018]])</f>
        <v>0</v>
      </c>
    </row>
    <row r="72" spans="1:12" ht="20" customHeight="1" x14ac:dyDescent="0.3">
      <c r="A72" s="7"/>
      <c r="B72" s="2" t="s">
        <v>229</v>
      </c>
      <c r="C72" s="1"/>
      <c r="D72" s="1" t="s">
        <v>55</v>
      </c>
      <c r="E72" s="2" t="s">
        <v>56</v>
      </c>
      <c r="F72" s="7"/>
      <c r="G72" s="7">
        <f>SUM(INVENTAIRE[[#This Row],[QUANTITE 17]:[COMMANDE 18]])</f>
        <v>0</v>
      </c>
      <c r="H72" s="7"/>
      <c r="I72" s="7">
        <f>SUM(INVENTAIRE[[#This Row],[QT DT EXPL 18]:[ACHAT EXPL 18]])</f>
        <v>0</v>
      </c>
      <c r="J72" s="7"/>
      <c r="K72" s="7"/>
      <c r="L72" s="10">
        <f>SUM(INVENTAIRE[[#This Row],[ QT EXPL 18]]-INVENTAIRE[[#This Row],[INVENTAIRE FIN EXPL 18]]-INVENTAIRE[[#This Row],[PERTE MATERIEL 2018]])</f>
        <v>0</v>
      </c>
    </row>
    <row r="73" spans="1:12" ht="20" customHeight="1" x14ac:dyDescent="0.3">
      <c r="A73" s="7"/>
      <c r="B73" s="3" t="s">
        <v>277</v>
      </c>
      <c r="C73" s="1"/>
      <c r="D73" s="1" t="s">
        <v>219</v>
      </c>
      <c r="E73" s="2">
        <v>2</v>
      </c>
      <c r="F73" s="7"/>
      <c r="G73" s="7">
        <f>SUM(INVENTAIRE[[#This Row],[QUANTITE 17]:[COMMANDE 18]])</f>
        <v>2</v>
      </c>
      <c r="H73" s="7"/>
      <c r="I73" s="7">
        <f>SUM(INVENTAIRE[[#This Row],[QT DT EXPL 18]:[ACHAT EXPL 18]])</f>
        <v>2</v>
      </c>
      <c r="J73" s="7"/>
      <c r="K73" s="7"/>
      <c r="L73" s="10">
        <f>SUM(INVENTAIRE[[#This Row],[ QT EXPL 18]]-INVENTAIRE[[#This Row],[INVENTAIRE FIN EXPL 18]]-INVENTAIRE[[#This Row],[PERTE MATERIEL 2018]])</f>
        <v>2</v>
      </c>
    </row>
    <row r="74" spans="1:12" ht="20" customHeight="1" x14ac:dyDescent="0.3">
      <c r="A74" s="7"/>
      <c r="B74" s="2" t="s">
        <v>59</v>
      </c>
      <c r="C74" s="1"/>
      <c r="D74" s="1" t="s">
        <v>266</v>
      </c>
      <c r="E74" s="2">
        <v>14</v>
      </c>
      <c r="F74" s="7"/>
      <c r="G74" s="7">
        <f>SUM(INVENTAIRE[[#This Row],[QUANTITE 17]:[COMMANDE 18]])</f>
        <v>14</v>
      </c>
      <c r="H74" s="7"/>
      <c r="I74" s="7">
        <f>SUM(INVENTAIRE[[#This Row],[QT DT EXPL 18]:[ACHAT EXPL 18]])</f>
        <v>14</v>
      </c>
      <c r="J74" s="7"/>
      <c r="K74" s="7"/>
      <c r="L74" s="10">
        <f>SUM(INVENTAIRE[[#This Row],[ QT EXPL 18]]-INVENTAIRE[[#This Row],[INVENTAIRE FIN EXPL 18]]-INVENTAIRE[[#This Row],[PERTE MATERIEL 2018]])</f>
        <v>14</v>
      </c>
    </row>
    <row r="75" spans="1:12" ht="20" customHeight="1" x14ac:dyDescent="0.3">
      <c r="A75" s="7"/>
      <c r="B75" s="2" t="s">
        <v>86</v>
      </c>
      <c r="C75" s="1"/>
      <c r="D75" s="1" t="s">
        <v>147</v>
      </c>
      <c r="E75" s="2">
        <v>13</v>
      </c>
      <c r="F75" s="7"/>
      <c r="G75" s="7">
        <f>SUM(INVENTAIRE[[#This Row],[QUANTITE 17]:[COMMANDE 18]])</f>
        <v>13</v>
      </c>
      <c r="H75" s="7"/>
      <c r="I75" s="7">
        <f>SUM(INVENTAIRE[[#This Row],[QT DT EXPL 18]:[ACHAT EXPL 18]])</f>
        <v>13</v>
      </c>
      <c r="J75" s="7"/>
      <c r="K75" s="7"/>
      <c r="L75" s="10">
        <f>SUM(INVENTAIRE[[#This Row],[ QT EXPL 18]]-INVENTAIRE[[#This Row],[INVENTAIRE FIN EXPL 18]]-INVENTAIRE[[#This Row],[PERTE MATERIEL 2018]])</f>
        <v>13</v>
      </c>
    </row>
    <row r="76" spans="1:12" ht="20" customHeight="1" x14ac:dyDescent="0.3">
      <c r="A76" s="7"/>
      <c r="B76" s="2" t="s">
        <v>277</v>
      </c>
      <c r="C76" s="1"/>
      <c r="D76" s="1" t="s">
        <v>120</v>
      </c>
      <c r="E76" s="2">
        <v>1</v>
      </c>
      <c r="F76" s="7"/>
      <c r="G76" s="7">
        <f>SUM(INVENTAIRE[[#This Row],[QUANTITE 17]:[COMMANDE 18]])</f>
        <v>1</v>
      </c>
      <c r="H76" s="7"/>
      <c r="I76" s="7">
        <f>SUM(INVENTAIRE[[#This Row],[QT DT EXPL 18]:[ACHAT EXPL 18]])</f>
        <v>1</v>
      </c>
      <c r="J76" s="7"/>
      <c r="K76" s="7"/>
      <c r="L76" s="10">
        <f>SUM(INVENTAIRE[[#This Row],[ QT EXPL 18]]-INVENTAIRE[[#This Row],[INVENTAIRE FIN EXPL 18]]-INVENTAIRE[[#This Row],[PERTE MATERIEL 2018]])</f>
        <v>1</v>
      </c>
    </row>
    <row r="77" spans="1:12" ht="20" customHeight="1" x14ac:dyDescent="0.3">
      <c r="A77" s="7"/>
      <c r="B77" s="3" t="s">
        <v>277</v>
      </c>
      <c r="C77" s="1"/>
      <c r="D77" s="1" t="s">
        <v>120</v>
      </c>
      <c r="E77" s="2">
        <v>4</v>
      </c>
      <c r="F77" s="7"/>
      <c r="G77" s="7">
        <f>SUM(INVENTAIRE[[#This Row],[QUANTITE 17]:[COMMANDE 18]])</f>
        <v>4</v>
      </c>
      <c r="H77" s="7"/>
      <c r="I77" s="7">
        <f>SUM(INVENTAIRE[[#This Row],[QT DT EXPL 18]:[ACHAT EXPL 18]])</f>
        <v>4</v>
      </c>
      <c r="J77" s="7"/>
      <c r="K77" s="7"/>
      <c r="L77" s="10">
        <f>SUM(INVENTAIRE[[#This Row],[ QT EXPL 18]]-INVENTAIRE[[#This Row],[INVENTAIRE FIN EXPL 18]]-INVENTAIRE[[#This Row],[PERTE MATERIEL 2018]])</f>
        <v>4</v>
      </c>
    </row>
    <row r="78" spans="1:12" ht="20" customHeight="1" x14ac:dyDescent="0.3">
      <c r="A78" s="7"/>
      <c r="B78" s="2" t="s">
        <v>277</v>
      </c>
      <c r="C78" s="1"/>
      <c r="D78" s="1" t="s">
        <v>183</v>
      </c>
      <c r="E78" s="2">
        <v>5</v>
      </c>
      <c r="F78" s="7"/>
      <c r="G78" s="7">
        <f>SUM(INVENTAIRE[[#This Row],[QUANTITE 17]:[COMMANDE 18]])</f>
        <v>5</v>
      </c>
      <c r="H78" s="7"/>
      <c r="I78" s="7">
        <f>SUM(INVENTAIRE[[#This Row],[QT DT EXPL 18]:[ACHAT EXPL 18]])</f>
        <v>5</v>
      </c>
      <c r="J78" s="7"/>
      <c r="K78" s="7"/>
      <c r="L78" s="10">
        <f>SUM(INVENTAIRE[[#This Row],[ QT EXPL 18]]-INVENTAIRE[[#This Row],[INVENTAIRE FIN EXPL 18]]-INVENTAIRE[[#This Row],[PERTE MATERIEL 2018]])</f>
        <v>5</v>
      </c>
    </row>
    <row r="79" spans="1:12" ht="20" customHeight="1" x14ac:dyDescent="0.3">
      <c r="A79" s="7"/>
      <c r="B79" s="2" t="s">
        <v>229</v>
      </c>
      <c r="C79" s="1"/>
      <c r="D79" s="1" t="s">
        <v>161</v>
      </c>
      <c r="E79" s="2">
        <v>1</v>
      </c>
      <c r="F79" s="7"/>
      <c r="G79" s="7">
        <f>SUM(INVENTAIRE[[#This Row],[QUANTITE 17]:[COMMANDE 18]])</f>
        <v>1</v>
      </c>
      <c r="H79" s="7"/>
      <c r="I79" s="7">
        <f>SUM(INVENTAIRE[[#This Row],[QT DT EXPL 18]:[ACHAT EXPL 18]])</f>
        <v>1</v>
      </c>
      <c r="J79" s="7"/>
      <c r="K79" s="7"/>
      <c r="L79" s="10">
        <f>SUM(INVENTAIRE[[#This Row],[ QT EXPL 18]]-INVENTAIRE[[#This Row],[INVENTAIRE FIN EXPL 18]]-INVENTAIRE[[#This Row],[PERTE MATERIEL 2018]])</f>
        <v>1</v>
      </c>
    </row>
    <row r="80" spans="1:12" ht="20" customHeight="1" x14ac:dyDescent="0.3">
      <c r="A80" s="7"/>
      <c r="B80" s="2" t="s">
        <v>11</v>
      </c>
      <c r="C80" s="1"/>
      <c r="D80" s="1" t="s">
        <v>10</v>
      </c>
      <c r="E80" s="2">
        <v>30</v>
      </c>
      <c r="F80" s="7"/>
      <c r="G80" s="7">
        <f>SUM(INVENTAIRE[[#This Row],[QUANTITE 17]:[COMMANDE 18]])</f>
        <v>30</v>
      </c>
      <c r="H80" s="7"/>
      <c r="I80" s="7">
        <f>SUM(INVENTAIRE[[#This Row],[QT DT EXPL 18]:[ACHAT EXPL 18]])</f>
        <v>30</v>
      </c>
      <c r="J80" s="7"/>
      <c r="K80" s="7"/>
      <c r="L80" s="10">
        <f>SUM(INVENTAIRE[[#This Row],[ QT EXPL 18]]-INVENTAIRE[[#This Row],[INVENTAIRE FIN EXPL 18]]-INVENTAIRE[[#This Row],[PERTE MATERIEL 2018]])</f>
        <v>30</v>
      </c>
    </row>
    <row r="81" spans="1:12" ht="20" customHeight="1" x14ac:dyDescent="0.3">
      <c r="A81" s="7"/>
      <c r="B81" s="2" t="s">
        <v>59</v>
      </c>
      <c r="C81" s="1"/>
      <c r="D81" s="1" t="s">
        <v>103</v>
      </c>
      <c r="E81" s="2">
        <v>10</v>
      </c>
      <c r="F81" s="7"/>
      <c r="G81" s="7">
        <f>SUM(INVENTAIRE[[#This Row],[QUANTITE 17]:[COMMANDE 18]])</f>
        <v>10</v>
      </c>
      <c r="H81" s="7"/>
      <c r="I81" s="7">
        <f>SUM(INVENTAIRE[[#This Row],[QT DT EXPL 18]:[ACHAT EXPL 18]])</f>
        <v>10</v>
      </c>
      <c r="J81" s="7"/>
      <c r="K81" s="7"/>
      <c r="L81" s="10">
        <f>SUM(INVENTAIRE[[#This Row],[ QT EXPL 18]]-INVENTAIRE[[#This Row],[INVENTAIRE FIN EXPL 18]]-INVENTAIRE[[#This Row],[PERTE MATERIEL 2018]])</f>
        <v>10</v>
      </c>
    </row>
    <row r="82" spans="1:12" ht="20" customHeight="1" x14ac:dyDescent="0.3">
      <c r="A82" s="7"/>
      <c r="B82" s="2" t="s">
        <v>229</v>
      </c>
      <c r="C82" s="1"/>
      <c r="D82" s="1" t="s">
        <v>188</v>
      </c>
      <c r="E82" s="2">
        <v>9</v>
      </c>
      <c r="F82" s="7"/>
      <c r="G82" s="7">
        <f>SUM(INVENTAIRE[[#This Row],[QUANTITE 17]:[COMMANDE 18]])</f>
        <v>9</v>
      </c>
      <c r="H82" s="7"/>
      <c r="I82" s="7">
        <f>SUM(INVENTAIRE[[#This Row],[QT DT EXPL 18]:[ACHAT EXPL 18]])</f>
        <v>9</v>
      </c>
      <c r="J82" s="7"/>
      <c r="K82" s="7"/>
      <c r="L82" s="10">
        <f>SUM(INVENTAIRE[[#This Row],[ QT EXPL 18]]-INVENTAIRE[[#This Row],[INVENTAIRE FIN EXPL 18]]-INVENTAIRE[[#This Row],[PERTE MATERIEL 2018]])</f>
        <v>9</v>
      </c>
    </row>
    <row r="83" spans="1:12" ht="20" customHeight="1" x14ac:dyDescent="0.3">
      <c r="A83" s="7"/>
      <c r="B83" s="2" t="s">
        <v>32</v>
      </c>
      <c r="C83" s="1"/>
      <c r="D83" s="1" t="s">
        <v>206</v>
      </c>
      <c r="E83" s="2">
        <v>31</v>
      </c>
      <c r="F83" s="7"/>
      <c r="G83" s="7">
        <f>SUM(INVENTAIRE[[#This Row],[QUANTITE 17]:[COMMANDE 18]])</f>
        <v>31</v>
      </c>
      <c r="H83" s="7"/>
      <c r="I83" s="7">
        <f>SUM(INVENTAIRE[[#This Row],[QT DT EXPL 18]:[ACHAT EXPL 18]])</f>
        <v>31</v>
      </c>
      <c r="J83" s="7"/>
      <c r="K83" s="7"/>
      <c r="L83" s="10">
        <f>SUM(INVENTAIRE[[#This Row],[ QT EXPL 18]]-INVENTAIRE[[#This Row],[INVENTAIRE FIN EXPL 18]]-INVENTAIRE[[#This Row],[PERTE MATERIEL 2018]])</f>
        <v>31</v>
      </c>
    </row>
    <row r="84" spans="1:12" ht="20" customHeight="1" x14ac:dyDescent="0.3">
      <c r="A84" s="7"/>
      <c r="B84" s="2" t="s">
        <v>86</v>
      </c>
      <c r="C84" s="1"/>
      <c r="D84" s="1" t="s">
        <v>113</v>
      </c>
      <c r="E84" s="2" t="s">
        <v>114</v>
      </c>
      <c r="F84" s="7"/>
      <c r="G84" s="7">
        <f>SUM(INVENTAIRE[[#This Row],[QUANTITE 17]:[COMMANDE 18]])</f>
        <v>0</v>
      </c>
      <c r="H84" s="7"/>
      <c r="I84" s="7">
        <f>SUM(INVENTAIRE[[#This Row],[QT DT EXPL 18]:[ACHAT EXPL 18]])</f>
        <v>0</v>
      </c>
      <c r="J84" s="7"/>
      <c r="K84" s="7"/>
      <c r="L84" s="10">
        <f>SUM(INVENTAIRE[[#This Row],[ QT EXPL 18]]-INVENTAIRE[[#This Row],[INVENTAIRE FIN EXPL 18]]-INVENTAIRE[[#This Row],[PERTE MATERIEL 2018]])</f>
        <v>0</v>
      </c>
    </row>
    <row r="85" spans="1:12" ht="20" customHeight="1" x14ac:dyDescent="0.3">
      <c r="A85" s="7"/>
      <c r="B85" s="2" t="s">
        <v>277</v>
      </c>
      <c r="C85" s="1"/>
      <c r="D85" s="1" t="s">
        <v>276</v>
      </c>
      <c r="E85" s="2">
        <v>2</v>
      </c>
      <c r="F85" s="7"/>
      <c r="G85" s="7">
        <f>SUM(INVENTAIRE[[#This Row],[QUANTITE 17]:[COMMANDE 18]])</f>
        <v>2</v>
      </c>
      <c r="H85" s="7"/>
      <c r="I85" s="7">
        <f>SUM(INVENTAIRE[[#This Row],[QT DT EXPL 18]:[ACHAT EXPL 18]])</f>
        <v>2</v>
      </c>
      <c r="J85" s="7"/>
      <c r="K85" s="7"/>
      <c r="L85" s="10">
        <f>SUM(INVENTAIRE[[#This Row],[ QT EXPL 18]]-INVENTAIRE[[#This Row],[INVENTAIRE FIN EXPL 18]]-INVENTAIRE[[#This Row],[PERTE MATERIEL 2018]])</f>
        <v>2</v>
      </c>
    </row>
    <row r="86" spans="1:12" ht="20" customHeight="1" x14ac:dyDescent="0.3">
      <c r="A86" s="7"/>
      <c r="B86" s="2" t="s">
        <v>229</v>
      </c>
      <c r="C86" s="1"/>
      <c r="D86" s="1" t="s">
        <v>149</v>
      </c>
      <c r="E86" s="2">
        <v>1</v>
      </c>
      <c r="F86" s="7"/>
      <c r="G86" s="7">
        <f>SUM(INVENTAIRE[[#This Row],[QUANTITE 17]:[COMMANDE 18]])</f>
        <v>1</v>
      </c>
      <c r="H86" s="7"/>
      <c r="I86" s="7">
        <f>SUM(INVENTAIRE[[#This Row],[QT DT EXPL 18]:[ACHAT EXPL 18]])</f>
        <v>1</v>
      </c>
      <c r="J86" s="7"/>
      <c r="K86" s="7"/>
      <c r="L86" s="10">
        <f>SUM(INVENTAIRE[[#This Row],[ QT EXPL 18]]-INVENTAIRE[[#This Row],[INVENTAIRE FIN EXPL 18]]-INVENTAIRE[[#This Row],[PERTE MATERIEL 2018]])</f>
        <v>1</v>
      </c>
    </row>
    <row r="87" spans="1:12" ht="20" customHeight="1" x14ac:dyDescent="0.3">
      <c r="A87" s="7"/>
      <c r="B87" s="2" t="s">
        <v>16</v>
      </c>
      <c r="C87" s="1"/>
      <c r="D87" s="1" t="s">
        <v>75</v>
      </c>
      <c r="E87" s="2">
        <v>18</v>
      </c>
      <c r="F87" s="7"/>
      <c r="G87" s="7">
        <f>SUM(INVENTAIRE[[#This Row],[QUANTITE 17]:[COMMANDE 18]])</f>
        <v>18</v>
      </c>
      <c r="H87" s="7"/>
      <c r="I87" s="7">
        <f>SUM(INVENTAIRE[[#This Row],[QT DT EXPL 18]:[ACHAT EXPL 18]])</f>
        <v>18</v>
      </c>
      <c r="J87" s="7"/>
      <c r="K87" s="7"/>
      <c r="L87" s="10">
        <f>SUM(INVENTAIRE[[#This Row],[ QT EXPL 18]]-INVENTAIRE[[#This Row],[INVENTAIRE FIN EXPL 18]]-INVENTAIRE[[#This Row],[PERTE MATERIEL 2018]])</f>
        <v>18</v>
      </c>
    </row>
    <row r="88" spans="1:12" ht="20" customHeight="1" x14ac:dyDescent="0.3">
      <c r="A88" s="7"/>
      <c r="B88" s="2" t="s">
        <v>16</v>
      </c>
      <c r="C88" s="1"/>
      <c r="D88" s="1" t="s">
        <v>223</v>
      </c>
      <c r="E88" s="2">
        <v>23</v>
      </c>
      <c r="F88" s="7"/>
      <c r="G88" s="7">
        <f>SUM(INVENTAIRE[[#This Row],[QUANTITE 17]:[COMMANDE 18]])</f>
        <v>23</v>
      </c>
      <c r="H88" s="7"/>
      <c r="I88" s="7">
        <f>SUM(INVENTAIRE[[#This Row],[QT DT EXPL 18]:[ACHAT EXPL 18]])</f>
        <v>23</v>
      </c>
      <c r="J88" s="7"/>
      <c r="K88" s="7"/>
      <c r="L88" s="10">
        <f>SUM(INVENTAIRE[[#This Row],[ QT EXPL 18]]-INVENTAIRE[[#This Row],[INVENTAIRE FIN EXPL 18]]-INVENTAIRE[[#This Row],[PERTE MATERIEL 2018]])</f>
        <v>23</v>
      </c>
    </row>
    <row r="89" spans="1:12" ht="20" customHeight="1" x14ac:dyDescent="0.3">
      <c r="A89" s="7"/>
      <c r="B89" s="2" t="s">
        <v>277</v>
      </c>
      <c r="C89" s="1"/>
      <c r="D89" s="1" t="s">
        <v>151</v>
      </c>
      <c r="E89" s="2" t="s">
        <v>152</v>
      </c>
      <c r="F89" s="7"/>
      <c r="G89" s="7">
        <f>SUM(INVENTAIRE[[#This Row],[QUANTITE 17]:[COMMANDE 18]])</f>
        <v>0</v>
      </c>
      <c r="H89" s="7"/>
      <c r="I89" s="7">
        <f>SUM(INVENTAIRE[[#This Row],[QT DT EXPL 18]:[ACHAT EXPL 18]])</f>
        <v>0</v>
      </c>
      <c r="J89" s="7"/>
      <c r="K89" s="7"/>
      <c r="L89" s="10">
        <f>SUM(INVENTAIRE[[#This Row],[ QT EXPL 18]]-INVENTAIRE[[#This Row],[INVENTAIRE FIN EXPL 18]]-INVENTAIRE[[#This Row],[PERTE MATERIEL 2018]])</f>
        <v>0</v>
      </c>
    </row>
    <row r="90" spans="1:12" x14ac:dyDescent="0.3">
      <c r="A90" s="7"/>
      <c r="B90" s="2" t="s">
        <v>277</v>
      </c>
      <c r="C90" s="1"/>
      <c r="D90" s="1" t="s">
        <v>278</v>
      </c>
      <c r="E90" s="2">
        <v>1</v>
      </c>
      <c r="F90" s="7"/>
      <c r="G90" s="7">
        <f>SUM(INVENTAIRE[[#This Row],[QUANTITE 17]:[COMMANDE 18]])</f>
        <v>1</v>
      </c>
      <c r="H90" s="7"/>
      <c r="I90" s="7">
        <f>SUM(INVENTAIRE[[#This Row],[QT DT EXPL 18]:[ACHAT EXPL 18]])</f>
        <v>1</v>
      </c>
      <c r="J90" s="7"/>
      <c r="K90" s="7"/>
      <c r="L90" s="10">
        <f>SUM(INVENTAIRE[[#This Row],[ QT EXPL 18]]-INVENTAIRE[[#This Row],[INVENTAIRE FIN EXPL 18]]-INVENTAIRE[[#This Row],[PERTE MATERIEL 2018]])</f>
        <v>1</v>
      </c>
    </row>
    <row r="91" spans="1:12" x14ac:dyDescent="0.3">
      <c r="A91" s="7"/>
      <c r="B91" s="2" t="s">
        <v>16</v>
      </c>
      <c r="C91" s="1"/>
      <c r="D91" s="1" t="s">
        <v>84</v>
      </c>
      <c r="E91" s="2">
        <v>12</v>
      </c>
      <c r="F91" s="7"/>
      <c r="G91" s="7">
        <f>SUM(INVENTAIRE[[#This Row],[QUANTITE 17]:[COMMANDE 18]])</f>
        <v>12</v>
      </c>
      <c r="H91" s="7"/>
      <c r="I91" s="7">
        <f>SUM(INVENTAIRE[[#This Row],[QT DT EXPL 18]:[ACHAT EXPL 18]])</f>
        <v>12</v>
      </c>
      <c r="J91" s="7"/>
      <c r="K91" s="7"/>
      <c r="L91" s="10">
        <f>SUM(INVENTAIRE[[#This Row],[ QT EXPL 18]]-INVENTAIRE[[#This Row],[INVENTAIRE FIN EXPL 18]]-INVENTAIRE[[#This Row],[PERTE MATERIEL 2018]])</f>
        <v>12</v>
      </c>
    </row>
    <row r="92" spans="1:12" x14ac:dyDescent="0.3">
      <c r="A92" s="7"/>
      <c r="B92" s="2" t="s">
        <v>21</v>
      </c>
      <c r="C92" s="1"/>
      <c r="D92" s="1" t="s">
        <v>227</v>
      </c>
      <c r="E92" s="2">
        <v>6</v>
      </c>
      <c r="F92" s="7"/>
      <c r="G92" s="7">
        <f>SUM(INVENTAIRE[[#This Row],[QUANTITE 17]:[COMMANDE 18]])</f>
        <v>6</v>
      </c>
      <c r="H92" s="7"/>
      <c r="I92" s="7">
        <f>SUM(INVENTAIRE[[#This Row],[QT DT EXPL 18]:[ACHAT EXPL 18]])</f>
        <v>6</v>
      </c>
      <c r="J92" s="7"/>
      <c r="K92" s="7"/>
      <c r="L92" s="10">
        <f>SUM(INVENTAIRE[[#This Row],[ QT EXPL 18]]-INVENTAIRE[[#This Row],[INVENTAIRE FIN EXPL 18]]-INVENTAIRE[[#This Row],[PERTE MATERIEL 2018]])</f>
        <v>6</v>
      </c>
    </row>
    <row r="93" spans="1:12" x14ac:dyDescent="0.3">
      <c r="A93" s="7"/>
      <c r="B93" s="2" t="s">
        <v>21</v>
      </c>
      <c r="C93" s="1"/>
      <c r="D93" s="1" t="s">
        <v>226</v>
      </c>
      <c r="E93" s="2">
        <v>2</v>
      </c>
      <c r="F93" s="7"/>
      <c r="G93" s="7">
        <f>SUM(INVENTAIRE[[#This Row],[QUANTITE 17]:[COMMANDE 18]])</f>
        <v>2</v>
      </c>
      <c r="H93" s="7"/>
      <c r="I93" s="7">
        <f>SUM(INVENTAIRE[[#This Row],[QT DT EXPL 18]:[ACHAT EXPL 18]])</f>
        <v>2</v>
      </c>
      <c r="J93" s="7"/>
      <c r="K93" s="7"/>
      <c r="L93" s="10">
        <f>SUM(INVENTAIRE[[#This Row],[ QT EXPL 18]]-INVENTAIRE[[#This Row],[INVENTAIRE FIN EXPL 18]]-INVENTAIRE[[#This Row],[PERTE MATERIEL 2018]])</f>
        <v>2</v>
      </c>
    </row>
    <row r="94" spans="1:12" ht="77" customHeight="1" x14ac:dyDescent="0.3">
      <c r="A94" s="7"/>
      <c r="B94" s="2" t="s">
        <v>21</v>
      </c>
      <c r="C94" s="1"/>
      <c r="D94" s="1" t="s">
        <v>37</v>
      </c>
      <c r="E94" s="2">
        <v>4</v>
      </c>
      <c r="F94" s="7"/>
      <c r="G94" s="7">
        <f>SUM(INVENTAIRE[[#This Row],[QUANTITE 17]:[COMMANDE 18]])</f>
        <v>4</v>
      </c>
      <c r="H94" s="7"/>
      <c r="I94" s="7">
        <f>SUM(INVENTAIRE[[#This Row],[QT DT EXPL 18]:[ACHAT EXPL 18]])</f>
        <v>4</v>
      </c>
      <c r="J94" s="7"/>
      <c r="K94" s="7"/>
      <c r="L94" s="10">
        <f>SUM(INVENTAIRE[[#This Row],[ QT EXPL 18]]-INVENTAIRE[[#This Row],[INVENTAIRE FIN EXPL 18]]-INVENTAIRE[[#This Row],[PERTE MATERIEL 2018]])</f>
        <v>4</v>
      </c>
    </row>
    <row r="95" spans="1:12" x14ac:dyDescent="0.3">
      <c r="A95" s="7"/>
      <c r="B95" s="2" t="s">
        <v>23</v>
      </c>
      <c r="C95" s="1"/>
      <c r="D95" s="1" t="s">
        <v>22</v>
      </c>
      <c r="E95" s="2">
        <v>96</v>
      </c>
      <c r="F95" s="7"/>
      <c r="G95" s="7">
        <f>SUM(INVENTAIRE[[#This Row],[QUANTITE 17]:[COMMANDE 18]])</f>
        <v>96</v>
      </c>
      <c r="H95" s="7"/>
      <c r="I95" s="7">
        <f>SUM(INVENTAIRE[[#This Row],[QT DT EXPL 18]:[ACHAT EXPL 18]])</f>
        <v>96</v>
      </c>
      <c r="J95" s="7"/>
      <c r="K95" s="7"/>
      <c r="L95" s="10">
        <f>SUM(INVENTAIRE[[#This Row],[ QT EXPL 18]]-INVENTAIRE[[#This Row],[INVENTAIRE FIN EXPL 18]]-INVENTAIRE[[#This Row],[PERTE MATERIEL 2018]])</f>
        <v>96</v>
      </c>
    </row>
    <row r="96" spans="1:12" x14ac:dyDescent="0.3">
      <c r="A96" s="7"/>
      <c r="B96" s="2" t="s">
        <v>9</v>
      </c>
      <c r="C96" s="1"/>
      <c r="D96" s="1" t="s">
        <v>289</v>
      </c>
      <c r="E96" s="2">
        <v>1</v>
      </c>
      <c r="F96" s="7"/>
      <c r="G96" s="7">
        <f>SUM(INVENTAIRE[[#This Row],[QUANTITE 17]:[COMMANDE 18]])</f>
        <v>1</v>
      </c>
      <c r="H96" s="7"/>
      <c r="I96" s="7">
        <f>SUM(INVENTAIRE[[#This Row],[QT DT EXPL 18]:[ACHAT EXPL 18]])</f>
        <v>1</v>
      </c>
      <c r="J96" s="7"/>
      <c r="K96" s="7"/>
      <c r="L96" s="10">
        <f>SUM(INVENTAIRE[[#This Row],[ QT EXPL 18]]-INVENTAIRE[[#This Row],[INVENTAIRE FIN EXPL 18]]-INVENTAIRE[[#This Row],[PERTE MATERIEL 2018]])</f>
        <v>1</v>
      </c>
    </row>
    <row r="97" spans="1:12" x14ac:dyDescent="0.3">
      <c r="A97" s="7"/>
      <c r="B97" s="2" t="s">
        <v>59</v>
      </c>
      <c r="C97" s="1"/>
      <c r="D97" s="1" t="s">
        <v>257</v>
      </c>
      <c r="E97" s="2">
        <v>2</v>
      </c>
      <c r="F97" s="7"/>
      <c r="G97" s="7">
        <f>SUM(INVENTAIRE[[#This Row],[QUANTITE 17]:[COMMANDE 18]])</f>
        <v>2</v>
      </c>
      <c r="H97" s="7"/>
      <c r="I97" s="7">
        <f>SUM(INVENTAIRE[[#This Row],[QT DT EXPL 18]:[ACHAT EXPL 18]])</f>
        <v>2</v>
      </c>
      <c r="J97" s="7"/>
      <c r="K97" s="7"/>
      <c r="L97" s="10">
        <f>SUM(INVENTAIRE[[#This Row],[ QT EXPL 18]]-INVENTAIRE[[#This Row],[INVENTAIRE FIN EXPL 18]]-INVENTAIRE[[#This Row],[PERTE MATERIEL 2018]])</f>
        <v>2</v>
      </c>
    </row>
    <row r="98" spans="1:12" x14ac:dyDescent="0.3">
      <c r="A98" s="7"/>
      <c r="B98" s="2" t="s">
        <v>13</v>
      </c>
      <c r="C98" s="1"/>
      <c r="D98" s="1" t="s">
        <v>57</v>
      </c>
      <c r="E98" s="2" t="s">
        <v>82</v>
      </c>
      <c r="F98" s="7"/>
      <c r="G98" s="7">
        <f>SUM(INVENTAIRE[[#This Row],[QUANTITE 17]:[COMMANDE 18]])</f>
        <v>0</v>
      </c>
      <c r="H98" s="7"/>
      <c r="I98" s="7">
        <f>SUM(INVENTAIRE[[#This Row],[QT DT EXPL 18]:[ACHAT EXPL 18]])</f>
        <v>0</v>
      </c>
      <c r="J98" s="7"/>
      <c r="K98" s="7"/>
      <c r="L98" s="10">
        <f>SUM(INVENTAIRE[[#This Row],[ QT EXPL 18]]-INVENTAIRE[[#This Row],[INVENTAIRE FIN EXPL 18]]-INVENTAIRE[[#This Row],[PERTE MATERIEL 2018]])</f>
        <v>0</v>
      </c>
    </row>
    <row r="99" spans="1:12" ht="20" customHeight="1" x14ac:dyDescent="0.3">
      <c r="A99" s="7"/>
      <c r="B99" s="2" t="s">
        <v>229</v>
      </c>
      <c r="C99" s="1"/>
      <c r="D99" s="1" t="s">
        <v>107</v>
      </c>
      <c r="E99" s="2" t="s">
        <v>108</v>
      </c>
      <c r="F99" s="7"/>
      <c r="G99" s="7">
        <f>SUM(INVENTAIRE[[#This Row],[QUANTITE 17]:[COMMANDE 18]])</f>
        <v>0</v>
      </c>
      <c r="H99" s="7"/>
      <c r="I99" s="7">
        <f>SUM(INVENTAIRE[[#This Row],[QT DT EXPL 18]:[ACHAT EXPL 18]])</f>
        <v>0</v>
      </c>
      <c r="J99" s="7"/>
      <c r="K99" s="7"/>
      <c r="L99" s="10">
        <f>SUM(INVENTAIRE[[#This Row],[ QT EXPL 18]]-INVENTAIRE[[#This Row],[INVENTAIRE FIN EXPL 18]]-INVENTAIRE[[#This Row],[PERTE MATERIEL 2018]])</f>
        <v>0</v>
      </c>
    </row>
    <row r="100" spans="1:12" ht="20" customHeight="1" x14ac:dyDescent="0.3">
      <c r="A100" s="7"/>
      <c r="B100" s="2" t="s">
        <v>229</v>
      </c>
      <c r="C100" s="1"/>
      <c r="D100" s="1" t="s">
        <v>99</v>
      </c>
      <c r="E100" s="2">
        <v>11</v>
      </c>
      <c r="F100" s="7"/>
      <c r="G100" s="7">
        <f>SUM(INVENTAIRE[[#This Row],[QUANTITE 17]:[COMMANDE 18]])</f>
        <v>11</v>
      </c>
      <c r="H100" s="7"/>
      <c r="I100" s="7">
        <f>SUM(INVENTAIRE[[#This Row],[QT DT EXPL 18]:[ACHAT EXPL 18]])</f>
        <v>11</v>
      </c>
      <c r="J100" s="7"/>
      <c r="K100" s="7"/>
      <c r="L100" s="10">
        <f>SUM(INVENTAIRE[[#This Row],[ QT EXPL 18]]-INVENTAIRE[[#This Row],[INVENTAIRE FIN EXPL 18]]-INVENTAIRE[[#This Row],[PERTE MATERIEL 2018]])</f>
        <v>11</v>
      </c>
    </row>
    <row r="101" spans="1:12" ht="20" customHeight="1" x14ac:dyDescent="0.3">
      <c r="A101" s="7"/>
      <c r="B101" s="2" t="s">
        <v>229</v>
      </c>
      <c r="C101" s="1"/>
      <c r="D101" s="1" t="s">
        <v>100</v>
      </c>
      <c r="E101" s="2">
        <v>5</v>
      </c>
      <c r="F101" s="7"/>
      <c r="G101" s="7">
        <f>SUM(INVENTAIRE[[#This Row],[QUANTITE 17]:[COMMANDE 18]])</f>
        <v>5</v>
      </c>
      <c r="H101" s="7"/>
      <c r="I101" s="7">
        <f>SUM(INVENTAIRE[[#This Row],[QT DT EXPL 18]:[ACHAT EXPL 18]])</f>
        <v>5</v>
      </c>
      <c r="J101" s="7"/>
      <c r="K101" s="7"/>
      <c r="L101" s="10">
        <f>SUM(INVENTAIRE[[#This Row],[ QT EXPL 18]]-INVENTAIRE[[#This Row],[INVENTAIRE FIN EXPL 18]]-INVENTAIRE[[#This Row],[PERTE MATERIEL 2018]])</f>
        <v>5</v>
      </c>
    </row>
    <row r="102" spans="1:12" ht="20" customHeight="1" x14ac:dyDescent="0.3">
      <c r="A102" s="7"/>
      <c r="B102" s="2" t="s">
        <v>229</v>
      </c>
      <c r="C102" s="1"/>
      <c r="D102" s="1" t="s">
        <v>101</v>
      </c>
      <c r="E102" s="2">
        <v>1</v>
      </c>
      <c r="F102" s="7"/>
      <c r="G102" s="7">
        <f>SUM(INVENTAIRE[[#This Row],[QUANTITE 17]:[COMMANDE 18]])</f>
        <v>1</v>
      </c>
      <c r="H102" s="7"/>
      <c r="I102" s="7">
        <f>SUM(INVENTAIRE[[#This Row],[QT DT EXPL 18]:[ACHAT EXPL 18]])</f>
        <v>1</v>
      </c>
      <c r="J102" s="7"/>
      <c r="K102" s="7"/>
      <c r="L102" s="10">
        <f>SUM(INVENTAIRE[[#This Row],[ QT EXPL 18]]-INVENTAIRE[[#This Row],[INVENTAIRE FIN EXPL 18]]-INVENTAIRE[[#This Row],[PERTE MATERIEL 2018]])</f>
        <v>1</v>
      </c>
    </row>
    <row r="103" spans="1:12" ht="20" customHeight="1" x14ac:dyDescent="0.3">
      <c r="A103" s="7"/>
      <c r="B103" s="2" t="s">
        <v>32</v>
      </c>
      <c r="C103" s="1"/>
      <c r="D103" s="1" t="s">
        <v>31</v>
      </c>
      <c r="E103" s="2">
        <v>24</v>
      </c>
      <c r="F103" s="7"/>
      <c r="G103" s="7">
        <f>SUM(INVENTAIRE[[#This Row],[QUANTITE 17]:[COMMANDE 18]])</f>
        <v>24</v>
      </c>
      <c r="H103" s="7"/>
      <c r="I103" s="7">
        <f>SUM(INVENTAIRE[[#This Row],[QT DT EXPL 18]:[ACHAT EXPL 18]])</f>
        <v>24</v>
      </c>
      <c r="J103" s="7"/>
      <c r="K103" s="7"/>
      <c r="L103" s="10">
        <f>SUM(INVENTAIRE[[#This Row],[ QT EXPL 18]]-INVENTAIRE[[#This Row],[INVENTAIRE FIN EXPL 18]]-INVENTAIRE[[#This Row],[PERTE MATERIEL 2018]])</f>
        <v>24</v>
      </c>
    </row>
    <row r="104" spans="1:12" ht="20" customHeight="1" x14ac:dyDescent="0.3">
      <c r="A104" s="7"/>
      <c r="B104" s="2" t="s">
        <v>229</v>
      </c>
      <c r="C104" s="1"/>
      <c r="D104" s="1" t="s">
        <v>191</v>
      </c>
      <c r="E104" s="2">
        <v>5</v>
      </c>
      <c r="F104" s="7"/>
      <c r="G104" s="7">
        <f>SUM(INVENTAIRE[[#This Row],[QUANTITE 17]:[COMMANDE 18]])</f>
        <v>5</v>
      </c>
      <c r="H104" s="7"/>
      <c r="I104" s="7">
        <f>SUM(INVENTAIRE[[#This Row],[QT DT EXPL 18]:[ACHAT EXPL 18]])</f>
        <v>5</v>
      </c>
      <c r="J104" s="7"/>
      <c r="K104" s="7"/>
      <c r="L104" s="10">
        <f>SUM(INVENTAIRE[[#This Row],[ QT EXPL 18]]-INVENTAIRE[[#This Row],[INVENTAIRE FIN EXPL 18]]-INVENTAIRE[[#This Row],[PERTE MATERIEL 2018]])</f>
        <v>5</v>
      </c>
    </row>
    <row r="105" spans="1:12" ht="20" customHeight="1" x14ac:dyDescent="0.3">
      <c r="A105" s="7"/>
      <c r="B105" s="2" t="s">
        <v>229</v>
      </c>
      <c r="C105" s="1"/>
      <c r="D105" s="1" t="s">
        <v>190</v>
      </c>
      <c r="E105" s="2">
        <v>3</v>
      </c>
      <c r="F105" s="7"/>
      <c r="G105" s="7">
        <f>SUM(INVENTAIRE[[#This Row],[QUANTITE 17]:[COMMANDE 18]])</f>
        <v>3</v>
      </c>
      <c r="H105" s="7"/>
      <c r="I105" s="7">
        <f>SUM(INVENTAIRE[[#This Row],[QT DT EXPL 18]:[ACHAT EXPL 18]])</f>
        <v>3</v>
      </c>
      <c r="J105" s="7"/>
      <c r="K105" s="7"/>
      <c r="L105" s="10">
        <f>SUM(INVENTAIRE[[#This Row],[ QT EXPL 18]]-INVENTAIRE[[#This Row],[INVENTAIRE FIN EXPL 18]]-INVENTAIRE[[#This Row],[PERTE MATERIEL 2018]])</f>
        <v>3</v>
      </c>
    </row>
    <row r="106" spans="1:12" ht="20" customHeight="1" x14ac:dyDescent="0.3">
      <c r="A106" s="7"/>
      <c r="B106" s="2" t="s">
        <v>229</v>
      </c>
      <c r="C106" s="1"/>
      <c r="D106" s="1" t="s">
        <v>195</v>
      </c>
      <c r="E106" s="2">
        <v>2</v>
      </c>
      <c r="F106" s="7"/>
      <c r="G106" s="7">
        <f>SUM(INVENTAIRE[[#This Row],[QUANTITE 17]:[COMMANDE 18]])</f>
        <v>2</v>
      </c>
      <c r="H106" s="7"/>
      <c r="I106" s="7">
        <f>SUM(INVENTAIRE[[#This Row],[QT DT EXPL 18]:[ACHAT EXPL 18]])</f>
        <v>2</v>
      </c>
      <c r="J106" s="7"/>
      <c r="K106" s="7"/>
      <c r="L106" s="10">
        <f>SUM(INVENTAIRE[[#This Row],[ QT EXPL 18]]-INVENTAIRE[[#This Row],[INVENTAIRE FIN EXPL 18]]-INVENTAIRE[[#This Row],[PERTE MATERIEL 2018]])</f>
        <v>2</v>
      </c>
    </row>
    <row r="107" spans="1:12" ht="20" customHeight="1" x14ac:dyDescent="0.3">
      <c r="A107" s="7"/>
      <c r="B107" s="2" t="s">
        <v>229</v>
      </c>
      <c r="C107" s="1"/>
      <c r="D107" s="1" t="s">
        <v>194</v>
      </c>
      <c r="E107" s="2">
        <v>8</v>
      </c>
      <c r="F107" s="7"/>
      <c r="G107" s="7">
        <f>SUM(INVENTAIRE[[#This Row],[QUANTITE 17]:[COMMANDE 18]])</f>
        <v>8</v>
      </c>
      <c r="H107" s="7"/>
      <c r="I107" s="7">
        <f>SUM(INVENTAIRE[[#This Row],[QT DT EXPL 18]:[ACHAT EXPL 18]])</f>
        <v>8</v>
      </c>
      <c r="J107" s="7"/>
      <c r="K107" s="7"/>
      <c r="L107" s="10">
        <f>SUM(INVENTAIRE[[#This Row],[ QT EXPL 18]]-INVENTAIRE[[#This Row],[INVENTAIRE FIN EXPL 18]]-INVENTAIRE[[#This Row],[PERTE MATERIEL 2018]])</f>
        <v>8</v>
      </c>
    </row>
    <row r="108" spans="1:12" ht="20" customHeight="1" x14ac:dyDescent="0.3">
      <c r="A108" s="7"/>
      <c r="B108" s="2" t="s">
        <v>229</v>
      </c>
      <c r="C108" s="1"/>
      <c r="D108" s="1" t="s">
        <v>196</v>
      </c>
      <c r="E108" s="2">
        <v>2</v>
      </c>
      <c r="F108" s="7"/>
      <c r="G108" s="7">
        <f>SUM(INVENTAIRE[[#This Row],[QUANTITE 17]:[COMMANDE 18]])</f>
        <v>2</v>
      </c>
      <c r="H108" s="7"/>
      <c r="I108" s="7">
        <f>SUM(INVENTAIRE[[#This Row],[QT DT EXPL 18]:[ACHAT EXPL 18]])</f>
        <v>2</v>
      </c>
      <c r="J108" s="7"/>
      <c r="K108" s="7"/>
      <c r="L108" s="10">
        <f>SUM(INVENTAIRE[[#This Row],[ QT EXPL 18]]-INVENTAIRE[[#This Row],[INVENTAIRE FIN EXPL 18]]-INVENTAIRE[[#This Row],[PERTE MATERIEL 2018]])</f>
        <v>2</v>
      </c>
    </row>
    <row r="109" spans="1:12" ht="20" customHeight="1" x14ac:dyDescent="0.3">
      <c r="A109" s="7"/>
      <c r="B109" s="2" t="s">
        <v>229</v>
      </c>
      <c r="C109" s="1"/>
      <c r="D109" s="1" t="s">
        <v>193</v>
      </c>
      <c r="E109" s="2">
        <v>13</v>
      </c>
      <c r="F109" s="7"/>
      <c r="G109" s="7">
        <f>SUM(INVENTAIRE[[#This Row],[QUANTITE 17]:[COMMANDE 18]])</f>
        <v>13</v>
      </c>
      <c r="H109" s="7"/>
      <c r="I109" s="7">
        <f>SUM(INVENTAIRE[[#This Row],[QT DT EXPL 18]:[ACHAT EXPL 18]])</f>
        <v>13</v>
      </c>
      <c r="J109" s="7"/>
      <c r="K109" s="7"/>
      <c r="L109" s="10">
        <f>SUM(INVENTAIRE[[#This Row],[ QT EXPL 18]]-INVENTAIRE[[#This Row],[INVENTAIRE FIN EXPL 18]]-INVENTAIRE[[#This Row],[PERTE MATERIEL 2018]])</f>
        <v>13</v>
      </c>
    </row>
    <row r="110" spans="1:12" ht="20" customHeight="1" x14ac:dyDescent="0.3">
      <c r="A110" s="7"/>
      <c r="B110" s="2" t="s">
        <v>16</v>
      </c>
      <c r="C110" s="1"/>
      <c r="D110" s="1" t="s">
        <v>70</v>
      </c>
      <c r="E110" s="2">
        <v>4</v>
      </c>
      <c r="F110" s="7"/>
      <c r="G110" s="7">
        <f>SUM(INVENTAIRE[[#This Row],[QUANTITE 17]:[COMMANDE 18]])</f>
        <v>4</v>
      </c>
      <c r="H110" s="7"/>
      <c r="I110" s="7">
        <f>SUM(INVENTAIRE[[#This Row],[QT DT EXPL 18]:[ACHAT EXPL 18]])</f>
        <v>4</v>
      </c>
      <c r="J110" s="7"/>
      <c r="K110" s="7"/>
      <c r="L110" s="10">
        <f>SUM(INVENTAIRE[[#This Row],[ QT EXPL 18]]-INVENTAIRE[[#This Row],[INVENTAIRE FIN EXPL 18]]-INVENTAIRE[[#This Row],[PERTE MATERIEL 2018]])</f>
        <v>4</v>
      </c>
    </row>
    <row r="111" spans="1:12" ht="20" customHeight="1" x14ac:dyDescent="0.3">
      <c r="A111" s="7"/>
      <c r="B111" s="2" t="s">
        <v>16</v>
      </c>
      <c r="C111" s="1"/>
      <c r="D111" s="1" t="s">
        <v>68</v>
      </c>
      <c r="E111" s="2">
        <v>2</v>
      </c>
      <c r="F111" s="7"/>
      <c r="G111" s="7">
        <f>SUM(INVENTAIRE[[#This Row],[QUANTITE 17]:[COMMANDE 18]])</f>
        <v>2</v>
      </c>
      <c r="H111" s="7"/>
      <c r="I111" s="7">
        <f>SUM(INVENTAIRE[[#This Row],[QT DT EXPL 18]:[ACHAT EXPL 18]])</f>
        <v>2</v>
      </c>
      <c r="J111" s="7"/>
      <c r="K111" s="7"/>
      <c r="L111" s="10">
        <f>SUM(INVENTAIRE[[#This Row],[ QT EXPL 18]]-INVENTAIRE[[#This Row],[INVENTAIRE FIN EXPL 18]]-INVENTAIRE[[#This Row],[PERTE MATERIEL 2018]])</f>
        <v>2</v>
      </c>
    </row>
    <row r="112" spans="1:12" ht="20" customHeight="1" x14ac:dyDescent="0.3">
      <c r="A112" s="7"/>
      <c r="B112" s="2" t="s">
        <v>21</v>
      </c>
      <c r="C112" s="1"/>
      <c r="D112" s="1" t="s">
        <v>243</v>
      </c>
      <c r="E112" s="2">
        <v>1</v>
      </c>
      <c r="F112" s="7"/>
      <c r="G112" s="7">
        <f>SUM(INVENTAIRE[[#This Row],[QUANTITE 17]:[COMMANDE 18]])</f>
        <v>1</v>
      </c>
      <c r="H112" s="7"/>
      <c r="I112" s="7">
        <f>SUM(INVENTAIRE[[#This Row],[QT DT EXPL 18]:[ACHAT EXPL 18]])</f>
        <v>1</v>
      </c>
      <c r="J112" s="7"/>
      <c r="K112" s="7"/>
      <c r="L112" s="10">
        <f>SUM(INVENTAIRE[[#This Row],[ QT EXPL 18]]-INVENTAIRE[[#This Row],[INVENTAIRE FIN EXPL 18]]-INVENTAIRE[[#This Row],[PERTE MATERIEL 2018]])</f>
        <v>1</v>
      </c>
    </row>
    <row r="113" spans="1:12" ht="20" customHeight="1" x14ac:dyDescent="0.3">
      <c r="A113" s="7"/>
      <c r="B113" s="2" t="s">
        <v>229</v>
      </c>
      <c r="C113" s="1"/>
      <c r="D113" s="1" t="s">
        <v>228</v>
      </c>
      <c r="E113" s="2">
        <v>5</v>
      </c>
      <c r="F113" s="7"/>
      <c r="G113" s="7">
        <f>SUM(INVENTAIRE[[#This Row],[QUANTITE 17]:[COMMANDE 18]])</f>
        <v>5</v>
      </c>
      <c r="H113" s="7"/>
      <c r="I113" s="7">
        <f>SUM(INVENTAIRE[[#This Row],[QT DT EXPL 18]:[ACHAT EXPL 18]])</f>
        <v>5</v>
      </c>
      <c r="J113" s="7"/>
      <c r="K113" s="7"/>
      <c r="L113" s="10">
        <f>SUM(INVENTAIRE[[#This Row],[ QT EXPL 18]]-INVENTAIRE[[#This Row],[INVENTAIRE FIN EXPL 18]]-INVENTAIRE[[#This Row],[PERTE MATERIEL 2018]])</f>
        <v>5</v>
      </c>
    </row>
    <row r="114" spans="1:12" ht="20" customHeight="1" x14ac:dyDescent="0.3">
      <c r="A114" s="7"/>
      <c r="B114" s="2" t="s">
        <v>59</v>
      </c>
      <c r="C114" s="1"/>
      <c r="D114" s="1" t="s">
        <v>247</v>
      </c>
      <c r="E114" s="2">
        <v>1</v>
      </c>
      <c r="F114" s="7"/>
      <c r="G114" s="7">
        <f>SUM(INVENTAIRE[[#This Row],[QUANTITE 17]:[COMMANDE 18]])</f>
        <v>1</v>
      </c>
      <c r="H114" s="7"/>
      <c r="I114" s="7">
        <f>SUM(INVENTAIRE[[#This Row],[QT DT EXPL 18]:[ACHAT EXPL 18]])</f>
        <v>1</v>
      </c>
      <c r="J114" s="7"/>
      <c r="K114" s="7"/>
      <c r="L114" s="10">
        <f>SUM(INVENTAIRE[[#This Row],[ QT EXPL 18]]-INVENTAIRE[[#This Row],[INVENTAIRE FIN EXPL 18]]-INVENTAIRE[[#This Row],[PERTE MATERIEL 2018]])</f>
        <v>1</v>
      </c>
    </row>
    <row r="115" spans="1:12" ht="20" customHeight="1" x14ac:dyDescent="0.3">
      <c r="A115" s="7"/>
      <c r="B115" s="2" t="s">
        <v>21</v>
      </c>
      <c r="C115" s="1"/>
      <c r="D115" s="1" t="s">
        <v>290</v>
      </c>
      <c r="E115" s="2">
        <v>1</v>
      </c>
      <c r="F115" s="7"/>
      <c r="G115" s="7">
        <f>SUM(INVENTAIRE[[#This Row],[QUANTITE 17]:[COMMANDE 18]])</f>
        <v>1</v>
      </c>
      <c r="H115" s="7"/>
      <c r="I115" s="7">
        <f>SUM(INVENTAIRE[[#This Row],[QT DT EXPL 18]:[ACHAT EXPL 18]])</f>
        <v>1</v>
      </c>
      <c r="J115" s="7"/>
      <c r="K115" s="7"/>
      <c r="L115" s="10">
        <f>SUM(INVENTAIRE[[#This Row],[ QT EXPL 18]]-INVENTAIRE[[#This Row],[INVENTAIRE FIN EXPL 18]]-INVENTAIRE[[#This Row],[PERTE MATERIEL 2018]])</f>
        <v>1</v>
      </c>
    </row>
    <row r="116" spans="1:12" ht="20" customHeight="1" x14ac:dyDescent="0.3">
      <c r="A116" s="7"/>
      <c r="B116" s="2" t="s">
        <v>14</v>
      </c>
      <c r="C116" s="1"/>
      <c r="D116" s="1" t="s">
        <v>24</v>
      </c>
      <c r="E116" s="2" t="s">
        <v>25</v>
      </c>
      <c r="F116" s="7"/>
      <c r="G116" s="7">
        <f>SUM(INVENTAIRE[[#This Row],[QUANTITE 17]:[COMMANDE 18]])</f>
        <v>0</v>
      </c>
      <c r="H116" s="7"/>
      <c r="I116" s="7">
        <f>SUM(INVENTAIRE[[#This Row],[QT DT EXPL 18]:[ACHAT EXPL 18]])</f>
        <v>0</v>
      </c>
      <c r="J116" s="7"/>
      <c r="K116" s="7"/>
      <c r="L116" s="10">
        <f>SUM(INVENTAIRE[[#This Row],[ QT EXPL 18]]-INVENTAIRE[[#This Row],[INVENTAIRE FIN EXPL 18]]-INVENTAIRE[[#This Row],[PERTE MATERIEL 2018]])</f>
        <v>0</v>
      </c>
    </row>
    <row r="117" spans="1:12" ht="20" customHeight="1" x14ac:dyDescent="0.3">
      <c r="A117" s="7"/>
      <c r="B117" s="2" t="s">
        <v>229</v>
      </c>
      <c r="C117" s="1"/>
      <c r="D117" s="1" t="s">
        <v>189</v>
      </c>
      <c r="E117" s="2">
        <v>9</v>
      </c>
      <c r="F117" s="7"/>
      <c r="G117" s="7">
        <f>SUM(INVENTAIRE[[#This Row],[QUANTITE 17]:[COMMANDE 18]])</f>
        <v>9</v>
      </c>
      <c r="H117" s="7"/>
      <c r="I117" s="7">
        <f>SUM(INVENTAIRE[[#This Row],[QT DT EXPL 18]:[ACHAT EXPL 18]])</f>
        <v>9</v>
      </c>
      <c r="J117" s="7"/>
      <c r="K117" s="7"/>
      <c r="L117" s="10">
        <f>SUM(INVENTAIRE[[#This Row],[ QT EXPL 18]]-INVENTAIRE[[#This Row],[INVENTAIRE FIN EXPL 18]]-INVENTAIRE[[#This Row],[PERTE MATERIEL 2018]])</f>
        <v>9</v>
      </c>
    </row>
    <row r="118" spans="1:12" ht="20" customHeight="1" x14ac:dyDescent="0.3">
      <c r="A118" s="7"/>
      <c r="B118" s="2" t="s">
        <v>13</v>
      </c>
      <c r="C118" s="1"/>
      <c r="D118" s="1" t="s">
        <v>105</v>
      </c>
      <c r="E118" s="2" t="s">
        <v>106</v>
      </c>
      <c r="F118" s="7"/>
      <c r="G118" s="7">
        <f>SUM(INVENTAIRE[[#This Row],[QUANTITE 17]:[COMMANDE 18]])</f>
        <v>0</v>
      </c>
      <c r="H118" s="7"/>
      <c r="I118" s="7">
        <f>SUM(INVENTAIRE[[#This Row],[QT DT EXPL 18]:[ACHAT EXPL 18]])</f>
        <v>0</v>
      </c>
      <c r="J118" s="7"/>
      <c r="K118" s="7"/>
      <c r="L118" s="10">
        <f>SUM(INVENTAIRE[[#This Row],[ QT EXPL 18]]-INVENTAIRE[[#This Row],[INVENTAIRE FIN EXPL 18]]-INVENTAIRE[[#This Row],[PERTE MATERIEL 2018]])</f>
        <v>0</v>
      </c>
    </row>
    <row r="119" spans="1:12" ht="20" customHeight="1" x14ac:dyDescent="0.3">
      <c r="A119" s="7"/>
      <c r="B119" s="2" t="s">
        <v>21</v>
      </c>
      <c r="C119" s="1"/>
      <c r="D119" s="1" t="s">
        <v>244</v>
      </c>
      <c r="E119" s="2">
        <v>1</v>
      </c>
      <c r="F119" s="7"/>
      <c r="G119" s="7">
        <f>SUM(INVENTAIRE[[#This Row],[QUANTITE 17]:[COMMANDE 18]])</f>
        <v>1</v>
      </c>
      <c r="H119" s="7"/>
      <c r="I119" s="7">
        <f>SUM(INVENTAIRE[[#This Row],[QT DT EXPL 18]:[ACHAT EXPL 18]])</f>
        <v>1</v>
      </c>
      <c r="J119" s="7"/>
      <c r="K119" s="7"/>
      <c r="L119" s="10">
        <f>SUM(INVENTAIRE[[#This Row],[ QT EXPL 18]]-INVENTAIRE[[#This Row],[INVENTAIRE FIN EXPL 18]]-INVENTAIRE[[#This Row],[PERTE MATERIEL 2018]])</f>
        <v>1</v>
      </c>
    </row>
    <row r="120" spans="1:12" ht="20" customHeight="1" x14ac:dyDescent="0.3">
      <c r="A120" s="7"/>
      <c r="B120" s="2" t="s">
        <v>21</v>
      </c>
      <c r="C120" s="1"/>
      <c r="D120" s="1" t="s">
        <v>239</v>
      </c>
      <c r="E120" s="2">
        <v>2</v>
      </c>
      <c r="F120" s="7"/>
      <c r="G120" s="7">
        <f>SUM(INVENTAIRE[[#This Row],[QUANTITE 17]:[COMMANDE 18]])</f>
        <v>2</v>
      </c>
      <c r="H120" s="7"/>
      <c r="I120" s="7">
        <f>SUM(INVENTAIRE[[#This Row],[QT DT EXPL 18]:[ACHAT EXPL 18]])</f>
        <v>2</v>
      </c>
      <c r="J120" s="7"/>
      <c r="K120" s="7"/>
      <c r="L120" s="10">
        <f>SUM(INVENTAIRE[[#This Row],[ QT EXPL 18]]-INVENTAIRE[[#This Row],[INVENTAIRE FIN EXPL 18]]-INVENTAIRE[[#This Row],[PERTE MATERIEL 2018]])</f>
        <v>2</v>
      </c>
    </row>
    <row r="121" spans="1:12" ht="20" customHeight="1" x14ac:dyDescent="0.3">
      <c r="A121" s="7"/>
      <c r="B121" s="2" t="s">
        <v>43</v>
      </c>
      <c r="C121" s="1"/>
      <c r="D121" s="1" t="s">
        <v>270</v>
      </c>
      <c r="E121" s="2">
        <v>1</v>
      </c>
      <c r="F121" s="7"/>
      <c r="G121" s="7">
        <f>SUM(INVENTAIRE[[#This Row],[QUANTITE 17]:[COMMANDE 18]])</f>
        <v>1</v>
      </c>
      <c r="H121" s="7"/>
      <c r="I121" s="7">
        <f>SUM(INVENTAIRE[[#This Row],[QT DT EXPL 18]:[ACHAT EXPL 18]])</f>
        <v>1</v>
      </c>
      <c r="J121" s="7"/>
      <c r="K121" s="7"/>
      <c r="L121" s="10">
        <f>SUM(INVENTAIRE[[#This Row],[ QT EXPL 18]]-INVENTAIRE[[#This Row],[INVENTAIRE FIN EXPL 18]]-INVENTAIRE[[#This Row],[PERTE MATERIEL 2018]])</f>
        <v>1</v>
      </c>
    </row>
    <row r="122" spans="1:12" ht="20" customHeight="1" x14ac:dyDescent="0.3">
      <c r="A122" s="7"/>
      <c r="B122" s="2" t="s">
        <v>21</v>
      </c>
      <c r="C122" s="1"/>
      <c r="D122" s="1" t="s">
        <v>117</v>
      </c>
      <c r="E122" s="2">
        <v>4</v>
      </c>
      <c r="F122" s="7"/>
      <c r="G122" s="7">
        <f>SUM(INVENTAIRE[[#This Row],[QUANTITE 17]:[COMMANDE 18]])</f>
        <v>4</v>
      </c>
      <c r="H122" s="7"/>
      <c r="I122" s="7">
        <f>SUM(INVENTAIRE[[#This Row],[QT DT EXPL 18]:[ACHAT EXPL 18]])</f>
        <v>4</v>
      </c>
      <c r="J122" s="7"/>
      <c r="K122" s="7"/>
      <c r="L122" s="10">
        <f>SUM(INVENTAIRE[[#This Row],[ QT EXPL 18]]-INVENTAIRE[[#This Row],[INVENTAIRE FIN EXPL 18]]-INVENTAIRE[[#This Row],[PERTE MATERIEL 2018]])</f>
        <v>4</v>
      </c>
    </row>
    <row r="123" spans="1:12" ht="20" customHeight="1" x14ac:dyDescent="0.3">
      <c r="A123" s="7"/>
      <c r="B123" s="2" t="s">
        <v>14</v>
      </c>
      <c r="C123" s="1"/>
      <c r="D123" s="1" t="s">
        <v>35</v>
      </c>
      <c r="E123" s="2">
        <v>7</v>
      </c>
      <c r="F123" s="7">
        <v>0</v>
      </c>
      <c r="G123" s="7">
        <f>SUM(INVENTAIRE[[#This Row],[QUANTITE 17]:[COMMANDE 18]])</f>
        <v>7</v>
      </c>
      <c r="H123" s="7">
        <v>2</v>
      </c>
      <c r="I123" s="7">
        <f>SUM(INVENTAIRE[[#This Row],[QT DT EXPL 18]:[ACHAT EXPL 18]])</f>
        <v>9</v>
      </c>
      <c r="J123" s="7">
        <v>6</v>
      </c>
      <c r="K123" s="7"/>
      <c r="L123" s="10">
        <f>SUM(INVENTAIRE[[#This Row],[ QT EXPL 18]]-INVENTAIRE[[#This Row],[INVENTAIRE FIN EXPL 18]]-INVENTAIRE[[#This Row],[PERTE MATERIEL 2018]])</f>
        <v>3</v>
      </c>
    </row>
    <row r="124" spans="1:12" ht="20" customHeight="1" x14ac:dyDescent="0.3">
      <c r="A124" s="7"/>
      <c r="B124" s="3" t="s">
        <v>277</v>
      </c>
      <c r="C124" s="1"/>
      <c r="D124" s="1" t="s">
        <v>215</v>
      </c>
      <c r="E124" s="2">
        <v>5</v>
      </c>
      <c r="F124" s="7"/>
      <c r="G124" s="7">
        <f>SUM(INVENTAIRE[[#This Row],[QUANTITE 17]:[COMMANDE 18]])</f>
        <v>5</v>
      </c>
      <c r="H124" s="7"/>
      <c r="I124" s="7">
        <f>SUM(INVENTAIRE[[#This Row],[QT DT EXPL 18]:[ACHAT EXPL 18]])</f>
        <v>5</v>
      </c>
      <c r="J124" s="7"/>
      <c r="K124" s="7"/>
      <c r="L124" s="10">
        <f>SUM(INVENTAIRE[[#This Row],[ QT EXPL 18]]-INVENTAIRE[[#This Row],[INVENTAIRE FIN EXPL 18]]-INVENTAIRE[[#This Row],[PERTE MATERIEL 2018]])</f>
        <v>5</v>
      </c>
    </row>
    <row r="125" spans="1:12" ht="20" customHeight="1" x14ac:dyDescent="0.3">
      <c r="A125" s="7"/>
      <c r="B125" s="3" t="s">
        <v>277</v>
      </c>
      <c r="C125" s="1"/>
      <c r="D125" s="1" t="s">
        <v>217</v>
      </c>
      <c r="E125" s="2">
        <v>1</v>
      </c>
      <c r="F125" s="7"/>
      <c r="G125" s="7">
        <f>SUM(INVENTAIRE[[#This Row],[QUANTITE 17]:[COMMANDE 18]])</f>
        <v>1</v>
      </c>
      <c r="H125" s="7"/>
      <c r="I125" s="7">
        <f>SUM(INVENTAIRE[[#This Row],[QT DT EXPL 18]:[ACHAT EXPL 18]])</f>
        <v>1</v>
      </c>
      <c r="J125" s="7"/>
      <c r="K125" s="7"/>
      <c r="L125" s="10">
        <f>SUM(INVENTAIRE[[#This Row],[ QT EXPL 18]]-INVENTAIRE[[#This Row],[INVENTAIRE FIN EXPL 18]]-INVENTAIRE[[#This Row],[PERTE MATERIEL 2018]])</f>
        <v>1</v>
      </c>
    </row>
    <row r="126" spans="1:12" ht="20" customHeight="1" x14ac:dyDescent="0.3">
      <c r="A126" s="7"/>
      <c r="B126" s="2" t="s">
        <v>142</v>
      </c>
      <c r="C126" s="1"/>
      <c r="D126" s="1" t="s">
        <v>143</v>
      </c>
      <c r="E126" s="2">
        <v>65</v>
      </c>
      <c r="F126" s="7"/>
      <c r="G126" s="7">
        <f>SUM(INVENTAIRE[[#This Row],[QUANTITE 17]:[COMMANDE 18]])</f>
        <v>65</v>
      </c>
      <c r="H126" s="7"/>
      <c r="I126" s="7">
        <f>SUM(INVENTAIRE[[#This Row],[QT DT EXPL 18]:[ACHAT EXPL 18]])</f>
        <v>65</v>
      </c>
      <c r="J126" s="7"/>
      <c r="K126" s="7"/>
      <c r="L126" s="10">
        <f>SUM(INVENTAIRE[[#This Row],[ QT EXPL 18]]-INVENTAIRE[[#This Row],[INVENTAIRE FIN EXPL 18]]-INVENTAIRE[[#This Row],[PERTE MATERIEL 2018]])</f>
        <v>65</v>
      </c>
    </row>
    <row r="127" spans="1:12" ht="20" customHeight="1" x14ac:dyDescent="0.3">
      <c r="A127" s="7"/>
      <c r="B127" s="2" t="s">
        <v>277</v>
      </c>
      <c r="C127" s="1"/>
      <c r="D127" s="1" t="s">
        <v>155</v>
      </c>
      <c r="E127" s="2">
        <v>4</v>
      </c>
      <c r="F127" s="7"/>
      <c r="G127" s="7">
        <f>SUM(INVENTAIRE[[#This Row],[QUANTITE 17]:[COMMANDE 18]])</f>
        <v>4</v>
      </c>
      <c r="H127" s="7"/>
      <c r="I127" s="7">
        <f>SUM(INVENTAIRE[[#This Row],[QT DT EXPL 18]:[ACHAT EXPL 18]])</f>
        <v>4</v>
      </c>
      <c r="J127" s="7"/>
      <c r="K127" s="7"/>
      <c r="L127" s="10">
        <f>SUM(INVENTAIRE[[#This Row],[ QT EXPL 18]]-INVENTAIRE[[#This Row],[INVENTAIRE FIN EXPL 18]]-INVENTAIRE[[#This Row],[PERTE MATERIEL 2018]])</f>
        <v>4</v>
      </c>
    </row>
    <row r="128" spans="1:12" ht="20" customHeight="1" x14ac:dyDescent="0.3">
      <c r="A128" s="7"/>
      <c r="B128" s="2" t="s">
        <v>277</v>
      </c>
      <c r="C128" s="1"/>
      <c r="D128" s="1" t="s">
        <v>154</v>
      </c>
      <c r="E128" s="2">
        <v>1</v>
      </c>
      <c r="F128" s="7"/>
      <c r="G128" s="7">
        <f>SUM(INVENTAIRE[[#This Row],[QUANTITE 17]:[COMMANDE 18]])</f>
        <v>1</v>
      </c>
      <c r="H128" s="7"/>
      <c r="I128" s="7">
        <f>SUM(INVENTAIRE[[#This Row],[QT DT EXPL 18]:[ACHAT EXPL 18]])</f>
        <v>1</v>
      </c>
      <c r="J128" s="7"/>
      <c r="K128" s="7"/>
      <c r="L128" s="10">
        <f>SUM(INVENTAIRE[[#This Row],[ QT EXPL 18]]-INVENTAIRE[[#This Row],[INVENTAIRE FIN EXPL 18]]-INVENTAIRE[[#This Row],[PERTE MATERIEL 2018]])</f>
        <v>1</v>
      </c>
    </row>
    <row r="129" spans="1:12" ht="20" customHeight="1" x14ac:dyDescent="0.3">
      <c r="A129" s="7"/>
      <c r="B129" s="2" t="s">
        <v>21</v>
      </c>
      <c r="C129" s="1"/>
      <c r="D129" s="1" t="s">
        <v>79</v>
      </c>
      <c r="E129" s="2">
        <v>24</v>
      </c>
      <c r="F129" s="7"/>
      <c r="G129" s="7">
        <f>SUM(INVENTAIRE[[#This Row],[QUANTITE 17]:[COMMANDE 18]])</f>
        <v>24</v>
      </c>
      <c r="H129" s="7"/>
      <c r="I129" s="7">
        <f>SUM(INVENTAIRE[[#This Row],[QT DT EXPL 18]:[ACHAT EXPL 18]])</f>
        <v>24</v>
      </c>
      <c r="J129" s="7"/>
      <c r="K129" s="7"/>
      <c r="L129" s="10">
        <f>SUM(INVENTAIRE[[#This Row],[ QT EXPL 18]]-INVENTAIRE[[#This Row],[INVENTAIRE FIN EXPL 18]]-INVENTAIRE[[#This Row],[PERTE MATERIEL 2018]])</f>
        <v>24</v>
      </c>
    </row>
    <row r="130" spans="1:12" ht="20" customHeight="1" x14ac:dyDescent="0.3">
      <c r="A130" s="7"/>
      <c r="B130" s="2" t="s">
        <v>277</v>
      </c>
      <c r="C130" s="1"/>
      <c r="D130" s="1" t="s">
        <v>153</v>
      </c>
      <c r="E130" s="2">
        <v>1</v>
      </c>
      <c r="F130" s="7"/>
      <c r="G130" s="7">
        <f>SUM(INVENTAIRE[[#This Row],[QUANTITE 17]:[COMMANDE 18]])</f>
        <v>1</v>
      </c>
      <c r="H130" s="7"/>
      <c r="I130" s="7">
        <f>SUM(INVENTAIRE[[#This Row],[QT DT EXPL 18]:[ACHAT EXPL 18]])</f>
        <v>1</v>
      </c>
      <c r="J130" s="7"/>
      <c r="K130" s="7"/>
      <c r="L130" s="10">
        <f>SUM(INVENTAIRE[[#This Row],[ QT EXPL 18]]-INVENTAIRE[[#This Row],[INVENTAIRE FIN EXPL 18]]-INVENTAIRE[[#This Row],[PERTE MATERIEL 2018]])</f>
        <v>1</v>
      </c>
    </row>
    <row r="131" spans="1:12" ht="20" customHeight="1" x14ac:dyDescent="0.3">
      <c r="A131" s="7"/>
      <c r="B131" s="2" t="s">
        <v>21</v>
      </c>
      <c r="C131" s="1"/>
      <c r="D131" s="1" t="s">
        <v>115</v>
      </c>
      <c r="E131" s="2">
        <v>20</v>
      </c>
      <c r="F131" s="7"/>
      <c r="G131" s="7">
        <f>SUM(INVENTAIRE[[#This Row],[QUANTITE 17]:[COMMANDE 18]])</f>
        <v>20</v>
      </c>
      <c r="H131" s="7"/>
      <c r="I131" s="7">
        <f>SUM(INVENTAIRE[[#This Row],[QT DT EXPL 18]:[ACHAT EXPL 18]])</f>
        <v>20</v>
      </c>
      <c r="J131" s="7"/>
      <c r="K131" s="7"/>
      <c r="L131" s="10">
        <f>SUM(INVENTAIRE[[#This Row],[ QT EXPL 18]]-INVENTAIRE[[#This Row],[INVENTAIRE FIN EXPL 18]]-INVENTAIRE[[#This Row],[PERTE MATERIEL 2018]])</f>
        <v>20</v>
      </c>
    </row>
    <row r="132" spans="1:12" ht="20" customHeight="1" x14ac:dyDescent="0.3">
      <c r="A132" s="7"/>
      <c r="B132" s="2" t="s">
        <v>43</v>
      </c>
      <c r="C132" s="1"/>
      <c r="D132" s="1" t="s">
        <v>203</v>
      </c>
      <c r="E132" s="2">
        <v>2</v>
      </c>
      <c r="F132" s="7"/>
      <c r="G132" s="7">
        <f>SUM(INVENTAIRE[[#This Row],[QUANTITE 17]:[COMMANDE 18]])</f>
        <v>2</v>
      </c>
      <c r="H132" s="7"/>
      <c r="I132" s="7">
        <f>SUM(INVENTAIRE[[#This Row],[QT DT EXPL 18]:[ACHAT EXPL 18]])</f>
        <v>2</v>
      </c>
      <c r="J132" s="7"/>
      <c r="K132" s="7"/>
      <c r="L132" s="10">
        <f>SUM(INVENTAIRE[[#This Row],[ QT EXPL 18]]-INVENTAIRE[[#This Row],[INVENTAIRE FIN EXPL 18]]-INVENTAIRE[[#This Row],[PERTE MATERIEL 2018]])</f>
        <v>2</v>
      </c>
    </row>
    <row r="133" spans="1:12" ht="20" customHeight="1" x14ac:dyDescent="0.3">
      <c r="A133" s="7"/>
      <c r="B133" s="2" t="s">
        <v>43</v>
      </c>
      <c r="C133" s="1"/>
      <c r="D133" s="1" t="s">
        <v>202</v>
      </c>
      <c r="E133" s="2">
        <v>7</v>
      </c>
      <c r="F133" s="7"/>
      <c r="G133" s="7">
        <f>SUM(INVENTAIRE[[#This Row],[QUANTITE 17]:[COMMANDE 18]])</f>
        <v>7</v>
      </c>
      <c r="H133" s="7"/>
      <c r="I133" s="7">
        <f>SUM(INVENTAIRE[[#This Row],[QT DT EXPL 18]:[ACHAT EXPL 18]])</f>
        <v>7</v>
      </c>
      <c r="J133" s="7"/>
      <c r="K133" s="7"/>
      <c r="L133" s="10">
        <f>SUM(INVENTAIRE[[#This Row],[ QT EXPL 18]]-INVENTAIRE[[#This Row],[INVENTAIRE FIN EXPL 18]]-INVENTAIRE[[#This Row],[PERTE MATERIEL 2018]])</f>
        <v>7</v>
      </c>
    </row>
    <row r="134" spans="1:12" ht="20" customHeight="1" x14ac:dyDescent="0.3">
      <c r="A134" s="7"/>
      <c r="B134" s="2" t="s">
        <v>277</v>
      </c>
      <c r="C134" s="1"/>
      <c r="D134" s="1" t="s">
        <v>180</v>
      </c>
      <c r="E134" s="2">
        <v>1</v>
      </c>
      <c r="F134" s="7"/>
      <c r="G134" s="7">
        <f>SUM(INVENTAIRE[[#This Row],[QUANTITE 17]:[COMMANDE 18]])</f>
        <v>1</v>
      </c>
      <c r="H134" s="7"/>
      <c r="I134" s="7">
        <f>SUM(INVENTAIRE[[#This Row],[QT DT EXPL 18]:[ACHAT EXPL 18]])</f>
        <v>1</v>
      </c>
      <c r="J134" s="7"/>
      <c r="K134" s="7"/>
      <c r="L134" s="10">
        <f>SUM(INVENTAIRE[[#This Row],[ QT EXPL 18]]-INVENTAIRE[[#This Row],[INVENTAIRE FIN EXPL 18]]-INVENTAIRE[[#This Row],[PERTE MATERIEL 2018]])</f>
        <v>1</v>
      </c>
    </row>
    <row r="135" spans="1:12" ht="20" customHeight="1" x14ac:dyDescent="0.3">
      <c r="A135" s="7"/>
      <c r="B135" s="2" t="s">
        <v>277</v>
      </c>
      <c r="C135" s="1"/>
      <c r="D135" s="1" t="s">
        <v>181</v>
      </c>
      <c r="E135" s="2">
        <v>1</v>
      </c>
      <c r="F135" s="7"/>
      <c r="G135" s="7">
        <f>SUM(INVENTAIRE[[#This Row],[QUANTITE 17]:[COMMANDE 18]])</f>
        <v>1</v>
      </c>
      <c r="H135" s="7"/>
      <c r="I135" s="7">
        <f>SUM(INVENTAIRE[[#This Row],[QT DT EXPL 18]:[ACHAT EXPL 18]])</f>
        <v>1</v>
      </c>
      <c r="J135" s="7"/>
      <c r="K135" s="7"/>
      <c r="L135" s="10">
        <f>SUM(INVENTAIRE[[#This Row],[ QT EXPL 18]]-INVENTAIRE[[#This Row],[INVENTAIRE FIN EXPL 18]]-INVENTAIRE[[#This Row],[PERTE MATERIEL 2018]])</f>
        <v>1</v>
      </c>
    </row>
    <row r="136" spans="1:12" ht="20" customHeight="1" x14ac:dyDescent="0.3">
      <c r="A136" s="7"/>
      <c r="B136" s="2" t="s">
        <v>14</v>
      </c>
      <c r="C136" s="1"/>
      <c r="D136" s="1" t="s">
        <v>232</v>
      </c>
      <c r="E136" s="2">
        <v>12</v>
      </c>
      <c r="F136" s="7"/>
      <c r="G136" s="7">
        <f>SUM(INVENTAIRE[[#This Row],[QUANTITE 17]:[COMMANDE 18]])</f>
        <v>12</v>
      </c>
      <c r="H136" s="7"/>
      <c r="I136" s="7">
        <f>SUM(INVENTAIRE[[#This Row],[QT DT EXPL 18]:[ACHAT EXPL 18]])</f>
        <v>12</v>
      </c>
      <c r="J136" s="7"/>
      <c r="K136" s="7"/>
      <c r="L136" s="10">
        <f>SUM(INVENTAIRE[[#This Row],[ QT EXPL 18]]-INVENTAIRE[[#This Row],[INVENTAIRE FIN EXPL 18]]-INVENTAIRE[[#This Row],[PERTE MATERIEL 2018]])</f>
        <v>12</v>
      </c>
    </row>
    <row r="137" spans="1:12" ht="20" customHeight="1" x14ac:dyDescent="0.3">
      <c r="A137" s="7"/>
      <c r="B137" s="2" t="s">
        <v>14</v>
      </c>
      <c r="C137" s="1"/>
      <c r="D137" s="1" t="s">
        <v>235</v>
      </c>
      <c r="E137" s="2">
        <v>1</v>
      </c>
      <c r="F137" s="7"/>
      <c r="G137" s="7">
        <f>SUM(INVENTAIRE[[#This Row],[QUANTITE 17]:[COMMANDE 18]])</f>
        <v>1</v>
      </c>
      <c r="H137" s="7"/>
      <c r="I137" s="7">
        <f>SUM(INVENTAIRE[[#This Row],[QT DT EXPL 18]:[ACHAT EXPL 18]])</f>
        <v>1</v>
      </c>
      <c r="J137" s="7"/>
      <c r="K137" s="7"/>
      <c r="L137" s="10">
        <f>SUM(INVENTAIRE[[#This Row],[ QT EXPL 18]]-INVENTAIRE[[#This Row],[INVENTAIRE FIN EXPL 18]]-INVENTAIRE[[#This Row],[PERTE MATERIEL 2018]])</f>
        <v>1</v>
      </c>
    </row>
    <row r="138" spans="1:12" ht="20" customHeight="1" x14ac:dyDescent="0.3">
      <c r="A138" s="7"/>
      <c r="B138" s="2" t="s">
        <v>86</v>
      </c>
      <c r="C138" s="1"/>
      <c r="D138" s="1" t="s">
        <v>85</v>
      </c>
      <c r="E138" s="2">
        <v>4</v>
      </c>
      <c r="F138" s="7"/>
      <c r="G138" s="7">
        <f>SUM(INVENTAIRE[[#This Row],[QUANTITE 17]:[COMMANDE 18]])</f>
        <v>4</v>
      </c>
      <c r="H138" s="7"/>
      <c r="I138" s="7">
        <f>SUM(INVENTAIRE[[#This Row],[QT DT EXPL 18]:[ACHAT EXPL 18]])</f>
        <v>4</v>
      </c>
      <c r="J138" s="7"/>
      <c r="K138" s="7"/>
      <c r="L138" s="10">
        <f>SUM(INVENTAIRE[[#This Row],[ QT EXPL 18]]-INVENTAIRE[[#This Row],[INVENTAIRE FIN EXPL 18]]-INVENTAIRE[[#This Row],[PERTE MATERIEL 2018]])</f>
        <v>4</v>
      </c>
    </row>
    <row r="139" spans="1:12" ht="20" customHeight="1" x14ac:dyDescent="0.3">
      <c r="A139" s="7"/>
      <c r="B139" s="2" t="s">
        <v>16</v>
      </c>
      <c r="C139" s="1"/>
      <c r="D139" s="1" t="s">
        <v>135</v>
      </c>
      <c r="E139" s="2">
        <v>1</v>
      </c>
      <c r="F139" s="7"/>
      <c r="G139" s="7">
        <f>SUM(INVENTAIRE[[#This Row],[QUANTITE 17]:[COMMANDE 18]])</f>
        <v>1</v>
      </c>
      <c r="H139" s="7"/>
      <c r="I139" s="7">
        <f>SUM(INVENTAIRE[[#This Row],[QT DT EXPL 18]:[ACHAT EXPL 18]])</f>
        <v>1</v>
      </c>
      <c r="J139" s="7"/>
      <c r="K139" s="7"/>
      <c r="L139" s="10">
        <f>SUM(INVENTAIRE[[#This Row],[ QT EXPL 18]]-INVENTAIRE[[#This Row],[INVENTAIRE FIN EXPL 18]]-INVENTAIRE[[#This Row],[PERTE MATERIEL 2018]])</f>
        <v>1</v>
      </c>
    </row>
    <row r="140" spans="1:12" ht="20" customHeight="1" x14ac:dyDescent="0.3">
      <c r="A140" s="7"/>
      <c r="B140" s="2" t="s">
        <v>277</v>
      </c>
      <c r="C140" s="1"/>
      <c r="D140" s="1" t="s">
        <v>199</v>
      </c>
      <c r="E140" s="2">
        <v>1</v>
      </c>
      <c r="F140" s="7"/>
      <c r="G140" s="7">
        <f>SUM(INVENTAIRE[[#This Row],[QUANTITE 17]:[COMMANDE 18]])</f>
        <v>1</v>
      </c>
      <c r="H140" s="7"/>
      <c r="I140" s="7">
        <f>SUM(INVENTAIRE[[#This Row],[QT DT EXPL 18]:[ACHAT EXPL 18]])</f>
        <v>1</v>
      </c>
      <c r="J140" s="7"/>
      <c r="K140" s="7"/>
      <c r="L140" s="10">
        <f>SUM(INVENTAIRE[[#This Row],[ QT EXPL 18]]-INVENTAIRE[[#This Row],[INVENTAIRE FIN EXPL 18]]-INVENTAIRE[[#This Row],[PERTE MATERIEL 2018]])</f>
        <v>1</v>
      </c>
    </row>
    <row r="141" spans="1:12" ht="20" customHeight="1" x14ac:dyDescent="0.3">
      <c r="A141" s="7"/>
      <c r="B141" s="3" t="s">
        <v>277</v>
      </c>
      <c r="C141" s="1"/>
      <c r="D141" s="1" t="s">
        <v>204</v>
      </c>
      <c r="E141" s="2">
        <v>1</v>
      </c>
      <c r="F141" s="7"/>
      <c r="G141" s="7">
        <f>SUM(INVENTAIRE[[#This Row],[QUANTITE 17]:[COMMANDE 18]])</f>
        <v>1</v>
      </c>
      <c r="H141" s="7"/>
      <c r="I141" s="7">
        <f>SUM(INVENTAIRE[[#This Row],[QT DT EXPL 18]:[ACHAT EXPL 18]])</f>
        <v>1</v>
      </c>
      <c r="J141" s="7"/>
      <c r="K141" s="7"/>
      <c r="L141" s="10">
        <f>SUM(INVENTAIRE[[#This Row],[ QT EXPL 18]]-INVENTAIRE[[#This Row],[INVENTAIRE FIN EXPL 18]]-INVENTAIRE[[#This Row],[PERTE MATERIEL 2018]])</f>
        <v>1</v>
      </c>
    </row>
    <row r="142" spans="1:12" ht="20" customHeight="1" x14ac:dyDescent="0.3">
      <c r="A142" s="7"/>
      <c r="B142" s="2" t="s">
        <v>59</v>
      </c>
      <c r="C142" s="1"/>
      <c r="D142" s="1" t="s">
        <v>122</v>
      </c>
      <c r="E142" s="2">
        <v>14</v>
      </c>
      <c r="F142" s="7"/>
      <c r="G142" s="7">
        <f>SUM(INVENTAIRE[[#This Row],[QUANTITE 17]:[COMMANDE 18]])</f>
        <v>14</v>
      </c>
      <c r="H142" s="7"/>
      <c r="I142" s="7">
        <f>SUM(INVENTAIRE[[#This Row],[QT DT EXPL 18]:[ACHAT EXPL 18]])</f>
        <v>14</v>
      </c>
      <c r="J142" s="7"/>
      <c r="K142" s="7"/>
      <c r="L142" s="10">
        <f>SUM(INVENTAIRE[[#This Row],[ QT EXPL 18]]-INVENTAIRE[[#This Row],[INVENTAIRE FIN EXPL 18]]-INVENTAIRE[[#This Row],[PERTE MATERIEL 2018]])</f>
        <v>14</v>
      </c>
    </row>
    <row r="143" spans="1:12" ht="20" customHeight="1" x14ac:dyDescent="0.3">
      <c r="A143" s="7"/>
      <c r="B143" s="2" t="s">
        <v>59</v>
      </c>
      <c r="C143" s="1"/>
      <c r="D143" s="1" t="s">
        <v>252</v>
      </c>
      <c r="E143" s="2">
        <v>1</v>
      </c>
      <c r="F143" s="7"/>
      <c r="G143" s="7">
        <f>SUM(INVENTAIRE[[#This Row],[QUANTITE 17]:[COMMANDE 18]])</f>
        <v>1</v>
      </c>
      <c r="H143" s="7"/>
      <c r="I143" s="7">
        <f>SUM(INVENTAIRE[[#This Row],[QT DT EXPL 18]:[ACHAT EXPL 18]])</f>
        <v>1</v>
      </c>
      <c r="J143" s="7"/>
      <c r="K143" s="7"/>
      <c r="L143" s="10">
        <f>SUM(INVENTAIRE[[#This Row],[ QT EXPL 18]]-INVENTAIRE[[#This Row],[INVENTAIRE FIN EXPL 18]]-INVENTAIRE[[#This Row],[PERTE MATERIEL 2018]])</f>
        <v>1</v>
      </c>
    </row>
    <row r="144" spans="1:12" ht="20" customHeight="1" x14ac:dyDescent="0.3">
      <c r="A144" s="7"/>
      <c r="B144" s="2" t="s">
        <v>59</v>
      </c>
      <c r="C144" s="1"/>
      <c r="D144" s="1" t="s">
        <v>251</v>
      </c>
      <c r="E144" s="2">
        <v>13</v>
      </c>
      <c r="F144" s="7"/>
      <c r="G144" s="7">
        <f>SUM(INVENTAIRE[[#This Row],[QUANTITE 17]:[COMMANDE 18]])</f>
        <v>13</v>
      </c>
      <c r="H144" s="7"/>
      <c r="I144" s="7">
        <f>SUM(INVENTAIRE[[#This Row],[QT DT EXPL 18]:[ACHAT EXPL 18]])</f>
        <v>13</v>
      </c>
      <c r="J144" s="7"/>
      <c r="K144" s="7"/>
      <c r="L144" s="10">
        <f>SUM(INVENTAIRE[[#This Row],[ QT EXPL 18]]-INVENTAIRE[[#This Row],[INVENTAIRE FIN EXPL 18]]-INVENTAIRE[[#This Row],[PERTE MATERIEL 2018]])</f>
        <v>13</v>
      </c>
    </row>
    <row r="145" spans="1:12" ht="20" customHeight="1" x14ac:dyDescent="0.3">
      <c r="A145" s="7"/>
      <c r="B145" s="2" t="s">
        <v>59</v>
      </c>
      <c r="C145" s="1"/>
      <c r="D145" s="1" t="s">
        <v>94</v>
      </c>
      <c r="E145" s="2">
        <v>9</v>
      </c>
      <c r="F145" s="7"/>
      <c r="G145" s="7">
        <f>SUM(INVENTAIRE[[#This Row],[QUANTITE 17]:[COMMANDE 18]])</f>
        <v>9</v>
      </c>
      <c r="H145" s="7"/>
      <c r="I145" s="7">
        <f>SUM(INVENTAIRE[[#This Row],[QT DT EXPL 18]:[ACHAT EXPL 18]])</f>
        <v>9</v>
      </c>
      <c r="J145" s="7"/>
      <c r="K145" s="7"/>
      <c r="L145" s="10">
        <f>SUM(INVENTAIRE[[#This Row],[ QT EXPL 18]]-INVENTAIRE[[#This Row],[INVENTAIRE FIN EXPL 18]]-INVENTAIRE[[#This Row],[PERTE MATERIEL 2018]])</f>
        <v>9</v>
      </c>
    </row>
    <row r="146" spans="1:12" ht="20" customHeight="1" x14ac:dyDescent="0.3">
      <c r="A146" s="7"/>
      <c r="B146" s="2" t="s">
        <v>277</v>
      </c>
      <c r="C146" s="1"/>
      <c r="D146" s="1" t="s">
        <v>200</v>
      </c>
      <c r="E146" s="2">
        <v>4</v>
      </c>
      <c r="F146" s="7"/>
      <c r="G146" s="7">
        <f>SUM(INVENTAIRE[[#This Row],[QUANTITE 17]:[COMMANDE 18]])</f>
        <v>4</v>
      </c>
      <c r="H146" s="7"/>
      <c r="I146" s="7">
        <f>SUM(INVENTAIRE[[#This Row],[QT DT EXPL 18]:[ACHAT EXPL 18]])</f>
        <v>4</v>
      </c>
      <c r="J146" s="7"/>
      <c r="K146" s="7"/>
      <c r="L146" s="10">
        <f>SUM(INVENTAIRE[[#This Row],[ QT EXPL 18]]-INVENTAIRE[[#This Row],[INVENTAIRE FIN EXPL 18]]-INVENTAIRE[[#This Row],[PERTE MATERIEL 2018]])</f>
        <v>4</v>
      </c>
    </row>
    <row r="147" spans="1:12" ht="20" customHeight="1" x14ac:dyDescent="0.3">
      <c r="A147" s="7"/>
      <c r="B147" s="2" t="s">
        <v>43</v>
      </c>
      <c r="C147" s="1"/>
      <c r="D147" s="1" t="s">
        <v>185</v>
      </c>
      <c r="E147" s="2">
        <v>4</v>
      </c>
      <c r="F147" s="7"/>
      <c r="G147" s="7">
        <f>SUM(INVENTAIRE[[#This Row],[QUANTITE 17]:[COMMANDE 18]])</f>
        <v>4</v>
      </c>
      <c r="H147" s="7"/>
      <c r="I147" s="7">
        <f>SUM(INVENTAIRE[[#This Row],[QT DT EXPL 18]:[ACHAT EXPL 18]])</f>
        <v>4</v>
      </c>
      <c r="J147" s="7"/>
      <c r="K147" s="7"/>
      <c r="L147" s="10">
        <f>SUM(INVENTAIRE[[#This Row],[ QT EXPL 18]]-INVENTAIRE[[#This Row],[INVENTAIRE FIN EXPL 18]]-INVENTAIRE[[#This Row],[PERTE MATERIEL 2018]])</f>
        <v>4</v>
      </c>
    </row>
    <row r="148" spans="1:12" ht="20" customHeight="1" x14ac:dyDescent="0.3">
      <c r="A148" s="7"/>
      <c r="B148" s="2" t="s">
        <v>43</v>
      </c>
      <c r="C148" s="1"/>
      <c r="D148" s="1" t="s">
        <v>102</v>
      </c>
      <c r="E148" s="2">
        <v>50</v>
      </c>
      <c r="F148" s="7"/>
      <c r="G148" s="7">
        <f>SUM(INVENTAIRE[[#This Row],[QUANTITE 17]:[COMMANDE 18]])</f>
        <v>50</v>
      </c>
      <c r="H148" s="7"/>
      <c r="I148" s="7">
        <f>SUM(INVENTAIRE[[#This Row],[QT DT EXPL 18]:[ACHAT EXPL 18]])</f>
        <v>50</v>
      </c>
      <c r="J148" s="7"/>
      <c r="K148" s="7"/>
      <c r="L148" s="10">
        <f>SUM(INVENTAIRE[[#This Row],[ QT EXPL 18]]-INVENTAIRE[[#This Row],[INVENTAIRE FIN EXPL 18]]-INVENTAIRE[[#This Row],[PERTE MATERIEL 2018]])</f>
        <v>50</v>
      </c>
    </row>
    <row r="149" spans="1:12" ht="20" customHeight="1" x14ac:dyDescent="0.3">
      <c r="A149" s="7"/>
      <c r="B149" s="2" t="s">
        <v>277</v>
      </c>
      <c r="C149" s="1"/>
      <c r="D149" s="1" t="s">
        <v>110</v>
      </c>
      <c r="E149" s="2">
        <v>1</v>
      </c>
      <c r="F149" s="7"/>
      <c r="G149" s="7">
        <f>SUM(INVENTAIRE[[#This Row],[QUANTITE 17]:[COMMANDE 18]])</f>
        <v>1</v>
      </c>
      <c r="H149" s="7"/>
      <c r="I149" s="7">
        <f>SUM(INVENTAIRE[[#This Row],[QT DT EXPL 18]:[ACHAT EXPL 18]])</f>
        <v>1</v>
      </c>
      <c r="J149" s="7"/>
      <c r="K149" s="7"/>
      <c r="L149" s="10">
        <f>SUM(INVENTAIRE[[#This Row],[ QT EXPL 18]]-INVENTAIRE[[#This Row],[INVENTAIRE FIN EXPL 18]]-INVENTAIRE[[#This Row],[PERTE MATERIEL 2018]])</f>
        <v>1</v>
      </c>
    </row>
    <row r="150" spans="1:12" ht="20" customHeight="1" x14ac:dyDescent="0.3">
      <c r="A150" s="7"/>
      <c r="B150" s="2" t="s">
        <v>277</v>
      </c>
      <c r="C150" s="1"/>
      <c r="D150" s="1" t="s">
        <v>198</v>
      </c>
      <c r="E150" s="2">
        <v>3</v>
      </c>
      <c r="F150" s="7"/>
      <c r="G150" s="7">
        <f>SUM(INVENTAIRE[[#This Row],[QUANTITE 17]:[COMMANDE 18]])</f>
        <v>3</v>
      </c>
      <c r="H150" s="7"/>
      <c r="I150" s="7">
        <f>SUM(INVENTAIRE[[#This Row],[QT DT EXPL 18]:[ACHAT EXPL 18]])</f>
        <v>3</v>
      </c>
      <c r="J150" s="7"/>
      <c r="K150" s="7"/>
      <c r="L150" s="10">
        <f>SUM(INVENTAIRE[[#This Row],[ QT EXPL 18]]-INVENTAIRE[[#This Row],[INVENTAIRE FIN EXPL 18]]-INVENTAIRE[[#This Row],[PERTE MATERIEL 2018]])</f>
        <v>3</v>
      </c>
    </row>
    <row r="151" spans="1:12" ht="20" customHeight="1" x14ac:dyDescent="0.3">
      <c r="A151" s="7"/>
      <c r="B151" s="2" t="s">
        <v>43</v>
      </c>
      <c r="C151" s="1"/>
      <c r="D151" s="1" t="s">
        <v>42</v>
      </c>
      <c r="E151" s="2">
        <v>3</v>
      </c>
      <c r="F151" s="7"/>
      <c r="G151" s="7">
        <f>SUM(INVENTAIRE[[#This Row],[QUANTITE 17]:[COMMANDE 18]])</f>
        <v>3</v>
      </c>
      <c r="H151" s="7"/>
      <c r="I151" s="7">
        <f>SUM(INVENTAIRE[[#This Row],[QT DT EXPL 18]:[ACHAT EXPL 18]])</f>
        <v>3</v>
      </c>
      <c r="J151" s="7"/>
      <c r="K151" s="7"/>
      <c r="L151" s="10">
        <f>SUM(INVENTAIRE[[#This Row],[ QT EXPL 18]]-INVENTAIRE[[#This Row],[INVENTAIRE FIN EXPL 18]]-INVENTAIRE[[#This Row],[PERTE MATERIEL 2018]])</f>
        <v>3</v>
      </c>
    </row>
    <row r="152" spans="1:12" ht="20" customHeight="1" x14ac:dyDescent="0.3">
      <c r="A152" s="7"/>
      <c r="B152" s="2" t="s">
        <v>277</v>
      </c>
      <c r="C152" s="1"/>
      <c r="D152" s="1" t="s">
        <v>182</v>
      </c>
      <c r="E152" s="2"/>
      <c r="F152" s="7"/>
      <c r="G152" s="7">
        <f>SUM(INVENTAIRE[[#This Row],[QUANTITE 17]:[COMMANDE 18]])</f>
        <v>0</v>
      </c>
      <c r="H152" s="7"/>
      <c r="I152" s="7">
        <f>SUM(INVENTAIRE[[#This Row],[QT DT EXPL 18]:[ACHAT EXPL 18]])</f>
        <v>0</v>
      </c>
      <c r="J152" s="7"/>
      <c r="K152" s="7"/>
      <c r="L152" s="10">
        <f>SUM(INVENTAIRE[[#This Row],[ QT EXPL 18]]-INVENTAIRE[[#This Row],[INVENTAIRE FIN EXPL 18]]-INVENTAIRE[[#This Row],[PERTE MATERIEL 2018]])</f>
        <v>0</v>
      </c>
    </row>
    <row r="153" spans="1:12" ht="20" customHeight="1" x14ac:dyDescent="0.3">
      <c r="A153" s="7"/>
      <c r="B153" s="2" t="s">
        <v>21</v>
      </c>
      <c r="C153" s="1"/>
      <c r="D153" s="1" t="s">
        <v>236</v>
      </c>
      <c r="E153" s="2">
        <v>2</v>
      </c>
      <c r="F153" s="7"/>
      <c r="G153" s="7">
        <f>SUM(INVENTAIRE[[#This Row],[QUANTITE 17]:[COMMANDE 18]])</f>
        <v>2</v>
      </c>
      <c r="H153" s="7"/>
      <c r="I153" s="7">
        <f>SUM(INVENTAIRE[[#This Row],[QT DT EXPL 18]:[ACHAT EXPL 18]])</f>
        <v>2</v>
      </c>
      <c r="J153" s="7"/>
      <c r="K153" s="7"/>
      <c r="L153" s="10">
        <f>SUM(INVENTAIRE[[#This Row],[ QT EXPL 18]]-INVENTAIRE[[#This Row],[INVENTAIRE FIN EXPL 18]]-INVENTAIRE[[#This Row],[PERTE MATERIEL 2018]])</f>
        <v>2</v>
      </c>
    </row>
    <row r="154" spans="1:12" ht="20" customHeight="1" x14ac:dyDescent="0.3">
      <c r="A154" s="7"/>
      <c r="B154" s="2" t="s">
        <v>5</v>
      </c>
      <c r="C154" s="1"/>
      <c r="D154" s="1" t="s">
        <v>6</v>
      </c>
      <c r="E154" s="2" t="s">
        <v>4</v>
      </c>
      <c r="F154" s="7"/>
      <c r="G154" s="7">
        <f>SUM(INVENTAIRE[[#This Row],[QUANTITE 17]:[COMMANDE 18]])</f>
        <v>0</v>
      </c>
      <c r="H154" s="7"/>
      <c r="I154" s="7">
        <f>SUM(INVENTAIRE[[#This Row],[QT DT EXPL 18]:[ACHAT EXPL 18]])</f>
        <v>0</v>
      </c>
      <c r="J154" s="7"/>
      <c r="K154" s="7"/>
      <c r="L154" s="10">
        <f>SUM(INVENTAIRE[[#This Row],[ QT EXPL 18]]-INVENTAIRE[[#This Row],[INVENTAIRE FIN EXPL 18]]-INVENTAIRE[[#This Row],[PERTE MATERIEL 2018]])</f>
        <v>0</v>
      </c>
    </row>
    <row r="155" spans="1:12" ht="20" customHeight="1" x14ac:dyDescent="0.3">
      <c r="A155" s="7"/>
      <c r="B155" s="2" t="s">
        <v>9</v>
      </c>
      <c r="C155" s="1"/>
      <c r="D155" s="1" t="s">
        <v>7</v>
      </c>
      <c r="E155" s="2" t="s">
        <v>8</v>
      </c>
      <c r="F155" s="7"/>
      <c r="G155" s="7">
        <f>SUM(INVENTAIRE[[#This Row],[QUANTITE 17]:[COMMANDE 18]])</f>
        <v>0</v>
      </c>
      <c r="H155" s="7"/>
      <c r="I155" s="7">
        <f>SUM(INVENTAIRE[[#This Row],[QT DT EXPL 18]:[ACHAT EXPL 18]])</f>
        <v>0</v>
      </c>
      <c r="J155" s="7"/>
      <c r="K155" s="7"/>
      <c r="L155" s="10">
        <f>SUM(INVENTAIRE[[#This Row],[ QT EXPL 18]]-INVENTAIRE[[#This Row],[INVENTAIRE FIN EXPL 18]]-INVENTAIRE[[#This Row],[PERTE MATERIEL 2018]])</f>
        <v>0</v>
      </c>
    </row>
    <row r="156" spans="1:12" ht="20" customHeight="1" x14ac:dyDescent="0.3">
      <c r="A156" s="7"/>
      <c r="B156" s="2" t="s">
        <v>32</v>
      </c>
      <c r="C156" s="1"/>
      <c r="D156" s="1" t="s">
        <v>98</v>
      </c>
      <c r="E156" s="2">
        <v>61</v>
      </c>
      <c r="F156" s="7"/>
      <c r="G156" s="7">
        <f>SUM(INVENTAIRE[[#This Row],[QUANTITE 17]:[COMMANDE 18]])</f>
        <v>61</v>
      </c>
      <c r="H156" s="7"/>
      <c r="I156" s="7">
        <f>SUM(INVENTAIRE[[#This Row],[QT DT EXPL 18]:[ACHAT EXPL 18]])</f>
        <v>61</v>
      </c>
      <c r="J156" s="7"/>
      <c r="K156" s="7"/>
      <c r="L156" s="10">
        <f>SUM(INVENTAIRE[[#This Row],[ QT EXPL 18]]-INVENTAIRE[[#This Row],[INVENTAIRE FIN EXPL 18]]-INVENTAIRE[[#This Row],[PERTE MATERIEL 2018]])</f>
        <v>61</v>
      </c>
    </row>
    <row r="157" spans="1:12" ht="20" customHeight="1" x14ac:dyDescent="0.3">
      <c r="A157" s="7"/>
      <c r="B157" s="2" t="s">
        <v>16</v>
      </c>
      <c r="C157" s="1"/>
      <c r="D157" s="1" t="s">
        <v>69</v>
      </c>
      <c r="E157" s="2">
        <v>13</v>
      </c>
      <c r="F157" s="7"/>
      <c r="G157" s="7">
        <f>SUM(INVENTAIRE[[#This Row],[QUANTITE 17]:[COMMANDE 18]])</f>
        <v>13</v>
      </c>
      <c r="H157" s="7"/>
      <c r="I157" s="7">
        <f>SUM(INVENTAIRE[[#This Row],[QT DT EXPL 18]:[ACHAT EXPL 18]])</f>
        <v>13</v>
      </c>
      <c r="J157" s="7"/>
      <c r="K157" s="7"/>
      <c r="L157" s="10">
        <f>SUM(INVENTAIRE[[#This Row],[ QT EXPL 18]]-INVENTAIRE[[#This Row],[INVENTAIRE FIN EXPL 18]]-INVENTAIRE[[#This Row],[PERTE MATERIEL 2018]])</f>
        <v>13</v>
      </c>
    </row>
    <row r="158" spans="1:12" ht="20" customHeight="1" x14ac:dyDescent="0.3">
      <c r="A158" s="7"/>
      <c r="B158" s="2" t="s">
        <v>229</v>
      </c>
      <c r="C158" s="1"/>
      <c r="D158" s="1" t="s">
        <v>186</v>
      </c>
      <c r="E158" s="2">
        <v>1</v>
      </c>
      <c r="F158" s="7"/>
      <c r="G158" s="7">
        <f>SUM(INVENTAIRE[[#This Row],[QUANTITE 17]:[COMMANDE 18]])</f>
        <v>1</v>
      </c>
      <c r="H158" s="7"/>
      <c r="I158" s="7">
        <f>SUM(INVENTAIRE[[#This Row],[QT DT EXPL 18]:[ACHAT EXPL 18]])</f>
        <v>1</v>
      </c>
      <c r="J158" s="7"/>
      <c r="K158" s="7"/>
      <c r="L158" s="10">
        <f>SUM(INVENTAIRE[[#This Row],[ QT EXPL 18]]-INVENTAIRE[[#This Row],[INVENTAIRE FIN EXPL 18]]-INVENTAIRE[[#This Row],[PERTE MATERIEL 2018]])</f>
        <v>1</v>
      </c>
    </row>
    <row r="159" spans="1:12" ht="20" customHeight="1" x14ac:dyDescent="0.3">
      <c r="A159" s="7"/>
      <c r="B159" s="2" t="s">
        <v>277</v>
      </c>
      <c r="C159" s="1"/>
      <c r="D159" s="1" t="s">
        <v>132</v>
      </c>
      <c r="E159" s="2">
        <v>1</v>
      </c>
      <c r="F159" s="7"/>
      <c r="G159" s="7">
        <f>SUM(INVENTAIRE[[#This Row],[QUANTITE 17]:[COMMANDE 18]])</f>
        <v>1</v>
      </c>
      <c r="H159" s="7"/>
      <c r="I159" s="7">
        <f>SUM(INVENTAIRE[[#This Row],[QT DT EXPL 18]:[ACHAT EXPL 18]])</f>
        <v>1</v>
      </c>
      <c r="J159" s="7"/>
      <c r="K159" s="7"/>
      <c r="L159" s="10">
        <f>SUM(INVENTAIRE[[#This Row],[ QT EXPL 18]]-INVENTAIRE[[#This Row],[INVENTAIRE FIN EXPL 18]]-INVENTAIRE[[#This Row],[PERTE MATERIEL 2018]])</f>
        <v>1</v>
      </c>
    </row>
    <row r="160" spans="1:12" ht="20" customHeight="1" x14ac:dyDescent="0.3">
      <c r="A160" s="7"/>
      <c r="B160" s="2" t="s">
        <v>43</v>
      </c>
      <c r="C160" s="1"/>
      <c r="D160" s="1" t="s">
        <v>48</v>
      </c>
      <c r="E160" s="2">
        <v>48</v>
      </c>
      <c r="F160" s="7"/>
      <c r="G160" s="7">
        <f>SUM(INVENTAIRE[[#This Row],[QUANTITE 17]:[COMMANDE 18]])</f>
        <v>48</v>
      </c>
      <c r="H160" s="7"/>
      <c r="I160" s="7">
        <f>SUM(INVENTAIRE[[#This Row],[QT DT EXPL 18]:[ACHAT EXPL 18]])</f>
        <v>48</v>
      </c>
      <c r="J160" s="7"/>
      <c r="K160" s="7"/>
      <c r="L160" s="10">
        <f>SUM(INVENTAIRE[[#This Row],[ QT EXPL 18]]-INVENTAIRE[[#This Row],[INVENTAIRE FIN EXPL 18]]-INVENTAIRE[[#This Row],[PERTE MATERIEL 2018]])</f>
        <v>48</v>
      </c>
    </row>
    <row r="161" spans="1:12" ht="20" customHeight="1" x14ac:dyDescent="0.3">
      <c r="A161" s="7"/>
      <c r="B161" s="2" t="s">
        <v>21</v>
      </c>
      <c r="C161" s="1"/>
      <c r="D161" s="1" t="s">
        <v>30</v>
      </c>
      <c r="E161" s="2">
        <v>1</v>
      </c>
      <c r="F161" s="7"/>
      <c r="G161" s="7">
        <f>SUM(INVENTAIRE[[#This Row],[QUANTITE 17]:[COMMANDE 18]])</f>
        <v>1</v>
      </c>
      <c r="H161" s="7"/>
      <c r="I161" s="7">
        <f>SUM(INVENTAIRE[[#This Row],[QT DT EXPL 18]:[ACHAT EXPL 18]])</f>
        <v>1</v>
      </c>
      <c r="J161" s="7"/>
      <c r="K161" s="7"/>
      <c r="L161" s="10">
        <f>SUM(INVENTAIRE[[#This Row],[ QT EXPL 18]]-INVENTAIRE[[#This Row],[INVENTAIRE FIN EXPL 18]]-INVENTAIRE[[#This Row],[PERTE MATERIEL 2018]])</f>
        <v>1</v>
      </c>
    </row>
    <row r="162" spans="1:12" ht="20" customHeight="1" x14ac:dyDescent="0.3">
      <c r="A162" s="7"/>
      <c r="B162" s="2" t="s">
        <v>241</v>
      </c>
      <c r="C162" s="1"/>
      <c r="D162" s="1" t="s">
        <v>268</v>
      </c>
      <c r="E162" s="2">
        <v>1</v>
      </c>
      <c r="F162" s="7"/>
      <c r="G162" s="7">
        <f>SUM(INVENTAIRE[[#This Row],[QUANTITE 17]:[COMMANDE 18]])</f>
        <v>1</v>
      </c>
      <c r="H162" s="7"/>
      <c r="I162" s="7">
        <f>SUM(INVENTAIRE[[#This Row],[QT DT EXPL 18]:[ACHAT EXPL 18]])</f>
        <v>1</v>
      </c>
      <c r="J162" s="7"/>
      <c r="K162" s="7"/>
      <c r="L162" s="10">
        <f>SUM(INVENTAIRE[[#This Row],[ QT EXPL 18]]-INVENTAIRE[[#This Row],[INVENTAIRE FIN EXPL 18]]-INVENTAIRE[[#This Row],[PERTE MATERIEL 2018]])</f>
        <v>1</v>
      </c>
    </row>
    <row r="163" spans="1:12" ht="20" customHeight="1" x14ac:dyDescent="0.3">
      <c r="A163" s="7"/>
      <c r="B163" s="2" t="s">
        <v>9</v>
      </c>
      <c r="C163" s="1"/>
      <c r="D163" s="1" t="s">
        <v>19</v>
      </c>
      <c r="E163" s="2">
        <v>1</v>
      </c>
      <c r="F163" s="7"/>
      <c r="G163" s="7">
        <f>SUM(INVENTAIRE[[#This Row],[QUANTITE 17]:[COMMANDE 18]])</f>
        <v>1</v>
      </c>
      <c r="H163" s="7"/>
      <c r="I163" s="7">
        <f>SUM(INVENTAIRE[[#This Row],[QT DT EXPL 18]:[ACHAT EXPL 18]])</f>
        <v>1</v>
      </c>
      <c r="J163" s="7"/>
      <c r="K163" s="7"/>
      <c r="L163" s="10">
        <f>SUM(INVENTAIRE[[#This Row],[ QT EXPL 18]]-INVENTAIRE[[#This Row],[INVENTAIRE FIN EXPL 18]]-INVENTAIRE[[#This Row],[PERTE MATERIEL 2018]])</f>
        <v>1</v>
      </c>
    </row>
    <row r="164" spans="1:12" ht="20" customHeight="1" x14ac:dyDescent="0.3">
      <c r="A164" s="7"/>
      <c r="B164" s="2" t="s">
        <v>13</v>
      </c>
      <c r="C164" s="1"/>
      <c r="D164" s="1" t="s">
        <v>18</v>
      </c>
      <c r="E164" s="2">
        <v>2</v>
      </c>
      <c r="F164" s="7"/>
      <c r="G164" s="7">
        <f>SUM(INVENTAIRE[[#This Row],[QUANTITE 17]:[COMMANDE 18]])</f>
        <v>2</v>
      </c>
      <c r="H164" s="7"/>
      <c r="I164" s="7">
        <f>SUM(INVENTAIRE[[#This Row],[QT DT EXPL 18]:[ACHAT EXPL 18]])</f>
        <v>2</v>
      </c>
      <c r="J164" s="7"/>
      <c r="K164" s="7"/>
      <c r="L164" s="10">
        <f>SUM(INVENTAIRE[[#This Row],[ QT EXPL 18]]-INVENTAIRE[[#This Row],[INVENTAIRE FIN EXPL 18]]-INVENTAIRE[[#This Row],[PERTE MATERIEL 2018]])</f>
        <v>2</v>
      </c>
    </row>
    <row r="165" spans="1:12" ht="20" customHeight="1" x14ac:dyDescent="0.3">
      <c r="A165" s="7"/>
      <c r="B165" s="2" t="s">
        <v>59</v>
      </c>
      <c r="C165" s="1"/>
      <c r="D165" s="1" t="s">
        <v>123</v>
      </c>
      <c r="E165" s="2">
        <v>1</v>
      </c>
      <c r="F165" s="7"/>
      <c r="G165" s="7">
        <f>SUM(INVENTAIRE[[#This Row],[QUANTITE 17]:[COMMANDE 18]])</f>
        <v>1</v>
      </c>
      <c r="H165" s="7"/>
      <c r="I165" s="7">
        <f>SUM(INVENTAIRE[[#This Row],[QT DT EXPL 18]:[ACHAT EXPL 18]])</f>
        <v>1</v>
      </c>
      <c r="J165" s="7"/>
      <c r="K165" s="7"/>
      <c r="L165" s="10">
        <f>SUM(INVENTAIRE[[#This Row],[ QT EXPL 18]]-INVENTAIRE[[#This Row],[INVENTAIRE FIN EXPL 18]]-INVENTAIRE[[#This Row],[PERTE MATERIEL 2018]])</f>
        <v>1</v>
      </c>
    </row>
    <row r="166" spans="1:12" ht="20" customHeight="1" x14ac:dyDescent="0.3">
      <c r="A166" s="7"/>
      <c r="B166" s="2" t="s">
        <v>16</v>
      </c>
      <c r="C166" s="1"/>
      <c r="D166" s="1" t="s">
        <v>225</v>
      </c>
      <c r="E166" s="2">
        <v>6</v>
      </c>
      <c r="F166" s="7"/>
      <c r="G166" s="7">
        <f>SUM(INVENTAIRE[[#This Row],[QUANTITE 17]:[COMMANDE 18]])</f>
        <v>6</v>
      </c>
      <c r="H166" s="7"/>
      <c r="I166" s="7">
        <f>SUM(INVENTAIRE[[#This Row],[QT DT EXPL 18]:[ACHAT EXPL 18]])</f>
        <v>6</v>
      </c>
      <c r="J166" s="7"/>
      <c r="K166" s="7"/>
      <c r="L166" s="10">
        <f>SUM(INVENTAIRE[[#This Row],[ QT EXPL 18]]-INVENTAIRE[[#This Row],[INVENTAIRE FIN EXPL 18]]-INVENTAIRE[[#This Row],[PERTE MATERIEL 2018]])</f>
        <v>6</v>
      </c>
    </row>
    <row r="167" spans="1:12" ht="20" customHeight="1" x14ac:dyDescent="0.3">
      <c r="A167" s="7"/>
      <c r="B167" s="2" t="s">
        <v>229</v>
      </c>
      <c r="C167" s="1"/>
      <c r="D167" s="1" t="s">
        <v>158</v>
      </c>
      <c r="E167" s="2" t="s">
        <v>159</v>
      </c>
      <c r="F167" s="7"/>
      <c r="G167" s="7">
        <f>SUM(INVENTAIRE[[#This Row],[QUANTITE 17]:[COMMANDE 18]])</f>
        <v>0</v>
      </c>
      <c r="H167" s="7"/>
      <c r="I167" s="7">
        <f>SUM(INVENTAIRE[[#This Row],[QT DT EXPL 18]:[ACHAT EXPL 18]])</f>
        <v>0</v>
      </c>
      <c r="J167" s="7"/>
      <c r="K167" s="7"/>
      <c r="L167" s="10">
        <f>SUM(INVENTAIRE[[#This Row],[ QT EXPL 18]]-INVENTAIRE[[#This Row],[INVENTAIRE FIN EXPL 18]]-INVENTAIRE[[#This Row],[PERTE MATERIEL 2018]])</f>
        <v>0</v>
      </c>
    </row>
    <row r="168" spans="1:12" ht="20" customHeight="1" x14ac:dyDescent="0.3">
      <c r="A168" s="7"/>
      <c r="B168" s="2" t="s">
        <v>229</v>
      </c>
      <c r="C168" s="1"/>
      <c r="D168" s="1" t="s">
        <v>160</v>
      </c>
      <c r="E168" s="2" t="s">
        <v>159</v>
      </c>
      <c r="F168" s="7"/>
      <c r="G168" s="7">
        <f>SUM(INVENTAIRE[[#This Row],[QUANTITE 17]:[COMMANDE 18]])</f>
        <v>0</v>
      </c>
      <c r="H168" s="7"/>
      <c r="I168" s="7">
        <f>SUM(INVENTAIRE[[#This Row],[QT DT EXPL 18]:[ACHAT EXPL 18]])</f>
        <v>0</v>
      </c>
      <c r="J168" s="7"/>
      <c r="K168" s="7"/>
      <c r="L168" s="10">
        <f>SUM(INVENTAIRE[[#This Row],[ QT EXPL 18]]-INVENTAIRE[[#This Row],[INVENTAIRE FIN EXPL 18]]-INVENTAIRE[[#This Row],[PERTE MATERIEL 2018]])</f>
        <v>0</v>
      </c>
    </row>
    <row r="169" spans="1:12" ht="20" customHeight="1" x14ac:dyDescent="0.3">
      <c r="A169" s="7"/>
      <c r="B169" s="2" t="s">
        <v>277</v>
      </c>
      <c r="C169" s="1"/>
      <c r="D169" s="1" t="s">
        <v>281</v>
      </c>
      <c r="E169" s="2">
        <v>3</v>
      </c>
      <c r="F169" s="7"/>
      <c r="G169" s="7">
        <f>SUM(INVENTAIRE[[#This Row],[QUANTITE 17]:[COMMANDE 18]])</f>
        <v>3</v>
      </c>
      <c r="H169" s="7"/>
      <c r="I169" s="7">
        <f>SUM(INVENTAIRE[[#This Row],[QT DT EXPL 18]:[ACHAT EXPL 18]])</f>
        <v>3</v>
      </c>
      <c r="J169" s="7"/>
      <c r="K169" s="7"/>
      <c r="L169" s="10">
        <f>SUM(INVENTAIRE[[#This Row],[ QT EXPL 18]]-INVENTAIRE[[#This Row],[INVENTAIRE FIN EXPL 18]]-INVENTAIRE[[#This Row],[PERTE MATERIEL 2018]])</f>
        <v>3</v>
      </c>
    </row>
    <row r="170" spans="1:12" ht="20" customHeight="1" x14ac:dyDescent="0.3">
      <c r="A170" s="7"/>
      <c r="B170" s="2" t="s">
        <v>16</v>
      </c>
      <c r="C170" s="1"/>
      <c r="D170" s="1" t="s">
        <v>83</v>
      </c>
      <c r="E170" s="2">
        <v>6</v>
      </c>
      <c r="F170" s="7"/>
      <c r="G170" s="7">
        <f>SUM(INVENTAIRE[[#This Row],[QUANTITE 17]:[COMMANDE 18]])</f>
        <v>6</v>
      </c>
      <c r="H170" s="7"/>
      <c r="I170" s="7">
        <f>SUM(INVENTAIRE[[#This Row],[QT DT EXPL 18]:[ACHAT EXPL 18]])</f>
        <v>6</v>
      </c>
      <c r="J170" s="7"/>
      <c r="K170" s="7"/>
      <c r="L170" s="10">
        <f>SUM(INVENTAIRE[[#This Row],[ QT EXPL 18]]-INVENTAIRE[[#This Row],[INVENTAIRE FIN EXPL 18]]-INVENTAIRE[[#This Row],[PERTE MATERIEL 2018]])</f>
        <v>6</v>
      </c>
    </row>
    <row r="171" spans="1:12" ht="20" customHeight="1" x14ac:dyDescent="0.3">
      <c r="A171" s="7"/>
      <c r="B171" s="6" t="s">
        <v>17</v>
      </c>
      <c r="C171" s="1"/>
      <c r="D171" s="1" t="s">
        <v>136</v>
      </c>
      <c r="E171" s="2">
        <v>1</v>
      </c>
      <c r="F171" s="7"/>
      <c r="G171" s="7">
        <f>SUM(INVENTAIRE[[#This Row],[QUANTITE 17]:[COMMANDE 18]])</f>
        <v>1</v>
      </c>
      <c r="H171" s="7"/>
      <c r="I171" s="7">
        <f>SUM(INVENTAIRE[[#This Row],[QT DT EXPL 18]:[ACHAT EXPL 18]])</f>
        <v>1</v>
      </c>
      <c r="J171" s="7"/>
      <c r="K171" s="7"/>
      <c r="L171" s="10">
        <f>SUM(INVENTAIRE[[#This Row],[ QT EXPL 18]]-INVENTAIRE[[#This Row],[INVENTAIRE FIN EXPL 18]]-INVENTAIRE[[#This Row],[PERTE MATERIEL 2018]])</f>
        <v>1</v>
      </c>
    </row>
    <row r="172" spans="1:12" ht="20" customHeight="1" x14ac:dyDescent="0.3">
      <c r="A172" s="7"/>
      <c r="B172" s="2" t="s">
        <v>277</v>
      </c>
      <c r="C172" s="1"/>
      <c r="D172" s="1" t="s">
        <v>156</v>
      </c>
      <c r="E172" s="2">
        <v>1</v>
      </c>
      <c r="F172" s="7"/>
      <c r="G172" s="7">
        <f>SUM(INVENTAIRE[[#This Row],[QUANTITE 17]:[COMMANDE 18]])</f>
        <v>1</v>
      </c>
      <c r="H172" s="7"/>
      <c r="I172" s="7">
        <f>SUM(INVENTAIRE[[#This Row],[QT DT EXPL 18]:[ACHAT EXPL 18]])</f>
        <v>1</v>
      </c>
      <c r="J172" s="7"/>
      <c r="K172" s="7"/>
      <c r="L172" s="10">
        <f>SUM(INVENTAIRE[[#This Row],[ QT EXPL 18]]-INVENTAIRE[[#This Row],[INVENTAIRE FIN EXPL 18]]-INVENTAIRE[[#This Row],[PERTE MATERIEL 2018]])</f>
        <v>1</v>
      </c>
    </row>
    <row r="173" spans="1:12" ht="20" customHeight="1" x14ac:dyDescent="0.3">
      <c r="A173" s="7"/>
      <c r="B173" s="2" t="s">
        <v>277</v>
      </c>
      <c r="C173" s="1"/>
      <c r="D173" s="1" t="s">
        <v>282</v>
      </c>
      <c r="E173" s="2">
        <v>1</v>
      </c>
      <c r="F173" s="7"/>
      <c r="G173" s="7">
        <f>SUM(INVENTAIRE[[#This Row],[QUANTITE 17]:[COMMANDE 18]])</f>
        <v>1</v>
      </c>
      <c r="H173" s="7"/>
      <c r="I173" s="7">
        <f>SUM(INVENTAIRE[[#This Row],[QT DT EXPL 18]:[ACHAT EXPL 18]])</f>
        <v>1</v>
      </c>
      <c r="J173" s="7"/>
      <c r="K173" s="7"/>
      <c r="L173" s="10">
        <f>SUM(INVENTAIRE[[#This Row],[ QT EXPL 18]]-INVENTAIRE[[#This Row],[INVENTAIRE FIN EXPL 18]]-INVENTAIRE[[#This Row],[PERTE MATERIEL 2018]])</f>
        <v>1</v>
      </c>
    </row>
    <row r="174" spans="1:12" ht="20" customHeight="1" x14ac:dyDescent="0.3">
      <c r="A174" s="7"/>
      <c r="B174" s="4" t="s">
        <v>229</v>
      </c>
      <c r="C174" s="1"/>
      <c r="D174" s="1" t="s">
        <v>173</v>
      </c>
      <c r="E174" s="2">
        <v>17</v>
      </c>
      <c r="F174" s="7"/>
      <c r="G174" s="7">
        <f>SUM(INVENTAIRE[[#This Row],[QUANTITE 17]:[COMMANDE 18]])</f>
        <v>17</v>
      </c>
      <c r="H174" s="7"/>
      <c r="I174" s="7">
        <f>SUM(INVENTAIRE[[#This Row],[QT DT EXPL 18]:[ACHAT EXPL 18]])</f>
        <v>17</v>
      </c>
      <c r="J174" s="7"/>
      <c r="K174" s="7"/>
      <c r="L174" s="10">
        <f>SUM(INVENTAIRE[[#This Row],[ QT EXPL 18]]-INVENTAIRE[[#This Row],[INVENTAIRE FIN EXPL 18]]-INVENTAIRE[[#This Row],[PERTE MATERIEL 2018]])</f>
        <v>17</v>
      </c>
    </row>
    <row r="175" spans="1:12" ht="20" customHeight="1" x14ac:dyDescent="0.3">
      <c r="A175" s="7"/>
      <c r="B175" s="2" t="s">
        <v>229</v>
      </c>
      <c r="C175" s="1"/>
      <c r="D175" s="1" t="s">
        <v>175</v>
      </c>
      <c r="E175" s="2">
        <v>3</v>
      </c>
      <c r="F175" s="7"/>
      <c r="G175" s="7">
        <f>SUM(INVENTAIRE[[#This Row],[QUANTITE 17]:[COMMANDE 18]])</f>
        <v>3</v>
      </c>
      <c r="H175" s="7"/>
      <c r="I175" s="7">
        <f>SUM(INVENTAIRE[[#This Row],[QT DT EXPL 18]:[ACHAT EXPL 18]])</f>
        <v>3</v>
      </c>
      <c r="J175" s="7"/>
      <c r="K175" s="7"/>
      <c r="L175" s="10">
        <f>SUM(INVENTAIRE[[#This Row],[ QT EXPL 18]]-INVENTAIRE[[#This Row],[INVENTAIRE FIN EXPL 18]]-INVENTAIRE[[#This Row],[PERTE MATERIEL 2018]])</f>
        <v>3</v>
      </c>
    </row>
    <row r="176" spans="1:12" ht="20" customHeight="1" x14ac:dyDescent="0.3">
      <c r="A176" s="7"/>
      <c r="B176" s="2" t="s">
        <v>229</v>
      </c>
      <c r="C176" s="1"/>
      <c r="D176" s="1" t="s">
        <v>174</v>
      </c>
      <c r="E176" s="2">
        <v>8</v>
      </c>
      <c r="F176" s="7"/>
      <c r="G176" s="7">
        <f>SUM(INVENTAIRE[[#This Row],[QUANTITE 17]:[COMMANDE 18]])</f>
        <v>8</v>
      </c>
      <c r="H176" s="7"/>
      <c r="I176" s="7">
        <f>SUM(INVENTAIRE[[#This Row],[QT DT EXPL 18]:[ACHAT EXPL 18]])</f>
        <v>8</v>
      </c>
      <c r="J176" s="7"/>
      <c r="K176" s="7"/>
      <c r="L176" s="10">
        <f>SUM(INVENTAIRE[[#This Row],[ QT EXPL 18]]-INVENTAIRE[[#This Row],[INVENTAIRE FIN EXPL 18]]-INVENTAIRE[[#This Row],[PERTE MATERIEL 2018]])</f>
        <v>8</v>
      </c>
    </row>
    <row r="177" spans="1:12" ht="20" customHeight="1" x14ac:dyDescent="0.3">
      <c r="A177" s="7"/>
      <c r="B177" s="4" t="s">
        <v>229</v>
      </c>
      <c r="C177" s="1"/>
      <c r="D177" s="1" t="s">
        <v>176</v>
      </c>
      <c r="E177" s="2">
        <v>12</v>
      </c>
      <c r="F177" s="7"/>
      <c r="G177" s="7">
        <f>SUM(INVENTAIRE[[#This Row],[QUANTITE 17]:[COMMANDE 18]])</f>
        <v>12</v>
      </c>
      <c r="H177" s="7"/>
      <c r="I177" s="7">
        <f>SUM(INVENTAIRE[[#This Row],[QT DT EXPL 18]:[ACHAT EXPL 18]])</f>
        <v>12</v>
      </c>
      <c r="J177" s="7"/>
      <c r="K177" s="7"/>
      <c r="L177" s="10">
        <f>SUM(INVENTAIRE[[#This Row],[ QT EXPL 18]]-INVENTAIRE[[#This Row],[INVENTAIRE FIN EXPL 18]]-INVENTAIRE[[#This Row],[PERTE MATERIEL 2018]])</f>
        <v>12</v>
      </c>
    </row>
    <row r="178" spans="1:12" ht="20" customHeight="1" x14ac:dyDescent="0.3">
      <c r="A178" s="7"/>
      <c r="B178" s="5" t="s">
        <v>277</v>
      </c>
      <c r="C178" s="1"/>
      <c r="D178" s="1" t="s">
        <v>214</v>
      </c>
      <c r="E178" s="2">
        <v>2</v>
      </c>
      <c r="F178" s="7"/>
      <c r="G178" s="7">
        <f>SUM(INVENTAIRE[[#This Row],[QUANTITE 17]:[COMMANDE 18]])</f>
        <v>2</v>
      </c>
      <c r="H178" s="7"/>
      <c r="I178" s="7">
        <f>SUM(INVENTAIRE[[#This Row],[QT DT EXPL 18]:[ACHAT EXPL 18]])</f>
        <v>2</v>
      </c>
      <c r="J178" s="7"/>
      <c r="K178" s="7"/>
      <c r="L178" s="10">
        <f>SUM(INVENTAIRE[[#This Row],[ QT EXPL 18]]-INVENTAIRE[[#This Row],[INVENTAIRE FIN EXPL 18]]-INVENTAIRE[[#This Row],[PERTE MATERIEL 2018]])</f>
        <v>2</v>
      </c>
    </row>
    <row r="179" spans="1:12" ht="20" customHeight="1" x14ac:dyDescent="0.3">
      <c r="A179" s="7"/>
      <c r="B179" s="5" t="s">
        <v>277</v>
      </c>
      <c r="C179" s="1"/>
      <c r="D179" s="1" t="s">
        <v>213</v>
      </c>
      <c r="E179" s="2">
        <v>4</v>
      </c>
      <c r="F179" s="7"/>
      <c r="G179" s="7">
        <f>SUM(INVENTAIRE[[#This Row],[QUANTITE 17]:[COMMANDE 18]])</f>
        <v>4</v>
      </c>
      <c r="H179" s="7"/>
      <c r="I179" s="7">
        <f>SUM(INVENTAIRE[[#This Row],[QT DT EXPL 18]:[ACHAT EXPL 18]])</f>
        <v>4</v>
      </c>
      <c r="J179" s="7"/>
      <c r="K179" s="7"/>
      <c r="L179" s="10">
        <f>SUM(INVENTAIRE[[#This Row],[ QT EXPL 18]]-INVENTAIRE[[#This Row],[INVENTAIRE FIN EXPL 18]]-INVENTAIRE[[#This Row],[PERTE MATERIEL 2018]])</f>
        <v>4</v>
      </c>
    </row>
    <row r="180" spans="1:12" ht="20" customHeight="1" x14ac:dyDescent="0.3">
      <c r="A180" s="7"/>
      <c r="B180" s="5" t="s">
        <v>277</v>
      </c>
      <c r="C180" s="1"/>
      <c r="D180" s="1" t="s">
        <v>121</v>
      </c>
      <c r="E180" s="2">
        <v>7</v>
      </c>
      <c r="F180" s="7"/>
      <c r="G180" s="7">
        <f>SUM(INVENTAIRE[[#This Row],[QUANTITE 17]:[COMMANDE 18]])</f>
        <v>7</v>
      </c>
      <c r="H180" s="7"/>
      <c r="I180" s="7">
        <f>SUM(INVENTAIRE[[#This Row],[QT DT EXPL 18]:[ACHAT EXPL 18]])</f>
        <v>7</v>
      </c>
      <c r="J180" s="7"/>
      <c r="K180" s="7"/>
      <c r="L180" s="10">
        <f>SUM(INVENTAIRE[[#This Row],[ QT EXPL 18]]-INVENTAIRE[[#This Row],[INVENTAIRE FIN EXPL 18]]-INVENTAIRE[[#This Row],[PERTE MATERIEL 2018]])</f>
        <v>7</v>
      </c>
    </row>
    <row r="181" spans="1:12" ht="20" customHeight="1" x14ac:dyDescent="0.3">
      <c r="A181" s="7"/>
      <c r="B181" s="5" t="s">
        <v>277</v>
      </c>
      <c r="C181" s="1"/>
      <c r="D181" s="1" t="s">
        <v>211</v>
      </c>
      <c r="E181" s="2">
        <v>6</v>
      </c>
      <c r="F181" s="7"/>
      <c r="G181" s="7">
        <f>SUM(INVENTAIRE[[#This Row],[QUANTITE 17]:[COMMANDE 18]])</f>
        <v>6</v>
      </c>
      <c r="H181" s="7"/>
      <c r="I181" s="7">
        <f>SUM(INVENTAIRE[[#This Row],[QT DT EXPL 18]:[ACHAT EXPL 18]])</f>
        <v>6</v>
      </c>
      <c r="J181" s="7"/>
      <c r="K181" s="7"/>
      <c r="L181" s="10">
        <f>SUM(INVENTAIRE[[#This Row],[ QT EXPL 18]]-INVENTAIRE[[#This Row],[INVENTAIRE FIN EXPL 18]]-INVENTAIRE[[#This Row],[PERTE MATERIEL 2018]])</f>
        <v>6</v>
      </c>
    </row>
    <row r="182" spans="1:12" ht="20" customHeight="1" x14ac:dyDescent="0.3">
      <c r="A182" s="7"/>
      <c r="B182" s="4" t="s">
        <v>86</v>
      </c>
      <c r="C182" s="1"/>
      <c r="D182" s="1" t="s">
        <v>205</v>
      </c>
      <c r="E182" s="2">
        <v>34</v>
      </c>
      <c r="F182" s="7"/>
      <c r="G182" s="7">
        <f>SUM(INVENTAIRE[[#This Row],[QUANTITE 17]:[COMMANDE 18]])</f>
        <v>34</v>
      </c>
      <c r="H182" s="7"/>
      <c r="I182" s="7">
        <f>SUM(INVENTAIRE[[#This Row],[QT DT EXPL 18]:[ACHAT EXPL 18]])</f>
        <v>34</v>
      </c>
      <c r="J182" s="7"/>
      <c r="K182" s="7"/>
      <c r="L182" s="10">
        <f>SUM(INVENTAIRE[[#This Row],[ QT EXPL 18]]-INVENTAIRE[[#This Row],[INVENTAIRE FIN EXPL 18]]-INVENTAIRE[[#This Row],[PERTE MATERIEL 2018]])</f>
        <v>34</v>
      </c>
    </row>
    <row r="183" spans="1:12" ht="20" customHeight="1" x14ac:dyDescent="0.3">
      <c r="A183" s="7"/>
      <c r="B183" s="4" t="s">
        <v>9</v>
      </c>
      <c r="C183" s="1"/>
      <c r="D183" s="1" t="s">
        <v>288</v>
      </c>
      <c r="E183" s="2">
        <v>16</v>
      </c>
      <c r="F183" s="7"/>
      <c r="G183" s="7">
        <f>SUM(INVENTAIRE[[#This Row],[QUANTITE 17]:[COMMANDE 18]])</f>
        <v>16</v>
      </c>
      <c r="H183" s="7"/>
      <c r="I183" s="7">
        <f>SUM(INVENTAIRE[[#This Row],[QT DT EXPL 18]:[ACHAT EXPL 18]])</f>
        <v>16</v>
      </c>
      <c r="J183" s="7"/>
      <c r="K183" s="7"/>
      <c r="L183" s="10">
        <f>SUM(INVENTAIRE[[#This Row],[ QT EXPL 18]]-INVENTAIRE[[#This Row],[INVENTAIRE FIN EXPL 18]]-INVENTAIRE[[#This Row],[PERTE MATERIEL 2018]])</f>
        <v>16</v>
      </c>
    </row>
    <row r="184" spans="1:12" ht="20" customHeight="1" x14ac:dyDescent="0.3">
      <c r="A184" s="7"/>
      <c r="B184" s="4" t="s">
        <v>59</v>
      </c>
      <c r="C184" s="1"/>
      <c r="D184" s="1" t="s">
        <v>256</v>
      </c>
      <c r="E184" s="2">
        <v>1</v>
      </c>
      <c r="F184" s="7"/>
      <c r="G184" s="7">
        <f>SUM(INVENTAIRE[[#This Row],[QUANTITE 17]:[COMMANDE 18]])</f>
        <v>1</v>
      </c>
      <c r="H184" s="7"/>
      <c r="I184" s="7">
        <f>SUM(INVENTAIRE[[#This Row],[QT DT EXPL 18]:[ACHAT EXPL 18]])</f>
        <v>1</v>
      </c>
      <c r="J184" s="7"/>
      <c r="K184" s="7"/>
      <c r="L184" s="10">
        <f>SUM(INVENTAIRE[[#This Row],[ QT EXPL 18]]-INVENTAIRE[[#This Row],[INVENTAIRE FIN EXPL 18]]-INVENTAIRE[[#This Row],[PERTE MATERIEL 2018]])</f>
        <v>1</v>
      </c>
    </row>
    <row r="185" spans="1:12" ht="20" customHeight="1" x14ac:dyDescent="0.3">
      <c r="A185" s="7"/>
      <c r="B185" s="4" t="s">
        <v>14</v>
      </c>
      <c r="C185" s="1"/>
      <c r="D185" s="1" t="s">
        <v>234</v>
      </c>
      <c r="E185" s="2">
        <v>1</v>
      </c>
      <c r="F185" s="7"/>
      <c r="G185" s="7">
        <f>SUM(INVENTAIRE[[#This Row],[QUANTITE 17]:[COMMANDE 18]])</f>
        <v>1</v>
      </c>
      <c r="H185" s="7"/>
      <c r="I185" s="7">
        <f>SUM(INVENTAIRE[[#This Row],[QT DT EXPL 18]:[ACHAT EXPL 18]])</f>
        <v>1</v>
      </c>
      <c r="J185" s="7"/>
      <c r="K185" s="7"/>
      <c r="L185" s="10">
        <f>SUM(INVENTAIRE[[#This Row],[ QT EXPL 18]]-INVENTAIRE[[#This Row],[INVENTAIRE FIN EXPL 18]]-INVENTAIRE[[#This Row],[PERTE MATERIEL 2018]])</f>
        <v>1</v>
      </c>
    </row>
    <row r="186" spans="1:12" ht="20" customHeight="1" x14ac:dyDescent="0.3">
      <c r="A186" s="7"/>
      <c r="B186" s="4" t="s">
        <v>142</v>
      </c>
      <c r="C186" s="1"/>
      <c r="D186" s="1" t="s">
        <v>148</v>
      </c>
      <c r="E186" s="2">
        <v>1</v>
      </c>
      <c r="F186" s="7"/>
      <c r="G186" s="7">
        <f>SUM(INVENTAIRE[[#This Row],[QUANTITE 17]:[COMMANDE 18]])</f>
        <v>1</v>
      </c>
      <c r="H186" s="7"/>
      <c r="I186" s="7">
        <f>SUM(INVENTAIRE[[#This Row],[QT DT EXPL 18]:[ACHAT EXPL 18]])</f>
        <v>1</v>
      </c>
      <c r="J186" s="7"/>
      <c r="K186" s="7"/>
      <c r="L186" s="10">
        <f>SUM(INVENTAIRE[[#This Row],[ QT EXPL 18]]-INVENTAIRE[[#This Row],[INVENTAIRE FIN EXPL 18]]-INVENTAIRE[[#This Row],[PERTE MATERIEL 2018]])</f>
        <v>1</v>
      </c>
    </row>
    <row r="187" spans="1:12" ht="20" customHeight="1" x14ac:dyDescent="0.3">
      <c r="A187" s="7"/>
      <c r="B187" s="4" t="s">
        <v>21</v>
      </c>
      <c r="C187" s="1"/>
      <c r="D187" s="1" t="s">
        <v>20</v>
      </c>
      <c r="E187" s="2">
        <v>6</v>
      </c>
      <c r="F187" s="7"/>
      <c r="G187" s="7">
        <f>SUM(INVENTAIRE[[#This Row],[QUANTITE 17]:[COMMANDE 18]])</f>
        <v>6</v>
      </c>
      <c r="H187" s="7"/>
      <c r="I187" s="7">
        <f>SUM(INVENTAIRE[[#This Row],[QT DT EXPL 18]:[ACHAT EXPL 18]])</f>
        <v>6</v>
      </c>
      <c r="J187" s="7"/>
      <c r="K187" s="7"/>
      <c r="L187" s="10">
        <f>SUM(INVENTAIRE[[#This Row],[ QT EXPL 18]]-INVENTAIRE[[#This Row],[INVENTAIRE FIN EXPL 18]]-INVENTAIRE[[#This Row],[PERTE MATERIEL 2018]])</f>
        <v>6</v>
      </c>
    </row>
    <row r="188" spans="1:12" ht="20" customHeight="1" x14ac:dyDescent="0.3">
      <c r="A188" s="7"/>
      <c r="B188" s="4" t="s">
        <v>229</v>
      </c>
      <c r="C188" s="1"/>
      <c r="D188" s="1" t="s">
        <v>255</v>
      </c>
      <c r="E188" s="2">
        <v>20</v>
      </c>
      <c r="F188" s="7"/>
      <c r="G188" s="7">
        <f>SUM(INVENTAIRE[[#This Row],[QUANTITE 17]:[COMMANDE 18]])</f>
        <v>20</v>
      </c>
      <c r="H188" s="7"/>
      <c r="I188" s="7">
        <f>SUM(INVENTAIRE[[#This Row],[QT DT EXPL 18]:[ACHAT EXPL 18]])</f>
        <v>20</v>
      </c>
      <c r="J188" s="7"/>
      <c r="K188" s="7"/>
      <c r="L188" s="10">
        <f>SUM(INVENTAIRE[[#This Row],[ QT EXPL 18]]-INVENTAIRE[[#This Row],[INVENTAIRE FIN EXPL 18]]-INVENTAIRE[[#This Row],[PERTE MATERIEL 2018]])</f>
        <v>20</v>
      </c>
    </row>
    <row r="189" spans="1:12" ht="20" customHeight="1" x14ac:dyDescent="0.3">
      <c r="A189" s="7"/>
      <c r="B189" s="4" t="s">
        <v>277</v>
      </c>
      <c r="C189" s="1"/>
      <c r="D189" s="1" t="s">
        <v>201</v>
      </c>
      <c r="E189" s="2">
        <v>1</v>
      </c>
      <c r="F189" s="7"/>
      <c r="G189" s="7">
        <f>SUM(INVENTAIRE[[#This Row],[QUANTITE 17]:[COMMANDE 18]])</f>
        <v>1</v>
      </c>
      <c r="H189" s="7"/>
      <c r="I189" s="7">
        <f>SUM(INVENTAIRE[[#This Row],[QT DT EXPL 18]:[ACHAT EXPL 18]])</f>
        <v>1</v>
      </c>
      <c r="J189" s="7"/>
      <c r="K189" s="7"/>
      <c r="L189" s="10">
        <f>SUM(INVENTAIRE[[#This Row],[ QT EXPL 18]]-INVENTAIRE[[#This Row],[INVENTAIRE FIN EXPL 18]]-INVENTAIRE[[#This Row],[PERTE MATERIEL 2018]])</f>
        <v>1</v>
      </c>
    </row>
    <row r="190" spans="1:12" ht="20" customHeight="1" x14ac:dyDescent="0.3">
      <c r="A190" s="7"/>
      <c r="B190" s="4" t="s">
        <v>59</v>
      </c>
      <c r="C190" s="1"/>
      <c r="D190" s="1" t="s">
        <v>91</v>
      </c>
      <c r="E190" s="2">
        <v>19</v>
      </c>
      <c r="F190" s="7"/>
      <c r="G190" s="7">
        <f>SUM(INVENTAIRE[[#This Row],[QUANTITE 17]:[COMMANDE 18]])</f>
        <v>19</v>
      </c>
      <c r="H190" s="7"/>
      <c r="I190" s="7">
        <f>SUM(INVENTAIRE[[#This Row],[QT DT EXPL 18]:[ACHAT EXPL 18]])</f>
        <v>19</v>
      </c>
      <c r="J190" s="7"/>
      <c r="K190" s="7"/>
      <c r="L190" s="10">
        <f>SUM(INVENTAIRE[[#This Row],[ QT EXPL 18]]-INVENTAIRE[[#This Row],[INVENTAIRE FIN EXPL 18]]-INVENTAIRE[[#This Row],[PERTE MATERIEL 2018]])</f>
        <v>19</v>
      </c>
    </row>
    <row r="191" spans="1:12" ht="20" customHeight="1" x14ac:dyDescent="0.3">
      <c r="A191" s="7"/>
      <c r="B191" s="4" t="s">
        <v>16</v>
      </c>
      <c r="C191" s="1"/>
      <c r="D191" s="1" t="s">
        <v>224</v>
      </c>
      <c r="E191" s="2">
        <v>8</v>
      </c>
      <c r="F191" s="7"/>
      <c r="G191" s="7">
        <f>SUM(INVENTAIRE[[#This Row],[QUANTITE 17]:[COMMANDE 18]])</f>
        <v>8</v>
      </c>
      <c r="H191" s="7"/>
      <c r="I191" s="7">
        <f>SUM(INVENTAIRE[[#This Row],[QT DT EXPL 18]:[ACHAT EXPL 18]])</f>
        <v>8</v>
      </c>
      <c r="J191" s="7"/>
      <c r="K191" s="7"/>
      <c r="L191" s="10">
        <f>SUM(INVENTAIRE[[#This Row],[ QT EXPL 18]]-INVENTAIRE[[#This Row],[INVENTAIRE FIN EXPL 18]]-INVENTAIRE[[#This Row],[PERTE MATERIEL 2018]])</f>
        <v>8</v>
      </c>
    </row>
    <row r="192" spans="1:12" ht="20" customHeight="1" x14ac:dyDescent="0.3">
      <c r="A192" s="7"/>
      <c r="B192" s="2" t="s">
        <v>16</v>
      </c>
      <c r="C192" s="1"/>
      <c r="D192" s="1" t="s">
        <v>15</v>
      </c>
      <c r="E192" s="2">
        <v>28</v>
      </c>
      <c r="F192" s="7"/>
      <c r="G192" s="7">
        <f>SUM(INVENTAIRE[[#This Row],[QUANTITE 17]:[COMMANDE 18]])</f>
        <v>28</v>
      </c>
      <c r="H192" s="7"/>
      <c r="I192" s="7">
        <f>SUM(INVENTAIRE[[#This Row],[QT DT EXPL 18]:[ACHAT EXPL 18]])</f>
        <v>28</v>
      </c>
      <c r="J192" s="7"/>
      <c r="K192" s="7"/>
      <c r="L192" s="10">
        <f>SUM(INVENTAIRE[[#This Row],[ QT EXPL 18]]-INVENTAIRE[[#This Row],[INVENTAIRE FIN EXPL 18]]-INVENTAIRE[[#This Row],[PERTE MATERIEL 2018]])</f>
        <v>28</v>
      </c>
    </row>
    <row r="193" spans="1:12" ht="20" customHeight="1" x14ac:dyDescent="0.3">
      <c r="A193" s="7"/>
      <c r="B193" s="2" t="s">
        <v>21</v>
      </c>
      <c r="C193" s="1"/>
      <c r="D193" s="1" t="s">
        <v>36</v>
      </c>
      <c r="E193" s="2">
        <v>1</v>
      </c>
      <c r="F193" s="7"/>
      <c r="G193" s="7">
        <f>SUM(INVENTAIRE[[#This Row],[QUANTITE 17]:[COMMANDE 18]])</f>
        <v>1</v>
      </c>
      <c r="H193" s="7"/>
      <c r="I193" s="7">
        <f>SUM(INVENTAIRE[[#This Row],[QT DT EXPL 18]:[ACHAT EXPL 18]])</f>
        <v>1</v>
      </c>
      <c r="J193" s="7"/>
      <c r="K193" s="7"/>
      <c r="L193" s="10">
        <f>SUM(INVENTAIRE[[#This Row],[ QT EXPL 18]]-INVENTAIRE[[#This Row],[INVENTAIRE FIN EXPL 18]]-INVENTAIRE[[#This Row],[PERTE MATERIEL 2018]])</f>
        <v>1</v>
      </c>
    </row>
    <row r="194" spans="1:12" ht="20" customHeight="1" x14ac:dyDescent="0.3">
      <c r="A194" s="7"/>
      <c r="B194" s="2" t="s">
        <v>16</v>
      </c>
      <c r="C194" s="1"/>
      <c r="D194" s="1" t="s">
        <v>73</v>
      </c>
      <c r="E194" s="2">
        <v>2</v>
      </c>
      <c r="F194" s="7"/>
      <c r="G194" s="7">
        <f>SUM(INVENTAIRE[[#This Row],[QUANTITE 17]:[COMMANDE 18]])</f>
        <v>2</v>
      </c>
      <c r="H194" s="7"/>
      <c r="I194" s="7">
        <f>SUM(INVENTAIRE[[#This Row],[QT DT EXPL 18]:[ACHAT EXPL 18]])</f>
        <v>2</v>
      </c>
      <c r="J194" s="7"/>
      <c r="K194" s="7"/>
      <c r="L194" s="10">
        <f>SUM(INVENTAIRE[[#This Row],[ QT EXPL 18]]-INVENTAIRE[[#This Row],[INVENTAIRE FIN EXPL 18]]-INVENTAIRE[[#This Row],[PERTE MATERIEL 2018]])</f>
        <v>2</v>
      </c>
    </row>
    <row r="195" spans="1:12" ht="20" customHeight="1" x14ac:dyDescent="0.3">
      <c r="A195" s="7"/>
      <c r="B195" s="2" t="s">
        <v>9</v>
      </c>
      <c r="C195" s="1"/>
      <c r="D195" s="1" t="s">
        <v>41</v>
      </c>
      <c r="E195" s="2">
        <v>2</v>
      </c>
      <c r="F195" s="7"/>
      <c r="G195" s="7">
        <f>SUM(INVENTAIRE[[#This Row],[QUANTITE 17]:[COMMANDE 18]])</f>
        <v>2</v>
      </c>
      <c r="H195" s="7"/>
      <c r="I195" s="7">
        <f>SUM(INVENTAIRE[[#This Row],[QT DT EXPL 18]:[ACHAT EXPL 18]])</f>
        <v>2</v>
      </c>
      <c r="J195" s="7"/>
      <c r="K195" s="7"/>
      <c r="L195" s="10">
        <f>SUM(INVENTAIRE[[#This Row],[ QT EXPL 18]]-INVENTAIRE[[#This Row],[INVENTAIRE FIN EXPL 18]]-INVENTAIRE[[#This Row],[PERTE MATERIEL 2018]])</f>
        <v>2</v>
      </c>
    </row>
    <row r="196" spans="1:12" ht="20" customHeight="1" x14ac:dyDescent="0.3">
      <c r="A196" s="7"/>
      <c r="B196" s="2" t="s">
        <v>59</v>
      </c>
      <c r="C196" s="1"/>
      <c r="D196" s="1" t="s">
        <v>262</v>
      </c>
      <c r="E196" s="2">
        <v>100</v>
      </c>
      <c r="F196" s="7"/>
      <c r="G196" s="7">
        <f>SUM(INVENTAIRE[[#This Row],[QUANTITE 17]:[COMMANDE 18]])</f>
        <v>100</v>
      </c>
      <c r="H196" s="7"/>
      <c r="I196" s="7">
        <f>SUM(INVENTAIRE[[#This Row],[QT DT EXPL 18]:[ACHAT EXPL 18]])</f>
        <v>100</v>
      </c>
      <c r="J196" s="7"/>
      <c r="K196" s="7"/>
      <c r="L196" s="10">
        <f>SUM(INVENTAIRE[[#This Row],[ QT EXPL 18]]-INVENTAIRE[[#This Row],[INVENTAIRE FIN EXPL 18]]-INVENTAIRE[[#This Row],[PERTE MATERIEL 2018]])</f>
        <v>100</v>
      </c>
    </row>
    <row r="197" spans="1:12" ht="20" customHeight="1" x14ac:dyDescent="0.3">
      <c r="A197" s="7"/>
      <c r="B197" s="2" t="s">
        <v>16</v>
      </c>
      <c r="C197" s="1"/>
      <c r="D197" s="1" t="s">
        <v>66</v>
      </c>
      <c r="E197" s="2">
        <v>2</v>
      </c>
      <c r="F197" s="7"/>
      <c r="G197" s="7">
        <f>SUM(INVENTAIRE[[#This Row],[QUANTITE 17]:[COMMANDE 18]])</f>
        <v>2</v>
      </c>
      <c r="H197" s="7"/>
      <c r="I197" s="7">
        <f>SUM(INVENTAIRE[[#This Row],[QT DT EXPL 18]:[ACHAT EXPL 18]])</f>
        <v>2</v>
      </c>
      <c r="J197" s="7"/>
      <c r="K197" s="7"/>
      <c r="L197" s="10">
        <f>SUM(INVENTAIRE[[#This Row],[ QT EXPL 18]]-INVENTAIRE[[#This Row],[INVENTAIRE FIN EXPL 18]]-INVENTAIRE[[#This Row],[PERTE MATERIEL 2018]])</f>
        <v>2</v>
      </c>
    </row>
    <row r="198" spans="1:12" ht="20" customHeight="1" x14ac:dyDescent="0.3">
      <c r="A198" s="7"/>
      <c r="B198" s="2" t="s">
        <v>32</v>
      </c>
      <c r="C198" s="1"/>
      <c r="D198" s="1" t="s">
        <v>104</v>
      </c>
      <c r="E198" s="2">
        <v>29</v>
      </c>
      <c r="F198" s="7"/>
      <c r="G198" s="7">
        <f>SUM(INVENTAIRE[[#This Row],[QUANTITE 17]:[COMMANDE 18]])</f>
        <v>29</v>
      </c>
      <c r="H198" s="7"/>
      <c r="I198" s="7">
        <f>SUM(INVENTAIRE[[#This Row],[QT DT EXPL 18]:[ACHAT EXPL 18]])</f>
        <v>29</v>
      </c>
      <c r="J198" s="7"/>
      <c r="K198" s="7"/>
      <c r="L198" s="10">
        <f>SUM(INVENTAIRE[[#This Row],[ QT EXPL 18]]-INVENTAIRE[[#This Row],[INVENTAIRE FIN EXPL 18]]-INVENTAIRE[[#This Row],[PERTE MATERIEL 2018]])</f>
        <v>29</v>
      </c>
    </row>
    <row r="199" spans="1:12" ht="20" customHeight="1" x14ac:dyDescent="0.3">
      <c r="A199" s="7"/>
      <c r="B199" s="2" t="s">
        <v>59</v>
      </c>
      <c r="C199" s="1"/>
      <c r="D199" s="1" t="s">
        <v>267</v>
      </c>
      <c r="E199" s="2">
        <v>1</v>
      </c>
      <c r="F199" s="7"/>
      <c r="G199" s="7">
        <f>SUM(INVENTAIRE[[#This Row],[QUANTITE 17]:[COMMANDE 18]])</f>
        <v>1</v>
      </c>
      <c r="H199" s="7"/>
      <c r="I199" s="7">
        <f>SUM(INVENTAIRE[[#This Row],[QT DT EXPL 18]:[ACHAT EXPL 18]])</f>
        <v>1</v>
      </c>
      <c r="J199" s="7"/>
      <c r="K199" s="7"/>
      <c r="L199" s="10">
        <f>SUM(INVENTAIRE[[#This Row],[ QT EXPL 18]]-INVENTAIRE[[#This Row],[INVENTAIRE FIN EXPL 18]]-INVENTAIRE[[#This Row],[PERTE MATERIEL 2018]])</f>
        <v>1</v>
      </c>
    </row>
    <row r="200" spans="1:12" ht="20" customHeight="1" x14ac:dyDescent="0.3">
      <c r="A200" s="7"/>
      <c r="B200" s="3" t="s">
        <v>277</v>
      </c>
      <c r="C200" s="1"/>
      <c r="D200" s="1" t="s">
        <v>210</v>
      </c>
      <c r="E200" s="2">
        <v>15</v>
      </c>
      <c r="F200" s="7"/>
      <c r="G200" s="7">
        <f>SUM(INVENTAIRE[[#This Row],[QUANTITE 17]:[COMMANDE 18]])</f>
        <v>15</v>
      </c>
      <c r="H200" s="7"/>
      <c r="I200" s="7">
        <f>SUM(INVENTAIRE[[#This Row],[QT DT EXPL 18]:[ACHAT EXPL 18]])</f>
        <v>15</v>
      </c>
      <c r="J200" s="7"/>
      <c r="K200" s="7"/>
      <c r="L200" s="10">
        <f>SUM(INVENTAIRE[[#This Row],[ QT EXPL 18]]-INVENTAIRE[[#This Row],[INVENTAIRE FIN EXPL 18]]-INVENTAIRE[[#This Row],[PERTE MATERIEL 2018]])</f>
        <v>15</v>
      </c>
    </row>
    <row r="201" spans="1:12" ht="20" customHeight="1" x14ac:dyDescent="0.3">
      <c r="A201" s="7"/>
      <c r="B201" s="6" t="s">
        <v>17</v>
      </c>
      <c r="C201" s="1"/>
      <c r="D201" s="1" t="s">
        <v>272</v>
      </c>
      <c r="E201" s="2">
        <v>20</v>
      </c>
      <c r="F201" s="7"/>
      <c r="G201" s="7">
        <f>SUM(INVENTAIRE[[#This Row],[QUANTITE 17]:[COMMANDE 18]])</f>
        <v>20</v>
      </c>
      <c r="H201" s="7"/>
      <c r="I201" s="7">
        <f>SUM(INVENTAIRE[[#This Row],[QT DT EXPL 18]:[ACHAT EXPL 18]])</f>
        <v>20</v>
      </c>
      <c r="J201" s="7"/>
      <c r="K201" s="7"/>
      <c r="L201" s="10">
        <f>SUM(INVENTAIRE[[#This Row],[ QT EXPL 18]]-INVENTAIRE[[#This Row],[INVENTAIRE FIN EXPL 18]]-INVENTAIRE[[#This Row],[PERTE MATERIEL 2018]])</f>
        <v>20</v>
      </c>
    </row>
    <row r="202" spans="1:12" ht="20" customHeight="1" x14ac:dyDescent="0.3">
      <c r="A202" s="7"/>
      <c r="B202" s="2" t="s">
        <v>229</v>
      </c>
      <c r="C202" s="1"/>
      <c r="D202" s="1" t="s">
        <v>96</v>
      </c>
      <c r="E202" s="2">
        <v>31</v>
      </c>
      <c r="F202" s="7"/>
      <c r="G202" s="7">
        <f>SUM(INVENTAIRE[[#This Row],[QUANTITE 17]:[COMMANDE 18]])</f>
        <v>31</v>
      </c>
      <c r="H202" s="7"/>
      <c r="I202" s="7">
        <f>SUM(INVENTAIRE[[#This Row],[QT DT EXPL 18]:[ACHAT EXPL 18]])</f>
        <v>31</v>
      </c>
      <c r="J202" s="7"/>
      <c r="K202" s="7"/>
      <c r="L202" s="10">
        <f>SUM(INVENTAIRE[[#This Row],[ QT EXPL 18]]-INVENTAIRE[[#This Row],[INVENTAIRE FIN EXPL 18]]-INVENTAIRE[[#This Row],[PERTE MATERIEL 2018]])</f>
        <v>31</v>
      </c>
    </row>
    <row r="203" spans="1:12" ht="20" customHeight="1" x14ac:dyDescent="0.3">
      <c r="A203" s="7"/>
      <c r="B203" s="2" t="s">
        <v>229</v>
      </c>
      <c r="C203" s="1"/>
      <c r="D203" s="1" t="s">
        <v>97</v>
      </c>
      <c r="E203" s="2">
        <v>2</v>
      </c>
      <c r="F203" s="7"/>
      <c r="G203" s="7">
        <f>SUM(INVENTAIRE[[#This Row],[QUANTITE 17]:[COMMANDE 18]])</f>
        <v>2</v>
      </c>
      <c r="H203" s="7"/>
      <c r="I203" s="7">
        <f>SUM(INVENTAIRE[[#This Row],[QT DT EXPL 18]:[ACHAT EXPL 18]])</f>
        <v>2</v>
      </c>
      <c r="J203" s="7"/>
      <c r="K203" s="7"/>
      <c r="L203" s="10">
        <f>SUM(INVENTAIRE[[#This Row],[ QT EXPL 18]]-INVENTAIRE[[#This Row],[INVENTAIRE FIN EXPL 18]]-INVENTAIRE[[#This Row],[PERTE MATERIEL 2018]])</f>
        <v>2</v>
      </c>
    </row>
    <row r="204" spans="1:12" ht="20" customHeight="1" x14ac:dyDescent="0.3">
      <c r="A204" s="7"/>
      <c r="B204" s="2" t="s">
        <v>229</v>
      </c>
      <c r="C204" s="1"/>
      <c r="D204" s="1" t="s">
        <v>95</v>
      </c>
      <c r="E204" s="2">
        <v>14</v>
      </c>
      <c r="F204" s="7"/>
      <c r="G204" s="7">
        <f>SUM(INVENTAIRE[[#This Row],[QUANTITE 17]:[COMMANDE 18]])</f>
        <v>14</v>
      </c>
      <c r="H204" s="7"/>
      <c r="I204" s="7">
        <f>SUM(INVENTAIRE[[#This Row],[QT DT EXPL 18]:[ACHAT EXPL 18]])</f>
        <v>14</v>
      </c>
      <c r="J204" s="7"/>
      <c r="K204" s="7"/>
      <c r="L204" s="10">
        <f>SUM(INVENTAIRE[[#This Row],[ QT EXPL 18]]-INVENTAIRE[[#This Row],[INVENTAIRE FIN EXPL 18]]-INVENTAIRE[[#This Row],[PERTE MATERIEL 2018]])</f>
        <v>14</v>
      </c>
    </row>
    <row r="205" spans="1:12" ht="20" customHeight="1" x14ac:dyDescent="0.3">
      <c r="A205" s="7"/>
      <c r="B205" s="2" t="s">
        <v>16</v>
      </c>
      <c r="C205" s="1"/>
      <c r="D205" s="1" t="s">
        <v>62</v>
      </c>
      <c r="E205" s="2">
        <v>20</v>
      </c>
      <c r="F205" s="7"/>
      <c r="G205" s="7">
        <f>SUM(INVENTAIRE[[#This Row],[QUANTITE 17]:[COMMANDE 18]])</f>
        <v>20</v>
      </c>
      <c r="H205" s="7"/>
      <c r="I205" s="7">
        <f>SUM(INVENTAIRE[[#This Row],[QT DT EXPL 18]:[ACHAT EXPL 18]])</f>
        <v>20</v>
      </c>
      <c r="J205" s="7"/>
      <c r="K205" s="7"/>
      <c r="L205" s="10">
        <f>SUM(INVENTAIRE[[#This Row],[ QT EXPL 18]]-INVENTAIRE[[#This Row],[INVENTAIRE FIN EXPL 18]]-INVENTAIRE[[#This Row],[PERTE MATERIEL 2018]])</f>
        <v>20</v>
      </c>
    </row>
    <row r="206" spans="1:12" ht="20" customHeight="1" x14ac:dyDescent="0.3">
      <c r="A206" s="7"/>
      <c r="B206" s="2" t="s">
        <v>16</v>
      </c>
      <c r="C206" s="1"/>
      <c r="D206" s="1" t="s">
        <v>61</v>
      </c>
      <c r="E206" s="2">
        <v>4</v>
      </c>
      <c r="F206" s="7"/>
      <c r="G206" s="7">
        <f>SUM(INVENTAIRE[[#This Row],[QUANTITE 17]:[COMMANDE 18]])</f>
        <v>4</v>
      </c>
      <c r="H206" s="7"/>
      <c r="I206" s="7">
        <f>SUM(INVENTAIRE[[#This Row],[QT DT EXPL 18]:[ACHAT EXPL 18]])</f>
        <v>4</v>
      </c>
      <c r="J206" s="7"/>
      <c r="K206" s="7"/>
      <c r="L206" s="10">
        <f>SUM(INVENTAIRE[[#This Row],[ QT EXPL 18]]-INVENTAIRE[[#This Row],[INVENTAIRE FIN EXPL 18]]-INVENTAIRE[[#This Row],[PERTE MATERIEL 2018]])</f>
        <v>4</v>
      </c>
    </row>
    <row r="207" spans="1:12" ht="20" customHeight="1" x14ac:dyDescent="0.3">
      <c r="A207" s="7"/>
      <c r="B207" s="2" t="s">
        <v>14</v>
      </c>
      <c r="C207" s="1"/>
      <c r="D207" s="1" t="s">
        <v>231</v>
      </c>
      <c r="E207" s="2">
        <v>6</v>
      </c>
      <c r="F207" s="7"/>
      <c r="G207" s="7">
        <f>SUM(INVENTAIRE[[#This Row],[QUANTITE 17]:[COMMANDE 18]])</f>
        <v>6</v>
      </c>
      <c r="H207" s="7"/>
      <c r="I207" s="7">
        <f>SUM(INVENTAIRE[[#This Row],[QT DT EXPL 18]:[ACHAT EXPL 18]])</f>
        <v>6</v>
      </c>
      <c r="J207" s="7"/>
      <c r="K207" s="7"/>
      <c r="L207" s="10">
        <f>SUM(INVENTAIRE[[#This Row],[ QT EXPL 18]]-INVENTAIRE[[#This Row],[INVENTAIRE FIN EXPL 18]]-INVENTAIRE[[#This Row],[PERTE MATERIEL 2018]])</f>
        <v>6</v>
      </c>
    </row>
    <row r="208" spans="1:12" ht="20" customHeight="1" x14ac:dyDescent="0.3">
      <c r="A208" s="7"/>
      <c r="B208" s="2" t="s">
        <v>277</v>
      </c>
      <c r="C208" s="1"/>
      <c r="D208" s="1" t="s">
        <v>284</v>
      </c>
      <c r="E208" s="2">
        <v>2</v>
      </c>
      <c r="F208" s="7"/>
      <c r="G208" s="7">
        <f>SUM(INVENTAIRE[[#This Row],[QUANTITE 17]:[COMMANDE 18]])</f>
        <v>2</v>
      </c>
      <c r="H208" s="7"/>
      <c r="I208" s="7">
        <f>SUM(INVENTAIRE[[#This Row],[QT DT EXPL 18]:[ACHAT EXPL 18]])</f>
        <v>2</v>
      </c>
      <c r="J208" s="7"/>
      <c r="K208" s="7"/>
      <c r="L208" s="10">
        <f>SUM(INVENTAIRE[[#This Row],[ QT EXPL 18]]-INVENTAIRE[[#This Row],[INVENTAIRE FIN EXPL 18]]-INVENTAIRE[[#This Row],[PERTE MATERIEL 2018]])</f>
        <v>2</v>
      </c>
    </row>
    <row r="209" spans="1:12" ht="20" customHeight="1" x14ac:dyDescent="0.3">
      <c r="A209" s="7"/>
      <c r="B209" s="2" t="s">
        <v>277</v>
      </c>
      <c r="C209" s="1"/>
      <c r="D209" s="1" t="s">
        <v>33</v>
      </c>
      <c r="E209" s="2">
        <v>4</v>
      </c>
      <c r="F209" s="7"/>
      <c r="G209" s="7">
        <f>SUM(INVENTAIRE[[#This Row],[QUANTITE 17]:[COMMANDE 18]])</f>
        <v>4</v>
      </c>
      <c r="H209" s="7"/>
      <c r="I209" s="7">
        <f>SUM(INVENTAIRE[[#This Row],[QT DT EXPL 18]:[ACHAT EXPL 18]])</f>
        <v>4</v>
      </c>
      <c r="J209" s="7"/>
      <c r="K209" s="7"/>
      <c r="L209" s="10">
        <f>SUM(INVENTAIRE[[#This Row],[ QT EXPL 18]]-INVENTAIRE[[#This Row],[INVENTAIRE FIN EXPL 18]]-INVENTAIRE[[#This Row],[PERTE MATERIEL 2018]])</f>
        <v>4</v>
      </c>
    </row>
    <row r="210" spans="1:12" ht="20" customHeight="1" x14ac:dyDescent="0.3">
      <c r="A210" s="7"/>
      <c r="B210" s="2" t="s">
        <v>277</v>
      </c>
      <c r="C210" s="1"/>
      <c r="D210" s="1" t="s">
        <v>184</v>
      </c>
      <c r="E210" s="2">
        <v>3</v>
      </c>
      <c r="F210" s="7"/>
      <c r="G210" s="7">
        <f>SUM(INVENTAIRE[[#This Row],[QUANTITE 17]:[COMMANDE 18]])</f>
        <v>3</v>
      </c>
      <c r="H210" s="7"/>
      <c r="I210" s="7">
        <f>SUM(INVENTAIRE[[#This Row],[QT DT EXPL 18]:[ACHAT EXPL 18]])</f>
        <v>3</v>
      </c>
      <c r="J210" s="7"/>
      <c r="K210" s="7"/>
      <c r="L210" s="10">
        <f>SUM(INVENTAIRE[[#This Row],[ QT EXPL 18]]-INVENTAIRE[[#This Row],[INVENTAIRE FIN EXPL 18]]-INVENTAIRE[[#This Row],[PERTE MATERIEL 2018]])</f>
        <v>3</v>
      </c>
    </row>
    <row r="211" spans="1:12" ht="20" customHeight="1" x14ac:dyDescent="0.3">
      <c r="A211" s="7"/>
      <c r="B211" s="2" t="s">
        <v>277</v>
      </c>
      <c r="C211" s="1"/>
      <c r="D211" s="1" t="s">
        <v>131</v>
      </c>
      <c r="E211" s="2">
        <v>2</v>
      </c>
      <c r="F211" s="7"/>
      <c r="G211" s="7">
        <f>SUM(INVENTAIRE[[#This Row],[QUANTITE 17]:[COMMANDE 18]])</f>
        <v>2</v>
      </c>
      <c r="H211" s="7"/>
      <c r="I211" s="7">
        <f>SUM(INVENTAIRE[[#This Row],[QT DT EXPL 18]:[ACHAT EXPL 18]])</f>
        <v>2</v>
      </c>
      <c r="J211" s="7"/>
      <c r="K211" s="7"/>
      <c r="L211" s="10">
        <f>SUM(INVENTAIRE[[#This Row],[ QT EXPL 18]]-INVENTAIRE[[#This Row],[INVENTAIRE FIN EXPL 18]]-INVENTAIRE[[#This Row],[PERTE MATERIEL 2018]])</f>
        <v>2</v>
      </c>
    </row>
    <row r="212" spans="1:12" ht="20" customHeight="1" x14ac:dyDescent="0.3">
      <c r="A212" s="7"/>
      <c r="B212" s="2" t="s">
        <v>59</v>
      </c>
      <c r="C212" s="1"/>
      <c r="D212" s="1" t="s">
        <v>254</v>
      </c>
      <c r="E212" s="2">
        <v>1</v>
      </c>
      <c r="F212" s="7"/>
      <c r="G212" s="7">
        <f>SUM(INVENTAIRE[[#This Row],[QUANTITE 17]:[COMMANDE 18]])</f>
        <v>1</v>
      </c>
      <c r="H212" s="7"/>
      <c r="I212" s="7">
        <f>SUM(INVENTAIRE[[#This Row],[QT DT EXPL 18]:[ACHAT EXPL 18]])</f>
        <v>1</v>
      </c>
      <c r="J212" s="7"/>
      <c r="K212" s="7"/>
      <c r="L212" s="10">
        <f>SUM(INVENTAIRE[[#This Row],[ QT EXPL 18]]-INVENTAIRE[[#This Row],[INVENTAIRE FIN EXPL 18]]-INVENTAIRE[[#This Row],[PERTE MATERIEL 2018]])</f>
        <v>1</v>
      </c>
    </row>
    <row r="213" spans="1:12" ht="20" customHeight="1" x14ac:dyDescent="0.3">
      <c r="A213" s="7"/>
      <c r="B213" s="2" t="s">
        <v>59</v>
      </c>
      <c r="C213" s="1"/>
      <c r="D213" s="1" t="s">
        <v>92</v>
      </c>
      <c r="E213" s="2">
        <v>2</v>
      </c>
      <c r="F213" s="7"/>
      <c r="G213" s="7">
        <f>SUM(INVENTAIRE[[#This Row],[QUANTITE 17]:[COMMANDE 18]])</f>
        <v>2</v>
      </c>
      <c r="H213" s="7"/>
      <c r="I213" s="7">
        <f>SUM(INVENTAIRE[[#This Row],[QT DT EXPL 18]:[ACHAT EXPL 18]])</f>
        <v>2</v>
      </c>
      <c r="J213" s="7"/>
      <c r="K213" s="7"/>
      <c r="L213" s="10">
        <f>SUM(INVENTAIRE[[#This Row],[ QT EXPL 18]]-INVENTAIRE[[#This Row],[INVENTAIRE FIN EXPL 18]]-INVENTAIRE[[#This Row],[PERTE MATERIEL 2018]])</f>
        <v>2</v>
      </c>
    </row>
    <row r="214" spans="1:12" ht="20" customHeight="1" x14ac:dyDescent="0.3">
      <c r="A214" s="7"/>
      <c r="B214" s="2" t="s">
        <v>229</v>
      </c>
      <c r="C214" s="1"/>
      <c r="D214" s="1" t="s">
        <v>192</v>
      </c>
      <c r="E214" s="2">
        <v>3</v>
      </c>
      <c r="F214" s="7"/>
      <c r="G214" s="7">
        <f>SUM(INVENTAIRE[[#This Row],[QUANTITE 17]:[COMMANDE 18]])</f>
        <v>3</v>
      </c>
      <c r="H214" s="7"/>
      <c r="I214" s="7">
        <f>SUM(INVENTAIRE[[#This Row],[QT DT EXPL 18]:[ACHAT EXPL 18]])</f>
        <v>3</v>
      </c>
      <c r="J214" s="7"/>
      <c r="K214" s="7"/>
      <c r="L214" s="10">
        <f>SUM(INVENTAIRE[[#This Row],[ QT EXPL 18]]-INVENTAIRE[[#This Row],[INVENTAIRE FIN EXPL 18]]-INVENTAIRE[[#This Row],[PERTE MATERIEL 2018]])</f>
        <v>3</v>
      </c>
    </row>
    <row r="215" spans="1:12" ht="20" customHeight="1" x14ac:dyDescent="0.3">
      <c r="A215" s="7"/>
      <c r="B215" s="2" t="s">
        <v>229</v>
      </c>
      <c r="C215" s="1"/>
      <c r="D215" s="1" t="s">
        <v>197</v>
      </c>
      <c r="E215" s="2">
        <v>8</v>
      </c>
      <c r="F215" s="7"/>
      <c r="G215" s="7">
        <f>SUM(INVENTAIRE[[#This Row],[QUANTITE 17]:[COMMANDE 18]])</f>
        <v>8</v>
      </c>
      <c r="H215" s="7"/>
      <c r="I215" s="7">
        <f>SUM(INVENTAIRE[[#This Row],[QT DT EXPL 18]:[ACHAT EXPL 18]])</f>
        <v>8</v>
      </c>
      <c r="J215" s="7"/>
      <c r="K215" s="7"/>
      <c r="L215" s="10">
        <f>SUM(INVENTAIRE[[#This Row],[ QT EXPL 18]]-INVENTAIRE[[#This Row],[INVENTAIRE FIN EXPL 18]]-INVENTAIRE[[#This Row],[PERTE MATERIEL 2018]])</f>
        <v>8</v>
      </c>
    </row>
    <row r="216" spans="1:12" ht="20" customHeight="1" x14ac:dyDescent="0.3">
      <c r="A216" s="7"/>
      <c r="B216" s="2" t="s">
        <v>14</v>
      </c>
      <c r="C216" s="1"/>
      <c r="D216" s="1" t="s">
        <v>34</v>
      </c>
      <c r="E216" s="2">
        <v>43</v>
      </c>
      <c r="F216" s="7"/>
      <c r="G216" s="7">
        <f>SUM(INVENTAIRE[[#This Row],[QUANTITE 17]:[COMMANDE 18]])</f>
        <v>43</v>
      </c>
      <c r="H216" s="7"/>
      <c r="I216" s="7">
        <f>SUM(INVENTAIRE[[#This Row],[QT DT EXPL 18]:[ACHAT EXPL 18]])</f>
        <v>43</v>
      </c>
      <c r="J216" s="7"/>
      <c r="K216" s="7"/>
      <c r="L216" s="10">
        <f>SUM(INVENTAIRE[[#This Row],[ QT EXPL 18]]-INVENTAIRE[[#This Row],[INVENTAIRE FIN EXPL 18]]-INVENTAIRE[[#This Row],[PERTE MATERIEL 2018]])</f>
        <v>43</v>
      </c>
    </row>
    <row r="217" spans="1:12" ht="20" customHeight="1" x14ac:dyDescent="0.3">
      <c r="A217" s="7"/>
      <c r="B217" s="2" t="s">
        <v>16</v>
      </c>
      <c r="C217" s="1"/>
      <c r="D217" s="1" t="s">
        <v>65</v>
      </c>
      <c r="E217" s="2">
        <v>15</v>
      </c>
      <c r="F217" s="7"/>
      <c r="G217" s="7">
        <f>SUM(INVENTAIRE[[#This Row],[QUANTITE 17]:[COMMANDE 18]])</f>
        <v>15</v>
      </c>
      <c r="H217" s="7"/>
      <c r="I217" s="7">
        <f>SUM(INVENTAIRE[[#This Row],[QT DT EXPL 18]:[ACHAT EXPL 18]])</f>
        <v>15</v>
      </c>
      <c r="J217" s="7"/>
      <c r="K217" s="7"/>
      <c r="L217" s="10">
        <f>SUM(INVENTAIRE[[#This Row],[ QT EXPL 18]]-INVENTAIRE[[#This Row],[INVENTAIRE FIN EXPL 18]]-INVENTAIRE[[#This Row],[PERTE MATERIEL 2018]])</f>
        <v>15</v>
      </c>
    </row>
    <row r="218" spans="1:12" ht="20" customHeight="1" x14ac:dyDescent="0.3">
      <c r="A218" s="7"/>
      <c r="B218" s="3" t="s">
        <v>277</v>
      </c>
      <c r="C218" s="1"/>
      <c r="D218" s="1" t="s">
        <v>218</v>
      </c>
      <c r="E218" s="2">
        <v>18</v>
      </c>
      <c r="F218" s="7"/>
      <c r="G218" s="7">
        <f>SUM(INVENTAIRE[[#This Row],[QUANTITE 17]:[COMMANDE 18]])</f>
        <v>18</v>
      </c>
      <c r="H218" s="7"/>
      <c r="I218" s="7">
        <f>SUM(INVENTAIRE[[#This Row],[QT DT EXPL 18]:[ACHAT EXPL 18]])</f>
        <v>18</v>
      </c>
      <c r="J218" s="7"/>
      <c r="K218" s="7"/>
      <c r="L218" s="10">
        <f>SUM(INVENTAIRE[[#This Row],[ QT EXPL 18]]-INVENTAIRE[[#This Row],[INVENTAIRE FIN EXPL 18]]-INVENTAIRE[[#This Row],[PERTE MATERIEL 2018]])</f>
        <v>18</v>
      </c>
    </row>
    <row r="219" spans="1:12" ht="20" customHeight="1" x14ac:dyDescent="0.3">
      <c r="A219" s="7"/>
      <c r="B219" s="2" t="s">
        <v>229</v>
      </c>
      <c r="C219" s="1"/>
      <c r="D219" s="1" t="s">
        <v>187</v>
      </c>
      <c r="E219" s="2">
        <v>3</v>
      </c>
      <c r="F219" s="7"/>
      <c r="G219" s="7">
        <f>SUM(INVENTAIRE[[#This Row],[QUANTITE 17]:[COMMANDE 18]])</f>
        <v>3</v>
      </c>
      <c r="H219" s="7"/>
      <c r="I219" s="7">
        <f>SUM(INVENTAIRE[[#This Row],[QT DT EXPL 18]:[ACHAT EXPL 18]])</f>
        <v>3</v>
      </c>
      <c r="J219" s="7"/>
      <c r="K219" s="7"/>
      <c r="L219" s="10">
        <f>SUM(INVENTAIRE[[#This Row],[ QT EXPL 18]]-INVENTAIRE[[#This Row],[INVENTAIRE FIN EXPL 18]]-INVENTAIRE[[#This Row],[PERTE MATERIEL 2018]])</f>
        <v>3</v>
      </c>
    </row>
    <row r="220" spans="1:12" ht="20" customHeight="1" x14ac:dyDescent="0.3">
      <c r="A220" s="7"/>
      <c r="B220" s="2" t="s">
        <v>16</v>
      </c>
      <c r="C220" s="1"/>
      <c r="D220" s="1" t="s">
        <v>78</v>
      </c>
      <c r="E220" s="2">
        <v>2</v>
      </c>
      <c r="F220" s="7"/>
      <c r="G220" s="7">
        <f>SUM(INVENTAIRE[[#This Row],[QUANTITE 17]:[COMMANDE 18]])</f>
        <v>2</v>
      </c>
      <c r="H220" s="7"/>
      <c r="I220" s="7">
        <f>SUM(INVENTAIRE[[#This Row],[QT DT EXPL 18]:[ACHAT EXPL 18]])</f>
        <v>2</v>
      </c>
      <c r="J220" s="7"/>
      <c r="K220" s="7"/>
      <c r="L220" s="10">
        <f>SUM(INVENTAIRE[[#This Row],[ QT EXPL 18]]-INVENTAIRE[[#This Row],[INVENTAIRE FIN EXPL 18]]-INVENTAIRE[[#This Row],[PERTE MATERIEL 2018]])</f>
        <v>2</v>
      </c>
    </row>
    <row r="221" spans="1:12" ht="20" customHeight="1" x14ac:dyDescent="0.3">
      <c r="A221" s="7"/>
      <c r="B221" s="2" t="s">
        <v>16</v>
      </c>
      <c r="C221" s="1"/>
      <c r="D221" s="1" t="s">
        <v>77</v>
      </c>
      <c r="E221" s="2">
        <v>3</v>
      </c>
      <c r="F221" s="7"/>
      <c r="G221" s="7">
        <f>SUM(INVENTAIRE[[#This Row],[QUANTITE 17]:[COMMANDE 18]])</f>
        <v>3</v>
      </c>
      <c r="H221" s="7"/>
      <c r="I221" s="7">
        <f>SUM(INVENTAIRE[[#This Row],[QT DT EXPL 18]:[ACHAT EXPL 18]])</f>
        <v>3</v>
      </c>
      <c r="J221" s="7"/>
      <c r="K221" s="7"/>
      <c r="L221" s="10">
        <f>SUM(INVENTAIRE[[#This Row],[ QT EXPL 18]]-INVENTAIRE[[#This Row],[INVENTAIRE FIN EXPL 18]]-INVENTAIRE[[#This Row],[PERTE MATERIEL 2018]])</f>
        <v>3</v>
      </c>
    </row>
    <row r="222" spans="1:12" ht="20" customHeight="1" x14ac:dyDescent="0.3">
      <c r="A222" s="7"/>
      <c r="B222" s="2" t="s">
        <v>21</v>
      </c>
      <c r="C222" s="1"/>
      <c r="D222" s="1" t="s">
        <v>87</v>
      </c>
      <c r="E222" s="2">
        <v>24</v>
      </c>
      <c r="F222" s="7"/>
      <c r="G222" s="7">
        <f>SUM(INVENTAIRE[[#This Row],[QUANTITE 17]:[COMMANDE 18]])</f>
        <v>24</v>
      </c>
      <c r="H222" s="7"/>
      <c r="I222" s="7">
        <f>SUM(INVENTAIRE[[#This Row],[QT DT EXPL 18]:[ACHAT EXPL 18]])</f>
        <v>24</v>
      </c>
      <c r="J222" s="7"/>
      <c r="K222" s="7"/>
      <c r="L222" s="10">
        <f>SUM(INVENTAIRE[[#This Row],[ QT EXPL 18]]-INVENTAIRE[[#This Row],[INVENTAIRE FIN EXPL 18]]-INVENTAIRE[[#This Row],[PERTE MATERIEL 2018]])</f>
        <v>24</v>
      </c>
    </row>
    <row r="223" spans="1:12" ht="20" customHeight="1" x14ac:dyDescent="0.3">
      <c r="A223" s="7"/>
      <c r="B223" s="2" t="s">
        <v>16</v>
      </c>
      <c r="C223" s="1"/>
      <c r="D223" s="1" t="s">
        <v>67</v>
      </c>
      <c r="E223" s="2">
        <v>2</v>
      </c>
      <c r="F223" s="7"/>
      <c r="G223" s="7">
        <f>SUM(INVENTAIRE[[#This Row],[QUANTITE 17]:[COMMANDE 18]])</f>
        <v>2</v>
      </c>
      <c r="H223" s="7"/>
      <c r="I223" s="7">
        <f>SUM(INVENTAIRE[[#This Row],[QT DT EXPL 18]:[ACHAT EXPL 18]])</f>
        <v>2</v>
      </c>
      <c r="J223" s="7"/>
      <c r="K223" s="7"/>
      <c r="L223" s="10">
        <f>SUM(INVENTAIRE[[#This Row],[ QT EXPL 18]]-INVENTAIRE[[#This Row],[INVENTAIRE FIN EXPL 18]]-INVENTAIRE[[#This Row],[PERTE MATERIEL 2018]])</f>
        <v>2</v>
      </c>
    </row>
    <row r="224" spans="1:12" ht="20" customHeight="1" x14ac:dyDescent="0.3">
      <c r="A224" s="7"/>
      <c r="B224" s="2" t="s">
        <v>59</v>
      </c>
      <c r="C224" s="1"/>
      <c r="D224" s="1" t="s">
        <v>250</v>
      </c>
      <c r="E224" s="2">
        <v>3</v>
      </c>
      <c r="F224" s="7"/>
      <c r="G224" s="7">
        <f>SUM(INVENTAIRE[[#This Row],[QUANTITE 17]:[COMMANDE 18]])</f>
        <v>3</v>
      </c>
      <c r="H224" s="7"/>
      <c r="I224" s="7">
        <f>SUM(INVENTAIRE[[#This Row],[QT DT EXPL 18]:[ACHAT EXPL 18]])</f>
        <v>3</v>
      </c>
      <c r="J224" s="7"/>
      <c r="K224" s="7"/>
      <c r="L224" s="10">
        <f>SUM(INVENTAIRE[[#This Row],[ QT EXPL 18]]-INVENTAIRE[[#This Row],[INVENTAIRE FIN EXPL 18]]-INVENTAIRE[[#This Row],[PERTE MATERIEL 2018]])</f>
        <v>3</v>
      </c>
    </row>
    <row r="225" spans="1:12" ht="20" customHeight="1" x14ac:dyDescent="0.3">
      <c r="A225" s="7"/>
      <c r="B225" s="2" t="s">
        <v>59</v>
      </c>
      <c r="C225" s="1"/>
      <c r="D225" s="1" t="s">
        <v>265</v>
      </c>
      <c r="E225" s="2">
        <v>11</v>
      </c>
      <c r="F225" s="7"/>
      <c r="G225" s="7">
        <f>SUM(INVENTAIRE[[#This Row],[QUANTITE 17]:[COMMANDE 18]])</f>
        <v>11</v>
      </c>
      <c r="H225" s="7"/>
      <c r="I225" s="7">
        <f>SUM(INVENTAIRE[[#This Row],[QT DT EXPL 18]:[ACHAT EXPL 18]])</f>
        <v>11</v>
      </c>
      <c r="J225" s="7"/>
      <c r="K225" s="7"/>
      <c r="L225" s="10">
        <f>SUM(INVENTAIRE[[#This Row],[ QT EXPL 18]]-INVENTAIRE[[#This Row],[INVENTAIRE FIN EXPL 18]]-INVENTAIRE[[#This Row],[PERTE MATERIEL 2018]])</f>
        <v>11</v>
      </c>
    </row>
    <row r="226" spans="1:12" ht="20" customHeight="1" x14ac:dyDescent="0.3">
      <c r="A226" s="7"/>
      <c r="B226" s="2" t="s">
        <v>59</v>
      </c>
      <c r="C226" s="1"/>
      <c r="D226" s="1" t="s">
        <v>249</v>
      </c>
      <c r="E226" s="2">
        <v>6</v>
      </c>
      <c r="F226" s="7"/>
      <c r="G226" s="7">
        <f>SUM(INVENTAIRE[[#This Row],[QUANTITE 17]:[COMMANDE 18]])</f>
        <v>6</v>
      </c>
      <c r="H226" s="7"/>
      <c r="I226" s="7">
        <f>SUM(INVENTAIRE[[#This Row],[QT DT EXPL 18]:[ACHAT EXPL 18]])</f>
        <v>6</v>
      </c>
      <c r="J226" s="7"/>
      <c r="K226" s="7"/>
      <c r="L226" s="10">
        <f>SUM(INVENTAIRE[[#This Row],[ QT EXPL 18]]-INVENTAIRE[[#This Row],[INVENTAIRE FIN EXPL 18]]-INVENTAIRE[[#This Row],[PERTE MATERIEL 2018]])</f>
        <v>6</v>
      </c>
    </row>
    <row r="227" spans="1:12" ht="20" customHeight="1" x14ac:dyDescent="0.3">
      <c r="A227" s="7"/>
      <c r="B227" s="2" t="s">
        <v>59</v>
      </c>
      <c r="C227" s="1"/>
      <c r="D227" s="1" t="s">
        <v>90</v>
      </c>
      <c r="E227" s="2">
        <v>8</v>
      </c>
      <c r="F227" s="7"/>
      <c r="G227" s="7">
        <f>SUM(INVENTAIRE[[#This Row],[QUANTITE 17]:[COMMANDE 18]])</f>
        <v>8</v>
      </c>
      <c r="H227" s="7"/>
      <c r="I227" s="7">
        <f>SUM(INVENTAIRE[[#This Row],[QT DT EXPL 18]:[ACHAT EXPL 18]])</f>
        <v>8</v>
      </c>
      <c r="J227" s="7"/>
      <c r="K227" s="7"/>
      <c r="L227" s="10">
        <f>SUM(INVENTAIRE[[#This Row],[ QT EXPL 18]]-INVENTAIRE[[#This Row],[INVENTAIRE FIN EXPL 18]]-INVENTAIRE[[#This Row],[PERTE MATERIEL 2018]])</f>
        <v>8</v>
      </c>
    </row>
    <row r="228" spans="1:12" ht="20" customHeight="1" x14ac:dyDescent="0.3">
      <c r="A228" s="7"/>
      <c r="B228" s="2" t="s">
        <v>9</v>
      </c>
      <c r="C228" s="1"/>
      <c r="D228" s="1" t="s">
        <v>40</v>
      </c>
      <c r="E228" s="2">
        <v>1</v>
      </c>
      <c r="F228" s="7"/>
      <c r="G228" s="7">
        <f>SUM(INVENTAIRE[[#This Row],[QUANTITE 17]:[COMMANDE 18]])</f>
        <v>1</v>
      </c>
      <c r="H228" s="7"/>
      <c r="I228" s="7">
        <f>SUM(INVENTAIRE[[#This Row],[QT DT EXPL 18]:[ACHAT EXPL 18]])</f>
        <v>1</v>
      </c>
      <c r="J228" s="7"/>
      <c r="K228" s="7"/>
      <c r="L228" s="10">
        <f>SUM(INVENTAIRE[[#This Row],[ QT EXPL 18]]-INVENTAIRE[[#This Row],[INVENTAIRE FIN EXPL 18]]-INVENTAIRE[[#This Row],[PERTE MATERIEL 2018]])</f>
        <v>1</v>
      </c>
    </row>
    <row r="229" spans="1:12" ht="66" customHeight="1" x14ac:dyDescent="0.3">
      <c r="A229" s="7"/>
      <c r="B229" s="2" t="s">
        <v>21</v>
      </c>
      <c r="C229" s="1"/>
      <c r="D229" s="1" t="s">
        <v>285</v>
      </c>
      <c r="E229" s="2">
        <v>16</v>
      </c>
      <c r="F229" s="7"/>
      <c r="G229" s="7">
        <f>SUM(INVENTAIRE[[#This Row],[QUANTITE 17]:[COMMANDE 18]])</f>
        <v>16</v>
      </c>
      <c r="H229" s="7"/>
      <c r="I229" s="7">
        <f>SUM(INVENTAIRE[[#This Row],[QT DT EXPL 18]:[ACHAT EXPL 18]])</f>
        <v>16</v>
      </c>
      <c r="J229" s="7"/>
      <c r="K229" s="7"/>
      <c r="L229" s="10">
        <f>SUM(INVENTAIRE[[#This Row],[ QT EXPL 18]]-INVENTAIRE[[#This Row],[INVENTAIRE FIN EXPL 18]]-INVENTAIRE[[#This Row],[PERTE MATERIEL 2018]])</f>
        <v>16</v>
      </c>
    </row>
    <row r="230" spans="1:12" ht="20" customHeight="1" x14ac:dyDescent="0.3">
      <c r="A230" s="7"/>
      <c r="B230" s="2" t="s">
        <v>21</v>
      </c>
      <c r="C230" s="1"/>
      <c r="D230" s="1" t="s">
        <v>38</v>
      </c>
      <c r="E230" s="2">
        <v>1</v>
      </c>
      <c r="F230" s="7"/>
      <c r="G230" s="7">
        <f>SUM(INVENTAIRE[[#This Row],[QUANTITE 17]:[COMMANDE 18]])</f>
        <v>1</v>
      </c>
      <c r="H230" s="7"/>
      <c r="I230" s="7">
        <f>SUM(INVENTAIRE[[#This Row],[QT DT EXPL 18]:[ACHAT EXPL 18]])</f>
        <v>1</v>
      </c>
      <c r="J230" s="7"/>
      <c r="K230" s="7"/>
      <c r="L230" s="10">
        <f>SUM(INVENTAIRE[[#This Row],[ QT EXPL 18]]-INVENTAIRE[[#This Row],[INVENTAIRE FIN EXPL 18]]-INVENTAIRE[[#This Row],[PERTE MATERIEL 2018]])</f>
        <v>1</v>
      </c>
    </row>
    <row r="231" spans="1:12" ht="129" customHeight="1" x14ac:dyDescent="0.3">
      <c r="A231" s="7"/>
      <c r="B231" s="2" t="s">
        <v>21</v>
      </c>
      <c r="C231" s="1"/>
      <c r="D231" s="1" t="s">
        <v>28</v>
      </c>
      <c r="E231" s="2">
        <v>5</v>
      </c>
      <c r="F231" s="7"/>
      <c r="G231" s="7">
        <f>SUM(INVENTAIRE[[#This Row],[QUANTITE 17]:[COMMANDE 18]])</f>
        <v>5</v>
      </c>
      <c r="H231" s="7"/>
      <c r="I231" s="7">
        <f>SUM(INVENTAIRE[[#This Row],[QT DT EXPL 18]:[ACHAT EXPL 18]])</f>
        <v>5</v>
      </c>
      <c r="J231" s="7"/>
      <c r="K231" s="7"/>
      <c r="L231" s="10">
        <f>SUM(INVENTAIRE[[#This Row],[ QT EXPL 18]]-INVENTAIRE[[#This Row],[INVENTAIRE FIN EXPL 18]]-INVENTAIRE[[#This Row],[PERTE MATERIEL 2018]])</f>
        <v>5</v>
      </c>
    </row>
    <row r="232" spans="1:12" ht="85" customHeight="1" x14ac:dyDescent="0.3">
      <c r="A232" s="7"/>
      <c r="B232" s="2" t="s">
        <v>21</v>
      </c>
      <c r="C232" s="1"/>
      <c r="D232" s="1" t="s">
        <v>29</v>
      </c>
      <c r="E232" s="2">
        <v>6</v>
      </c>
      <c r="F232" s="7"/>
      <c r="G232" s="7">
        <f>SUM(INVENTAIRE[[#This Row],[QUANTITE 17]:[COMMANDE 18]])</f>
        <v>6</v>
      </c>
      <c r="H232" s="7"/>
      <c r="I232" s="7">
        <f>SUM(INVENTAIRE[[#This Row],[QT DT EXPL 18]:[ACHAT EXPL 18]])</f>
        <v>6</v>
      </c>
      <c r="J232" s="7"/>
      <c r="K232" s="7"/>
      <c r="L232" s="10">
        <f>SUM(INVENTAIRE[[#This Row],[ QT EXPL 18]]-INVENTAIRE[[#This Row],[INVENTAIRE FIN EXPL 18]]-INVENTAIRE[[#This Row],[PERTE MATERIEL 2018]])</f>
        <v>6</v>
      </c>
    </row>
    <row r="233" spans="1:12" ht="107" customHeight="1" x14ac:dyDescent="0.3">
      <c r="A233" s="7"/>
      <c r="B233" s="2" t="s">
        <v>21</v>
      </c>
      <c r="C233" s="1"/>
      <c r="D233" s="1" t="s">
        <v>26</v>
      </c>
      <c r="E233" s="2">
        <v>5</v>
      </c>
      <c r="F233" s="7"/>
      <c r="G233" s="7">
        <f>SUM(INVENTAIRE[[#This Row],[QUANTITE 17]:[COMMANDE 18]])</f>
        <v>5</v>
      </c>
      <c r="H233" s="7"/>
      <c r="I233" s="7">
        <f>SUM(INVENTAIRE[[#This Row],[QT DT EXPL 18]:[ACHAT EXPL 18]])</f>
        <v>5</v>
      </c>
      <c r="J233" s="7"/>
      <c r="K233" s="7"/>
      <c r="L233" s="10">
        <f>SUM(INVENTAIRE[[#This Row],[ QT EXPL 18]]-INVENTAIRE[[#This Row],[INVENTAIRE FIN EXPL 18]]-INVENTAIRE[[#This Row],[PERTE MATERIEL 2018]])</f>
        <v>5</v>
      </c>
    </row>
    <row r="234" spans="1:12" ht="20" customHeight="1" x14ac:dyDescent="0.3">
      <c r="A234" s="7"/>
      <c r="B234" s="2" t="s">
        <v>21</v>
      </c>
      <c r="C234" s="1"/>
      <c r="D234" s="1" t="s">
        <v>27</v>
      </c>
      <c r="E234" s="2">
        <v>6</v>
      </c>
      <c r="F234" s="7"/>
      <c r="G234" s="7">
        <f>SUM(INVENTAIRE[[#This Row],[QUANTITE 17]:[COMMANDE 18]])</f>
        <v>6</v>
      </c>
      <c r="H234" s="7"/>
      <c r="I234" s="7">
        <f>SUM(INVENTAIRE[[#This Row],[QT DT EXPL 18]:[ACHAT EXPL 18]])</f>
        <v>6</v>
      </c>
      <c r="J234" s="7"/>
      <c r="K234" s="7"/>
      <c r="L234" s="10">
        <f>SUM(INVENTAIRE[[#This Row],[ QT EXPL 18]]-INVENTAIRE[[#This Row],[INVENTAIRE FIN EXPL 18]]-INVENTAIRE[[#This Row],[PERTE MATERIEL 2018]])</f>
        <v>6</v>
      </c>
    </row>
    <row r="235" spans="1:12" ht="20" customHeight="1" x14ac:dyDescent="0.3">
      <c r="A235" s="7"/>
      <c r="B235" s="2" t="s">
        <v>127</v>
      </c>
      <c r="C235" s="1"/>
      <c r="D235" s="1" t="s">
        <v>126</v>
      </c>
      <c r="E235" s="2">
        <v>1</v>
      </c>
      <c r="F235" s="7"/>
      <c r="G235" s="7">
        <f>SUM(INVENTAIRE[[#This Row],[QUANTITE 17]:[COMMANDE 18]])</f>
        <v>1</v>
      </c>
      <c r="H235" s="7"/>
      <c r="I235" s="7">
        <f>SUM(INVENTAIRE[[#This Row],[QT DT EXPL 18]:[ACHAT EXPL 18]])</f>
        <v>1</v>
      </c>
      <c r="J235" s="7"/>
      <c r="K235" s="7"/>
      <c r="L235" s="10">
        <f>SUM(INVENTAIRE[[#This Row],[ QT EXPL 18]]-INVENTAIRE[[#This Row],[INVENTAIRE FIN EXPL 18]]-INVENTAIRE[[#This Row],[PERTE MATERIEL 2018]])</f>
        <v>1</v>
      </c>
    </row>
    <row r="236" spans="1:12" ht="20" customHeight="1" x14ac:dyDescent="0.3">
      <c r="A236" s="7"/>
      <c r="B236" s="2" t="s">
        <v>5</v>
      </c>
      <c r="C236" s="1"/>
      <c r="D236" s="1" t="s">
        <v>242</v>
      </c>
      <c r="E236" s="2">
        <v>1</v>
      </c>
      <c r="F236" s="7"/>
      <c r="G236" s="7">
        <f>SUM(INVENTAIRE[[#This Row],[QUANTITE 17]:[COMMANDE 18]])</f>
        <v>1</v>
      </c>
      <c r="H236" s="7"/>
      <c r="I236" s="7">
        <f>SUM(INVENTAIRE[[#This Row],[QT DT EXPL 18]:[ACHAT EXPL 18]])</f>
        <v>1</v>
      </c>
      <c r="J236" s="7"/>
      <c r="K236" s="7"/>
      <c r="L236" s="10">
        <f>SUM(INVENTAIRE[[#This Row],[ QT EXPL 18]]-INVENTAIRE[[#This Row],[INVENTAIRE FIN EXPL 18]]-INVENTAIRE[[#This Row],[PERTE MATERIEL 2018]])</f>
        <v>1</v>
      </c>
    </row>
    <row r="237" spans="1:12" ht="20" customHeight="1" x14ac:dyDescent="0.3">
      <c r="A237" s="7"/>
      <c r="B237" s="2" t="s">
        <v>241</v>
      </c>
      <c r="C237" s="1"/>
      <c r="D237" s="1" t="s">
        <v>240</v>
      </c>
      <c r="E237" s="2">
        <v>3</v>
      </c>
      <c r="F237" s="7"/>
      <c r="G237" s="7">
        <f>SUM(INVENTAIRE[[#This Row],[QUANTITE 17]:[COMMANDE 18]])</f>
        <v>3</v>
      </c>
      <c r="H237" s="7"/>
      <c r="I237" s="7">
        <f>SUM(INVENTAIRE[[#This Row],[QT DT EXPL 18]:[ACHAT EXPL 18]])</f>
        <v>3</v>
      </c>
      <c r="J237" s="7"/>
      <c r="K237" s="7"/>
      <c r="L237" s="10">
        <f>SUM(INVENTAIRE[[#This Row],[ QT EXPL 18]]-INVENTAIRE[[#This Row],[INVENTAIRE FIN EXPL 18]]-INVENTAIRE[[#This Row],[PERTE MATERIEL 2018]])</f>
        <v>3</v>
      </c>
    </row>
    <row r="238" spans="1:12" ht="20" customHeight="1" x14ac:dyDescent="0.3">
      <c r="A238" s="7"/>
      <c r="B238" s="3" t="s">
        <v>277</v>
      </c>
      <c r="C238" s="1"/>
      <c r="D238" s="1" t="s">
        <v>212</v>
      </c>
      <c r="E238" s="2">
        <v>3</v>
      </c>
      <c r="F238" s="7"/>
      <c r="G238" s="7">
        <f>SUM(INVENTAIRE[[#This Row],[QUANTITE 17]:[COMMANDE 18]])</f>
        <v>3</v>
      </c>
      <c r="H238" s="7"/>
      <c r="I238" s="7">
        <f>SUM(INVENTAIRE[[#This Row],[QT DT EXPL 18]:[ACHAT EXPL 18]])</f>
        <v>3</v>
      </c>
      <c r="J238" s="7"/>
      <c r="K238" s="7"/>
      <c r="L238" s="10">
        <f>SUM(INVENTAIRE[[#This Row],[ QT EXPL 18]]-INVENTAIRE[[#This Row],[INVENTAIRE FIN EXPL 18]]-INVENTAIRE[[#This Row],[PERTE MATERIEL 2018]])</f>
        <v>3</v>
      </c>
    </row>
    <row r="239" spans="1:12" ht="20" customHeight="1" x14ac:dyDescent="0.3">
      <c r="A239" s="7"/>
      <c r="B239" s="2" t="s">
        <v>277</v>
      </c>
      <c r="C239" s="1"/>
      <c r="D239" s="1" t="s">
        <v>137</v>
      </c>
      <c r="E239" s="2">
        <v>8</v>
      </c>
      <c r="F239" s="7"/>
      <c r="G239" s="7">
        <f>SUM(INVENTAIRE[[#This Row],[QUANTITE 17]:[COMMANDE 18]])</f>
        <v>8</v>
      </c>
      <c r="H239" s="7"/>
      <c r="I239" s="7">
        <f>SUM(INVENTAIRE[[#This Row],[QT DT EXPL 18]:[ACHAT EXPL 18]])</f>
        <v>8</v>
      </c>
      <c r="J239" s="7"/>
      <c r="K239" s="7"/>
      <c r="L239" s="10">
        <f>SUM(INVENTAIRE[[#This Row],[ QT EXPL 18]]-INVENTAIRE[[#This Row],[INVENTAIRE FIN EXPL 18]]-INVENTAIRE[[#This Row],[PERTE MATERIEL 2018]])</f>
        <v>8</v>
      </c>
    </row>
    <row r="240" spans="1:12" ht="20" customHeight="1" x14ac:dyDescent="0.3">
      <c r="A240" s="7"/>
      <c r="B240" s="6" t="s">
        <v>17</v>
      </c>
      <c r="C240" s="1"/>
      <c r="D240" s="1" t="s">
        <v>172</v>
      </c>
      <c r="E240" s="2">
        <v>7</v>
      </c>
      <c r="F240" s="7"/>
      <c r="G240" s="7">
        <f>SUM(INVENTAIRE[[#This Row],[QUANTITE 17]:[COMMANDE 18]])</f>
        <v>7</v>
      </c>
      <c r="H240" s="7"/>
      <c r="I240" s="7">
        <f>SUM(INVENTAIRE[[#This Row],[QT DT EXPL 18]:[ACHAT EXPL 18]])</f>
        <v>7</v>
      </c>
      <c r="J240" s="7"/>
      <c r="K240" s="7"/>
      <c r="L240" s="10">
        <f>SUM(INVENTAIRE[[#This Row],[ QT EXPL 18]]-INVENTAIRE[[#This Row],[INVENTAIRE FIN EXPL 18]]-INVENTAIRE[[#This Row],[PERTE MATERIEL 2018]])</f>
        <v>7</v>
      </c>
    </row>
    <row r="241" spans="1:12" ht="20" customHeight="1" x14ac:dyDescent="0.3">
      <c r="A241" s="7"/>
      <c r="B241" s="2" t="s">
        <v>86</v>
      </c>
      <c r="C241" s="1"/>
      <c r="D241" s="1" t="s">
        <v>287</v>
      </c>
      <c r="E241" s="2">
        <v>2</v>
      </c>
      <c r="F241" s="7"/>
      <c r="G241" s="7">
        <f>SUM(INVENTAIRE[[#This Row],[QUANTITE 17]:[COMMANDE 18]])</f>
        <v>2</v>
      </c>
      <c r="H241" s="7"/>
      <c r="I241" s="7">
        <f>SUM(INVENTAIRE[[#This Row],[QT DT EXPL 18]:[ACHAT EXPL 18]])</f>
        <v>2</v>
      </c>
      <c r="J241" s="7"/>
      <c r="K241" s="7"/>
      <c r="L241" s="10">
        <f>SUM(INVENTAIRE[[#This Row],[ QT EXPL 18]]-INVENTAIRE[[#This Row],[INVENTAIRE FIN EXPL 18]]-INVENTAIRE[[#This Row],[PERTE MATERIEL 2018]])</f>
        <v>2</v>
      </c>
    </row>
    <row r="242" spans="1:12" ht="20" customHeight="1" x14ac:dyDescent="0.3">
      <c r="A242" s="7"/>
      <c r="B242" s="2" t="s">
        <v>64</v>
      </c>
      <c r="C242" s="1"/>
      <c r="D242" s="1" t="s">
        <v>63</v>
      </c>
      <c r="E242" s="2">
        <v>2</v>
      </c>
      <c r="F242" s="7"/>
      <c r="G242" s="7">
        <f>SUM(INVENTAIRE[[#This Row],[QUANTITE 17]:[COMMANDE 18]])</f>
        <v>2</v>
      </c>
      <c r="H242" s="7"/>
      <c r="I242" s="7">
        <f>SUM(INVENTAIRE[[#This Row],[QT DT EXPL 18]:[ACHAT EXPL 18]])</f>
        <v>2</v>
      </c>
      <c r="J242" s="7"/>
      <c r="K242" s="7"/>
      <c r="L242" s="10">
        <f>SUM(INVENTAIRE[[#This Row],[ QT EXPL 18]]-INVENTAIRE[[#This Row],[INVENTAIRE FIN EXPL 18]]-INVENTAIRE[[#This Row],[PERTE MATERIEL 2018]])</f>
        <v>2</v>
      </c>
    </row>
    <row r="243" spans="1:12" ht="20" customHeight="1" x14ac:dyDescent="0.3">
      <c r="A243" s="7"/>
      <c r="B243" s="2" t="s">
        <v>16</v>
      </c>
      <c r="C243" s="1"/>
      <c r="D243" s="1" t="s">
        <v>72</v>
      </c>
      <c r="E243" s="2">
        <v>10</v>
      </c>
      <c r="F243" s="7"/>
      <c r="G243" s="7">
        <f>SUM(INVENTAIRE[[#This Row],[QUANTITE 17]:[COMMANDE 18]])</f>
        <v>10</v>
      </c>
      <c r="H243" s="7"/>
      <c r="I243" s="7">
        <f>SUM(INVENTAIRE[[#This Row],[QT DT EXPL 18]:[ACHAT EXPL 18]])</f>
        <v>10</v>
      </c>
      <c r="J243" s="7"/>
      <c r="K243" s="7"/>
      <c r="L243" s="10">
        <f>SUM(INVENTAIRE[[#This Row],[ QT EXPL 18]]-INVENTAIRE[[#This Row],[INVENTAIRE FIN EXPL 18]]-INVENTAIRE[[#This Row],[PERTE MATERIEL 2018]])</f>
        <v>10</v>
      </c>
    </row>
    <row r="244" spans="1:12" ht="20" customHeight="1" x14ac:dyDescent="0.3">
      <c r="A244" s="7"/>
      <c r="B244" s="3" t="s">
        <v>277</v>
      </c>
      <c r="C244" s="1"/>
      <c r="D244" s="1" t="s">
        <v>207</v>
      </c>
      <c r="E244" s="2">
        <v>21</v>
      </c>
      <c r="F244" s="7"/>
      <c r="G244" s="7">
        <f>SUM(INVENTAIRE[[#This Row],[QUANTITE 17]:[COMMANDE 18]])</f>
        <v>21</v>
      </c>
      <c r="H244" s="7"/>
      <c r="I244" s="7">
        <f>SUM(INVENTAIRE[[#This Row],[QT DT EXPL 18]:[ACHAT EXPL 18]])</f>
        <v>21</v>
      </c>
      <c r="J244" s="7"/>
      <c r="K244" s="7"/>
      <c r="L244" s="10">
        <f>SUM(INVENTAIRE[[#This Row],[ QT EXPL 18]]-INVENTAIRE[[#This Row],[INVENTAIRE FIN EXPL 18]]-INVENTAIRE[[#This Row],[PERTE MATERIEL 2018]])</f>
        <v>21</v>
      </c>
    </row>
    <row r="245" spans="1:12" ht="20" customHeight="1" x14ac:dyDescent="0.3">
      <c r="A245" s="7"/>
      <c r="B245" s="3" t="s">
        <v>277</v>
      </c>
      <c r="C245" s="1"/>
      <c r="D245" s="1" t="s">
        <v>208</v>
      </c>
      <c r="E245" s="2">
        <v>18</v>
      </c>
      <c r="F245" s="7"/>
      <c r="G245" s="7">
        <f>SUM(INVENTAIRE[[#This Row],[QUANTITE 17]:[COMMANDE 18]])</f>
        <v>18</v>
      </c>
      <c r="H245" s="7"/>
      <c r="I245" s="7">
        <f>SUM(INVENTAIRE[[#This Row],[QT DT EXPL 18]:[ACHAT EXPL 18]])</f>
        <v>18</v>
      </c>
      <c r="J245" s="7"/>
      <c r="K245" s="7"/>
      <c r="L245" s="10">
        <f>SUM(INVENTAIRE[[#This Row],[ QT EXPL 18]]-INVENTAIRE[[#This Row],[INVENTAIRE FIN EXPL 18]]-INVENTAIRE[[#This Row],[PERTE MATERIEL 2018]])</f>
        <v>18</v>
      </c>
    </row>
    <row r="246" spans="1:12" ht="20" customHeight="1" x14ac:dyDescent="0.3">
      <c r="A246" s="7"/>
      <c r="B246" s="2" t="s">
        <v>13</v>
      </c>
      <c r="C246" s="1"/>
      <c r="D246" s="1" t="s">
        <v>167</v>
      </c>
      <c r="E246" s="2">
        <v>9</v>
      </c>
      <c r="F246" s="7"/>
      <c r="G246" s="7">
        <f>SUM(INVENTAIRE[[#This Row],[QUANTITE 17]:[COMMANDE 18]])</f>
        <v>9</v>
      </c>
      <c r="H246" s="7"/>
      <c r="I246" s="7">
        <f>SUM(INVENTAIRE[[#This Row],[QT DT EXPL 18]:[ACHAT EXPL 18]])</f>
        <v>9</v>
      </c>
      <c r="J246" s="7"/>
      <c r="K246" s="7"/>
      <c r="L246" s="10">
        <f>SUM(INVENTAIRE[[#This Row],[ QT EXPL 18]]-INVENTAIRE[[#This Row],[INVENTAIRE FIN EXPL 18]]-INVENTAIRE[[#This Row],[PERTE MATERIEL 2018]])</f>
        <v>9</v>
      </c>
    </row>
    <row r="247" spans="1:12" ht="20" customHeight="1" x14ac:dyDescent="0.3">
      <c r="A247" s="7"/>
      <c r="B247" s="2" t="s">
        <v>13</v>
      </c>
      <c r="C247" s="1"/>
      <c r="D247" s="1" t="s">
        <v>168</v>
      </c>
      <c r="E247" s="2">
        <v>2</v>
      </c>
      <c r="F247" s="7"/>
      <c r="G247" s="7">
        <f>SUM(INVENTAIRE[[#This Row],[QUANTITE 17]:[COMMANDE 18]])</f>
        <v>2</v>
      </c>
      <c r="H247" s="7"/>
      <c r="I247" s="7">
        <f>SUM(INVENTAIRE[[#This Row],[QT DT EXPL 18]:[ACHAT EXPL 18]])</f>
        <v>2</v>
      </c>
      <c r="J247" s="7"/>
      <c r="K247" s="7"/>
      <c r="L247" s="10">
        <f>SUM(INVENTAIRE[[#This Row],[ QT EXPL 18]]-INVENTAIRE[[#This Row],[INVENTAIRE FIN EXPL 18]]-INVENTAIRE[[#This Row],[PERTE MATERIEL 2018]])</f>
        <v>2</v>
      </c>
    </row>
    <row r="248" spans="1:12" ht="20" customHeight="1" x14ac:dyDescent="0.3">
      <c r="A248" s="7"/>
      <c r="B248" s="2" t="s">
        <v>13</v>
      </c>
      <c r="C248" s="1"/>
      <c r="D248" s="1" t="s">
        <v>169</v>
      </c>
      <c r="E248" s="2">
        <v>1</v>
      </c>
      <c r="F248" s="7"/>
      <c r="G248" s="7">
        <f>SUM(INVENTAIRE[[#This Row],[QUANTITE 17]:[COMMANDE 18]])</f>
        <v>1</v>
      </c>
      <c r="H248" s="7"/>
      <c r="I248" s="7">
        <f>SUM(INVENTAIRE[[#This Row],[QT DT EXPL 18]:[ACHAT EXPL 18]])</f>
        <v>1</v>
      </c>
      <c r="J248" s="7"/>
      <c r="K248" s="7"/>
      <c r="L248" s="10">
        <f>SUM(INVENTAIRE[[#This Row],[ QT EXPL 18]]-INVENTAIRE[[#This Row],[INVENTAIRE FIN EXPL 18]]-INVENTAIRE[[#This Row],[PERTE MATERIEL 2018]])</f>
        <v>1</v>
      </c>
    </row>
    <row r="249" spans="1:12" ht="20" customHeight="1" x14ac:dyDescent="0.3">
      <c r="A249" s="7"/>
      <c r="B249" s="2" t="s">
        <v>13</v>
      </c>
      <c r="C249" s="1"/>
      <c r="D249" s="1" t="s">
        <v>170</v>
      </c>
      <c r="E249" s="2">
        <v>1</v>
      </c>
      <c r="F249" s="7"/>
      <c r="G249" s="7">
        <f>SUM(INVENTAIRE[[#This Row],[QUANTITE 17]:[COMMANDE 18]])</f>
        <v>1</v>
      </c>
      <c r="H249" s="7"/>
      <c r="I249" s="7">
        <f>SUM(INVENTAIRE[[#This Row],[QT DT EXPL 18]:[ACHAT EXPL 18]])</f>
        <v>1</v>
      </c>
      <c r="J249" s="7"/>
      <c r="K249" s="7"/>
      <c r="L249" s="10">
        <f>SUM(INVENTAIRE[[#This Row],[ QT EXPL 18]]-INVENTAIRE[[#This Row],[INVENTAIRE FIN EXPL 18]]-INVENTAIRE[[#This Row],[PERTE MATERIEL 2018]])</f>
        <v>1</v>
      </c>
    </row>
    <row r="250" spans="1:12" ht="20" customHeight="1" x14ac:dyDescent="0.3">
      <c r="A250" s="7"/>
      <c r="B250" s="2" t="s">
        <v>13</v>
      </c>
      <c r="C250" s="1"/>
      <c r="D250" s="1" t="s">
        <v>171</v>
      </c>
      <c r="E250" s="2">
        <v>1</v>
      </c>
      <c r="F250" s="7"/>
      <c r="G250" s="7">
        <f>SUM(INVENTAIRE[[#This Row],[QUANTITE 17]:[COMMANDE 18]])</f>
        <v>1</v>
      </c>
      <c r="H250" s="7"/>
      <c r="I250" s="7">
        <f>SUM(INVENTAIRE[[#This Row],[QT DT EXPL 18]:[ACHAT EXPL 18]])</f>
        <v>1</v>
      </c>
      <c r="J250" s="7"/>
      <c r="K250" s="7"/>
      <c r="L250" s="10">
        <f>SUM(INVENTAIRE[[#This Row],[ QT EXPL 18]]-INVENTAIRE[[#This Row],[INVENTAIRE FIN EXPL 18]]-INVENTAIRE[[#This Row],[PERTE MATERIEL 2018]])</f>
        <v>1</v>
      </c>
    </row>
    <row r="251" spans="1:12" ht="20" customHeight="1" x14ac:dyDescent="0.3">
      <c r="A251" s="7"/>
      <c r="B251" s="2" t="s">
        <v>59</v>
      </c>
      <c r="C251" s="1"/>
      <c r="D251" s="1" t="s">
        <v>264</v>
      </c>
      <c r="E251" s="2">
        <v>1000</v>
      </c>
      <c r="F251" s="7"/>
      <c r="G251" s="7">
        <f>SUM(INVENTAIRE[[#This Row],[QUANTITE 17]:[COMMANDE 18]])</f>
        <v>1000</v>
      </c>
      <c r="H251" s="7"/>
      <c r="I251" s="7">
        <f>SUM(INVENTAIRE[[#This Row],[QT DT EXPL 18]:[ACHAT EXPL 18]])</f>
        <v>1000</v>
      </c>
      <c r="J251" s="7"/>
      <c r="K251" s="7"/>
      <c r="L251" s="10">
        <f>SUM(INVENTAIRE[[#This Row],[ QT EXPL 18]]-INVENTAIRE[[#This Row],[INVENTAIRE FIN EXPL 18]]-INVENTAIRE[[#This Row],[PERTE MATERIEL 2018]])</f>
        <v>1000</v>
      </c>
    </row>
    <row r="252" spans="1:12" ht="20" customHeight="1" x14ac:dyDescent="0.3">
      <c r="A252" s="7"/>
      <c r="B252" s="2" t="s">
        <v>43</v>
      </c>
      <c r="C252" s="1"/>
      <c r="D252" s="1" t="s">
        <v>50</v>
      </c>
      <c r="E252" s="2">
        <v>5</v>
      </c>
      <c r="F252" s="7"/>
      <c r="G252" s="7">
        <f>SUM(INVENTAIRE[[#This Row],[QUANTITE 17]:[COMMANDE 18]])</f>
        <v>5</v>
      </c>
      <c r="H252" s="7"/>
      <c r="I252" s="7">
        <f>SUM(INVENTAIRE[[#This Row],[QT DT EXPL 18]:[ACHAT EXPL 18]])</f>
        <v>5</v>
      </c>
      <c r="J252" s="7"/>
      <c r="K252" s="7"/>
      <c r="L252" s="10">
        <f>SUM(INVENTAIRE[[#This Row],[ QT EXPL 18]]-INVENTAIRE[[#This Row],[INVENTAIRE FIN EXPL 18]]-INVENTAIRE[[#This Row],[PERTE MATERIEL 2018]])</f>
        <v>5</v>
      </c>
    </row>
    <row r="253" spans="1:12" ht="20" customHeight="1" x14ac:dyDescent="0.3">
      <c r="A253" s="7"/>
      <c r="B253" s="2" t="s">
        <v>142</v>
      </c>
      <c r="C253" s="1"/>
      <c r="D253" s="1" t="s">
        <v>145</v>
      </c>
      <c r="E253" s="2" t="s">
        <v>146</v>
      </c>
      <c r="F253" s="7"/>
      <c r="G253" s="7">
        <f>SUM(INVENTAIRE[[#This Row],[QUANTITE 17]:[COMMANDE 18]])</f>
        <v>0</v>
      </c>
      <c r="H253" s="7"/>
      <c r="I253" s="7">
        <f>SUM(INVENTAIRE[[#This Row],[QT DT EXPL 18]:[ACHAT EXPL 18]])</f>
        <v>0</v>
      </c>
      <c r="J253" s="7"/>
      <c r="K253" s="7"/>
      <c r="L253" s="10">
        <f>SUM(INVENTAIRE[[#This Row],[ QT EXPL 18]]-INVENTAIRE[[#This Row],[INVENTAIRE FIN EXPL 18]]-INVENTAIRE[[#This Row],[PERTE MATERIEL 2018]])</f>
        <v>0</v>
      </c>
    </row>
    <row r="254" spans="1:12" ht="20" customHeight="1" x14ac:dyDescent="0.3">
      <c r="A254" s="7"/>
      <c r="B254" s="2" t="s">
        <v>142</v>
      </c>
      <c r="C254" s="1"/>
      <c r="D254" s="1" t="s">
        <v>141</v>
      </c>
      <c r="E254" s="2">
        <v>1</v>
      </c>
      <c r="F254" s="7"/>
      <c r="G254" s="7">
        <f>SUM(INVENTAIRE[[#This Row],[QUANTITE 17]:[COMMANDE 18]])</f>
        <v>1</v>
      </c>
      <c r="H254" s="7"/>
      <c r="I254" s="7">
        <f>SUM(INVENTAIRE[[#This Row],[QT DT EXPL 18]:[ACHAT EXPL 18]])</f>
        <v>1</v>
      </c>
      <c r="J254" s="7"/>
      <c r="K254" s="7"/>
      <c r="L254" s="10">
        <f>SUM(INVENTAIRE[[#This Row],[ QT EXPL 18]]-INVENTAIRE[[#This Row],[INVENTAIRE FIN EXPL 18]]-INVENTAIRE[[#This Row],[PERTE MATERIEL 2018]])</f>
        <v>1</v>
      </c>
    </row>
    <row r="255" spans="1:12" ht="20" customHeight="1" x14ac:dyDescent="0.3">
      <c r="A255" s="7"/>
      <c r="B255" s="2" t="s">
        <v>229</v>
      </c>
      <c r="C255" s="1"/>
      <c r="D255" s="1" t="s">
        <v>157</v>
      </c>
      <c r="E255" s="2" t="s">
        <v>150</v>
      </c>
      <c r="F255" s="7"/>
      <c r="G255" s="7">
        <f>SUM(INVENTAIRE[[#This Row],[QUANTITE 17]:[COMMANDE 18]])</f>
        <v>0</v>
      </c>
      <c r="H255" s="7"/>
      <c r="I255" s="7">
        <f>SUM(INVENTAIRE[[#This Row],[QT DT EXPL 18]:[ACHAT EXPL 18]])</f>
        <v>0</v>
      </c>
      <c r="J255" s="7"/>
      <c r="K255" s="7"/>
      <c r="L255" s="10">
        <f>SUM(INVENTAIRE[[#This Row],[ QT EXPL 18]]-INVENTAIRE[[#This Row],[INVENTAIRE FIN EXPL 18]]-INVENTAIRE[[#This Row],[PERTE MATERIEL 2018]])</f>
        <v>0</v>
      </c>
    </row>
    <row r="256" spans="1:12" ht="20" customHeight="1" x14ac:dyDescent="0.3">
      <c r="A256" s="7"/>
      <c r="B256" s="2" t="s">
        <v>277</v>
      </c>
      <c r="C256" s="1"/>
      <c r="D256" s="1" t="s">
        <v>116</v>
      </c>
      <c r="E256" s="2">
        <v>1</v>
      </c>
      <c r="F256" s="7"/>
      <c r="G256" s="7">
        <f>SUM(INVENTAIRE[[#This Row],[QUANTITE 17]:[COMMANDE 18]])</f>
        <v>1</v>
      </c>
      <c r="H256" s="7"/>
      <c r="I256" s="7">
        <f>SUM(INVENTAIRE[[#This Row],[QT DT EXPL 18]:[ACHAT EXPL 18]])</f>
        <v>1</v>
      </c>
      <c r="J256" s="7"/>
      <c r="K256" s="7"/>
      <c r="L256" s="10">
        <f>SUM(INVENTAIRE[[#This Row],[ QT EXPL 18]]-INVENTAIRE[[#This Row],[INVENTAIRE FIN EXPL 18]]-INVENTAIRE[[#This Row],[PERTE MATERIEL 2018]])</f>
        <v>1</v>
      </c>
    </row>
    <row r="257" spans="1:12" ht="20" customHeight="1" x14ac:dyDescent="0.3">
      <c r="A257" s="7"/>
      <c r="B257" s="2" t="s">
        <v>277</v>
      </c>
      <c r="C257" s="1"/>
      <c r="D257" s="1" t="s">
        <v>283</v>
      </c>
      <c r="E257" s="2">
        <v>1</v>
      </c>
      <c r="F257" s="7"/>
      <c r="G257" s="7">
        <f>SUM(INVENTAIRE[[#This Row],[QUANTITE 17]:[COMMANDE 18]])</f>
        <v>1</v>
      </c>
      <c r="H257" s="7"/>
      <c r="I257" s="7">
        <f>SUM(INVENTAIRE[[#This Row],[QT DT EXPL 18]:[ACHAT EXPL 18]])</f>
        <v>1</v>
      </c>
      <c r="J257" s="7"/>
      <c r="K257" s="7"/>
      <c r="L257" s="10">
        <f>SUM(INVENTAIRE[[#This Row],[ QT EXPL 18]]-INVENTAIRE[[#This Row],[INVENTAIRE FIN EXPL 18]]-INVENTAIRE[[#This Row],[PERTE MATERIEL 2018]])</f>
        <v>1</v>
      </c>
    </row>
    <row r="258" spans="1:12" ht="20" customHeight="1" x14ac:dyDescent="0.3">
      <c r="A258" s="7"/>
      <c r="B258" s="2" t="s">
        <v>229</v>
      </c>
      <c r="C258" s="1"/>
      <c r="D258" s="1" t="s">
        <v>133</v>
      </c>
      <c r="E258" s="2">
        <v>1</v>
      </c>
      <c r="F258" s="7"/>
      <c r="G258" s="7">
        <f>SUM(INVENTAIRE[[#This Row],[QUANTITE 17]:[COMMANDE 18]])</f>
        <v>1</v>
      </c>
      <c r="H258" s="7"/>
      <c r="I258" s="7">
        <f>SUM(INVENTAIRE[[#This Row],[QT DT EXPL 18]:[ACHAT EXPL 18]])</f>
        <v>1</v>
      </c>
      <c r="J258" s="7"/>
      <c r="K258" s="7"/>
      <c r="L258" s="10">
        <f>SUM(INVENTAIRE[[#This Row],[ QT EXPL 18]]-INVENTAIRE[[#This Row],[INVENTAIRE FIN EXPL 18]]-INVENTAIRE[[#This Row],[PERTE MATERIEL 2018]])</f>
        <v>1</v>
      </c>
    </row>
    <row r="259" spans="1:12" ht="20" customHeight="1" x14ac:dyDescent="0.3">
      <c r="A259" s="7"/>
      <c r="B259" s="2"/>
      <c r="C259" s="1"/>
      <c r="D259" s="1"/>
      <c r="E259" s="2"/>
      <c r="F259" s="7"/>
      <c r="G259" s="7"/>
      <c r="H259" s="7"/>
      <c r="I259" s="7"/>
      <c r="J259" s="7"/>
      <c r="K259" s="7"/>
      <c r="L259" s="10"/>
    </row>
    <row r="260" spans="1:12" ht="20" customHeight="1" x14ac:dyDescent="0.3">
      <c r="A260" s="7"/>
      <c r="B260" s="2"/>
      <c r="C260" s="1"/>
      <c r="D260" s="1"/>
      <c r="E260" s="2"/>
      <c r="F260" s="7"/>
      <c r="G260" s="7"/>
      <c r="H260" s="7"/>
      <c r="I260" s="7"/>
      <c r="J260" s="7"/>
      <c r="K260" s="7"/>
      <c r="L260" s="10"/>
    </row>
    <row r="261" spans="1:12" ht="20" customHeight="1" x14ac:dyDescent="0.3">
      <c r="A261" s="7"/>
      <c r="B261" s="2"/>
      <c r="C261" s="1"/>
      <c r="D261" s="1"/>
      <c r="E261" s="2"/>
      <c r="F261" s="7"/>
      <c r="G261" s="7"/>
      <c r="H261" s="7"/>
      <c r="I261" s="7"/>
      <c r="J261" s="7"/>
      <c r="K261" s="7"/>
      <c r="L261" s="10"/>
    </row>
    <row r="262" spans="1:12" ht="20" customHeight="1" x14ac:dyDescent="0.3">
      <c r="A262" s="7"/>
      <c r="B262" s="2"/>
      <c r="C262" s="1"/>
      <c r="D262" s="1"/>
      <c r="E262" s="2"/>
      <c r="F262" s="7"/>
      <c r="G262" s="7"/>
      <c r="H262" s="7"/>
      <c r="I262" s="7"/>
      <c r="J262" s="7"/>
      <c r="K262" s="7"/>
      <c r="L262" s="10"/>
    </row>
    <row r="263" spans="1:12" ht="20" customHeight="1" x14ac:dyDescent="0.3">
      <c r="A263" s="7"/>
      <c r="B263" s="2"/>
      <c r="C263" s="1"/>
      <c r="D263" s="1"/>
      <c r="E263" s="2"/>
      <c r="F263" s="7"/>
      <c r="G263" s="7"/>
      <c r="H263" s="7"/>
      <c r="I263" s="7"/>
      <c r="J263" s="7"/>
      <c r="K263" s="7"/>
      <c r="L263" s="10"/>
    </row>
    <row r="264" spans="1:12" ht="20" customHeight="1" x14ac:dyDescent="0.3">
      <c r="A264" s="7"/>
      <c r="B264" s="2"/>
      <c r="C264" s="1"/>
      <c r="D264" s="1"/>
      <c r="E264" s="2"/>
      <c r="F264" s="7"/>
      <c r="G264" s="7"/>
      <c r="H264" s="7"/>
      <c r="I264" s="7"/>
      <c r="J264" s="7"/>
      <c r="K264" s="7"/>
      <c r="L264" s="7"/>
    </row>
    <row r="265" spans="1:12" ht="20" customHeight="1" x14ac:dyDescent="0.3">
      <c r="A265" s="7"/>
      <c r="B265" s="2"/>
      <c r="C265" s="1"/>
      <c r="D265" s="1"/>
      <c r="E265" s="2"/>
      <c r="F265" s="7"/>
      <c r="G265" s="7"/>
      <c r="H265" s="7"/>
      <c r="I265" s="7"/>
      <c r="J265" s="7"/>
      <c r="K265" s="7"/>
      <c r="L265" s="7"/>
    </row>
    <row r="266" spans="1:12" ht="20" customHeight="1" x14ac:dyDescent="0.3">
      <c r="A266" s="7"/>
      <c r="B266" s="2"/>
      <c r="C266" s="1"/>
      <c r="D266" s="1"/>
      <c r="E266" s="2"/>
      <c r="F266" s="7"/>
      <c r="G266" s="7"/>
      <c r="H266" s="7"/>
      <c r="I266" s="7"/>
      <c r="J266" s="7"/>
      <c r="K266" s="7"/>
      <c r="L266" s="7"/>
    </row>
    <row r="267" spans="1:12" ht="20" customHeight="1" x14ac:dyDescent="0.3">
      <c r="A267" s="7"/>
      <c r="B267" s="2"/>
      <c r="C267" s="1"/>
      <c r="D267" s="1"/>
      <c r="E267" s="2"/>
      <c r="F267" s="7"/>
      <c r="G267" s="7"/>
      <c r="H267" s="7"/>
      <c r="I267" s="7"/>
      <c r="J267" s="7"/>
      <c r="K267" s="7"/>
      <c r="L267" s="7"/>
    </row>
    <row r="268" spans="1:12" ht="20" customHeight="1" x14ac:dyDescent="0.3">
      <c r="A268" s="7"/>
      <c r="B268" s="2"/>
      <c r="C268" s="1"/>
      <c r="F268" s="7"/>
      <c r="G268" s="7"/>
      <c r="H268" s="7"/>
      <c r="I268" s="7"/>
      <c r="J268" s="7"/>
      <c r="K268" s="7"/>
      <c r="L268" s="7"/>
    </row>
    <row r="269" spans="1:12" ht="20" customHeight="1" x14ac:dyDescent="0.3">
      <c r="A269" s="7"/>
      <c r="C269" s="1"/>
      <c r="F269" s="7"/>
      <c r="G269" s="7"/>
      <c r="H269" s="7"/>
      <c r="I269" s="7"/>
      <c r="J269" s="7"/>
      <c r="K269" s="7"/>
      <c r="L269" s="7"/>
    </row>
    <row r="270" spans="1:12" ht="20" customHeight="1" x14ac:dyDescent="0.3">
      <c r="A270" s="7"/>
      <c r="F270" s="7"/>
      <c r="G270" s="7"/>
      <c r="H270" s="7"/>
      <c r="I270" s="7"/>
      <c r="J270" s="7"/>
      <c r="K270" s="7"/>
      <c r="L270" s="7"/>
    </row>
    <row r="271" spans="1:12" ht="20" customHeight="1" x14ac:dyDescent="0.3">
      <c r="A271" s="7"/>
      <c r="F271" s="7"/>
      <c r="G271" s="7"/>
      <c r="H271" s="7"/>
      <c r="I271" s="7"/>
      <c r="J271" s="7"/>
      <c r="K271" s="7"/>
      <c r="L271" s="7"/>
    </row>
    <row r="272" spans="1:12" ht="20" customHeight="1" x14ac:dyDescent="0.3">
      <c r="A272" s="7"/>
      <c r="F272" s="7"/>
      <c r="G272" s="7"/>
      <c r="H272" s="7"/>
      <c r="I272" s="7"/>
      <c r="J272" s="7"/>
      <c r="K272" s="7"/>
      <c r="L272" s="7"/>
    </row>
    <row r="273" spans="1:12" ht="20" customHeight="1" x14ac:dyDescent="0.3">
      <c r="A273" s="7"/>
      <c r="F273" s="7"/>
      <c r="G273" s="7"/>
      <c r="H273" s="7"/>
      <c r="I273" s="7"/>
      <c r="J273" s="7"/>
      <c r="K273" s="7"/>
      <c r="L273" s="7"/>
    </row>
    <row r="274" spans="1:12" ht="20" customHeight="1" x14ac:dyDescent="0.3">
      <c r="A274" s="7"/>
      <c r="F274" s="7"/>
      <c r="G274" s="7"/>
      <c r="H274" s="7"/>
      <c r="I274" s="7"/>
      <c r="J274" s="7"/>
      <c r="K274" s="7"/>
      <c r="L274" s="7"/>
    </row>
    <row r="275" spans="1:12" ht="20" customHeight="1" x14ac:dyDescent="0.3">
      <c r="A275" s="7"/>
      <c r="F275" s="7"/>
      <c r="G275" s="7"/>
      <c r="H275" s="7"/>
      <c r="I275" s="7"/>
      <c r="J275" s="7"/>
      <c r="K275" s="7"/>
      <c r="L275" s="7"/>
    </row>
    <row r="276" spans="1:12" ht="20" customHeight="1" x14ac:dyDescent="0.3">
      <c r="A276" s="7"/>
      <c r="F276" s="7"/>
      <c r="G276" s="7"/>
      <c r="H276" s="7"/>
      <c r="I276" s="7"/>
      <c r="J276" s="7"/>
      <c r="K276" s="7"/>
      <c r="L276" s="7"/>
    </row>
    <row r="277" spans="1:12" ht="20" customHeight="1" x14ac:dyDescent="0.3">
      <c r="A277" s="7"/>
      <c r="F277" s="7"/>
      <c r="G277" s="7"/>
      <c r="H277" s="7"/>
      <c r="I277" s="7"/>
      <c r="J277" s="7"/>
      <c r="K277" s="7"/>
      <c r="L277" s="7"/>
    </row>
    <row r="278" spans="1:12" ht="20" customHeight="1" x14ac:dyDescent="0.3">
      <c r="A278" s="7"/>
      <c r="F278" s="7"/>
      <c r="G278" s="7"/>
      <c r="H278" s="7"/>
      <c r="I278" s="7"/>
      <c r="J278" s="7"/>
      <c r="K278" s="7"/>
      <c r="L278" s="7"/>
    </row>
    <row r="279" spans="1:12" ht="20" customHeight="1" x14ac:dyDescent="0.3">
      <c r="A279" s="7"/>
      <c r="F279" s="7"/>
      <c r="G279" s="7"/>
      <c r="H279" s="7"/>
      <c r="I279" s="7"/>
      <c r="J279" s="7"/>
      <c r="K279" s="7"/>
      <c r="L279" s="7"/>
    </row>
    <row r="280" spans="1:12" ht="20" customHeight="1" x14ac:dyDescent="0.3">
      <c r="A280" s="7"/>
      <c r="F280" s="7"/>
      <c r="G280" s="7"/>
      <c r="H280" s="7"/>
      <c r="I280" s="7"/>
      <c r="J280" s="7"/>
      <c r="K280" s="7"/>
      <c r="L280" s="7"/>
    </row>
    <row r="281" spans="1:12" ht="20" customHeight="1" x14ac:dyDescent="0.3">
      <c r="A281" s="7"/>
      <c r="F281" s="7"/>
      <c r="G281" s="7"/>
      <c r="H281" s="7"/>
      <c r="I281" s="7"/>
      <c r="J281" s="7"/>
      <c r="K281" s="7"/>
      <c r="L281" s="7"/>
    </row>
    <row r="282" spans="1:12" ht="20" customHeight="1" x14ac:dyDescent="0.3">
      <c r="A282" s="7"/>
      <c r="F282" s="7"/>
      <c r="G282" s="7"/>
      <c r="H282" s="7"/>
      <c r="I282" s="7"/>
      <c r="J282" s="7"/>
      <c r="K282" s="7"/>
      <c r="L282" s="7"/>
    </row>
    <row r="283" spans="1:12" ht="20" customHeight="1" x14ac:dyDescent="0.3">
      <c r="A283" s="7"/>
      <c r="F283" s="7"/>
      <c r="G283" s="7"/>
      <c r="H283" s="7"/>
      <c r="I283" s="7"/>
      <c r="J283" s="7"/>
      <c r="K283" s="7"/>
      <c r="L283" s="7"/>
    </row>
    <row r="284" spans="1:12" ht="20" customHeight="1" x14ac:dyDescent="0.3">
      <c r="A284" s="7"/>
      <c r="F284" s="7"/>
      <c r="G284" s="7"/>
      <c r="H284" s="7"/>
      <c r="I284" s="7"/>
      <c r="J284" s="7"/>
      <c r="K284" s="7"/>
      <c r="L284" s="7"/>
    </row>
    <row r="285" spans="1:12" ht="20" customHeight="1" x14ac:dyDescent="0.3">
      <c r="A285" s="7"/>
      <c r="F285" s="7"/>
      <c r="G285" s="7"/>
      <c r="H285" s="7"/>
      <c r="I285" s="7"/>
      <c r="J285" s="7"/>
      <c r="K285" s="7"/>
      <c r="L285" s="7"/>
    </row>
    <row r="286" spans="1:12" ht="20" customHeight="1" x14ac:dyDescent="0.3">
      <c r="A286" s="7"/>
      <c r="F286" s="7"/>
      <c r="G286" s="7"/>
      <c r="H286" s="7"/>
      <c r="I286" s="7"/>
      <c r="J286" s="7"/>
      <c r="K286" s="7"/>
      <c r="L286" s="7"/>
    </row>
    <row r="287" spans="1:12" ht="20" customHeight="1" x14ac:dyDescent="0.3">
      <c r="A287" s="7"/>
      <c r="F287" s="7"/>
      <c r="G287" s="7"/>
      <c r="H287" s="7"/>
      <c r="I287" s="7"/>
      <c r="J287" s="7"/>
      <c r="K287" s="7"/>
      <c r="L287" s="7"/>
    </row>
    <row r="288" spans="1:12" ht="20" customHeight="1" x14ac:dyDescent="0.3">
      <c r="A288" s="7"/>
      <c r="F288" s="7"/>
      <c r="G288" s="7"/>
      <c r="H288" s="7"/>
      <c r="I288" s="7"/>
      <c r="J288" s="7"/>
      <c r="K288" s="7"/>
      <c r="L288" s="7"/>
    </row>
    <row r="289" spans="1:12" ht="20" customHeight="1" x14ac:dyDescent="0.3">
      <c r="A289" s="7"/>
      <c r="F289" s="7"/>
      <c r="G289" s="7"/>
      <c r="H289" s="7"/>
      <c r="I289" s="7"/>
      <c r="J289" s="7"/>
      <c r="K289" s="7"/>
      <c r="L289" s="7"/>
    </row>
    <row r="290" spans="1:12" ht="20" customHeight="1" x14ac:dyDescent="0.3">
      <c r="A290" s="7"/>
      <c r="F290" s="7"/>
      <c r="G290" s="7"/>
      <c r="H290" s="7"/>
      <c r="I290" s="7"/>
      <c r="J290" s="7"/>
      <c r="K290" s="7"/>
      <c r="L290" s="7"/>
    </row>
    <row r="291" spans="1:12" ht="20" customHeight="1" x14ac:dyDescent="0.3">
      <c r="A291" s="7"/>
      <c r="F291" s="7"/>
      <c r="G291" s="7"/>
      <c r="H291" s="7"/>
      <c r="I291" s="7"/>
      <c r="J291" s="7"/>
      <c r="K291" s="7"/>
      <c r="L291" s="7"/>
    </row>
    <row r="292" spans="1:12" ht="20" customHeight="1" x14ac:dyDescent="0.3">
      <c r="A292" s="7"/>
      <c r="F292" s="7"/>
      <c r="G292" s="7"/>
      <c r="H292" s="7"/>
      <c r="I292" s="7"/>
      <c r="J292" s="7"/>
      <c r="K292" s="7"/>
      <c r="L292" s="7"/>
    </row>
    <row r="293" spans="1:12" ht="20" customHeight="1" x14ac:dyDescent="0.3">
      <c r="A293" s="7"/>
      <c r="F293" s="7"/>
      <c r="G293" s="7"/>
      <c r="H293" s="7"/>
      <c r="I293" s="7"/>
      <c r="J293" s="7"/>
      <c r="K293" s="7"/>
      <c r="L293" s="7"/>
    </row>
    <row r="294" spans="1:12" ht="20" customHeight="1" x14ac:dyDescent="0.3">
      <c r="A294" s="7"/>
      <c r="F294" s="7"/>
      <c r="G294" s="7"/>
      <c r="H294" s="7"/>
      <c r="I294" s="7"/>
      <c r="J294" s="7"/>
      <c r="K294" s="7"/>
      <c r="L294" s="7"/>
    </row>
    <row r="295" spans="1:12" ht="20" customHeight="1" x14ac:dyDescent="0.3">
      <c r="A295" s="7"/>
      <c r="F295" s="7"/>
      <c r="G295" s="7"/>
      <c r="H295" s="7"/>
      <c r="I295" s="7"/>
      <c r="J295" s="7"/>
      <c r="K295" s="7"/>
      <c r="L295" s="7"/>
    </row>
    <row r="296" spans="1:12" ht="20" customHeight="1" x14ac:dyDescent="0.3">
      <c r="A296" s="7"/>
      <c r="F296" s="7"/>
      <c r="G296" s="7"/>
      <c r="H296" s="7"/>
      <c r="I296" s="7"/>
      <c r="J296" s="7"/>
      <c r="K296" s="7"/>
      <c r="L296" s="7"/>
    </row>
    <row r="297" spans="1:12" ht="20" customHeight="1" x14ac:dyDescent="0.3">
      <c r="A297" s="7"/>
      <c r="F297" s="7"/>
      <c r="G297" s="7"/>
      <c r="H297" s="7"/>
      <c r="I297" s="7"/>
      <c r="J297" s="7"/>
      <c r="K297" s="7"/>
      <c r="L297" s="7"/>
    </row>
    <row r="298" spans="1:12" ht="20" customHeight="1" x14ac:dyDescent="0.3">
      <c r="A298" s="7"/>
      <c r="F298" s="7"/>
      <c r="G298" s="7"/>
      <c r="H298" s="7"/>
      <c r="I298" s="7"/>
      <c r="J298" s="7"/>
      <c r="K298" s="7"/>
      <c r="L298" s="7"/>
    </row>
    <row r="299" spans="1:12" ht="20" customHeight="1" x14ac:dyDescent="0.3">
      <c r="A299" s="7"/>
      <c r="F299" s="7"/>
      <c r="G299" s="7"/>
      <c r="H299" s="7"/>
      <c r="I299" s="7"/>
      <c r="J299" s="7"/>
      <c r="K299" s="7"/>
      <c r="L299" s="7"/>
    </row>
    <row r="300" spans="1:12" ht="20" customHeight="1" x14ac:dyDescent="0.3">
      <c r="A300" s="7"/>
      <c r="F300" s="7"/>
      <c r="G300" s="7"/>
      <c r="H300" s="7"/>
      <c r="I300" s="7"/>
      <c r="J300" s="7"/>
      <c r="K300" s="7"/>
      <c r="L300" s="7"/>
    </row>
    <row r="301" spans="1:12" ht="20" customHeight="1" x14ac:dyDescent="0.3">
      <c r="A301" s="7"/>
      <c r="F301" s="7"/>
      <c r="G301" s="7"/>
      <c r="H301" s="7"/>
      <c r="I301" s="7"/>
      <c r="J301" s="7"/>
      <c r="K301" s="7"/>
      <c r="L301" s="7"/>
    </row>
    <row r="302" spans="1:12" ht="20" customHeight="1" x14ac:dyDescent="0.3">
      <c r="A302" s="7"/>
      <c r="F302" s="7"/>
      <c r="G302" s="7"/>
      <c r="H302" s="7"/>
      <c r="I302" s="7"/>
      <c r="J302" s="7"/>
      <c r="K302" s="7"/>
      <c r="L302" s="7"/>
    </row>
    <row r="303" spans="1:12" ht="20" customHeight="1" x14ac:dyDescent="0.3">
      <c r="A303" s="7"/>
      <c r="F303" s="7"/>
      <c r="G303" s="7"/>
      <c r="H303" s="7"/>
      <c r="I303" s="7"/>
      <c r="J303" s="7"/>
      <c r="K303" s="7"/>
      <c r="L303" s="7"/>
    </row>
    <row r="304" spans="1:12" ht="20" customHeight="1" x14ac:dyDescent="0.3">
      <c r="A304" s="7"/>
      <c r="F304" s="7"/>
      <c r="G304" s="7"/>
      <c r="H304" s="7"/>
      <c r="I304" s="7"/>
      <c r="J304" s="7"/>
      <c r="K304" s="7"/>
      <c r="L304" s="7"/>
    </row>
    <row r="305" spans="1:9" ht="20" customHeight="1" x14ac:dyDescent="0.3">
      <c r="A305" s="7"/>
      <c r="I305" s="7"/>
    </row>
    <row r="306" spans="1:9" x14ac:dyDescent="0.3">
      <c r="A306" s="7"/>
    </row>
    <row r="307" spans="1:9" x14ac:dyDescent="0.3">
      <c r="A307" s="7"/>
    </row>
    <row r="308" spans="1:9" x14ac:dyDescent="0.3">
      <c r="A308" s="7"/>
    </row>
    <row r="309" spans="1:9" x14ac:dyDescent="0.3">
      <c r="A309" s="7"/>
    </row>
    <row r="310" spans="1:9" x14ac:dyDescent="0.3">
      <c r="A310" s="7"/>
    </row>
  </sheetData>
  <phoneticPr fontId="10" type="noConversion"/>
  <pageMargins left="0.7" right="0.7" top="0.75" bottom="0.75" header="0.3" footer="0.3"/>
  <pageSetup paperSize="9" orientation="portrait" horizontalDpi="4294967292" verticalDpi="4294967292"/>
  <colBreaks count="1" manualBreakCount="1">
    <brk id="4" max="1048575" man="1"/>
  </colBreaks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5" tint="0.79998168889431442"/>
  </sheetPr>
  <dimension ref="A1:AE311"/>
  <sheetViews>
    <sheetView workbookViewId="0">
      <pane xSplit="4" ySplit="2" topLeftCell="E3" activePane="bottomRight" state="frozen"/>
      <selection activeCell="D266" sqref="D266"/>
      <selection pane="topRight" activeCell="D266" sqref="D266"/>
      <selection pane="bottomLeft" activeCell="D266" sqref="D266"/>
      <selection pane="bottomRight" activeCell="E38" sqref="E38"/>
    </sheetView>
  </sheetViews>
  <sheetFormatPr baseColWidth="10" defaultColWidth="9" defaultRowHeight="20" x14ac:dyDescent="0.3"/>
  <cols>
    <col min="1" max="1" width="22" customWidth="1"/>
    <col min="2" max="2" width="21.1640625" style="11" customWidth="1"/>
    <col min="3" max="3" width="21.83203125" style="11" customWidth="1"/>
    <col min="4" max="4" width="58.5" style="7" customWidth="1"/>
    <col min="5" max="5" width="20.83203125" style="11" customWidth="1"/>
    <col min="6" max="6" width="21.6640625" style="8" customWidth="1"/>
    <col min="7" max="7" width="18.1640625" style="8" customWidth="1"/>
    <col min="8" max="8" width="21.83203125" style="8" customWidth="1"/>
    <col min="9" max="9" width="19.6640625" style="8" customWidth="1"/>
    <col min="10" max="31" width="25.1640625" style="8" customWidth="1"/>
    <col min="32" max="16384" width="9" style="7"/>
  </cols>
  <sheetData>
    <row r="1" spans="1:31" ht="54" customHeight="1" x14ac:dyDescent="0.3">
      <c r="A1" s="7"/>
      <c r="B1" s="9"/>
      <c r="C1" s="9"/>
      <c r="D1" s="9" t="s">
        <v>3</v>
      </c>
      <c r="E1" s="9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</row>
    <row r="2" spans="1:31" s="12" customFormat="1" ht="15" x14ac:dyDescent="0.25">
      <c r="A2" s="12" t="s">
        <v>291</v>
      </c>
      <c r="B2" s="13" t="s">
        <v>2</v>
      </c>
      <c r="C2" s="13" t="s">
        <v>320</v>
      </c>
      <c r="D2" s="14" t="s">
        <v>0</v>
      </c>
      <c r="E2" s="13" t="s">
        <v>298</v>
      </c>
      <c r="F2" s="15" t="s">
        <v>299</v>
      </c>
      <c r="G2" s="15" t="s">
        <v>300</v>
      </c>
      <c r="H2" s="15" t="s">
        <v>14</v>
      </c>
      <c r="I2" s="15" t="s">
        <v>301</v>
      </c>
      <c r="J2" s="15" t="s">
        <v>302</v>
      </c>
      <c r="K2" s="15" t="s">
        <v>303</v>
      </c>
      <c r="L2" s="15" t="s">
        <v>304</v>
      </c>
      <c r="M2" s="15" t="s">
        <v>321</v>
      </c>
      <c r="N2" s="15" t="s">
        <v>305</v>
      </c>
      <c r="O2" s="15" t="s">
        <v>32</v>
      </c>
      <c r="P2" s="15" t="s">
        <v>306</v>
      </c>
      <c r="Q2" s="15" t="s">
        <v>307</v>
      </c>
      <c r="R2" s="15" t="s">
        <v>308</v>
      </c>
      <c r="S2" s="15" t="s">
        <v>309</v>
      </c>
      <c r="T2" s="15" t="s">
        <v>310</v>
      </c>
      <c r="U2" s="15" t="s">
        <v>311</v>
      </c>
      <c r="V2" s="15" t="s">
        <v>312</v>
      </c>
      <c r="W2" s="15" t="s">
        <v>313</v>
      </c>
      <c r="X2" s="15" t="s">
        <v>127</v>
      </c>
      <c r="Y2" s="15" t="s">
        <v>314</v>
      </c>
      <c r="Z2" s="15" t="s">
        <v>315</v>
      </c>
      <c r="AA2" s="15" t="s">
        <v>316</v>
      </c>
      <c r="AB2" s="15" t="s">
        <v>317</v>
      </c>
      <c r="AC2" s="15" t="s">
        <v>318</v>
      </c>
      <c r="AD2" s="15" t="s">
        <v>319</v>
      </c>
      <c r="AE2" s="15" t="s">
        <v>17</v>
      </c>
    </row>
    <row r="3" spans="1:31" ht="19" customHeight="1" x14ac:dyDescent="0.3">
      <c r="A3" s="7"/>
      <c r="B3" s="2" t="s">
        <v>13</v>
      </c>
      <c r="C3" s="2">
        <f>SUM(COMSERVICES[[#This Row],[BILETTERIE]:[MAGASIN]])</f>
        <v>9</v>
      </c>
      <c r="D3" s="1" t="s">
        <v>12</v>
      </c>
      <c r="E3" s="2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>
        <f>COMTECHART[[#This Row],[TOTAL COMMANDE]]</f>
        <v>9</v>
      </c>
      <c r="W3" s="7"/>
      <c r="X3" s="7"/>
      <c r="Y3" s="7"/>
      <c r="Z3" s="7"/>
      <c r="AA3" s="7"/>
      <c r="AB3" s="7"/>
      <c r="AC3" s="7"/>
      <c r="AD3" s="7"/>
      <c r="AE3" s="7"/>
    </row>
    <row r="4" spans="1:31" ht="19" customHeight="1" x14ac:dyDescent="0.3">
      <c r="A4" s="7"/>
      <c r="B4" s="2" t="s">
        <v>59</v>
      </c>
      <c r="C4" s="2">
        <f>SUM(COMSERVICES[[#This Row],[BILETTERIE]:[MAGASIN]])</f>
        <v>0</v>
      </c>
      <c r="D4" s="1" t="s">
        <v>258</v>
      </c>
      <c r="E4" s="2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>
        <f>COMTECHART[[#This Row],[TOTAL COMMANDE]]</f>
        <v>0</v>
      </c>
      <c r="W4" s="7"/>
      <c r="X4" s="7"/>
      <c r="Y4" s="7"/>
      <c r="Z4" s="7"/>
      <c r="AA4" s="7"/>
      <c r="AB4" s="7"/>
      <c r="AC4" s="7"/>
      <c r="AD4" s="7"/>
      <c r="AE4" s="7"/>
    </row>
    <row r="5" spans="1:31" ht="19" customHeight="1" x14ac:dyDescent="0.3">
      <c r="A5" s="7"/>
      <c r="B5" s="6" t="s">
        <v>277</v>
      </c>
      <c r="C5" s="2">
        <f>SUM(COMSERVICES[[#This Row],[BILETTERIE]:[MAGASIN]])</f>
        <v>0</v>
      </c>
      <c r="D5" s="1" t="s">
        <v>179</v>
      </c>
      <c r="E5" s="2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>
        <f>COMTECHART[[#This Row],[TOTAL COMMANDE]]</f>
        <v>0</v>
      </c>
      <c r="W5" s="7"/>
      <c r="X5" s="7"/>
      <c r="Y5" s="7"/>
      <c r="Z5" s="7"/>
      <c r="AA5" s="7"/>
      <c r="AB5" s="7"/>
      <c r="AC5" s="7"/>
      <c r="AD5" s="7"/>
      <c r="AE5" s="7"/>
    </row>
    <row r="6" spans="1:31" ht="19" customHeight="1" x14ac:dyDescent="0.3">
      <c r="A6" s="7"/>
      <c r="B6" s="6" t="s">
        <v>277</v>
      </c>
      <c r="C6" s="2">
        <f>SUM(COMSERVICES[[#This Row],[BILETTERIE]:[MAGASIN]])</f>
        <v>0</v>
      </c>
      <c r="D6" s="1" t="s">
        <v>178</v>
      </c>
      <c r="E6" s="2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>
        <f>COMTECHART[[#This Row],[TOTAL COMMANDE]]</f>
        <v>0</v>
      </c>
      <c r="W6" s="7"/>
      <c r="X6" s="7"/>
      <c r="Y6" s="7"/>
      <c r="Z6" s="7"/>
      <c r="AA6" s="7"/>
      <c r="AB6" s="7"/>
      <c r="AC6" s="7"/>
      <c r="AD6" s="7"/>
      <c r="AE6" s="7"/>
    </row>
    <row r="7" spans="1:31" ht="19" customHeight="1" x14ac:dyDescent="0.3">
      <c r="A7" s="7"/>
      <c r="B7" s="2" t="s">
        <v>229</v>
      </c>
      <c r="C7" s="2">
        <f>SUM(COMSERVICES[[#This Row],[BILETTERIE]:[MAGASIN]])</f>
        <v>0</v>
      </c>
      <c r="D7" s="1" t="s">
        <v>162</v>
      </c>
      <c r="E7" s="2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>
        <f>COMTECHART[[#This Row],[TOTAL COMMANDE]]</f>
        <v>0</v>
      </c>
      <c r="W7" s="7"/>
      <c r="X7" s="7"/>
      <c r="Y7" s="7"/>
      <c r="Z7" s="7"/>
      <c r="AA7" s="7"/>
      <c r="AB7" s="7"/>
      <c r="AC7" s="7"/>
      <c r="AD7" s="7"/>
      <c r="AE7" s="7"/>
    </row>
    <row r="8" spans="1:31" ht="19" customHeight="1" x14ac:dyDescent="0.3">
      <c r="A8" s="7"/>
      <c r="B8" s="2" t="s">
        <v>229</v>
      </c>
      <c r="C8" s="2">
        <f>SUM(COMSERVICES[[#This Row],[BILETTERIE]:[MAGASIN]])</f>
        <v>0</v>
      </c>
      <c r="D8" s="1" t="s">
        <v>237</v>
      </c>
      <c r="E8" s="2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>
        <f>COMTECHART[[#This Row],[TOTAL COMMANDE]]</f>
        <v>0</v>
      </c>
      <c r="W8" s="7"/>
      <c r="X8" s="7"/>
      <c r="Y8" s="7"/>
      <c r="Z8" s="7"/>
      <c r="AA8" s="7"/>
      <c r="AB8" s="7"/>
      <c r="AC8" s="7"/>
      <c r="AD8" s="7"/>
      <c r="AE8" s="7"/>
    </row>
    <row r="9" spans="1:31" ht="19" customHeight="1" x14ac:dyDescent="0.3">
      <c r="A9" s="7"/>
      <c r="B9" s="2" t="s">
        <v>16</v>
      </c>
      <c r="C9" s="2">
        <f>SUM(COMSERVICES[[#This Row],[BILETTERIE]:[MAGASIN]])</f>
        <v>0</v>
      </c>
      <c r="D9" s="1" t="s">
        <v>177</v>
      </c>
      <c r="E9" s="2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>
        <f>COMTECHART[[#This Row],[TOTAL COMMANDE]]</f>
        <v>0</v>
      </c>
      <c r="W9" s="7"/>
      <c r="X9" s="7"/>
      <c r="Y9" s="7"/>
      <c r="Z9" s="7"/>
      <c r="AA9" s="7"/>
      <c r="AB9" s="7"/>
      <c r="AC9" s="7"/>
      <c r="AD9" s="7"/>
      <c r="AE9" s="7"/>
    </row>
    <row r="10" spans="1:31" ht="19" customHeight="1" x14ac:dyDescent="0.3">
      <c r="A10" s="7"/>
      <c r="B10" s="2" t="s">
        <v>17</v>
      </c>
      <c r="C10" s="2">
        <f>SUM(COMSERVICES[[#This Row],[BILETTERIE]:[MAGASIN]])</f>
        <v>0</v>
      </c>
      <c r="D10" s="1" t="s">
        <v>275</v>
      </c>
      <c r="E10" s="2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>
        <f>COMTECHART[[#This Row],[TOTAL COMMANDE]]</f>
        <v>0</v>
      </c>
      <c r="W10" s="7"/>
      <c r="X10" s="7"/>
      <c r="Y10" s="7"/>
      <c r="Z10" s="7"/>
      <c r="AA10" s="7"/>
      <c r="AB10" s="7"/>
      <c r="AC10" s="7"/>
      <c r="AD10" s="7"/>
      <c r="AE10" s="7"/>
    </row>
    <row r="11" spans="1:31" ht="19" customHeight="1" x14ac:dyDescent="0.3">
      <c r="A11" s="7"/>
      <c r="B11" s="2" t="s">
        <v>17</v>
      </c>
      <c r="C11" s="2">
        <f>SUM(COMSERVICES[[#This Row],[BILETTERIE]:[MAGASIN]])</f>
        <v>0</v>
      </c>
      <c r="D11" s="1" t="s">
        <v>274</v>
      </c>
      <c r="E11" s="2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>
        <f>COMTECHART[[#This Row],[TOTAL COMMANDE]]</f>
        <v>0</v>
      </c>
      <c r="W11" s="7"/>
      <c r="X11" s="7"/>
      <c r="Y11" s="7"/>
      <c r="Z11" s="7"/>
      <c r="AA11" s="7"/>
      <c r="AB11" s="7"/>
      <c r="AC11" s="7"/>
      <c r="AD11" s="7"/>
      <c r="AE11" s="7"/>
    </row>
    <row r="12" spans="1:31" ht="19" customHeight="1" x14ac:dyDescent="0.3">
      <c r="A12" s="7"/>
      <c r="B12" s="2" t="s">
        <v>14</v>
      </c>
      <c r="C12" s="2">
        <f>SUM(COMSERVICES[[#This Row],[BILETTERIE]:[MAGASIN]])</f>
        <v>0</v>
      </c>
      <c r="D12" s="1" t="s">
        <v>230</v>
      </c>
      <c r="E12" s="2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>
        <f>COMTECHART[[#This Row],[TOTAL COMMANDE]]</f>
        <v>0</v>
      </c>
      <c r="W12" s="7"/>
      <c r="X12" s="7"/>
      <c r="Y12" s="7"/>
      <c r="Z12" s="7"/>
      <c r="AA12" s="7"/>
      <c r="AB12" s="7"/>
      <c r="AC12" s="7"/>
      <c r="AD12" s="7"/>
      <c r="AE12" s="7"/>
    </row>
    <row r="13" spans="1:31" ht="19" customHeight="1" x14ac:dyDescent="0.3">
      <c r="A13" s="7"/>
      <c r="B13" s="6" t="s">
        <v>277</v>
      </c>
      <c r="C13" s="2">
        <f>SUM(COMSERVICES[[#This Row],[BILETTERIE]:[MAGASIN]])</f>
        <v>0</v>
      </c>
      <c r="D13" s="1" t="s">
        <v>134</v>
      </c>
      <c r="E13" s="2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>
        <f>COMTECHART[[#This Row],[TOTAL COMMANDE]]</f>
        <v>0</v>
      </c>
      <c r="W13" s="7"/>
      <c r="X13" s="7"/>
      <c r="Y13" s="7"/>
      <c r="Z13" s="7"/>
      <c r="AA13" s="7"/>
      <c r="AB13" s="7"/>
      <c r="AC13" s="7"/>
      <c r="AD13" s="7"/>
      <c r="AE13" s="7"/>
    </row>
    <row r="14" spans="1:31" ht="19" customHeight="1" x14ac:dyDescent="0.3">
      <c r="A14" s="7"/>
      <c r="B14" s="2" t="s">
        <v>16</v>
      </c>
      <c r="C14" s="2">
        <f>SUM(COMSERVICES[[#This Row],[BILETTERIE]:[MAGASIN]])</f>
        <v>0</v>
      </c>
      <c r="D14" s="1" t="s">
        <v>222</v>
      </c>
      <c r="E14" s="2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>
        <f>COMTECHART[[#This Row],[TOTAL COMMANDE]]</f>
        <v>0</v>
      </c>
      <c r="W14" s="7"/>
      <c r="X14" s="7"/>
      <c r="Y14" s="7"/>
      <c r="Z14" s="7"/>
      <c r="AA14" s="7"/>
      <c r="AB14" s="7"/>
      <c r="AC14" s="7"/>
      <c r="AD14" s="7"/>
      <c r="AE14" s="7"/>
    </row>
    <row r="15" spans="1:31" ht="19" customHeight="1" x14ac:dyDescent="0.3">
      <c r="A15" s="7"/>
      <c r="B15" s="2" t="s">
        <v>16</v>
      </c>
      <c r="C15" s="2">
        <f>SUM(COMSERVICES[[#This Row],[BILETTERIE]:[MAGASIN]])</f>
        <v>0</v>
      </c>
      <c r="D15" s="1" t="s">
        <v>233</v>
      </c>
      <c r="E15" s="2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>
        <f>COMTECHART[[#This Row],[TOTAL COMMANDE]]</f>
        <v>0</v>
      </c>
      <c r="W15" s="7"/>
      <c r="X15" s="7"/>
      <c r="Y15" s="7"/>
      <c r="Z15" s="7"/>
      <c r="AA15" s="7"/>
      <c r="AB15" s="7"/>
      <c r="AC15" s="7"/>
      <c r="AD15" s="7"/>
      <c r="AE15" s="7"/>
    </row>
    <row r="16" spans="1:31" ht="19" customHeight="1" x14ac:dyDescent="0.3">
      <c r="A16" s="7"/>
      <c r="B16" s="2" t="s">
        <v>16</v>
      </c>
      <c r="C16" s="2">
        <f>SUM(COMSERVICES[[#This Row],[BILETTERIE]:[MAGASIN]])</f>
        <v>0</v>
      </c>
      <c r="D16" s="1" t="s">
        <v>71</v>
      </c>
      <c r="E16" s="2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>
        <f>COMTECHART[[#This Row],[TOTAL COMMANDE]]</f>
        <v>0</v>
      </c>
      <c r="W16" s="7"/>
      <c r="X16" s="7"/>
      <c r="Y16" s="7"/>
      <c r="Z16" s="7"/>
      <c r="AA16" s="7"/>
      <c r="AB16" s="7"/>
      <c r="AC16" s="7"/>
      <c r="AD16" s="7"/>
      <c r="AE16" s="7"/>
    </row>
    <row r="17" spans="1:31" ht="19" customHeight="1" x14ac:dyDescent="0.3">
      <c r="A17" s="7"/>
      <c r="B17" s="6" t="s">
        <v>17</v>
      </c>
      <c r="C17" s="2">
        <f>SUM(COMSERVICES[[#This Row],[BILETTERIE]:[MAGASIN]])</f>
        <v>0</v>
      </c>
      <c r="D17" s="1" t="s">
        <v>124</v>
      </c>
      <c r="E17" s="2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>
        <f>COMTECHART[[#This Row],[TOTAL COMMANDE]]</f>
        <v>0</v>
      </c>
      <c r="W17" s="7"/>
      <c r="X17" s="7"/>
      <c r="Y17" s="7"/>
      <c r="Z17" s="7"/>
      <c r="AA17" s="7"/>
      <c r="AB17" s="7"/>
      <c r="AC17" s="7"/>
      <c r="AD17" s="7"/>
      <c r="AE17" s="7"/>
    </row>
    <row r="18" spans="1:31" ht="19" customHeight="1" x14ac:dyDescent="0.3">
      <c r="A18" s="7"/>
      <c r="B18" s="2" t="s">
        <v>229</v>
      </c>
      <c r="C18" s="2">
        <f>SUM(COMSERVICES[[#This Row],[BILETTERIE]:[MAGASIN]])</f>
        <v>0</v>
      </c>
      <c r="D18" s="1" t="s">
        <v>221</v>
      </c>
      <c r="E18" s="2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>
        <f>COMTECHART[[#This Row],[TOTAL COMMANDE]]</f>
        <v>0</v>
      </c>
      <c r="W18" s="7"/>
      <c r="X18" s="7"/>
      <c r="Y18" s="7"/>
      <c r="Z18" s="7"/>
      <c r="AA18" s="7"/>
      <c r="AB18" s="7"/>
      <c r="AC18" s="7"/>
      <c r="AD18" s="7"/>
      <c r="AE18" s="7"/>
    </row>
    <row r="19" spans="1:31" ht="19" customHeight="1" x14ac:dyDescent="0.3">
      <c r="A19" s="7"/>
      <c r="B19" s="2" t="s">
        <v>229</v>
      </c>
      <c r="C19" s="2">
        <f>SUM(COMSERVICES[[#This Row],[BILETTERIE]:[MAGASIN]])</f>
        <v>0</v>
      </c>
      <c r="D19" s="1" t="s">
        <v>220</v>
      </c>
      <c r="E19" s="2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>
        <f>COMTECHART[[#This Row],[TOTAL COMMANDE]]</f>
        <v>0</v>
      </c>
      <c r="W19" s="7"/>
      <c r="X19" s="7"/>
      <c r="Y19" s="7"/>
      <c r="Z19" s="7"/>
      <c r="AA19" s="7"/>
      <c r="AB19" s="7"/>
      <c r="AC19" s="7"/>
      <c r="AD19" s="7"/>
      <c r="AE19" s="7"/>
    </row>
    <row r="20" spans="1:31" ht="19" customHeight="1" x14ac:dyDescent="0.3">
      <c r="A20" s="7"/>
      <c r="B20" s="2" t="s">
        <v>59</v>
      </c>
      <c r="C20" s="2">
        <f>SUM(COMSERVICES[[#This Row],[BILETTERIE]:[MAGASIN]])</f>
        <v>0</v>
      </c>
      <c r="D20" s="1" t="s">
        <v>246</v>
      </c>
      <c r="E20" s="2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>
        <f>COMTECHART[[#This Row],[TOTAL COMMANDE]]</f>
        <v>0</v>
      </c>
      <c r="W20" s="7"/>
      <c r="X20" s="7"/>
      <c r="Y20" s="7"/>
      <c r="Z20" s="7"/>
      <c r="AA20" s="7"/>
      <c r="AB20" s="7"/>
      <c r="AC20" s="7"/>
      <c r="AD20" s="7"/>
      <c r="AE20" s="7"/>
    </row>
    <row r="21" spans="1:31" ht="19" customHeight="1" x14ac:dyDescent="0.3">
      <c r="A21" s="7"/>
      <c r="B21" s="2" t="s">
        <v>59</v>
      </c>
      <c r="C21" s="2">
        <f>SUM(COMSERVICES[[#This Row],[BILETTERIE]:[MAGASIN]])</f>
        <v>0</v>
      </c>
      <c r="D21" s="1" t="s">
        <v>88</v>
      </c>
      <c r="E21" s="2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>
        <f>COMTECHART[[#This Row],[TOTAL COMMANDE]]</f>
        <v>0</v>
      </c>
      <c r="W21" s="7"/>
      <c r="X21" s="7"/>
      <c r="Y21" s="7"/>
      <c r="Z21" s="7"/>
      <c r="AA21" s="7"/>
      <c r="AB21" s="7"/>
      <c r="AC21" s="7"/>
      <c r="AD21" s="7"/>
      <c r="AE21" s="7"/>
    </row>
    <row r="22" spans="1:31" ht="19" customHeight="1" x14ac:dyDescent="0.3">
      <c r="A22" s="7"/>
      <c r="B22" s="2" t="s">
        <v>59</v>
      </c>
      <c r="C22" s="2">
        <f>SUM(COMSERVICES[[#This Row],[BILETTERIE]:[MAGASIN]])</f>
        <v>0</v>
      </c>
      <c r="D22" s="1" t="s">
        <v>89</v>
      </c>
      <c r="E22" s="2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>
        <f>COMTECHART[[#This Row],[TOTAL COMMANDE]]</f>
        <v>0</v>
      </c>
      <c r="W22" s="7"/>
      <c r="X22" s="7"/>
      <c r="Y22" s="7"/>
      <c r="Z22" s="7"/>
      <c r="AA22" s="7"/>
      <c r="AB22" s="7"/>
      <c r="AC22" s="7"/>
      <c r="AD22" s="7"/>
      <c r="AE22" s="7"/>
    </row>
    <row r="23" spans="1:31" ht="19" customHeight="1" x14ac:dyDescent="0.3">
      <c r="A23" s="7"/>
      <c r="B23" s="2" t="s">
        <v>43</v>
      </c>
      <c r="C23" s="2">
        <f>SUM(COMSERVICES[[#This Row],[BILETTERIE]:[MAGASIN]])</f>
        <v>0</v>
      </c>
      <c r="D23" s="1" t="s">
        <v>52</v>
      </c>
      <c r="E23" s="2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>
        <f>COMTECHART[[#This Row],[TOTAL COMMANDE]]</f>
        <v>0</v>
      </c>
      <c r="W23" s="7"/>
      <c r="X23" s="7"/>
      <c r="Y23" s="7"/>
      <c r="Z23" s="7"/>
      <c r="AA23" s="7"/>
      <c r="AB23" s="7"/>
      <c r="AC23" s="7"/>
      <c r="AD23" s="7"/>
      <c r="AE23" s="7"/>
    </row>
    <row r="24" spans="1:31" ht="19" customHeight="1" x14ac:dyDescent="0.3">
      <c r="A24" s="7"/>
      <c r="B24" s="2" t="s">
        <v>16</v>
      </c>
      <c r="C24" s="2">
        <f>SUM(COMSERVICES[[#This Row],[BILETTERIE]:[MAGASIN]])</f>
        <v>0</v>
      </c>
      <c r="D24" s="1" t="s">
        <v>76</v>
      </c>
      <c r="E24" s="2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>
        <f>COMTECHART[[#This Row],[TOTAL COMMANDE]]</f>
        <v>0</v>
      </c>
      <c r="W24" s="7"/>
      <c r="X24" s="7"/>
      <c r="Y24" s="7"/>
      <c r="Z24" s="7"/>
      <c r="AA24" s="7"/>
      <c r="AB24" s="7"/>
      <c r="AC24" s="7"/>
      <c r="AD24" s="7"/>
      <c r="AE24" s="7"/>
    </row>
    <row r="25" spans="1:31" ht="19" customHeight="1" x14ac:dyDescent="0.3">
      <c r="A25" s="7"/>
      <c r="B25" s="2" t="s">
        <v>43</v>
      </c>
      <c r="C25" s="2">
        <f>SUM(COMSERVICES[[#This Row],[BILETTERIE]:[MAGASIN]])</f>
        <v>0</v>
      </c>
      <c r="D25" s="1" t="s">
        <v>51</v>
      </c>
      <c r="E25" s="2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>
        <f>COMTECHART[[#This Row],[TOTAL COMMANDE]]</f>
        <v>0</v>
      </c>
      <c r="W25" s="7"/>
      <c r="X25" s="7"/>
      <c r="Y25" s="7"/>
      <c r="Z25" s="7"/>
      <c r="AA25" s="7"/>
      <c r="AB25" s="7"/>
      <c r="AC25" s="7"/>
      <c r="AD25" s="7"/>
      <c r="AE25" s="7"/>
    </row>
    <row r="26" spans="1:31" ht="19" customHeight="1" x14ac:dyDescent="0.3">
      <c r="A26" s="7"/>
      <c r="B26" s="2" t="s">
        <v>43</v>
      </c>
      <c r="C26" s="2">
        <f>SUM(COMSERVICES[[#This Row],[BILETTERIE]:[MAGASIN]])</f>
        <v>0</v>
      </c>
      <c r="D26" s="1" t="s">
        <v>53</v>
      </c>
      <c r="E26" s="2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>
        <f>COMTECHART[[#This Row],[TOTAL COMMANDE]]</f>
        <v>0</v>
      </c>
      <c r="W26" s="7"/>
      <c r="X26" s="7"/>
      <c r="Y26" s="7"/>
      <c r="Z26" s="7"/>
      <c r="AA26" s="7"/>
      <c r="AB26" s="7"/>
      <c r="AC26" s="7"/>
      <c r="AD26" s="7"/>
      <c r="AE26" s="7"/>
    </row>
    <row r="27" spans="1:31" ht="19" customHeight="1" x14ac:dyDescent="0.3">
      <c r="A27" s="7"/>
      <c r="B27" s="2" t="s">
        <v>16</v>
      </c>
      <c r="C27" s="2">
        <f>SUM(COMSERVICES[[#This Row],[BILETTERIE]:[MAGASIN]])</f>
        <v>0</v>
      </c>
      <c r="D27" s="1" t="s">
        <v>128</v>
      </c>
      <c r="E27" s="2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>
        <f>COMTECHART[[#This Row],[TOTAL COMMANDE]]</f>
        <v>0</v>
      </c>
      <c r="W27" s="7"/>
      <c r="X27" s="7"/>
      <c r="Y27" s="7"/>
      <c r="Z27" s="7"/>
      <c r="AA27" s="7"/>
      <c r="AB27" s="7"/>
      <c r="AC27" s="7"/>
      <c r="AD27" s="7"/>
      <c r="AE27" s="7"/>
    </row>
    <row r="28" spans="1:31" ht="19" customHeight="1" x14ac:dyDescent="0.3">
      <c r="A28" s="7"/>
      <c r="B28" s="2" t="s">
        <v>229</v>
      </c>
      <c r="C28" s="2">
        <f>SUM(COMSERVICES[[#This Row],[BILETTERIE]:[MAGASIN]])</f>
        <v>0</v>
      </c>
      <c r="D28" s="1" t="s">
        <v>163</v>
      </c>
      <c r="E28" s="2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>
        <f>COMTECHART[[#This Row],[TOTAL COMMANDE]]</f>
        <v>0</v>
      </c>
      <c r="W28" s="7"/>
      <c r="X28" s="7"/>
      <c r="Y28" s="7"/>
      <c r="Z28" s="7"/>
      <c r="AA28" s="7"/>
      <c r="AB28" s="7"/>
      <c r="AC28" s="7"/>
      <c r="AD28" s="7"/>
      <c r="AE28" s="7"/>
    </row>
    <row r="29" spans="1:31" ht="19" customHeight="1" x14ac:dyDescent="0.3">
      <c r="A29" s="7"/>
      <c r="B29" s="2" t="s">
        <v>229</v>
      </c>
      <c r="C29" s="2">
        <f>SUM(COMSERVICES[[#This Row],[BILETTERIE]:[MAGASIN]])</f>
        <v>0</v>
      </c>
      <c r="D29" s="1" t="s">
        <v>164</v>
      </c>
      <c r="E29" s="2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>
        <f>COMTECHART[[#This Row],[TOTAL COMMANDE]]</f>
        <v>0</v>
      </c>
      <c r="W29" s="7"/>
      <c r="X29" s="7"/>
      <c r="Y29" s="7"/>
      <c r="Z29" s="7"/>
      <c r="AA29" s="7"/>
      <c r="AB29" s="7"/>
      <c r="AC29" s="7"/>
      <c r="AD29" s="7"/>
      <c r="AE29" s="7"/>
    </row>
    <row r="30" spans="1:31" ht="19" customHeight="1" x14ac:dyDescent="0.3">
      <c r="A30" s="7"/>
      <c r="B30" s="2" t="s">
        <v>229</v>
      </c>
      <c r="C30" s="2">
        <f>SUM(COMSERVICES[[#This Row],[BILETTERIE]:[MAGASIN]])</f>
        <v>0</v>
      </c>
      <c r="D30" s="1" t="s">
        <v>166</v>
      </c>
      <c r="E30" s="2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>
        <f>COMTECHART[[#This Row],[TOTAL COMMANDE]]</f>
        <v>0</v>
      </c>
      <c r="W30" s="7"/>
      <c r="X30" s="7"/>
      <c r="Y30" s="7"/>
      <c r="Z30" s="7"/>
      <c r="AA30" s="7"/>
      <c r="AB30" s="7"/>
      <c r="AC30" s="7"/>
      <c r="AD30" s="7"/>
      <c r="AE30" s="7"/>
    </row>
    <row r="31" spans="1:31" ht="19" customHeight="1" x14ac:dyDescent="0.3">
      <c r="A31" s="7"/>
      <c r="B31" s="2" t="s">
        <v>229</v>
      </c>
      <c r="C31" s="2">
        <f>SUM(COMSERVICES[[#This Row],[BILETTERIE]:[MAGASIN]])</f>
        <v>0</v>
      </c>
      <c r="D31" s="1" t="s">
        <v>165</v>
      </c>
      <c r="E31" s="2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>
        <f>COMTECHART[[#This Row],[TOTAL COMMANDE]]</f>
        <v>0</v>
      </c>
      <c r="W31" s="7"/>
      <c r="X31" s="7"/>
      <c r="Y31" s="7"/>
      <c r="Z31" s="7"/>
      <c r="AA31" s="7"/>
      <c r="AB31" s="7"/>
      <c r="AC31" s="7"/>
      <c r="AD31" s="7"/>
      <c r="AE31" s="7"/>
    </row>
    <row r="32" spans="1:31" ht="19" customHeight="1" x14ac:dyDescent="0.3">
      <c r="A32" s="7"/>
      <c r="B32" s="2" t="s">
        <v>43</v>
      </c>
      <c r="C32" s="2">
        <f>SUM(COMSERVICES[[#This Row],[BILETTERIE]:[MAGASIN]])</f>
        <v>6</v>
      </c>
      <c r="D32" s="1" t="s">
        <v>49</v>
      </c>
      <c r="E32" s="2"/>
      <c r="F32" s="7">
        <v>6</v>
      </c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>
        <f>COMTECHART[[#This Row],[TOTAL COMMANDE]]</f>
        <v>0</v>
      </c>
      <c r="W32" s="7"/>
      <c r="X32" s="7"/>
      <c r="Y32" s="7"/>
      <c r="Z32" s="7"/>
      <c r="AA32" s="7"/>
      <c r="AB32" s="7"/>
      <c r="AC32" s="7"/>
      <c r="AD32" s="7"/>
      <c r="AE32" s="7"/>
    </row>
    <row r="33" spans="1:31" ht="19" customHeight="1" x14ac:dyDescent="0.3">
      <c r="A33" s="7"/>
      <c r="B33" s="2" t="s">
        <v>21</v>
      </c>
      <c r="C33" s="2">
        <f>SUM(COMSERVICES[[#This Row],[BILETTERIE]:[MAGASIN]])</f>
        <v>0</v>
      </c>
      <c r="D33" s="1" t="s">
        <v>111</v>
      </c>
      <c r="E33" s="2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>
        <f>COMTECHART[[#This Row],[TOTAL COMMANDE]]</f>
        <v>0</v>
      </c>
      <c r="W33" s="7"/>
      <c r="X33" s="7"/>
      <c r="Y33" s="7"/>
      <c r="Z33" s="7"/>
      <c r="AA33" s="7"/>
      <c r="AB33" s="7"/>
      <c r="AC33" s="7"/>
      <c r="AD33" s="7"/>
      <c r="AE33" s="7"/>
    </row>
    <row r="34" spans="1:31" ht="19" customHeight="1" x14ac:dyDescent="0.3">
      <c r="A34" s="7"/>
      <c r="B34" s="2" t="s">
        <v>17</v>
      </c>
      <c r="C34" s="2">
        <f>SUM(COMSERVICES[[#This Row],[BILETTERIE]:[MAGASIN]])</f>
        <v>0</v>
      </c>
      <c r="D34" s="1" t="s">
        <v>271</v>
      </c>
      <c r="E34" s="2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>
        <f>COMTECHART[[#This Row],[TOTAL COMMANDE]]</f>
        <v>0</v>
      </c>
      <c r="W34" s="7"/>
      <c r="X34" s="7"/>
      <c r="Y34" s="7"/>
      <c r="Z34" s="7"/>
      <c r="AA34" s="7"/>
      <c r="AB34" s="7"/>
      <c r="AC34" s="7"/>
      <c r="AD34" s="7"/>
      <c r="AE34" s="7"/>
    </row>
    <row r="35" spans="1:31" ht="19" customHeight="1" x14ac:dyDescent="0.3">
      <c r="A35" s="7"/>
      <c r="B35" s="2" t="s">
        <v>17</v>
      </c>
      <c r="C35" s="2">
        <f>SUM(COMSERVICES[[#This Row],[BILETTERIE]:[MAGASIN]])</f>
        <v>0</v>
      </c>
      <c r="D35" s="1" t="s">
        <v>125</v>
      </c>
      <c r="E35" s="2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>
        <f>COMTECHART[[#This Row],[TOTAL COMMANDE]]</f>
        <v>0</v>
      </c>
      <c r="W35" s="7"/>
      <c r="X35" s="7"/>
      <c r="Y35" s="7"/>
      <c r="Z35" s="7"/>
      <c r="AA35" s="7"/>
      <c r="AB35" s="7"/>
      <c r="AC35" s="7"/>
      <c r="AD35" s="7"/>
      <c r="AE35" s="7"/>
    </row>
    <row r="36" spans="1:31" ht="19" customHeight="1" x14ac:dyDescent="0.3">
      <c r="A36" s="7"/>
      <c r="B36" s="2" t="s">
        <v>21</v>
      </c>
      <c r="C36" s="2">
        <f>SUM(COMSERVICES[[#This Row],[BILETTERIE]:[MAGASIN]])</f>
        <v>0</v>
      </c>
      <c r="D36" s="1" t="s">
        <v>112</v>
      </c>
      <c r="E36" s="2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>
        <f>COMTECHART[[#This Row],[TOTAL COMMANDE]]</f>
        <v>0</v>
      </c>
      <c r="W36" s="7"/>
      <c r="X36" s="7"/>
      <c r="Y36" s="7"/>
      <c r="Z36" s="7"/>
      <c r="AA36" s="7"/>
      <c r="AB36" s="7"/>
      <c r="AC36" s="7"/>
      <c r="AD36" s="7"/>
      <c r="AE36" s="7"/>
    </row>
    <row r="37" spans="1:31" ht="19" customHeight="1" x14ac:dyDescent="0.3">
      <c r="A37" s="7"/>
      <c r="B37" s="2" t="s">
        <v>59</v>
      </c>
      <c r="C37" s="2">
        <f>SUM(COMSERVICES[[#This Row],[BILETTERIE]:[MAGASIN]])</f>
        <v>0</v>
      </c>
      <c r="D37" s="1" t="s">
        <v>245</v>
      </c>
      <c r="E37" s="2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>
        <f>COMTECHART[[#This Row],[TOTAL COMMANDE]]</f>
        <v>0</v>
      </c>
      <c r="W37" s="7"/>
      <c r="X37" s="7"/>
      <c r="Y37" s="7"/>
      <c r="Z37" s="7"/>
      <c r="AA37" s="7"/>
      <c r="AB37" s="7"/>
      <c r="AC37" s="7"/>
      <c r="AD37" s="7"/>
      <c r="AE37" s="7"/>
    </row>
    <row r="38" spans="1:31" ht="19" customHeight="1" x14ac:dyDescent="0.3">
      <c r="A38" s="7"/>
      <c r="B38" s="2" t="s">
        <v>59</v>
      </c>
      <c r="C38" s="2">
        <f>SUM(COMSERVICES[[#This Row],[BILETTERIE]:[MAGASIN]])</f>
        <v>0</v>
      </c>
      <c r="D38" s="1" t="s">
        <v>253</v>
      </c>
      <c r="E38" s="2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>
        <f>COMTECHART[[#This Row],[TOTAL COMMANDE]]</f>
        <v>0</v>
      </c>
      <c r="W38" s="7"/>
      <c r="X38" s="7"/>
      <c r="Y38" s="7"/>
      <c r="Z38" s="7"/>
      <c r="AA38" s="7"/>
      <c r="AB38" s="7"/>
      <c r="AC38" s="7"/>
      <c r="AD38" s="7"/>
      <c r="AE38" s="7"/>
    </row>
    <row r="39" spans="1:31" ht="19" customHeight="1" x14ac:dyDescent="0.3">
      <c r="A39" s="7"/>
      <c r="B39" s="6" t="s">
        <v>277</v>
      </c>
      <c r="C39" s="2">
        <f>SUM(COMSERVICES[[#This Row],[BILETTERIE]:[MAGASIN]])</f>
        <v>0</v>
      </c>
      <c r="D39" s="1" t="s">
        <v>129</v>
      </c>
      <c r="E39" s="2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>
        <f>COMTECHART[[#This Row],[TOTAL COMMANDE]]</f>
        <v>0</v>
      </c>
      <c r="W39" s="7"/>
      <c r="X39" s="7"/>
      <c r="Y39" s="7"/>
      <c r="Z39" s="7"/>
      <c r="AA39" s="7"/>
      <c r="AB39" s="7"/>
      <c r="AC39" s="7"/>
      <c r="AD39" s="7"/>
      <c r="AE39" s="7"/>
    </row>
    <row r="40" spans="1:31" ht="19" customHeight="1" x14ac:dyDescent="0.3">
      <c r="A40" s="7"/>
      <c r="B40" s="6" t="s">
        <v>277</v>
      </c>
      <c r="C40" s="2">
        <f>SUM(COMSERVICES[[#This Row],[BILETTERIE]:[MAGASIN]])</f>
        <v>0</v>
      </c>
      <c r="D40" s="1" t="s">
        <v>130</v>
      </c>
      <c r="E40" s="2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>
        <f>COMTECHART[[#This Row],[TOTAL COMMANDE]]</f>
        <v>0</v>
      </c>
      <c r="W40" s="7"/>
      <c r="X40" s="7"/>
      <c r="Y40" s="7"/>
      <c r="Z40" s="7"/>
      <c r="AA40" s="7"/>
      <c r="AB40" s="7"/>
      <c r="AC40" s="7"/>
      <c r="AD40" s="7"/>
      <c r="AE40" s="7"/>
    </row>
    <row r="41" spans="1:31" ht="19" customHeight="1" x14ac:dyDescent="0.3">
      <c r="A41" s="7"/>
      <c r="B41" s="6" t="s">
        <v>277</v>
      </c>
      <c r="C41" s="2">
        <f>SUM(COMSERVICES[[#This Row],[BILETTERIE]:[MAGASIN]])</f>
        <v>0</v>
      </c>
      <c r="D41" s="1" t="s">
        <v>109</v>
      </c>
      <c r="E41" s="2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>
        <f>COMTECHART[[#This Row],[TOTAL COMMANDE]]</f>
        <v>0</v>
      </c>
      <c r="W41" s="7"/>
      <c r="X41" s="7"/>
      <c r="Y41" s="7"/>
      <c r="Z41" s="7"/>
      <c r="AA41" s="7"/>
      <c r="AB41" s="7"/>
      <c r="AC41" s="7"/>
      <c r="AD41" s="7"/>
      <c r="AE41" s="7"/>
    </row>
    <row r="42" spans="1:31" ht="19" customHeight="1" x14ac:dyDescent="0.3">
      <c r="A42" s="7"/>
      <c r="B42" s="2" t="s">
        <v>59</v>
      </c>
      <c r="C42" s="2">
        <f>SUM(COMSERVICES[[#This Row],[BILETTERIE]:[MAGASIN]])</f>
        <v>0</v>
      </c>
      <c r="D42" s="1" t="s">
        <v>263</v>
      </c>
      <c r="E42" s="2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>
        <f>COMTECHART[[#This Row],[TOTAL COMMANDE]]</f>
        <v>0</v>
      </c>
      <c r="W42" s="7"/>
      <c r="X42" s="7"/>
      <c r="Y42" s="7"/>
      <c r="Z42" s="7"/>
      <c r="AA42" s="7"/>
      <c r="AB42" s="7"/>
      <c r="AC42" s="7"/>
      <c r="AD42" s="7"/>
      <c r="AE42" s="7"/>
    </row>
    <row r="43" spans="1:31" ht="19" customHeight="1" x14ac:dyDescent="0.3">
      <c r="A43" s="7"/>
      <c r="B43" s="6" t="s">
        <v>17</v>
      </c>
      <c r="C43" s="2">
        <f>SUM(COMSERVICES[[#This Row],[BILETTERIE]:[MAGASIN]])</f>
        <v>0</v>
      </c>
      <c r="D43" s="1" t="s">
        <v>144</v>
      </c>
      <c r="E43" s="2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>
        <f>COMTECHART[[#This Row],[TOTAL COMMANDE]]</f>
        <v>0</v>
      </c>
      <c r="W43" s="7"/>
      <c r="X43" s="7"/>
      <c r="Y43" s="7"/>
      <c r="Z43" s="7"/>
      <c r="AA43" s="7"/>
      <c r="AB43" s="7"/>
      <c r="AC43" s="7"/>
      <c r="AD43" s="7"/>
      <c r="AE43" s="7"/>
    </row>
    <row r="44" spans="1:31" ht="19" customHeight="1" x14ac:dyDescent="0.3">
      <c r="A44" s="7"/>
      <c r="B44" s="2" t="s">
        <v>21</v>
      </c>
      <c r="C44" s="2">
        <f>SUM(COMSERVICES[[#This Row],[BILETTERIE]:[MAGASIN]])</f>
        <v>0</v>
      </c>
      <c r="D44" s="1" t="s">
        <v>39</v>
      </c>
      <c r="E44" s="2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>
        <f>COMTECHART[[#This Row],[TOTAL COMMANDE]]</f>
        <v>0</v>
      </c>
      <c r="W44" s="7"/>
      <c r="X44" s="7"/>
      <c r="Y44" s="7"/>
      <c r="Z44" s="7"/>
      <c r="AA44" s="7"/>
      <c r="AB44" s="7"/>
      <c r="AC44" s="7"/>
      <c r="AD44" s="7"/>
      <c r="AE44" s="7"/>
    </row>
    <row r="45" spans="1:31" ht="19" customHeight="1" x14ac:dyDescent="0.3">
      <c r="A45" s="7"/>
      <c r="B45" s="6" t="s">
        <v>17</v>
      </c>
      <c r="C45" s="2">
        <f>SUM(COMSERVICES[[#This Row],[BILETTERIE]:[MAGASIN]])</f>
        <v>0</v>
      </c>
      <c r="D45" s="1" t="s">
        <v>273</v>
      </c>
      <c r="E45" s="2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>
        <f>COMTECHART[[#This Row],[TOTAL COMMANDE]]</f>
        <v>0</v>
      </c>
      <c r="W45" s="7"/>
      <c r="X45" s="7"/>
      <c r="Y45" s="7"/>
      <c r="Z45" s="7"/>
      <c r="AA45" s="7"/>
      <c r="AB45" s="7"/>
      <c r="AC45" s="7"/>
      <c r="AD45" s="7"/>
      <c r="AE45" s="7"/>
    </row>
    <row r="46" spans="1:31" ht="19" customHeight="1" x14ac:dyDescent="0.3">
      <c r="A46" s="7"/>
      <c r="B46" s="2" t="s">
        <v>59</v>
      </c>
      <c r="C46" s="2">
        <f>SUM(COMSERVICES[[#This Row],[BILETTERIE]:[MAGASIN]])</f>
        <v>0</v>
      </c>
      <c r="D46" s="1" t="s">
        <v>60</v>
      </c>
      <c r="E46" s="2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>
        <f>COMTECHART[[#This Row],[TOTAL COMMANDE]]</f>
        <v>0</v>
      </c>
      <c r="W46" s="7"/>
      <c r="X46" s="7"/>
      <c r="Y46" s="7"/>
      <c r="Z46" s="7"/>
      <c r="AA46" s="7"/>
      <c r="AB46" s="7"/>
      <c r="AC46" s="7"/>
      <c r="AD46" s="7"/>
      <c r="AE46" s="7"/>
    </row>
    <row r="47" spans="1:31" ht="19" customHeight="1" x14ac:dyDescent="0.3">
      <c r="A47" s="7"/>
      <c r="B47" s="2" t="s">
        <v>59</v>
      </c>
      <c r="C47" s="2">
        <f>SUM(COMSERVICES[[#This Row],[BILETTERIE]:[MAGASIN]])</f>
        <v>0</v>
      </c>
      <c r="D47" s="1" t="s">
        <v>58</v>
      </c>
      <c r="E47" s="2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>
        <f>COMTECHART[[#This Row],[TOTAL COMMANDE]]</f>
        <v>0</v>
      </c>
      <c r="W47" s="7"/>
      <c r="X47" s="7"/>
      <c r="Y47" s="7"/>
      <c r="Z47" s="7"/>
      <c r="AA47" s="7"/>
      <c r="AB47" s="7"/>
      <c r="AC47" s="7"/>
      <c r="AD47" s="7"/>
      <c r="AE47" s="7"/>
    </row>
    <row r="48" spans="1:31" ht="19" customHeight="1" x14ac:dyDescent="0.3">
      <c r="A48" s="7"/>
      <c r="B48" s="2" t="s">
        <v>59</v>
      </c>
      <c r="C48" s="2">
        <f>SUM(COMSERVICES[[#This Row],[BILETTERIE]:[MAGASIN]])</f>
        <v>0</v>
      </c>
      <c r="D48" s="1" t="s">
        <v>261</v>
      </c>
      <c r="E48" s="2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>
        <f>COMTECHART[[#This Row],[TOTAL COMMANDE]]</f>
        <v>0</v>
      </c>
      <c r="W48" s="7"/>
      <c r="X48" s="7"/>
      <c r="Y48" s="7"/>
      <c r="Z48" s="7"/>
      <c r="AA48" s="7"/>
      <c r="AB48" s="7"/>
      <c r="AC48" s="7"/>
      <c r="AD48" s="7"/>
      <c r="AE48" s="7"/>
    </row>
    <row r="49" spans="1:31" ht="19" customHeight="1" x14ac:dyDescent="0.3">
      <c r="A49" s="7"/>
      <c r="B49" s="2" t="s">
        <v>59</v>
      </c>
      <c r="C49" s="2">
        <f>SUM(COMSERVICES[[#This Row],[BILETTERIE]:[MAGASIN]])</f>
        <v>0</v>
      </c>
      <c r="D49" s="1" t="s">
        <v>260</v>
      </c>
      <c r="E49" s="2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>
        <f>COMTECHART[[#This Row],[TOTAL COMMANDE]]</f>
        <v>0</v>
      </c>
      <c r="W49" s="7"/>
      <c r="X49" s="7"/>
      <c r="Y49" s="7"/>
      <c r="Z49" s="7"/>
      <c r="AA49" s="7"/>
      <c r="AB49" s="7"/>
      <c r="AC49" s="7"/>
      <c r="AD49" s="7"/>
      <c r="AE49" s="7"/>
    </row>
    <row r="50" spans="1:31" ht="19" customHeight="1" x14ac:dyDescent="0.3">
      <c r="A50" s="7"/>
      <c r="B50" s="2" t="s">
        <v>59</v>
      </c>
      <c r="C50" s="2">
        <f>SUM(COMSERVICES[[#This Row],[BILETTERIE]:[MAGASIN]])</f>
        <v>0</v>
      </c>
      <c r="D50" s="1" t="s">
        <v>259</v>
      </c>
      <c r="E50" s="2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>
        <f>COMTECHART[[#This Row],[TOTAL COMMANDE]]</f>
        <v>0</v>
      </c>
      <c r="W50" s="7"/>
      <c r="X50" s="7"/>
      <c r="Y50" s="7"/>
      <c r="Z50" s="7"/>
      <c r="AA50" s="7"/>
      <c r="AB50" s="7"/>
      <c r="AC50" s="7"/>
      <c r="AD50" s="7"/>
      <c r="AE50" s="7"/>
    </row>
    <row r="51" spans="1:31" ht="19" customHeight="1" x14ac:dyDescent="0.3">
      <c r="A51" s="7"/>
      <c r="B51" s="2" t="s">
        <v>43</v>
      </c>
      <c r="C51" s="2">
        <f>SUM(COMSERVICES[[#This Row],[BILETTERIE]:[MAGASIN]])</f>
        <v>0</v>
      </c>
      <c r="D51" s="1" t="s">
        <v>54</v>
      </c>
      <c r="E51" s="2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>
        <f>COMTECHART[[#This Row],[TOTAL COMMANDE]]</f>
        <v>0</v>
      </c>
      <c r="W51" s="7"/>
      <c r="X51" s="7"/>
      <c r="Y51" s="7"/>
      <c r="Z51" s="7"/>
      <c r="AA51" s="7"/>
      <c r="AB51" s="7"/>
      <c r="AC51" s="7"/>
      <c r="AD51" s="7"/>
      <c r="AE51" s="7"/>
    </row>
    <row r="52" spans="1:31" ht="19" customHeight="1" x14ac:dyDescent="0.3">
      <c r="A52" s="7"/>
      <c r="B52" s="2" t="s">
        <v>9</v>
      </c>
      <c r="C52" s="2">
        <f>SUM(COMSERVICES[[#This Row],[BILETTERIE]:[MAGASIN]])</f>
        <v>0</v>
      </c>
      <c r="D52" s="1" t="s">
        <v>140</v>
      </c>
      <c r="E52" s="2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>
        <f>COMTECHART[[#This Row],[TOTAL COMMANDE]]</f>
        <v>0</v>
      </c>
      <c r="W52" s="7"/>
      <c r="X52" s="7"/>
      <c r="Y52" s="7"/>
      <c r="Z52" s="7"/>
      <c r="AA52" s="7"/>
      <c r="AB52" s="7"/>
      <c r="AC52" s="7"/>
      <c r="AD52" s="7"/>
      <c r="AE52" s="7"/>
    </row>
    <row r="53" spans="1:31" ht="19" customHeight="1" x14ac:dyDescent="0.3">
      <c r="A53" s="7"/>
      <c r="B53" s="2" t="s">
        <v>21</v>
      </c>
      <c r="C53" s="2">
        <f>SUM(COMSERVICES[[#This Row],[BILETTERIE]:[MAGASIN]])</f>
        <v>0</v>
      </c>
      <c r="D53" s="1" t="s">
        <v>139</v>
      </c>
      <c r="E53" s="2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>
        <f>COMTECHART[[#This Row],[TOTAL COMMANDE]]</f>
        <v>0</v>
      </c>
      <c r="W53" s="7"/>
      <c r="X53" s="7"/>
      <c r="Y53" s="7"/>
      <c r="Z53" s="7"/>
      <c r="AA53" s="7"/>
      <c r="AB53" s="7"/>
      <c r="AC53" s="7"/>
      <c r="AD53" s="7"/>
      <c r="AE53" s="7"/>
    </row>
    <row r="54" spans="1:31" ht="19" customHeight="1" x14ac:dyDescent="0.3">
      <c r="A54" s="7"/>
      <c r="B54" s="2" t="s">
        <v>21</v>
      </c>
      <c r="C54" s="2">
        <f>SUM(COMSERVICES[[#This Row],[BILETTERIE]:[MAGASIN]])</f>
        <v>0</v>
      </c>
      <c r="D54" s="1" t="s">
        <v>138</v>
      </c>
      <c r="E54" s="2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>
        <f>COMTECHART[[#This Row],[TOTAL COMMANDE]]</f>
        <v>0</v>
      </c>
      <c r="W54" s="7"/>
      <c r="X54" s="7"/>
      <c r="Y54" s="7"/>
      <c r="Z54" s="7"/>
      <c r="AA54" s="7"/>
      <c r="AB54" s="7"/>
      <c r="AC54" s="7"/>
      <c r="AD54" s="7"/>
      <c r="AE54" s="7"/>
    </row>
    <row r="55" spans="1:31" ht="19" customHeight="1" x14ac:dyDescent="0.3">
      <c r="A55" s="7"/>
      <c r="B55" s="6" t="s">
        <v>277</v>
      </c>
      <c r="C55" s="2">
        <f>SUM(COMSERVICES[[#This Row],[BILETTERIE]:[MAGASIN]])</f>
        <v>0</v>
      </c>
      <c r="D55" s="1" t="s">
        <v>279</v>
      </c>
      <c r="E55" s="2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>
        <f>COMTECHART[[#This Row],[TOTAL COMMANDE]]</f>
        <v>0</v>
      </c>
      <c r="W55" s="7"/>
      <c r="X55" s="7"/>
      <c r="Y55" s="7"/>
      <c r="Z55" s="7"/>
      <c r="AA55" s="7"/>
      <c r="AB55" s="7"/>
      <c r="AC55" s="7"/>
      <c r="AD55" s="7"/>
      <c r="AE55" s="7"/>
    </row>
    <row r="56" spans="1:31" ht="19" customHeight="1" x14ac:dyDescent="0.3">
      <c r="A56" s="7"/>
      <c r="B56" s="6" t="s">
        <v>277</v>
      </c>
      <c r="C56" s="2">
        <f>SUM(COMSERVICES[[#This Row],[BILETTERIE]:[MAGASIN]])</f>
        <v>0</v>
      </c>
      <c r="D56" s="1" t="s">
        <v>280</v>
      </c>
      <c r="E56" s="2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>
        <f>COMTECHART[[#This Row],[TOTAL COMMANDE]]</f>
        <v>0</v>
      </c>
      <c r="W56" s="7"/>
      <c r="X56" s="7"/>
      <c r="Y56" s="7"/>
      <c r="Z56" s="7"/>
      <c r="AA56" s="7"/>
      <c r="AB56" s="7"/>
      <c r="AC56" s="7"/>
      <c r="AD56" s="7"/>
      <c r="AE56" s="7"/>
    </row>
    <row r="57" spans="1:31" ht="19" customHeight="1" x14ac:dyDescent="0.3">
      <c r="A57" s="7"/>
      <c r="B57" s="2" t="s">
        <v>43</v>
      </c>
      <c r="C57" s="2">
        <f>SUM(COMSERVICES[[#This Row],[BILETTERIE]:[MAGASIN]])</f>
        <v>0</v>
      </c>
      <c r="D57" s="1" t="s">
        <v>269</v>
      </c>
      <c r="E57" s="2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>
        <f>COMTECHART[[#This Row],[TOTAL COMMANDE]]</f>
        <v>0</v>
      </c>
      <c r="W57" s="7"/>
      <c r="X57" s="7"/>
      <c r="Y57" s="7"/>
      <c r="Z57" s="7"/>
      <c r="AA57" s="7"/>
      <c r="AB57" s="7"/>
      <c r="AC57" s="7"/>
      <c r="AD57" s="7"/>
      <c r="AE57" s="7"/>
    </row>
    <row r="58" spans="1:31" ht="19" customHeight="1" x14ac:dyDescent="0.3">
      <c r="A58" s="7"/>
      <c r="B58" s="2" t="s">
        <v>21</v>
      </c>
      <c r="C58" s="2">
        <f>SUM(COMSERVICES[[#This Row],[BILETTERIE]:[MAGASIN]])</f>
        <v>0</v>
      </c>
      <c r="D58" s="1" t="s">
        <v>238</v>
      </c>
      <c r="E58" s="2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>
        <f>COMTECHART[[#This Row],[TOTAL COMMANDE]]</f>
        <v>0</v>
      </c>
      <c r="W58" s="7"/>
      <c r="X58" s="7"/>
      <c r="Y58" s="7"/>
      <c r="Z58" s="7"/>
      <c r="AA58" s="7"/>
      <c r="AB58" s="7"/>
      <c r="AC58" s="7"/>
      <c r="AD58" s="7"/>
      <c r="AE58" s="7"/>
    </row>
    <row r="59" spans="1:31" ht="19" customHeight="1" x14ac:dyDescent="0.3">
      <c r="A59" s="7"/>
      <c r="B59" s="2" t="s">
        <v>43</v>
      </c>
      <c r="C59" s="2">
        <f>SUM(COMSERVICES[[#This Row],[BILETTERIE]:[MAGASIN]])</f>
        <v>0</v>
      </c>
      <c r="D59" s="1" t="s">
        <v>44</v>
      </c>
      <c r="E59" s="2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>
        <f>COMTECHART[[#This Row],[TOTAL COMMANDE]]</f>
        <v>0</v>
      </c>
      <c r="W59" s="7"/>
      <c r="X59" s="7"/>
      <c r="Y59" s="7"/>
      <c r="Z59" s="7"/>
      <c r="AA59" s="7"/>
      <c r="AB59" s="7"/>
      <c r="AC59" s="7"/>
      <c r="AD59" s="7"/>
      <c r="AE59" s="7"/>
    </row>
    <row r="60" spans="1:31" ht="19" customHeight="1" x14ac:dyDescent="0.3">
      <c r="A60" s="7"/>
      <c r="B60" s="2" t="s">
        <v>43</v>
      </c>
      <c r="C60" s="2">
        <f>SUM(COMSERVICES[[#This Row],[BILETTERIE]:[MAGASIN]])</f>
        <v>0</v>
      </c>
      <c r="D60" s="1" t="s">
        <v>45</v>
      </c>
      <c r="E60" s="2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>
        <f>COMTECHART[[#This Row],[TOTAL COMMANDE]]</f>
        <v>0</v>
      </c>
      <c r="W60" s="7"/>
      <c r="X60" s="7"/>
      <c r="Y60" s="7"/>
      <c r="Z60" s="7"/>
      <c r="AA60" s="7"/>
      <c r="AB60" s="7"/>
      <c r="AC60" s="7"/>
      <c r="AD60" s="7"/>
      <c r="AE60" s="7"/>
    </row>
    <row r="61" spans="1:31" ht="19" customHeight="1" x14ac:dyDescent="0.3">
      <c r="A61" s="7"/>
      <c r="B61" s="2" t="s">
        <v>43</v>
      </c>
      <c r="C61" s="2">
        <f>SUM(COMSERVICES[[#This Row],[BILETTERIE]:[MAGASIN]])</f>
        <v>0</v>
      </c>
      <c r="D61" s="1" t="s">
        <v>46</v>
      </c>
      <c r="E61" s="2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>
        <f>COMTECHART[[#This Row],[TOTAL COMMANDE]]</f>
        <v>0</v>
      </c>
      <c r="W61" s="7"/>
      <c r="X61" s="7"/>
      <c r="Y61" s="7"/>
      <c r="Z61" s="7"/>
      <c r="AA61" s="7"/>
      <c r="AB61" s="7"/>
      <c r="AC61" s="7"/>
      <c r="AD61" s="7"/>
      <c r="AE61" s="7"/>
    </row>
    <row r="62" spans="1:31" ht="19" customHeight="1" x14ac:dyDescent="0.3">
      <c r="A62" s="7"/>
      <c r="B62" s="2" t="s">
        <v>43</v>
      </c>
      <c r="C62" s="2">
        <f>SUM(COMSERVICES[[#This Row],[BILETTERIE]:[MAGASIN]])</f>
        <v>0</v>
      </c>
      <c r="D62" s="1" t="s">
        <v>47</v>
      </c>
      <c r="E62" s="2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>
        <f>COMTECHART[[#This Row],[TOTAL COMMANDE]]</f>
        <v>0</v>
      </c>
      <c r="W62" s="7"/>
      <c r="X62" s="7"/>
      <c r="Y62" s="7"/>
      <c r="Z62" s="7"/>
      <c r="AA62" s="7"/>
      <c r="AB62" s="7"/>
      <c r="AC62" s="7"/>
      <c r="AD62" s="7"/>
      <c r="AE62" s="7"/>
    </row>
    <row r="63" spans="1:31" ht="19" customHeight="1" x14ac:dyDescent="0.3">
      <c r="A63" s="7"/>
      <c r="B63" s="3" t="s">
        <v>277</v>
      </c>
      <c r="C63" s="2">
        <f>SUM(COMSERVICES[[#This Row],[BILETTERIE]:[MAGASIN]])</f>
        <v>0</v>
      </c>
      <c r="D63" s="1" t="s">
        <v>209</v>
      </c>
      <c r="E63" s="2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>
        <f>COMTECHART[[#This Row],[TOTAL COMMANDE]]</f>
        <v>0</v>
      </c>
      <c r="W63" s="7"/>
      <c r="X63" s="7"/>
      <c r="Y63" s="7"/>
      <c r="Z63" s="7"/>
      <c r="AA63" s="7"/>
      <c r="AB63" s="7"/>
      <c r="AC63" s="7"/>
      <c r="AD63" s="7"/>
      <c r="AE63" s="7"/>
    </row>
    <row r="64" spans="1:31" ht="19" customHeight="1" x14ac:dyDescent="0.3">
      <c r="A64" s="7"/>
      <c r="B64" s="2" t="s">
        <v>16</v>
      </c>
      <c r="C64" s="2">
        <f>SUM(COMSERVICES[[#This Row],[BILETTERIE]:[MAGASIN]])</f>
        <v>0</v>
      </c>
      <c r="D64" s="1" t="s">
        <v>74</v>
      </c>
      <c r="E64" s="2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>
        <f>COMTECHART[[#This Row],[TOTAL COMMANDE]]</f>
        <v>0</v>
      </c>
      <c r="W64" s="7"/>
      <c r="X64" s="7"/>
      <c r="Y64" s="7"/>
      <c r="Z64" s="7"/>
      <c r="AA64" s="7"/>
      <c r="AB64" s="7"/>
      <c r="AC64" s="7"/>
      <c r="AD64" s="7"/>
      <c r="AE64" s="7"/>
    </row>
    <row r="65" spans="1:31" ht="19" customHeight="1" x14ac:dyDescent="0.3">
      <c r="A65" s="7"/>
      <c r="B65" s="2" t="s">
        <v>21</v>
      </c>
      <c r="C65" s="2">
        <f>SUM(COMSERVICES[[#This Row],[BILETTERIE]:[MAGASIN]])</f>
        <v>0</v>
      </c>
      <c r="D65" s="1" t="s">
        <v>286</v>
      </c>
      <c r="E65" s="2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>
        <f>COMTECHART[[#This Row],[TOTAL COMMANDE]]</f>
        <v>0</v>
      </c>
      <c r="W65" s="7"/>
      <c r="X65" s="7"/>
      <c r="Y65" s="7"/>
      <c r="Z65" s="7"/>
      <c r="AA65" s="7"/>
      <c r="AB65" s="7"/>
      <c r="AC65" s="7"/>
      <c r="AD65" s="7"/>
      <c r="AE65" s="7"/>
    </row>
    <row r="66" spans="1:31" ht="19" customHeight="1" x14ac:dyDescent="0.3">
      <c r="A66" s="7"/>
      <c r="B66" s="2" t="s">
        <v>59</v>
      </c>
      <c r="C66" s="2">
        <f>SUM(COMSERVICES[[#This Row],[BILETTERIE]:[MAGASIN]])</f>
        <v>0</v>
      </c>
      <c r="D66" s="1" t="s">
        <v>93</v>
      </c>
      <c r="E66" s="2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>
        <f>COMTECHART[[#This Row],[TOTAL COMMANDE]]</f>
        <v>0</v>
      </c>
      <c r="W66" s="7"/>
      <c r="X66" s="7"/>
      <c r="Y66" s="7"/>
      <c r="Z66" s="7"/>
      <c r="AA66" s="7"/>
      <c r="AB66" s="7"/>
      <c r="AC66" s="7"/>
      <c r="AD66" s="7"/>
      <c r="AE66" s="7"/>
    </row>
    <row r="67" spans="1:31" ht="19" customHeight="1" x14ac:dyDescent="0.3">
      <c r="A67" s="7"/>
      <c r="B67" s="3" t="s">
        <v>277</v>
      </c>
      <c r="C67" s="2">
        <f>SUM(COMSERVICES[[#This Row],[BILETTERIE]:[MAGASIN]])</f>
        <v>0</v>
      </c>
      <c r="D67" s="1" t="s">
        <v>216</v>
      </c>
      <c r="E67" s="2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>
        <f>COMTECHART[[#This Row],[TOTAL COMMANDE]]</f>
        <v>0</v>
      </c>
      <c r="W67" s="7"/>
      <c r="X67" s="7"/>
      <c r="Y67" s="7"/>
      <c r="Z67" s="7"/>
      <c r="AA67" s="7"/>
      <c r="AB67" s="7"/>
      <c r="AC67" s="7"/>
      <c r="AD67" s="7"/>
      <c r="AE67" s="7"/>
    </row>
    <row r="68" spans="1:31" ht="19" customHeight="1" x14ac:dyDescent="0.3">
      <c r="A68" s="7"/>
      <c r="B68" s="2" t="s">
        <v>277</v>
      </c>
      <c r="C68" s="2">
        <f>SUM(COMSERVICES[[#This Row],[BILETTERIE]:[MAGASIN]])</f>
        <v>0</v>
      </c>
      <c r="D68" s="1" t="s">
        <v>118</v>
      </c>
      <c r="E68" s="2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>
        <f>COMTECHART[[#This Row],[TOTAL COMMANDE]]</f>
        <v>0</v>
      </c>
      <c r="W68" s="7"/>
      <c r="X68" s="7"/>
      <c r="Y68" s="7"/>
      <c r="Z68" s="7"/>
      <c r="AA68" s="7"/>
      <c r="AB68" s="7"/>
      <c r="AC68" s="7"/>
      <c r="AD68" s="7"/>
      <c r="AE68" s="7"/>
    </row>
    <row r="69" spans="1:31" ht="19" customHeight="1" x14ac:dyDescent="0.3">
      <c r="A69" s="7"/>
      <c r="B69" s="2" t="s">
        <v>277</v>
      </c>
      <c r="C69" s="2">
        <f>SUM(COMSERVICES[[#This Row],[BILETTERIE]:[MAGASIN]])</f>
        <v>0</v>
      </c>
      <c r="D69" s="1" t="s">
        <v>119</v>
      </c>
      <c r="E69" s="2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>
        <f>COMTECHART[[#This Row],[TOTAL COMMANDE]]</f>
        <v>0</v>
      </c>
      <c r="W69" s="7"/>
      <c r="X69" s="7"/>
      <c r="Y69" s="7"/>
      <c r="Z69" s="7"/>
      <c r="AA69" s="7"/>
      <c r="AB69" s="7"/>
      <c r="AC69" s="7"/>
      <c r="AD69" s="7"/>
      <c r="AE69" s="7"/>
    </row>
    <row r="70" spans="1:31" ht="19" customHeight="1" x14ac:dyDescent="0.3">
      <c r="A70" s="7"/>
      <c r="B70" s="2" t="s">
        <v>59</v>
      </c>
      <c r="C70" s="2">
        <f>SUM(COMSERVICES[[#This Row],[BILETTERIE]:[MAGASIN]])</f>
        <v>0</v>
      </c>
      <c r="D70" s="1" t="s">
        <v>248</v>
      </c>
      <c r="E70" s="2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>
        <f>COMTECHART[[#This Row],[TOTAL COMMANDE]]</f>
        <v>0</v>
      </c>
      <c r="W70" s="7"/>
      <c r="X70" s="7"/>
      <c r="Y70" s="7"/>
      <c r="Z70" s="7"/>
      <c r="AA70" s="7"/>
      <c r="AB70" s="7"/>
      <c r="AC70" s="7"/>
      <c r="AD70" s="7"/>
      <c r="AE70" s="7"/>
    </row>
    <row r="71" spans="1:31" ht="19" customHeight="1" x14ac:dyDescent="0.3">
      <c r="A71" s="7"/>
      <c r="B71" s="2" t="s">
        <v>229</v>
      </c>
      <c r="C71" s="2">
        <f>SUM(COMSERVICES[[#This Row],[BILETTERIE]:[MAGASIN]])</f>
        <v>0</v>
      </c>
      <c r="D71" s="1" t="s">
        <v>80</v>
      </c>
      <c r="E71" s="2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>
        <f>COMTECHART[[#This Row],[TOTAL COMMANDE]]</f>
        <v>0</v>
      </c>
      <c r="W71" s="7"/>
      <c r="X71" s="7"/>
      <c r="Y71" s="7"/>
      <c r="Z71" s="7"/>
      <c r="AA71" s="7"/>
      <c r="AB71" s="7"/>
      <c r="AC71" s="7"/>
      <c r="AD71" s="7"/>
      <c r="AE71" s="7"/>
    </row>
    <row r="72" spans="1:31" ht="19" customHeight="1" x14ac:dyDescent="0.3">
      <c r="A72" s="7"/>
      <c r="B72" s="2" t="s">
        <v>229</v>
      </c>
      <c r="C72" s="2">
        <f>SUM(COMSERVICES[[#This Row],[BILETTERIE]:[MAGASIN]])</f>
        <v>0</v>
      </c>
      <c r="D72" s="1" t="s">
        <v>55</v>
      </c>
      <c r="E72" s="2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>
        <f>COMTECHART[[#This Row],[TOTAL COMMANDE]]</f>
        <v>0</v>
      </c>
      <c r="W72" s="7"/>
      <c r="X72" s="7"/>
      <c r="Y72" s="7"/>
      <c r="Z72" s="7"/>
      <c r="AA72" s="7"/>
      <c r="AB72" s="7"/>
      <c r="AC72" s="7"/>
      <c r="AD72" s="7"/>
      <c r="AE72" s="7"/>
    </row>
    <row r="73" spans="1:31" ht="19" customHeight="1" x14ac:dyDescent="0.3">
      <c r="A73" s="7"/>
      <c r="B73" s="3" t="s">
        <v>277</v>
      </c>
      <c r="C73" s="2">
        <f>SUM(COMSERVICES[[#This Row],[BILETTERIE]:[MAGASIN]])</f>
        <v>0</v>
      </c>
      <c r="D73" s="1" t="s">
        <v>219</v>
      </c>
      <c r="E73" s="2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>
        <f>COMTECHART[[#This Row],[TOTAL COMMANDE]]</f>
        <v>0</v>
      </c>
      <c r="W73" s="7"/>
      <c r="X73" s="7"/>
      <c r="Y73" s="7"/>
      <c r="Z73" s="7"/>
      <c r="AA73" s="7"/>
      <c r="AB73" s="7"/>
      <c r="AC73" s="7"/>
      <c r="AD73" s="7"/>
      <c r="AE73" s="7"/>
    </row>
    <row r="74" spans="1:31" ht="19" customHeight="1" x14ac:dyDescent="0.3">
      <c r="A74" s="7"/>
      <c r="B74" s="2" t="s">
        <v>59</v>
      </c>
      <c r="C74" s="2">
        <f>SUM(COMSERVICES[[#This Row],[BILETTERIE]:[MAGASIN]])</f>
        <v>0</v>
      </c>
      <c r="D74" s="1" t="s">
        <v>266</v>
      </c>
      <c r="E74" s="2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>
        <f>COMTECHART[[#This Row],[TOTAL COMMANDE]]</f>
        <v>0</v>
      </c>
      <c r="W74" s="7"/>
      <c r="X74" s="7"/>
      <c r="Y74" s="7"/>
      <c r="Z74" s="7"/>
      <c r="AA74" s="7"/>
      <c r="AB74" s="7"/>
      <c r="AC74" s="7"/>
      <c r="AD74" s="7"/>
      <c r="AE74" s="7"/>
    </row>
    <row r="75" spans="1:31" ht="19" customHeight="1" x14ac:dyDescent="0.3">
      <c r="A75" s="7"/>
      <c r="B75" s="2" t="s">
        <v>86</v>
      </c>
      <c r="C75" s="2">
        <f>SUM(COMSERVICES[[#This Row],[BILETTERIE]:[MAGASIN]])</f>
        <v>0</v>
      </c>
      <c r="D75" s="1" t="s">
        <v>147</v>
      </c>
      <c r="E75" s="2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>
        <f>COMTECHART[[#This Row],[TOTAL COMMANDE]]</f>
        <v>0</v>
      </c>
      <c r="W75" s="7"/>
      <c r="X75" s="7"/>
      <c r="Y75" s="7"/>
      <c r="Z75" s="7"/>
      <c r="AA75" s="7"/>
      <c r="AB75" s="7"/>
      <c r="AC75" s="7"/>
      <c r="AD75" s="7"/>
      <c r="AE75" s="7"/>
    </row>
    <row r="76" spans="1:31" ht="19" customHeight="1" x14ac:dyDescent="0.3">
      <c r="A76" s="7"/>
      <c r="B76" s="2" t="s">
        <v>277</v>
      </c>
      <c r="C76" s="2">
        <f>SUM(COMSERVICES[[#This Row],[BILETTERIE]:[MAGASIN]])</f>
        <v>0</v>
      </c>
      <c r="D76" s="1" t="s">
        <v>120</v>
      </c>
      <c r="E76" s="2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>
        <f>COMTECHART[[#This Row],[TOTAL COMMANDE]]</f>
        <v>0</v>
      </c>
      <c r="W76" s="7"/>
      <c r="X76" s="7"/>
      <c r="Y76" s="7"/>
      <c r="Z76" s="7"/>
      <c r="AA76" s="7"/>
      <c r="AB76" s="7"/>
      <c r="AC76" s="7"/>
      <c r="AD76" s="7"/>
      <c r="AE76" s="7"/>
    </row>
    <row r="77" spans="1:31" ht="19" customHeight="1" x14ac:dyDescent="0.3">
      <c r="A77" s="7"/>
      <c r="B77" s="3" t="s">
        <v>277</v>
      </c>
      <c r="C77" s="2">
        <f>SUM(COMSERVICES[[#This Row],[BILETTERIE]:[MAGASIN]])</f>
        <v>0</v>
      </c>
      <c r="D77" s="1" t="s">
        <v>120</v>
      </c>
      <c r="E77" s="2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>
        <f>COMTECHART[[#This Row],[TOTAL COMMANDE]]</f>
        <v>0</v>
      </c>
      <c r="W77" s="7"/>
      <c r="X77" s="7"/>
      <c r="Y77" s="7"/>
      <c r="Z77" s="7"/>
      <c r="AA77" s="7"/>
      <c r="AB77" s="7"/>
      <c r="AC77" s="7"/>
      <c r="AD77" s="7"/>
      <c r="AE77" s="7"/>
    </row>
    <row r="78" spans="1:31" ht="19" customHeight="1" x14ac:dyDescent="0.3">
      <c r="A78" s="7"/>
      <c r="B78" s="2" t="s">
        <v>277</v>
      </c>
      <c r="C78" s="2">
        <f>SUM(COMSERVICES[[#This Row],[BILETTERIE]:[MAGASIN]])</f>
        <v>0</v>
      </c>
      <c r="D78" s="1" t="s">
        <v>183</v>
      </c>
      <c r="E78" s="2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>
        <f>COMTECHART[[#This Row],[TOTAL COMMANDE]]</f>
        <v>0</v>
      </c>
      <c r="W78" s="7"/>
      <c r="X78" s="7"/>
      <c r="Y78" s="7"/>
      <c r="Z78" s="7"/>
      <c r="AA78" s="7"/>
      <c r="AB78" s="7"/>
      <c r="AC78" s="7"/>
      <c r="AD78" s="7"/>
      <c r="AE78" s="7"/>
    </row>
    <row r="79" spans="1:31" ht="19" customHeight="1" x14ac:dyDescent="0.3">
      <c r="A79" s="7"/>
      <c r="B79" s="2" t="s">
        <v>229</v>
      </c>
      <c r="C79" s="2">
        <f>SUM(COMSERVICES[[#This Row],[BILETTERIE]:[MAGASIN]])</f>
        <v>0</v>
      </c>
      <c r="D79" s="1" t="s">
        <v>161</v>
      </c>
      <c r="E79" s="2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>
        <f>COMTECHART[[#This Row],[TOTAL COMMANDE]]</f>
        <v>0</v>
      </c>
      <c r="W79" s="7"/>
      <c r="X79" s="7"/>
      <c r="Y79" s="7"/>
      <c r="Z79" s="7"/>
      <c r="AA79" s="7"/>
      <c r="AB79" s="7"/>
      <c r="AC79" s="7"/>
      <c r="AD79" s="7"/>
      <c r="AE79" s="7"/>
    </row>
    <row r="80" spans="1:31" ht="19" customHeight="1" x14ac:dyDescent="0.3">
      <c r="A80" s="7"/>
      <c r="B80" s="2" t="s">
        <v>11</v>
      </c>
      <c r="C80" s="2">
        <f>SUM(COMSERVICES[[#This Row],[BILETTERIE]:[MAGASIN]])</f>
        <v>0</v>
      </c>
      <c r="D80" s="1" t="s">
        <v>10</v>
      </c>
      <c r="E80" s="2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>
        <f>COMTECHART[[#This Row],[TOTAL COMMANDE]]</f>
        <v>0</v>
      </c>
      <c r="W80" s="7"/>
      <c r="X80" s="7"/>
      <c r="Y80" s="7"/>
      <c r="Z80" s="7"/>
      <c r="AA80" s="7"/>
      <c r="AB80" s="7"/>
      <c r="AC80" s="7"/>
      <c r="AD80" s="7"/>
      <c r="AE80" s="7"/>
    </row>
    <row r="81" spans="1:31" ht="19" customHeight="1" x14ac:dyDescent="0.3">
      <c r="A81" s="7"/>
      <c r="B81" s="2" t="s">
        <v>59</v>
      </c>
      <c r="C81" s="2">
        <f>SUM(COMSERVICES[[#This Row],[BILETTERIE]:[MAGASIN]])</f>
        <v>0</v>
      </c>
      <c r="D81" s="1" t="s">
        <v>103</v>
      </c>
      <c r="E81" s="2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>
        <f>COMTECHART[[#This Row],[TOTAL COMMANDE]]</f>
        <v>0</v>
      </c>
      <c r="W81" s="7"/>
      <c r="X81" s="7"/>
      <c r="Y81" s="7"/>
      <c r="Z81" s="7"/>
      <c r="AA81" s="7"/>
      <c r="AB81" s="7"/>
      <c r="AC81" s="7"/>
      <c r="AD81" s="7"/>
      <c r="AE81" s="7"/>
    </row>
    <row r="82" spans="1:31" ht="19" customHeight="1" x14ac:dyDescent="0.3">
      <c r="A82" s="7"/>
      <c r="B82" s="2" t="s">
        <v>229</v>
      </c>
      <c r="C82" s="2">
        <f>SUM(COMSERVICES[[#This Row],[BILETTERIE]:[MAGASIN]])</f>
        <v>0</v>
      </c>
      <c r="D82" s="1" t="s">
        <v>188</v>
      </c>
      <c r="E82" s="2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>
        <f>COMTECHART[[#This Row],[TOTAL COMMANDE]]</f>
        <v>0</v>
      </c>
      <c r="W82" s="7"/>
      <c r="X82" s="7"/>
      <c r="Y82" s="7"/>
      <c r="Z82" s="7"/>
      <c r="AA82" s="7"/>
      <c r="AB82" s="7"/>
      <c r="AC82" s="7"/>
      <c r="AD82" s="7"/>
      <c r="AE82" s="7"/>
    </row>
    <row r="83" spans="1:31" ht="19" customHeight="1" x14ac:dyDescent="0.3">
      <c r="A83" s="7"/>
      <c r="B83" s="2" t="s">
        <v>32</v>
      </c>
      <c r="C83" s="2">
        <f>SUM(COMSERVICES[[#This Row],[BILETTERIE]:[MAGASIN]])</f>
        <v>0</v>
      </c>
      <c r="D83" s="1" t="s">
        <v>206</v>
      </c>
      <c r="E83" s="2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>
        <f>COMTECHART[[#This Row],[TOTAL COMMANDE]]</f>
        <v>0</v>
      </c>
      <c r="W83" s="7"/>
      <c r="X83" s="7"/>
      <c r="Y83" s="7"/>
      <c r="Z83" s="7"/>
      <c r="AA83" s="7"/>
      <c r="AB83" s="7"/>
      <c r="AC83" s="7"/>
      <c r="AD83" s="7"/>
      <c r="AE83" s="7"/>
    </row>
    <row r="84" spans="1:31" ht="19" customHeight="1" x14ac:dyDescent="0.3">
      <c r="A84" s="7"/>
      <c r="B84" s="2" t="s">
        <v>86</v>
      </c>
      <c r="C84" s="2">
        <f>SUM(COMSERVICES[[#This Row],[BILETTERIE]:[MAGASIN]])</f>
        <v>0</v>
      </c>
      <c r="D84" s="1" t="s">
        <v>113</v>
      </c>
      <c r="E84" s="2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>
        <f>COMTECHART[[#This Row],[TOTAL COMMANDE]]</f>
        <v>0</v>
      </c>
      <c r="W84" s="7"/>
      <c r="X84" s="7"/>
      <c r="Y84" s="7"/>
      <c r="Z84" s="7"/>
      <c r="AA84" s="7"/>
      <c r="AB84" s="7"/>
      <c r="AC84" s="7"/>
      <c r="AD84" s="7"/>
      <c r="AE84" s="7"/>
    </row>
    <row r="85" spans="1:31" ht="19" customHeight="1" x14ac:dyDescent="0.3">
      <c r="A85" s="7"/>
      <c r="B85" s="2" t="s">
        <v>277</v>
      </c>
      <c r="C85" s="2">
        <f>SUM(COMSERVICES[[#This Row],[BILETTERIE]:[MAGASIN]])</f>
        <v>0</v>
      </c>
      <c r="D85" s="1" t="s">
        <v>276</v>
      </c>
      <c r="E85" s="2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>
        <f>COMTECHART[[#This Row],[TOTAL COMMANDE]]</f>
        <v>0</v>
      </c>
      <c r="W85" s="7"/>
      <c r="X85" s="7"/>
      <c r="Y85" s="7"/>
      <c r="Z85" s="7"/>
      <c r="AA85" s="7"/>
      <c r="AB85" s="7"/>
      <c r="AC85" s="7"/>
      <c r="AD85" s="7"/>
      <c r="AE85" s="7"/>
    </row>
    <row r="86" spans="1:31" ht="19" customHeight="1" x14ac:dyDescent="0.3">
      <c r="A86" s="7"/>
      <c r="B86" s="2" t="s">
        <v>229</v>
      </c>
      <c r="C86" s="2">
        <f>SUM(COMSERVICES[[#This Row],[BILETTERIE]:[MAGASIN]])</f>
        <v>0</v>
      </c>
      <c r="D86" s="1" t="s">
        <v>149</v>
      </c>
      <c r="E86" s="2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>
        <f>COMTECHART[[#This Row],[TOTAL COMMANDE]]</f>
        <v>0</v>
      </c>
      <c r="W86" s="7"/>
      <c r="X86" s="7"/>
      <c r="Y86" s="7"/>
      <c r="Z86" s="7"/>
      <c r="AA86" s="7"/>
      <c r="AB86" s="7"/>
      <c r="AC86" s="7"/>
      <c r="AD86" s="7"/>
      <c r="AE86" s="7"/>
    </row>
    <row r="87" spans="1:31" ht="19" customHeight="1" x14ac:dyDescent="0.3">
      <c r="A87" s="7"/>
      <c r="B87" s="2" t="s">
        <v>16</v>
      </c>
      <c r="C87" s="2">
        <f>SUM(COMSERVICES[[#This Row],[BILETTERIE]:[MAGASIN]])</f>
        <v>0</v>
      </c>
      <c r="D87" s="1" t="s">
        <v>75</v>
      </c>
      <c r="E87" s="2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>
        <f>COMTECHART[[#This Row],[TOTAL COMMANDE]]</f>
        <v>0</v>
      </c>
      <c r="W87" s="7"/>
      <c r="X87" s="7"/>
      <c r="Y87" s="7"/>
      <c r="Z87" s="7"/>
      <c r="AA87" s="7"/>
      <c r="AB87" s="7"/>
      <c r="AC87" s="7"/>
      <c r="AD87" s="7"/>
      <c r="AE87" s="7"/>
    </row>
    <row r="88" spans="1:31" ht="19" customHeight="1" x14ac:dyDescent="0.3">
      <c r="A88" s="7"/>
      <c r="B88" s="2" t="s">
        <v>16</v>
      </c>
      <c r="C88" s="2">
        <f>SUM(COMSERVICES[[#This Row],[BILETTERIE]:[MAGASIN]])</f>
        <v>0</v>
      </c>
      <c r="D88" s="1" t="s">
        <v>223</v>
      </c>
      <c r="E88" s="2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>
        <f>COMTECHART[[#This Row],[TOTAL COMMANDE]]</f>
        <v>0</v>
      </c>
      <c r="W88" s="7"/>
      <c r="X88" s="7"/>
      <c r="Y88" s="7"/>
      <c r="Z88" s="7"/>
      <c r="AA88" s="7"/>
      <c r="AB88" s="7"/>
      <c r="AC88" s="7"/>
      <c r="AD88" s="7"/>
      <c r="AE88" s="7"/>
    </row>
    <row r="89" spans="1:31" ht="19" customHeight="1" x14ac:dyDescent="0.3">
      <c r="A89" s="7"/>
      <c r="B89" s="2" t="s">
        <v>277</v>
      </c>
      <c r="C89" s="2">
        <f>SUM(COMSERVICES[[#This Row],[BILETTERIE]:[MAGASIN]])</f>
        <v>0</v>
      </c>
      <c r="D89" s="1" t="s">
        <v>151</v>
      </c>
      <c r="E89" s="2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>
        <f>COMTECHART[[#This Row],[TOTAL COMMANDE]]</f>
        <v>0</v>
      </c>
      <c r="W89" s="7"/>
      <c r="X89" s="7"/>
      <c r="Y89" s="7"/>
      <c r="Z89" s="7"/>
      <c r="AA89" s="7"/>
      <c r="AB89" s="7"/>
      <c r="AC89" s="7"/>
      <c r="AD89" s="7"/>
      <c r="AE89" s="7"/>
    </row>
    <row r="90" spans="1:31" ht="19" customHeight="1" x14ac:dyDescent="0.3">
      <c r="A90" s="7"/>
      <c r="B90" s="2" t="s">
        <v>277</v>
      </c>
      <c r="C90" s="2">
        <f>SUM(COMSERVICES[[#This Row],[BILETTERIE]:[MAGASIN]])</f>
        <v>0</v>
      </c>
      <c r="D90" s="1" t="s">
        <v>278</v>
      </c>
      <c r="E90" s="2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>
        <f>COMTECHART[[#This Row],[TOTAL COMMANDE]]</f>
        <v>0</v>
      </c>
      <c r="W90" s="7"/>
      <c r="X90" s="7"/>
      <c r="Y90" s="7"/>
      <c r="Z90" s="7"/>
      <c r="AA90" s="7"/>
      <c r="AB90" s="7"/>
      <c r="AC90" s="7"/>
      <c r="AD90" s="7"/>
      <c r="AE90" s="7"/>
    </row>
    <row r="91" spans="1:31" ht="19" customHeight="1" x14ac:dyDescent="0.3">
      <c r="A91" s="7"/>
      <c r="B91" s="2" t="s">
        <v>16</v>
      </c>
      <c r="C91" s="2">
        <f>SUM(COMSERVICES[[#This Row],[BILETTERIE]:[MAGASIN]])</f>
        <v>0</v>
      </c>
      <c r="D91" s="1" t="s">
        <v>84</v>
      </c>
      <c r="E91" s="2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>
        <f>COMTECHART[[#This Row],[TOTAL COMMANDE]]</f>
        <v>0</v>
      </c>
      <c r="W91" s="7"/>
      <c r="X91" s="7"/>
      <c r="Y91" s="7"/>
      <c r="Z91" s="7"/>
      <c r="AA91" s="7"/>
      <c r="AB91" s="7"/>
      <c r="AC91" s="7"/>
      <c r="AD91" s="7"/>
      <c r="AE91" s="7"/>
    </row>
    <row r="92" spans="1:31" ht="19" customHeight="1" x14ac:dyDescent="0.3">
      <c r="A92" s="7"/>
      <c r="B92" s="2" t="s">
        <v>21</v>
      </c>
      <c r="C92" s="2">
        <f>SUM(COMSERVICES[[#This Row],[BILETTERIE]:[MAGASIN]])</f>
        <v>0</v>
      </c>
      <c r="D92" s="1" t="s">
        <v>227</v>
      </c>
      <c r="E92" s="2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>
        <f>COMTECHART[[#This Row],[TOTAL COMMANDE]]</f>
        <v>0</v>
      </c>
      <c r="W92" s="7"/>
      <c r="X92" s="7"/>
      <c r="Y92" s="7"/>
      <c r="Z92" s="7"/>
      <c r="AA92" s="7"/>
      <c r="AB92" s="7"/>
      <c r="AC92" s="7"/>
      <c r="AD92" s="7"/>
      <c r="AE92" s="7"/>
    </row>
    <row r="93" spans="1:31" ht="19" customHeight="1" x14ac:dyDescent="0.3">
      <c r="A93" s="7"/>
      <c r="B93" s="2" t="s">
        <v>21</v>
      </c>
      <c r="C93" s="2">
        <f>SUM(COMSERVICES[[#This Row],[BILETTERIE]:[MAGASIN]])</f>
        <v>0</v>
      </c>
      <c r="D93" s="1" t="s">
        <v>226</v>
      </c>
      <c r="E93" s="2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>
        <f>COMTECHART[[#This Row],[TOTAL COMMANDE]]</f>
        <v>0</v>
      </c>
      <c r="W93" s="7"/>
      <c r="X93" s="7"/>
      <c r="Y93" s="7"/>
      <c r="Z93" s="7"/>
      <c r="AA93" s="7"/>
      <c r="AB93" s="7"/>
      <c r="AC93" s="7"/>
      <c r="AD93" s="7"/>
      <c r="AE93" s="7"/>
    </row>
    <row r="94" spans="1:31" ht="19" customHeight="1" x14ac:dyDescent="0.3">
      <c r="A94" s="7"/>
      <c r="B94" s="2" t="s">
        <v>21</v>
      </c>
      <c r="C94" s="2">
        <f>SUM(COMSERVICES[[#This Row],[BILETTERIE]:[MAGASIN]])</f>
        <v>0</v>
      </c>
      <c r="D94" s="1" t="s">
        <v>37</v>
      </c>
      <c r="E94" s="2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>
        <f>COMTECHART[[#This Row],[TOTAL COMMANDE]]</f>
        <v>0</v>
      </c>
      <c r="W94" s="7"/>
      <c r="X94" s="7"/>
      <c r="Y94" s="7"/>
      <c r="Z94" s="7"/>
      <c r="AA94" s="7"/>
      <c r="AB94" s="7"/>
      <c r="AC94" s="7"/>
      <c r="AD94" s="7"/>
      <c r="AE94" s="7"/>
    </row>
    <row r="95" spans="1:31" ht="19" customHeight="1" x14ac:dyDescent="0.3">
      <c r="A95" s="7"/>
      <c r="B95" s="2" t="s">
        <v>23</v>
      </c>
      <c r="C95" s="2">
        <f>SUM(COMSERVICES[[#This Row],[BILETTERIE]:[MAGASIN]])</f>
        <v>0</v>
      </c>
      <c r="D95" s="1" t="s">
        <v>22</v>
      </c>
      <c r="E95" s="2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>
        <f>COMTECHART[[#This Row],[TOTAL COMMANDE]]</f>
        <v>0</v>
      </c>
      <c r="W95" s="7"/>
      <c r="X95" s="7"/>
      <c r="Y95" s="7"/>
      <c r="Z95" s="7"/>
      <c r="AA95" s="7"/>
      <c r="AB95" s="7"/>
      <c r="AC95" s="7"/>
      <c r="AD95" s="7"/>
      <c r="AE95" s="7"/>
    </row>
    <row r="96" spans="1:31" ht="19" customHeight="1" x14ac:dyDescent="0.3">
      <c r="A96" s="7"/>
      <c r="B96" s="2" t="s">
        <v>9</v>
      </c>
      <c r="C96" s="2">
        <f>SUM(COMSERVICES[[#This Row],[BILETTERIE]:[MAGASIN]])</f>
        <v>0</v>
      </c>
      <c r="D96" s="1" t="s">
        <v>289</v>
      </c>
      <c r="E96" s="2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>
        <f>COMTECHART[[#This Row],[TOTAL COMMANDE]]</f>
        <v>0</v>
      </c>
      <c r="W96" s="7"/>
      <c r="X96" s="7"/>
      <c r="Y96" s="7"/>
      <c r="Z96" s="7"/>
      <c r="AA96" s="7"/>
      <c r="AB96" s="7"/>
      <c r="AC96" s="7"/>
      <c r="AD96" s="7"/>
      <c r="AE96" s="7"/>
    </row>
    <row r="97" spans="1:31" ht="19" customHeight="1" x14ac:dyDescent="0.3">
      <c r="A97" s="7"/>
      <c r="B97" s="2" t="s">
        <v>59</v>
      </c>
      <c r="C97" s="2">
        <f>SUM(COMSERVICES[[#This Row],[BILETTERIE]:[MAGASIN]])</f>
        <v>0</v>
      </c>
      <c r="D97" s="1" t="s">
        <v>257</v>
      </c>
      <c r="E97" s="2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>
        <f>COMTECHART[[#This Row],[TOTAL COMMANDE]]</f>
        <v>0</v>
      </c>
      <c r="W97" s="7"/>
      <c r="X97" s="7"/>
      <c r="Y97" s="7"/>
      <c r="Z97" s="7"/>
      <c r="AA97" s="7"/>
      <c r="AB97" s="7"/>
      <c r="AC97" s="7"/>
      <c r="AD97" s="7"/>
      <c r="AE97" s="7"/>
    </row>
    <row r="98" spans="1:31" ht="19" customHeight="1" x14ac:dyDescent="0.3">
      <c r="A98" s="7"/>
      <c r="B98" s="2" t="s">
        <v>13</v>
      </c>
      <c r="C98" s="2">
        <f>SUM(COMSERVICES[[#This Row],[BILETTERIE]:[MAGASIN]])</f>
        <v>0</v>
      </c>
      <c r="D98" s="1" t="s">
        <v>57</v>
      </c>
      <c r="E98" s="2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>
        <f>COMTECHART[[#This Row],[TOTAL COMMANDE]]</f>
        <v>0</v>
      </c>
      <c r="W98" s="7"/>
      <c r="X98" s="7"/>
      <c r="Y98" s="7"/>
      <c r="Z98" s="7"/>
      <c r="AA98" s="7"/>
      <c r="AB98" s="7"/>
      <c r="AC98" s="7"/>
      <c r="AD98" s="7"/>
      <c r="AE98" s="7"/>
    </row>
    <row r="99" spans="1:31" ht="19" customHeight="1" x14ac:dyDescent="0.3">
      <c r="A99" s="7"/>
      <c r="B99" s="2" t="s">
        <v>229</v>
      </c>
      <c r="C99" s="2">
        <f>SUM(COMSERVICES[[#This Row],[BILETTERIE]:[MAGASIN]])</f>
        <v>0</v>
      </c>
      <c r="D99" s="1" t="s">
        <v>107</v>
      </c>
      <c r="E99" s="2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>
        <f>COMTECHART[[#This Row],[TOTAL COMMANDE]]</f>
        <v>0</v>
      </c>
      <c r="W99" s="7"/>
      <c r="X99" s="7"/>
      <c r="Y99" s="7"/>
      <c r="Z99" s="7"/>
      <c r="AA99" s="7"/>
      <c r="AB99" s="7"/>
      <c r="AC99" s="7"/>
      <c r="AD99" s="7"/>
      <c r="AE99" s="7"/>
    </row>
    <row r="100" spans="1:31" ht="19" customHeight="1" x14ac:dyDescent="0.3">
      <c r="A100" s="7"/>
      <c r="B100" s="2" t="s">
        <v>229</v>
      </c>
      <c r="C100" s="2">
        <f>SUM(COMSERVICES[[#This Row],[BILETTERIE]:[MAGASIN]])</f>
        <v>0</v>
      </c>
      <c r="D100" s="1" t="s">
        <v>99</v>
      </c>
      <c r="E100" s="2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>
        <f>COMTECHART[[#This Row],[TOTAL COMMANDE]]</f>
        <v>0</v>
      </c>
      <c r="W100" s="7"/>
      <c r="X100" s="7"/>
      <c r="Y100" s="7"/>
      <c r="Z100" s="7"/>
      <c r="AA100" s="7"/>
      <c r="AB100" s="7"/>
      <c r="AC100" s="7"/>
      <c r="AD100" s="7"/>
      <c r="AE100" s="7"/>
    </row>
    <row r="101" spans="1:31" ht="19" customHeight="1" x14ac:dyDescent="0.3">
      <c r="A101" s="7"/>
      <c r="B101" s="2" t="s">
        <v>229</v>
      </c>
      <c r="C101" s="2">
        <f>SUM(COMSERVICES[[#This Row],[BILETTERIE]:[MAGASIN]])</f>
        <v>0</v>
      </c>
      <c r="D101" s="1" t="s">
        <v>100</v>
      </c>
      <c r="E101" s="2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>
        <f>COMTECHART[[#This Row],[TOTAL COMMANDE]]</f>
        <v>0</v>
      </c>
      <c r="W101" s="7"/>
      <c r="X101" s="7"/>
      <c r="Y101" s="7"/>
      <c r="Z101" s="7"/>
      <c r="AA101" s="7"/>
      <c r="AB101" s="7"/>
      <c r="AC101" s="7"/>
      <c r="AD101" s="7"/>
      <c r="AE101" s="7"/>
    </row>
    <row r="102" spans="1:31" ht="19" customHeight="1" x14ac:dyDescent="0.3">
      <c r="A102" s="7"/>
      <c r="B102" s="2" t="s">
        <v>229</v>
      </c>
      <c r="C102" s="2">
        <f>SUM(COMSERVICES[[#This Row],[BILETTERIE]:[MAGASIN]])</f>
        <v>0</v>
      </c>
      <c r="D102" s="1" t="s">
        <v>101</v>
      </c>
      <c r="E102" s="2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>
        <f>COMTECHART[[#This Row],[TOTAL COMMANDE]]</f>
        <v>0</v>
      </c>
      <c r="W102" s="7"/>
      <c r="X102" s="7"/>
      <c r="Y102" s="7"/>
      <c r="Z102" s="7"/>
      <c r="AA102" s="7"/>
      <c r="AB102" s="7"/>
      <c r="AC102" s="7"/>
      <c r="AD102" s="7"/>
      <c r="AE102" s="7"/>
    </row>
    <row r="103" spans="1:31" ht="19" customHeight="1" x14ac:dyDescent="0.3">
      <c r="A103" s="7"/>
      <c r="B103" s="2" t="s">
        <v>32</v>
      </c>
      <c r="C103" s="2">
        <f>SUM(COMSERVICES[[#This Row],[BILETTERIE]:[MAGASIN]])</f>
        <v>0</v>
      </c>
      <c r="D103" s="1" t="s">
        <v>31</v>
      </c>
      <c r="E103" s="2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>
        <f>COMTECHART[[#This Row],[TOTAL COMMANDE]]</f>
        <v>0</v>
      </c>
      <c r="W103" s="7"/>
      <c r="X103" s="7"/>
      <c r="Y103" s="7"/>
      <c r="Z103" s="7"/>
      <c r="AA103" s="7"/>
      <c r="AB103" s="7"/>
      <c r="AC103" s="7"/>
      <c r="AD103" s="7"/>
      <c r="AE103" s="7"/>
    </row>
    <row r="104" spans="1:31" ht="19" customHeight="1" x14ac:dyDescent="0.3">
      <c r="A104" s="7"/>
      <c r="B104" s="2" t="s">
        <v>229</v>
      </c>
      <c r="C104" s="2">
        <f>SUM(COMSERVICES[[#This Row],[BILETTERIE]:[MAGASIN]])</f>
        <v>0</v>
      </c>
      <c r="D104" s="1" t="s">
        <v>191</v>
      </c>
      <c r="E104" s="2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>
        <f>COMTECHART[[#This Row],[TOTAL COMMANDE]]</f>
        <v>0</v>
      </c>
      <c r="W104" s="7"/>
      <c r="X104" s="7"/>
      <c r="Y104" s="7"/>
      <c r="Z104" s="7"/>
      <c r="AA104" s="7"/>
      <c r="AB104" s="7"/>
      <c r="AC104" s="7"/>
      <c r="AD104" s="7"/>
      <c r="AE104" s="7"/>
    </row>
    <row r="105" spans="1:31" ht="19" customHeight="1" x14ac:dyDescent="0.3">
      <c r="A105" s="7"/>
      <c r="B105" s="2" t="s">
        <v>229</v>
      </c>
      <c r="C105" s="2">
        <f>SUM(COMSERVICES[[#This Row],[BILETTERIE]:[MAGASIN]])</f>
        <v>0</v>
      </c>
      <c r="D105" s="1" t="s">
        <v>190</v>
      </c>
      <c r="E105" s="2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>
        <f>COMTECHART[[#This Row],[TOTAL COMMANDE]]</f>
        <v>0</v>
      </c>
      <c r="W105" s="7"/>
      <c r="X105" s="7"/>
      <c r="Y105" s="7"/>
      <c r="Z105" s="7"/>
      <c r="AA105" s="7"/>
      <c r="AB105" s="7"/>
      <c r="AC105" s="7"/>
      <c r="AD105" s="7"/>
      <c r="AE105" s="7"/>
    </row>
    <row r="106" spans="1:31" ht="19" customHeight="1" x14ac:dyDescent="0.3">
      <c r="A106" s="7"/>
      <c r="B106" s="2" t="s">
        <v>229</v>
      </c>
      <c r="C106" s="2">
        <f>SUM(COMSERVICES[[#This Row],[BILETTERIE]:[MAGASIN]])</f>
        <v>0</v>
      </c>
      <c r="D106" s="1" t="s">
        <v>195</v>
      </c>
      <c r="E106" s="2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>
        <f>COMTECHART[[#This Row],[TOTAL COMMANDE]]</f>
        <v>0</v>
      </c>
      <c r="W106" s="7"/>
      <c r="X106" s="7"/>
      <c r="Y106" s="7"/>
      <c r="Z106" s="7"/>
      <c r="AA106" s="7"/>
      <c r="AB106" s="7"/>
      <c r="AC106" s="7"/>
      <c r="AD106" s="7"/>
      <c r="AE106" s="7"/>
    </row>
    <row r="107" spans="1:31" ht="19" customHeight="1" x14ac:dyDescent="0.3">
      <c r="A107" s="7"/>
      <c r="B107" s="2" t="s">
        <v>229</v>
      </c>
      <c r="C107" s="2">
        <f>SUM(COMSERVICES[[#This Row],[BILETTERIE]:[MAGASIN]])</f>
        <v>0</v>
      </c>
      <c r="D107" s="1" t="s">
        <v>194</v>
      </c>
      <c r="E107" s="2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>
        <f>COMTECHART[[#This Row],[TOTAL COMMANDE]]</f>
        <v>0</v>
      </c>
      <c r="W107" s="7"/>
      <c r="X107" s="7"/>
      <c r="Y107" s="7"/>
      <c r="Z107" s="7"/>
      <c r="AA107" s="7"/>
      <c r="AB107" s="7"/>
      <c r="AC107" s="7"/>
      <c r="AD107" s="7"/>
      <c r="AE107" s="7"/>
    </row>
    <row r="108" spans="1:31" ht="19" customHeight="1" x14ac:dyDescent="0.3">
      <c r="A108" s="7"/>
      <c r="B108" s="2" t="s">
        <v>229</v>
      </c>
      <c r="C108" s="2">
        <f>SUM(COMSERVICES[[#This Row],[BILETTERIE]:[MAGASIN]])</f>
        <v>0</v>
      </c>
      <c r="D108" s="1" t="s">
        <v>196</v>
      </c>
      <c r="E108" s="2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>
        <f>COMTECHART[[#This Row],[TOTAL COMMANDE]]</f>
        <v>0</v>
      </c>
      <c r="W108" s="7"/>
      <c r="X108" s="7"/>
      <c r="Y108" s="7"/>
      <c r="Z108" s="7"/>
      <c r="AA108" s="7"/>
      <c r="AB108" s="7"/>
      <c r="AC108" s="7"/>
      <c r="AD108" s="7"/>
      <c r="AE108" s="7"/>
    </row>
    <row r="109" spans="1:31" ht="19" customHeight="1" x14ac:dyDescent="0.3">
      <c r="A109" s="7"/>
      <c r="B109" s="2" t="s">
        <v>229</v>
      </c>
      <c r="C109" s="2">
        <f>SUM(COMSERVICES[[#This Row],[BILETTERIE]:[MAGASIN]])</f>
        <v>0</v>
      </c>
      <c r="D109" s="1" t="s">
        <v>193</v>
      </c>
      <c r="E109" s="2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>
        <f>COMTECHART[[#This Row],[TOTAL COMMANDE]]</f>
        <v>0</v>
      </c>
      <c r="W109" s="7"/>
      <c r="X109" s="7"/>
      <c r="Y109" s="7"/>
      <c r="Z109" s="7"/>
      <c r="AA109" s="7"/>
      <c r="AB109" s="7"/>
      <c r="AC109" s="7"/>
      <c r="AD109" s="7"/>
      <c r="AE109" s="7"/>
    </row>
    <row r="110" spans="1:31" ht="19" customHeight="1" x14ac:dyDescent="0.3">
      <c r="A110" s="7"/>
      <c r="B110" s="2" t="s">
        <v>16</v>
      </c>
      <c r="C110" s="2">
        <f>SUM(COMSERVICES[[#This Row],[BILETTERIE]:[MAGASIN]])</f>
        <v>0</v>
      </c>
      <c r="D110" s="1" t="s">
        <v>70</v>
      </c>
      <c r="E110" s="2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>
        <f>COMTECHART[[#This Row],[TOTAL COMMANDE]]</f>
        <v>0</v>
      </c>
      <c r="W110" s="7"/>
      <c r="X110" s="7"/>
      <c r="Y110" s="7"/>
      <c r="Z110" s="7"/>
      <c r="AA110" s="7"/>
      <c r="AB110" s="7"/>
      <c r="AC110" s="7"/>
      <c r="AD110" s="7"/>
      <c r="AE110" s="7"/>
    </row>
    <row r="111" spans="1:31" ht="19" customHeight="1" x14ac:dyDescent="0.3">
      <c r="A111" s="7"/>
      <c r="B111" s="2" t="s">
        <v>16</v>
      </c>
      <c r="C111" s="2">
        <f>SUM(COMSERVICES[[#This Row],[BILETTERIE]:[MAGASIN]])</f>
        <v>0</v>
      </c>
      <c r="D111" s="1" t="s">
        <v>68</v>
      </c>
      <c r="E111" s="2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>
        <f>COMTECHART[[#This Row],[TOTAL COMMANDE]]</f>
        <v>0</v>
      </c>
      <c r="W111" s="7"/>
      <c r="X111" s="7"/>
      <c r="Y111" s="7"/>
      <c r="Z111" s="7"/>
      <c r="AA111" s="7"/>
      <c r="AB111" s="7"/>
      <c r="AC111" s="7"/>
      <c r="AD111" s="7"/>
      <c r="AE111" s="7"/>
    </row>
    <row r="112" spans="1:31" ht="19" customHeight="1" x14ac:dyDescent="0.3">
      <c r="A112" s="7"/>
      <c r="B112" s="2" t="s">
        <v>21</v>
      </c>
      <c r="C112" s="2">
        <f>SUM(COMSERVICES[[#This Row],[BILETTERIE]:[MAGASIN]])</f>
        <v>0</v>
      </c>
      <c r="D112" s="1" t="s">
        <v>243</v>
      </c>
      <c r="E112" s="2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>
        <f>COMTECHART[[#This Row],[TOTAL COMMANDE]]</f>
        <v>0</v>
      </c>
      <c r="W112" s="7"/>
      <c r="X112" s="7"/>
      <c r="Y112" s="7"/>
      <c r="Z112" s="7"/>
      <c r="AA112" s="7"/>
      <c r="AB112" s="7"/>
      <c r="AC112" s="7"/>
      <c r="AD112" s="7"/>
      <c r="AE112" s="7"/>
    </row>
    <row r="113" spans="1:31" ht="19" customHeight="1" x14ac:dyDescent="0.3">
      <c r="A113" s="7"/>
      <c r="B113" s="2" t="s">
        <v>229</v>
      </c>
      <c r="C113" s="2">
        <f>SUM(COMSERVICES[[#This Row],[BILETTERIE]:[MAGASIN]])</f>
        <v>0</v>
      </c>
      <c r="D113" s="1" t="s">
        <v>228</v>
      </c>
      <c r="E113" s="2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>
        <f>COMTECHART[[#This Row],[TOTAL COMMANDE]]</f>
        <v>0</v>
      </c>
      <c r="W113" s="7"/>
      <c r="X113" s="7"/>
      <c r="Y113" s="7"/>
      <c r="Z113" s="7"/>
      <c r="AA113" s="7"/>
      <c r="AB113" s="7"/>
      <c r="AC113" s="7"/>
      <c r="AD113" s="7"/>
      <c r="AE113" s="7"/>
    </row>
    <row r="114" spans="1:31" ht="19" customHeight="1" x14ac:dyDescent="0.3">
      <c r="A114" s="7"/>
      <c r="B114" s="2" t="s">
        <v>59</v>
      </c>
      <c r="C114" s="2">
        <f>SUM(COMSERVICES[[#This Row],[BILETTERIE]:[MAGASIN]])</f>
        <v>0</v>
      </c>
      <c r="D114" s="1" t="s">
        <v>247</v>
      </c>
      <c r="E114" s="2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>
        <f>COMTECHART[[#This Row],[TOTAL COMMANDE]]</f>
        <v>0</v>
      </c>
      <c r="W114" s="7"/>
      <c r="X114" s="7"/>
      <c r="Y114" s="7"/>
      <c r="Z114" s="7"/>
      <c r="AA114" s="7"/>
      <c r="AB114" s="7"/>
      <c r="AC114" s="7"/>
      <c r="AD114" s="7"/>
      <c r="AE114" s="7"/>
    </row>
    <row r="115" spans="1:31" ht="19" customHeight="1" x14ac:dyDescent="0.3">
      <c r="A115" s="7"/>
      <c r="B115" s="2" t="s">
        <v>21</v>
      </c>
      <c r="C115" s="2">
        <f>SUM(COMSERVICES[[#This Row],[BILETTERIE]:[MAGASIN]])</f>
        <v>0</v>
      </c>
      <c r="D115" s="1" t="s">
        <v>290</v>
      </c>
      <c r="E115" s="2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>
        <f>COMTECHART[[#This Row],[TOTAL COMMANDE]]</f>
        <v>0</v>
      </c>
      <c r="W115" s="7"/>
      <c r="X115" s="7"/>
      <c r="Y115" s="7"/>
      <c r="Z115" s="7"/>
      <c r="AA115" s="7"/>
      <c r="AB115" s="7"/>
      <c r="AC115" s="7"/>
      <c r="AD115" s="7"/>
      <c r="AE115" s="7"/>
    </row>
    <row r="116" spans="1:31" ht="19" customHeight="1" x14ac:dyDescent="0.3">
      <c r="A116" s="7"/>
      <c r="B116" s="2" t="s">
        <v>14</v>
      </c>
      <c r="C116" s="2">
        <f>SUM(COMSERVICES[[#This Row],[BILETTERIE]:[MAGASIN]])</f>
        <v>0</v>
      </c>
      <c r="D116" s="1" t="s">
        <v>24</v>
      </c>
      <c r="E116" s="2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>
        <f>COMTECHART[[#This Row],[TOTAL COMMANDE]]</f>
        <v>0</v>
      </c>
      <c r="W116" s="7"/>
      <c r="X116" s="7"/>
      <c r="Y116" s="7"/>
      <c r="Z116" s="7"/>
      <c r="AA116" s="7"/>
      <c r="AB116" s="7"/>
      <c r="AC116" s="7"/>
      <c r="AD116" s="7"/>
      <c r="AE116" s="7"/>
    </row>
    <row r="117" spans="1:31" ht="19" customHeight="1" x14ac:dyDescent="0.3">
      <c r="A117" s="7"/>
      <c r="B117" s="2" t="s">
        <v>229</v>
      </c>
      <c r="C117" s="2">
        <f>SUM(COMSERVICES[[#This Row],[BILETTERIE]:[MAGASIN]])</f>
        <v>0</v>
      </c>
      <c r="D117" s="1" t="s">
        <v>189</v>
      </c>
      <c r="E117" s="2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>
        <f>COMTECHART[[#This Row],[TOTAL COMMANDE]]</f>
        <v>0</v>
      </c>
      <c r="W117" s="7"/>
      <c r="X117" s="7"/>
      <c r="Y117" s="7"/>
      <c r="Z117" s="7"/>
      <c r="AA117" s="7"/>
      <c r="AB117" s="7"/>
      <c r="AC117" s="7"/>
      <c r="AD117" s="7"/>
      <c r="AE117" s="7"/>
    </row>
    <row r="118" spans="1:31" ht="19" customHeight="1" x14ac:dyDescent="0.3">
      <c r="A118" s="7"/>
      <c r="B118" s="2" t="s">
        <v>13</v>
      </c>
      <c r="C118" s="2">
        <f>SUM(COMSERVICES[[#This Row],[BILETTERIE]:[MAGASIN]])</f>
        <v>0</v>
      </c>
      <c r="D118" s="1" t="s">
        <v>105</v>
      </c>
      <c r="E118" s="2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>
        <f>COMTECHART[[#This Row],[TOTAL COMMANDE]]</f>
        <v>0</v>
      </c>
      <c r="W118" s="7"/>
      <c r="X118" s="7"/>
      <c r="Y118" s="7"/>
      <c r="Z118" s="7"/>
      <c r="AA118" s="7"/>
      <c r="AB118" s="7"/>
      <c r="AC118" s="7"/>
      <c r="AD118" s="7"/>
      <c r="AE118" s="7"/>
    </row>
    <row r="119" spans="1:31" ht="19" customHeight="1" x14ac:dyDescent="0.3">
      <c r="A119" s="7"/>
      <c r="B119" s="2" t="s">
        <v>21</v>
      </c>
      <c r="C119" s="2">
        <f>SUM(COMSERVICES[[#This Row],[BILETTERIE]:[MAGASIN]])</f>
        <v>0</v>
      </c>
      <c r="D119" s="1" t="s">
        <v>244</v>
      </c>
      <c r="E119" s="2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>
        <f>COMTECHART[[#This Row],[TOTAL COMMANDE]]</f>
        <v>0</v>
      </c>
      <c r="W119" s="7"/>
      <c r="X119" s="7"/>
      <c r="Y119" s="7"/>
      <c r="Z119" s="7"/>
      <c r="AA119" s="7"/>
      <c r="AB119" s="7"/>
      <c r="AC119" s="7"/>
      <c r="AD119" s="7"/>
      <c r="AE119" s="7"/>
    </row>
    <row r="120" spans="1:31" ht="19" customHeight="1" x14ac:dyDescent="0.3">
      <c r="A120" s="7"/>
      <c r="B120" s="2" t="s">
        <v>21</v>
      </c>
      <c r="C120" s="2">
        <f>SUM(COMSERVICES[[#This Row],[BILETTERIE]:[MAGASIN]])</f>
        <v>0</v>
      </c>
      <c r="D120" s="1" t="s">
        <v>239</v>
      </c>
      <c r="E120" s="2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>
        <f>COMTECHART[[#This Row],[TOTAL COMMANDE]]</f>
        <v>0</v>
      </c>
      <c r="W120" s="7"/>
      <c r="X120" s="7"/>
      <c r="Y120" s="7"/>
      <c r="Z120" s="7"/>
      <c r="AA120" s="7"/>
      <c r="AB120" s="7"/>
      <c r="AC120" s="7"/>
      <c r="AD120" s="7"/>
      <c r="AE120" s="7"/>
    </row>
    <row r="121" spans="1:31" ht="19" customHeight="1" x14ac:dyDescent="0.3">
      <c r="A121" s="7"/>
      <c r="B121" s="2" t="s">
        <v>43</v>
      </c>
      <c r="C121" s="2">
        <f>SUM(COMSERVICES[[#This Row],[BILETTERIE]:[MAGASIN]])</f>
        <v>0</v>
      </c>
      <c r="D121" s="1" t="s">
        <v>270</v>
      </c>
      <c r="E121" s="2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>
        <f>COMTECHART[[#This Row],[TOTAL COMMANDE]]</f>
        <v>0</v>
      </c>
      <c r="W121" s="7"/>
      <c r="X121" s="7"/>
      <c r="Y121" s="7"/>
      <c r="Z121" s="7"/>
      <c r="AA121" s="7"/>
      <c r="AB121" s="7"/>
      <c r="AC121" s="7"/>
      <c r="AD121" s="7"/>
      <c r="AE121" s="7"/>
    </row>
    <row r="122" spans="1:31" ht="19" customHeight="1" x14ac:dyDescent="0.3">
      <c r="A122" s="7"/>
      <c r="B122" s="2" t="s">
        <v>21</v>
      </c>
      <c r="C122" s="2">
        <f>SUM(COMSERVICES[[#This Row],[BILETTERIE]:[MAGASIN]])</f>
        <v>0</v>
      </c>
      <c r="D122" s="1" t="s">
        <v>117</v>
      </c>
      <c r="E122" s="2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>
        <f>COMTECHART[[#This Row],[TOTAL COMMANDE]]</f>
        <v>0</v>
      </c>
      <c r="W122" s="7"/>
      <c r="X122" s="7"/>
      <c r="Y122" s="7"/>
      <c r="Z122" s="7"/>
      <c r="AA122" s="7"/>
      <c r="AB122" s="7"/>
      <c r="AC122" s="7"/>
      <c r="AD122" s="7"/>
      <c r="AE122" s="7"/>
    </row>
    <row r="123" spans="1:31" ht="19" customHeight="1" x14ac:dyDescent="0.3">
      <c r="A123" s="7"/>
      <c r="B123" s="2" t="s">
        <v>14</v>
      </c>
      <c r="C123" s="2">
        <f>SUM(COMSERVICES[[#This Row],[BILETTERIE]:[MAGASIN]])</f>
        <v>0</v>
      </c>
      <c r="D123" s="1" t="s">
        <v>35</v>
      </c>
      <c r="E123" s="2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>
        <f>COMTECHART[[#This Row],[TOTAL COMMANDE]]</f>
        <v>0</v>
      </c>
      <c r="W123" s="7"/>
      <c r="X123" s="7"/>
      <c r="Y123" s="7"/>
      <c r="Z123" s="7"/>
      <c r="AA123" s="7"/>
      <c r="AB123" s="7"/>
      <c r="AC123" s="7"/>
      <c r="AD123" s="7"/>
      <c r="AE123" s="7"/>
    </row>
    <row r="124" spans="1:31" ht="19" customHeight="1" x14ac:dyDescent="0.3">
      <c r="A124" s="7"/>
      <c r="B124" s="3" t="s">
        <v>277</v>
      </c>
      <c r="C124" s="2">
        <f>SUM(COMSERVICES[[#This Row],[BILETTERIE]:[MAGASIN]])</f>
        <v>0</v>
      </c>
      <c r="D124" s="1" t="s">
        <v>215</v>
      </c>
      <c r="E124" s="2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>
        <f>COMTECHART[[#This Row],[TOTAL COMMANDE]]</f>
        <v>0</v>
      </c>
      <c r="W124" s="7"/>
      <c r="X124" s="7"/>
      <c r="Y124" s="7"/>
      <c r="Z124" s="7"/>
      <c r="AA124" s="7"/>
      <c r="AB124" s="7"/>
      <c r="AC124" s="7"/>
      <c r="AD124" s="7"/>
      <c r="AE124" s="7"/>
    </row>
    <row r="125" spans="1:31" ht="19" customHeight="1" x14ac:dyDescent="0.3">
      <c r="A125" s="7"/>
      <c r="B125" s="3" t="s">
        <v>277</v>
      </c>
      <c r="C125" s="2">
        <f>SUM(COMSERVICES[[#This Row],[BILETTERIE]:[MAGASIN]])</f>
        <v>0</v>
      </c>
      <c r="D125" s="1" t="s">
        <v>217</v>
      </c>
      <c r="E125" s="2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>
        <f>COMTECHART[[#This Row],[TOTAL COMMANDE]]</f>
        <v>0</v>
      </c>
      <c r="W125" s="7"/>
      <c r="X125" s="7"/>
      <c r="Y125" s="7"/>
      <c r="Z125" s="7"/>
      <c r="AA125" s="7"/>
      <c r="AB125" s="7"/>
      <c r="AC125" s="7"/>
      <c r="AD125" s="7"/>
      <c r="AE125" s="7"/>
    </row>
    <row r="126" spans="1:31" ht="19" customHeight="1" x14ac:dyDescent="0.3">
      <c r="A126" s="7"/>
      <c r="B126" s="2" t="s">
        <v>142</v>
      </c>
      <c r="C126" s="2">
        <f>SUM(COMSERVICES[[#This Row],[BILETTERIE]:[MAGASIN]])</f>
        <v>0</v>
      </c>
      <c r="D126" s="1" t="s">
        <v>143</v>
      </c>
      <c r="E126" s="2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>
        <f>COMTECHART[[#This Row],[TOTAL COMMANDE]]</f>
        <v>0</v>
      </c>
      <c r="W126" s="7"/>
      <c r="X126" s="7"/>
      <c r="Y126" s="7"/>
      <c r="Z126" s="7"/>
      <c r="AA126" s="7"/>
      <c r="AB126" s="7"/>
      <c r="AC126" s="7"/>
      <c r="AD126" s="7"/>
      <c r="AE126" s="7"/>
    </row>
    <row r="127" spans="1:31" ht="19" customHeight="1" x14ac:dyDescent="0.3">
      <c r="A127" s="7"/>
      <c r="B127" s="2" t="s">
        <v>277</v>
      </c>
      <c r="C127" s="2">
        <f>SUM(COMSERVICES[[#This Row],[BILETTERIE]:[MAGASIN]])</f>
        <v>0</v>
      </c>
      <c r="D127" s="1" t="s">
        <v>155</v>
      </c>
      <c r="E127" s="2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>
        <f>COMTECHART[[#This Row],[TOTAL COMMANDE]]</f>
        <v>0</v>
      </c>
      <c r="W127" s="7"/>
      <c r="X127" s="7"/>
      <c r="Y127" s="7"/>
      <c r="Z127" s="7"/>
      <c r="AA127" s="7"/>
      <c r="AB127" s="7"/>
      <c r="AC127" s="7"/>
      <c r="AD127" s="7"/>
      <c r="AE127" s="7"/>
    </row>
    <row r="128" spans="1:31" ht="19" customHeight="1" x14ac:dyDescent="0.3">
      <c r="A128" s="7"/>
      <c r="B128" s="2" t="s">
        <v>277</v>
      </c>
      <c r="C128" s="2">
        <f>SUM(COMSERVICES[[#This Row],[BILETTERIE]:[MAGASIN]])</f>
        <v>0</v>
      </c>
      <c r="D128" s="1" t="s">
        <v>154</v>
      </c>
      <c r="E128" s="2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>
        <f>COMTECHART[[#This Row],[TOTAL COMMANDE]]</f>
        <v>0</v>
      </c>
      <c r="W128" s="7"/>
      <c r="X128" s="7"/>
      <c r="Y128" s="7"/>
      <c r="Z128" s="7"/>
      <c r="AA128" s="7"/>
      <c r="AB128" s="7"/>
      <c r="AC128" s="7"/>
      <c r="AD128" s="7"/>
      <c r="AE128" s="7"/>
    </row>
    <row r="129" spans="1:31" ht="19" customHeight="1" x14ac:dyDescent="0.3">
      <c r="A129" s="7"/>
      <c r="B129" s="2" t="s">
        <v>21</v>
      </c>
      <c r="C129" s="2">
        <f>SUM(COMSERVICES[[#This Row],[BILETTERIE]:[MAGASIN]])</f>
        <v>0</v>
      </c>
      <c r="D129" s="1" t="s">
        <v>79</v>
      </c>
      <c r="E129" s="2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>
        <f>COMTECHART[[#This Row],[TOTAL COMMANDE]]</f>
        <v>0</v>
      </c>
      <c r="W129" s="7"/>
      <c r="X129" s="7"/>
      <c r="Y129" s="7"/>
      <c r="Z129" s="7"/>
      <c r="AA129" s="7"/>
      <c r="AB129" s="7"/>
      <c r="AC129" s="7"/>
      <c r="AD129" s="7"/>
      <c r="AE129" s="7"/>
    </row>
    <row r="130" spans="1:31" ht="19" customHeight="1" x14ac:dyDescent="0.3">
      <c r="A130" s="7"/>
      <c r="B130" s="2" t="s">
        <v>277</v>
      </c>
      <c r="C130" s="2">
        <f>SUM(COMSERVICES[[#This Row],[BILETTERIE]:[MAGASIN]])</f>
        <v>0</v>
      </c>
      <c r="D130" s="1" t="s">
        <v>153</v>
      </c>
      <c r="E130" s="2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>
        <f>COMTECHART[[#This Row],[TOTAL COMMANDE]]</f>
        <v>0</v>
      </c>
      <c r="W130" s="7"/>
      <c r="X130" s="7"/>
      <c r="Y130" s="7"/>
      <c r="Z130" s="7"/>
      <c r="AA130" s="7"/>
      <c r="AB130" s="7"/>
      <c r="AC130" s="7"/>
      <c r="AD130" s="7"/>
      <c r="AE130" s="7"/>
    </row>
    <row r="131" spans="1:31" ht="19" customHeight="1" x14ac:dyDescent="0.3">
      <c r="A131" s="7"/>
      <c r="B131" s="2" t="s">
        <v>21</v>
      </c>
      <c r="C131" s="2">
        <f>SUM(COMSERVICES[[#This Row],[BILETTERIE]:[MAGASIN]])</f>
        <v>0</v>
      </c>
      <c r="D131" s="1" t="s">
        <v>115</v>
      </c>
      <c r="E131" s="2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>
        <f>COMTECHART[[#This Row],[TOTAL COMMANDE]]</f>
        <v>0</v>
      </c>
      <c r="W131" s="7"/>
      <c r="X131" s="7"/>
      <c r="Y131" s="7"/>
      <c r="Z131" s="7"/>
      <c r="AA131" s="7"/>
      <c r="AB131" s="7"/>
      <c r="AC131" s="7"/>
      <c r="AD131" s="7"/>
      <c r="AE131" s="7"/>
    </row>
    <row r="132" spans="1:31" ht="19" customHeight="1" x14ac:dyDescent="0.3">
      <c r="A132" s="7"/>
      <c r="B132" s="2" t="s">
        <v>43</v>
      </c>
      <c r="C132" s="2">
        <f>SUM(COMSERVICES[[#This Row],[BILETTERIE]:[MAGASIN]])</f>
        <v>0</v>
      </c>
      <c r="D132" s="1" t="s">
        <v>203</v>
      </c>
      <c r="E132" s="2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>
        <f>COMTECHART[[#This Row],[TOTAL COMMANDE]]</f>
        <v>0</v>
      </c>
      <c r="W132" s="7"/>
      <c r="X132" s="7"/>
      <c r="Y132" s="7"/>
      <c r="Z132" s="7"/>
      <c r="AA132" s="7"/>
      <c r="AB132" s="7"/>
      <c r="AC132" s="7"/>
      <c r="AD132" s="7"/>
      <c r="AE132" s="7"/>
    </row>
    <row r="133" spans="1:31" ht="19" customHeight="1" x14ac:dyDescent="0.3">
      <c r="A133" s="7"/>
      <c r="B133" s="2" t="s">
        <v>43</v>
      </c>
      <c r="C133" s="2">
        <f>SUM(COMSERVICES[[#This Row],[BILETTERIE]:[MAGASIN]])</f>
        <v>0</v>
      </c>
      <c r="D133" s="1" t="s">
        <v>202</v>
      </c>
      <c r="E133" s="2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>
        <f>COMTECHART[[#This Row],[TOTAL COMMANDE]]</f>
        <v>0</v>
      </c>
      <c r="W133" s="7"/>
      <c r="X133" s="7"/>
      <c r="Y133" s="7"/>
      <c r="Z133" s="7"/>
      <c r="AA133" s="7"/>
      <c r="AB133" s="7"/>
      <c r="AC133" s="7"/>
      <c r="AD133" s="7"/>
      <c r="AE133" s="7"/>
    </row>
    <row r="134" spans="1:31" ht="19" customHeight="1" x14ac:dyDescent="0.3">
      <c r="A134" s="7"/>
      <c r="B134" s="2" t="s">
        <v>277</v>
      </c>
      <c r="C134" s="2">
        <f>SUM(COMSERVICES[[#This Row],[BILETTERIE]:[MAGASIN]])</f>
        <v>0</v>
      </c>
      <c r="D134" s="1" t="s">
        <v>180</v>
      </c>
      <c r="E134" s="2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>
        <f>COMTECHART[[#This Row],[TOTAL COMMANDE]]</f>
        <v>0</v>
      </c>
      <c r="W134" s="7"/>
      <c r="X134" s="7"/>
      <c r="Y134" s="7"/>
      <c r="Z134" s="7"/>
      <c r="AA134" s="7"/>
      <c r="AB134" s="7"/>
      <c r="AC134" s="7"/>
      <c r="AD134" s="7"/>
      <c r="AE134" s="7"/>
    </row>
    <row r="135" spans="1:31" ht="19" customHeight="1" x14ac:dyDescent="0.3">
      <c r="A135" s="7"/>
      <c r="B135" s="2" t="s">
        <v>277</v>
      </c>
      <c r="C135" s="2">
        <f>SUM(COMSERVICES[[#This Row],[BILETTERIE]:[MAGASIN]])</f>
        <v>0</v>
      </c>
      <c r="D135" s="1" t="s">
        <v>181</v>
      </c>
      <c r="E135" s="2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>
        <f>COMTECHART[[#This Row],[TOTAL COMMANDE]]</f>
        <v>0</v>
      </c>
      <c r="W135" s="7"/>
      <c r="X135" s="7"/>
      <c r="Y135" s="7"/>
      <c r="Z135" s="7"/>
      <c r="AA135" s="7"/>
      <c r="AB135" s="7"/>
      <c r="AC135" s="7"/>
      <c r="AD135" s="7"/>
      <c r="AE135" s="7"/>
    </row>
    <row r="136" spans="1:31" ht="19" customHeight="1" x14ac:dyDescent="0.3">
      <c r="A136" s="7"/>
      <c r="B136" s="2" t="s">
        <v>14</v>
      </c>
      <c r="C136" s="2">
        <f>SUM(COMSERVICES[[#This Row],[BILETTERIE]:[MAGASIN]])</f>
        <v>0</v>
      </c>
      <c r="D136" s="1" t="s">
        <v>232</v>
      </c>
      <c r="E136" s="2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>
        <f>COMTECHART[[#This Row],[TOTAL COMMANDE]]</f>
        <v>0</v>
      </c>
      <c r="W136" s="7"/>
      <c r="X136" s="7"/>
      <c r="Y136" s="7"/>
      <c r="Z136" s="7"/>
      <c r="AA136" s="7"/>
      <c r="AB136" s="7"/>
      <c r="AC136" s="7"/>
      <c r="AD136" s="7"/>
      <c r="AE136" s="7"/>
    </row>
    <row r="137" spans="1:31" ht="19" customHeight="1" x14ac:dyDescent="0.3">
      <c r="A137" s="7"/>
      <c r="B137" s="2" t="s">
        <v>14</v>
      </c>
      <c r="C137" s="2">
        <f>SUM(COMSERVICES[[#This Row],[BILETTERIE]:[MAGASIN]])</f>
        <v>0</v>
      </c>
      <c r="D137" s="1" t="s">
        <v>235</v>
      </c>
      <c r="E137" s="2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>
        <f>COMTECHART[[#This Row],[TOTAL COMMANDE]]</f>
        <v>0</v>
      </c>
      <c r="W137" s="7"/>
      <c r="X137" s="7"/>
      <c r="Y137" s="7"/>
      <c r="Z137" s="7"/>
      <c r="AA137" s="7"/>
      <c r="AB137" s="7"/>
      <c r="AC137" s="7"/>
      <c r="AD137" s="7"/>
      <c r="AE137" s="7"/>
    </row>
    <row r="138" spans="1:31" ht="19" customHeight="1" x14ac:dyDescent="0.3">
      <c r="A138" s="7"/>
      <c r="B138" s="2" t="s">
        <v>86</v>
      </c>
      <c r="C138" s="2">
        <f>SUM(COMSERVICES[[#This Row],[BILETTERIE]:[MAGASIN]])</f>
        <v>0</v>
      </c>
      <c r="D138" s="1" t="s">
        <v>85</v>
      </c>
      <c r="E138" s="2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>
        <f>COMTECHART[[#This Row],[TOTAL COMMANDE]]</f>
        <v>0</v>
      </c>
      <c r="W138" s="7"/>
      <c r="X138" s="7"/>
      <c r="Y138" s="7"/>
      <c r="Z138" s="7"/>
      <c r="AA138" s="7"/>
      <c r="AB138" s="7"/>
      <c r="AC138" s="7"/>
      <c r="AD138" s="7"/>
      <c r="AE138" s="7"/>
    </row>
    <row r="139" spans="1:31" ht="19" customHeight="1" x14ac:dyDescent="0.3">
      <c r="A139" s="7"/>
      <c r="B139" s="2" t="s">
        <v>16</v>
      </c>
      <c r="C139" s="2">
        <f>SUM(COMSERVICES[[#This Row],[BILETTERIE]:[MAGASIN]])</f>
        <v>0</v>
      </c>
      <c r="D139" s="1" t="s">
        <v>135</v>
      </c>
      <c r="E139" s="2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>
        <f>COMTECHART[[#This Row],[TOTAL COMMANDE]]</f>
        <v>0</v>
      </c>
      <c r="W139" s="7"/>
      <c r="X139" s="7"/>
      <c r="Y139" s="7"/>
      <c r="Z139" s="7"/>
      <c r="AA139" s="7"/>
      <c r="AB139" s="7"/>
      <c r="AC139" s="7"/>
      <c r="AD139" s="7"/>
      <c r="AE139" s="7"/>
    </row>
    <row r="140" spans="1:31" ht="19" customHeight="1" x14ac:dyDescent="0.3">
      <c r="A140" s="7"/>
      <c r="B140" s="2" t="s">
        <v>277</v>
      </c>
      <c r="C140" s="2">
        <f>SUM(COMSERVICES[[#This Row],[BILETTERIE]:[MAGASIN]])</f>
        <v>0</v>
      </c>
      <c r="D140" s="1" t="s">
        <v>199</v>
      </c>
      <c r="E140" s="2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>
        <f>COMTECHART[[#This Row],[TOTAL COMMANDE]]</f>
        <v>0</v>
      </c>
      <c r="W140" s="7"/>
      <c r="X140" s="7"/>
      <c r="Y140" s="7"/>
      <c r="Z140" s="7"/>
      <c r="AA140" s="7"/>
      <c r="AB140" s="7"/>
      <c r="AC140" s="7"/>
      <c r="AD140" s="7"/>
      <c r="AE140" s="7"/>
    </row>
    <row r="141" spans="1:31" ht="19" customHeight="1" x14ac:dyDescent="0.3">
      <c r="A141" s="7"/>
      <c r="B141" s="3" t="s">
        <v>277</v>
      </c>
      <c r="C141" s="2">
        <f>SUM(COMSERVICES[[#This Row],[BILETTERIE]:[MAGASIN]])</f>
        <v>0</v>
      </c>
      <c r="D141" s="1" t="s">
        <v>204</v>
      </c>
      <c r="E141" s="2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>
        <f>COMTECHART[[#This Row],[TOTAL COMMANDE]]</f>
        <v>0</v>
      </c>
      <c r="W141" s="7"/>
      <c r="X141" s="7"/>
      <c r="Y141" s="7"/>
      <c r="Z141" s="7"/>
      <c r="AA141" s="7"/>
      <c r="AB141" s="7"/>
      <c r="AC141" s="7"/>
      <c r="AD141" s="7"/>
      <c r="AE141" s="7"/>
    </row>
    <row r="142" spans="1:31" ht="19" customHeight="1" x14ac:dyDescent="0.3">
      <c r="A142" s="7"/>
      <c r="B142" s="2" t="s">
        <v>59</v>
      </c>
      <c r="C142" s="2">
        <f>SUM(COMSERVICES[[#This Row],[BILETTERIE]:[MAGASIN]])</f>
        <v>0</v>
      </c>
      <c r="D142" s="1" t="s">
        <v>122</v>
      </c>
      <c r="E142" s="2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>
        <f>COMTECHART[[#This Row],[TOTAL COMMANDE]]</f>
        <v>0</v>
      </c>
      <c r="W142" s="7"/>
      <c r="X142" s="7"/>
      <c r="Y142" s="7"/>
      <c r="Z142" s="7"/>
      <c r="AA142" s="7"/>
      <c r="AB142" s="7"/>
      <c r="AC142" s="7"/>
      <c r="AD142" s="7"/>
      <c r="AE142" s="7"/>
    </row>
    <row r="143" spans="1:31" ht="19" customHeight="1" x14ac:dyDescent="0.3">
      <c r="A143" s="7"/>
      <c r="B143" s="2" t="s">
        <v>59</v>
      </c>
      <c r="C143" s="2">
        <f>SUM(COMSERVICES[[#This Row],[BILETTERIE]:[MAGASIN]])</f>
        <v>0</v>
      </c>
      <c r="D143" s="1" t="s">
        <v>252</v>
      </c>
      <c r="E143" s="2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>
        <f>COMTECHART[[#This Row],[TOTAL COMMANDE]]</f>
        <v>0</v>
      </c>
      <c r="W143" s="7"/>
      <c r="X143" s="7"/>
      <c r="Y143" s="7"/>
      <c r="Z143" s="7"/>
      <c r="AA143" s="7"/>
      <c r="AB143" s="7"/>
      <c r="AC143" s="7"/>
      <c r="AD143" s="7"/>
      <c r="AE143" s="7"/>
    </row>
    <row r="144" spans="1:31" ht="19" customHeight="1" x14ac:dyDescent="0.3">
      <c r="A144" s="7"/>
      <c r="B144" s="2" t="s">
        <v>59</v>
      </c>
      <c r="C144" s="2">
        <f>SUM(COMSERVICES[[#This Row],[BILETTERIE]:[MAGASIN]])</f>
        <v>0</v>
      </c>
      <c r="D144" s="1" t="s">
        <v>251</v>
      </c>
      <c r="E144" s="2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>
        <f>COMTECHART[[#This Row],[TOTAL COMMANDE]]</f>
        <v>0</v>
      </c>
      <c r="W144" s="7"/>
      <c r="X144" s="7"/>
      <c r="Y144" s="7"/>
      <c r="Z144" s="7"/>
      <c r="AA144" s="7"/>
      <c r="AB144" s="7"/>
      <c r="AC144" s="7"/>
      <c r="AD144" s="7"/>
      <c r="AE144" s="7"/>
    </row>
    <row r="145" spans="1:31" ht="19" customHeight="1" x14ac:dyDescent="0.3">
      <c r="A145" s="7"/>
      <c r="B145" s="2" t="s">
        <v>59</v>
      </c>
      <c r="C145" s="2">
        <f>SUM(COMSERVICES[[#This Row],[BILETTERIE]:[MAGASIN]])</f>
        <v>0</v>
      </c>
      <c r="D145" s="1" t="s">
        <v>94</v>
      </c>
      <c r="E145" s="2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>
        <f>COMTECHART[[#This Row],[TOTAL COMMANDE]]</f>
        <v>0</v>
      </c>
      <c r="W145" s="7"/>
      <c r="X145" s="7"/>
      <c r="Y145" s="7"/>
      <c r="Z145" s="7"/>
      <c r="AA145" s="7"/>
      <c r="AB145" s="7"/>
      <c r="AC145" s="7"/>
      <c r="AD145" s="7"/>
      <c r="AE145" s="7"/>
    </row>
    <row r="146" spans="1:31" ht="19" customHeight="1" x14ac:dyDescent="0.3">
      <c r="A146" s="7"/>
      <c r="B146" s="2" t="s">
        <v>277</v>
      </c>
      <c r="C146" s="2">
        <f>SUM(COMSERVICES[[#This Row],[BILETTERIE]:[MAGASIN]])</f>
        <v>0</v>
      </c>
      <c r="D146" s="1" t="s">
        <v>200</v>
      </c>
      <c r="E146" s="2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>
        <f>COMTECHART[[#This Row],[TOTAL COMMANDE]]</f>
        <v>0</v>
      </c>
      <c r="W146" s="7"/>
      <c r="X146" s="7"/>
      <c r="Y146" s="7"/>
      <c r="Z146" s="7"/>
      <c r="AA146" s="7"/>
      <c r="AB146" s="7"/>
      <c r="AC146" s="7"/>
      <c r="AD146" s="7"/>
      <c r="AE146" s="7"/>
    </row>
    <row r="147" spans="1:31" ht="19" customHeight="1" x14ac:dyDescent="0.3">
      <c r="A147" s="7"/>
      <c r="B147" s="2" t="s">
        <v>43</v>
      </c>
      <c r="C147" s="2">
        <f>SUM(COMSERVICES[[#This Row],[BILETTERIE]:[MAGASIN]])</f>
        <v>0</v>
      </c>
      <c r="D147" s="1" t="s">
        <v>185</v>
      </c>
      <c r="E147" s="2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>
        <f>COMTECHART[[#This Row],[TOTAL COMMANDE]]</f>
        <v>0</v>
      </c>
      <c r="W147" s="7"/>
      <c r="X147" s="7"/>
      <c r="Y147" s="7"/>
      <c r="Z147" s="7"/>
      <c r="AA147" s="7"/>
      <c r="AB147" s="7"/>
      <c r="AC147" s="7"/>
      <c r="AD147" s="7"/>
      <c r="AE147" s="7"/>
    </row>
    <row r="148" spans="1:31" ht="19" customHeight="1" x14ac:dyDescent="0.3">
      <c r="A148" s="7"/>
      <c r="B148" s="2" t="s">
        <v>43</v>
      </c>
      <c r="C148" s="2">
        <f>SUM(COMSERVICES[[#This Row],[BILETTERIE]:[MAGASIN]])</f>
        <v>0</v>
      </c>
      <c r="D148" s="1" t="s">
        <v>102</v>
      </c>
      <c r="E148" s="2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>
        <f>COMTECHART[[#This Row],[TOTAL COMMANDE]]</f>
        <v>0</v>
      </c>
      <c r="W148" s="7"/>
      <c r="X148" s="7"/>
      <c r="Y148" s="7"/>
      <c r="Z148" s="7"/>
      <c r="AA148" s="7"/>
      <c r="AB148" s="7"/>
      <c r="AC148" s="7"/>
      <c r="AD148" s="7"/>
      <c r="AE148" s="7"/>
    </row>
    <row r="149" spans="1:31" ht="19" customHeight="1" x14ac:dyDescent="0.3">
      <c r="A149" s="7"/>
      <c r="B149" s="2" t="s">
        <v>277</v>
      </c>
      <c r="C149" s="2">
        <f>SUM(COMSERVICES[[#This Row],[BILETTERIE]:[MAGASIN]])</f>
        <v>0</v>
      </c>
      <c r="D149" s="1" t="s">
        <v>110</v>
      </c>
      <c r="E149" s="2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>
        <f>COMTECHART[[#This Row],[TOTAL COMMANDE]]</f>
        <v>0</v>
      </c>
      <c r="W149" s="7"/>
      <c r="X149" s="7"/>
      <c r="Y149" s="7"/>
      <c r="Z149" s="7"/>
      <c r="AA149" s="7"/>
      <c r="AB149" s="7"/>
      <c r="AC149" s="7"/>
      <c r="AD149" s="7"/>
      <c r="AE149" s="7"/>
    </row>
    <row r="150" spans="1:31" ht="19" customHeight="1" x14ac:dyDescent="0.3">
      <c r="A150" s="7"/>
      <c r="B150" s="2" t="s">
        <v>277</v>
      </c>
      <c r="C150" s="2">
        <f>SUM(COMSERVICES[[#This Row],[BILETTERIE]:[MAGASIN]])</f>
        <v>0</v>
      </c>
      <c r="D150" s="1" t="s">
        <v>198</v>
      </c>
      <c r="E150" s="2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>
        <f>COMTECHART[[#This Row],[TOTAL COMMANDE]]</f>
        <v>0</v>
      </c>
      <c r="W150" s="7"/>
      <c r="X150" s="7"/>
      <c r="Y150" s="7"/>
      <c r="Z150" s="7"/>
      <c r="AA150" s="7"/>
      <c r="AB150" s="7"/>
      <c r="AC150" s="7"/>
      <c r="AD150" s="7"/>
      <c r="AE150" s="7"/>
    </row>
    <row r="151" spans="1:31" ht="19" customHeight="1" x14ac:dyDescent="0.3">
      <c r="A151" s="7"/>
      <c r="B151" s="2" t="s">
        <v>43</v>
      </c>
      <c r="C151" s="2">
        <f>SUM(COMSERVICES[[#This Row],[BILETTERIE]:[MAGASIN]])</f>
        <v>0</v>
      </c>
      <c r="D151" s="1" t="s">
        <v>42</v>
      </c>
      <c r="E151" s="2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>
        <f>COMTECHART[[#This Row],[TOTAL COMMANDE]]</f>
        <v>0</v>
      </c>
      <c r="W151" s="7"/>
      <c r="X151" s="7"/>
      <c r="Y151" s="7"/>
      <c r="Z151" s="7"/>
      <c r="AA151" s="7"/>
      <c r="AB151" s="7"/>
      <c r="AC151" s="7"/>
      <c r="AD151" s="7"/>
      <c r="AE151" s="7"/>
    </row>
    <row r="152" spans="1:31" ht="19" customHeight="1" x14ac:dyDescent="0.3">
      <c r="A152" s="7"/>
      <c r="B152" s="2" t="s">
        <v>277</v>
      </c>
      <c r="C152" s="2">
        <f>SUM(COMSERVICES[[#This Row],[BILETTERIE]:[MAGASIN]])</f>
        <v>0</v>
      </c>
      <c r="D152" s="1" t="s">
        <v>182</v>
      </c>
      <c r="E152" s="2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>
        <f>COMTECHART[[#This Row],[TOTAL COMMANDE]]</f>
        <v>0</v>
      </c>
      <c r="W152" s="7"/>
      <c r="X152" s="7"/>
      <c r="Y152" s="7"/>
      <c r="Z152" s="7"/>
      <c r="AA152" s="7"/>
      <c r="AB152" s="7"/>
      <c r="AC152" s="7"/>
      <c r="AD152" s="7"/>
      <c r="AE152" s="7"/>
    </row>
    <row r="153" spans="1:31" ht="19" customHeight="1" x14ac:dyDescent="0.3">
      <c r="A153" s="7"/>
      <c r="B153" s="2" t="s">
        <v>21</v>
      </c>
      <c r="C153" s="2">
        <f>SUM(COMSERVICES[[#This Row],[BILETTERIE]:[MAGASIN]])</f>
        <v>0</v>
      </c>
      <c r="D153" s="1" t="s">
        <v>236</v>
      </c>
      <c r="E153" s="2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>
        <f>COMTECHART[[#This Row],[TOTAL COMMANDE]]</f>
        <v>0</v>
      </c>
      <c r="W153" s="7"/>
      <c r="X153" s="7"/>
      <c r="Y153" s="7"/>
      <c r="Z153" s="7"/>
      <c r="AA153" s="7"/>
      <c r="AB153" s="7"/>
      <c r="AC153" s="7"/>
      <c r="AD153" s="7"/>
      <c r="AE153" s="7"/>
    </row>
    <row r="154" spans="1:31" ht="19" customHeight="1" x14ac:dyDescent="0.3">
      <c r="A154" s="7"/>
      <c r="B154" s="2" t="s">
        <v>5</v>
      </c>
      <c r="C154" s="2">
        <f>SUM(COMSERVICES[[#This Row],[BILETTERIE]:[MAGASIN]])</f>
        <v>0</v>
      </c>
      <c r="D154" s="1" t="s">
        <v>6</v>
      </c>
      <c r="E154" s="2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>
        <f>COMTECHART[[#This Row],[TOTAL COMMANDE]]</f>
        <v>0</v>
      </c>
      <c r="W154" s="7"/>
      <c r="X154" s="7"/>
      <c r="Y154" s="7"/>
      <c r="Z154" s="7"/>
      <c r="AA154" s="7"/>
      <c r="AB154" s="7"/>
      <c r="AC154" s="7"/>
      <c r="AD154" s="7"/>
      <c r="AE154" s="7"/>
    </row>
    <row r="155" spans="1:31" ht="19" customHeight="1" x14ac:dyDescent="0.3">
      <c r="A155" s="7"/>
      <c r="B155" s="2" t="s">
        <v>9</v>
      </c>
      <c r="C155" s="2">
        <f>SUM(COMSERVICES[[#This Row],[BILETTERIE]:[MAGASIN]])</f>
        <v>0</v>
      </c>
      <c r="D155" s="1" t="s">
        <v>7</v>
      </c>
      <c r="E155" s="2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>
        <f>COMTECHART[[#This Row],[TOTAL COMMANDE]]</f>
        <v>0</v>
      </c>
      <c r="W155" s="7"/>
      <c r="X155" s="7"/>
      <c r="Y155" s="7"/>
      <c r="Z155" s="7"/>
      <c r="AA155" s="7"/>
      <c r="AB155" s="7"/>
      <c r="AC155" s="7"/>
      <c r="AD155" s="7"/>
      <c r="AE155" s="7"/>
    </row>
    <row r="156" spans="1:31" ht="19" customHeight="1" x14ac:dyDescent="0.3">
      <c r="A156" s="7"/>
      <c r="B156" s="2" t="s">
        <v>32</v>
      </c>
      <c r="C156" s="2">
        <f>SUM(COMSERVICES[[#This Row],[BILETTERIE]:[MAGASIN]])</f>
        <v>0</v>
      </c>
      <c r="D156" s="1" t="s">
        <v>98</v>
      </c>
      <c r="E156" s="2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>
        <f>COMTECHART[[#This Row],[TOTAL COMMANDE]]</f>
        <v>0</v>
      </c>
      <c r="W156" s="7"/>
      <c r="X156" s="7"/>
      <c r="Y156" s="7"/>
      <c r="Z156" s="7"/>
      <c r="AA156" s="7"/>
      <c r="AB156" s="7"/>
      <c r="AC156" s="7"/>
      <c r="AD156" s="7"/>
      <c r="AE156" s="7"/>
    </row>
    <row r="157" spans="1:31" ht="19" customHeight="1" x14ac:dyDescent="0.3">
      <c r="A157" s="7"/>
      <c r="B157" s="2" t="s">
        <v>16</v>
      </c>
      <c r="C157" s="2">
        <f>SUM(COMSERVICES[[#This Row],[BILETTERIE]:[MAGASIN]])</f>
        <v>0</v>
      </c>
      <c r="D157" s="1" t="s">
        <v>69</v>
      </c>
      <c r="E157" s="2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>
        <f>COMTECHART[[#This Row],[TOTAL COMMANDE]]</f>
        <v>0</v>
      </c>
      <c r="W157" s="7"/>
      <c r="X157" s="7"/>
      <c r="Y157" s="7"/>
      <c r="Z157" s="7"/>
      <c r="AA157" s="7"/>
      <c r="AB157" s="7"/>
      <c r="AC157" s="7"/>
      <c r="AD157" s="7"/>
      <c r="AE157" s="7"/>
    </row>
    <row r="158" spans="1:31" ht="19" customHeight="1" x14ac:dyDescent="0.3">
      <c r="A158" s="7"/>
      <c r="B158" s="2" t="s">
        <v>229</v>
      </c>
      <c r="C158" s="2">
        <f>SUM(COMSERVICES[[#This Row],[BILETTERIE]:[MAGASIN]])</f>
        <v>0</v>
      </c>
      <c r="D158" s="1" t="s">
        <v>186</v>
      </c>
      <c r="E158" s="2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>
        <f>COMTECHART[[#This Row],[TOTAL COMMANDE]]</f>
        <v>0</v>
      </c>
      <c r="W158" s="7"/>
      <c r="X158" s="7"/>
      <c r="Y158" s="7"/>
      <c r="Z158" s="7"/>
      <c r="AA158" s="7"/>
      <c r="AB158" s="7"/>
      <c r="AC158" s="7"/>
      <c r="AD158" s="7"/>
      <c r="AE158" s="7"/>
    </row>
    <row r="159" spans="1:31" ht="19" customHeight="1" x14ac:dyDescent="0.3">
      <c r="A159" s="7"/>
      <c r="B159" s="2" t="s">
        <v>277</v>
      </c>
      <c r="C159" s="2">
        <f>SUM(COMSERVICES[[#This Row],[BILETTERIE]:[MAGASIN]])</f>
        <v>0</v>
      </c>
      <c r="D159" s="1" t="s">
        <v>132</v>
      </c>
      <c r="E159" s="2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>
        <f>COMTECHART[[#This Row],[TOTAL COMMANDE]]</f>
        <v>0</v>
      </c>
      <c r="W159" s="7"/>
      <c r="X159" s="7"/>
      <c r="Y159" s="7"/>
      <c r="Z159" s="7"/>
      <c r="AA159" s="7"/>
      <c r="AB159" s="7"/>
      <c r="AC159" s="7"/>
      <c r="AD159" s="7"/>
      <c r="AE159" s="7"/>
    </row>
    <row r="160" spans="1:31" ht="19" customHeight="1" x14ac:dyDescent="0.3">
      <c r="A160" s="7"/>
      <c r="B160" s="2" t="s">
        <v>43</v>
      </c>
      <c r="C160" s="2">
        <f>SUM(COMSERVICES[[#This Row],[BILETTERIE]:[MAGASIN]])</f>
        <v>0</v>
      </c>
      <c r="D160" s="1" t="s">
        <v>48</v>
      </c>
      <c r="E160" s="2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>
        <f>COMTECHART[[#This Row],[TOTAL COMMANDE]]</f>
        <v>0</v>
      </c>
      <c r="W160" s="7"/>
      <c r="X160" s="7"/>
      <c r="Y160" s="7"/>
      <c r="Z160" s="7"/>
      <c r="AA160" s="7"/>
      <c r="AB160" s="7"/>
      <c r="AC160" s="7"/>
      <c r="AD160" s="7"/>
      <c r="AE160" s="7"/>
    </row>
    <row r="161" spans="1:31" ht="19" customHeight="1" x14ac:dyDescent="0.3">
      <c r="A161" s="7"/>
      <c r="B161" s="2" t="s">
        <v>21</v>
      </c>
      <c r="C161" s="2">
        <f>SUM(COMSERVICES[[#This Row],[BILETTERIE]:[MAGASIN]])</f>
        <v>0</v>
      </c>
      <c r="D161" s="1" t="s">
        <v>30</v>
      </c>
      <c r="E161" s="2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>
        <f>COMTECHART[[#This Row],[TOTAL COMMANDE]]</f>
        <v>0</v>
      </c>
      <c r="W161" s="7"/>
      <c r="X161" s="7"/>
      <c r="Y161" s="7"/>
      <c r="Z161" s="7"/>
      <c r="AA161" s="7"/>
      <c r="AB161" s="7"/>
      <c r="AC161" s="7"/>
      <c r="AD161" s="7"/>
      <c r="AE161" s="7"/>
    </row>
    <row r="162" spans="1:31" ht="19" customHeight="1" x14ac:dyDescent="0.3">
      <c r="A162" s="7"/>
      <c r="B162" s="2" t="s">
        <v>241</v>
      </c>
      <c r="C162" s="2">
        <f>SUM(COMSERVICES[[#This Row],[BILETTERIE]:[MAGASIN]])</f>
        <v>0</v>
      </c>
      <c r="D162" s="1" t="s">
        <v>268</v>
      </c>
      <c r="E162" s="2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>
        <f>COMTECHART[[#This Row],[TOTAL COMMANDE]]</f>
        <v>0</v>
      </c>
      <c r="W162" s="7"/>
      <c r="X162" s="7"/>
      <c r="Y162" s="7"/>
      <c r="Z162" s="7"/>
      <c r="AA162" s="7"/>
      <c r="AB162" s="7"/>
      <c r="AC162" s="7"/>
      <c r="AD162" s="7"/>
      <c r="AE162" s="7"/>
    </row>
    <row r="163" spans="1:31" ht="19" customHeight="1" x14ac:dyDescent="0.3">
      <c r="A163" s="7"/>
      <c r="B163" s="2" t="s">
        <v>9</v>
      </c>
      <c r="C163" s="2">
        <f>SUM(COMSERVICES[[#This Row],[BILETTERIE]:[MAGASIN]])</f>
        <v>0</v>
      </c>
      <c r="D163" s="1" t="s">
        <v>19</v>
      </c>
      <c r="E163" s="2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>
        <f>COMTECHART[[#This Row],[TOTAL COMMANDE]]</f>
        <v>0</v>
      </c>
      <c r="W163" s="7"/>
      <c r="X163" s="7"/>
      <c r="Y163" s="7"/>
      <c r="Z163" s="7"/>
      <c r="AA163" s="7"/>
      <c r="AB163" s="7"/>
      <c r="AC163" s="7"/>
      <c r="AD163" s="7"/>
      <c r="AE163" s="7"/>
    </row>
    <row r="164" spans="1:31" ht="19" customHeight="1" x14ac:dyDescent="0.3">
      <c r="A164" s="7"/>
      <c r="B164" s="2" t="s">
        <v>13</v>
      </c>
      <c r="C164" s="2">
        <f>SUM(COMSERVICES[[#This Row],[BILETTERIE]:[MAGASIN]])</f>
        <v>0</v>
      </c>
      <c r="D164" s="1" t="s">
        <v>18</v>
      </c>
      <c r="E164" s="2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>
        <f>COMTECHART[[#This Row],[TOTAL COMMANDE]]</f>
        <v>0</v>
      </c>
      <c r="W164" s="7"/>
      <c r="X164" s="7"/>
      <c r="Y164" s="7"/>
      <c r="Z164" s="7"/>
      <c r="AA164" s="7"/>
      <c r="AB164" s="7"/>
      <c r="AC164" s="7"/>
      <c r="AD164" s="7"/>
      <c r="AE164" s="7"/>
    </row>
    <row r="165" spans="1:31" ht="19" customHeight="1" x14ac:dyDescent="0.3">
      <c r="A165" s="7"/>
      <c r="B165" s="2" t="s">
        <v>59</v>
      </c>
      <c r="C165" s="2">
        <f>SUM(COMSERVICES[[#This Row],[BILETTERIE]:[MAGASIN]])</f>
        <v>0</v>
      </c>
      <c r="D165" s="1" t="s">
        <v>123</v>
      </c>
      <c r="E165" s="2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>
        <f>COMTECHART[[#This Row],[TOTAL COMMANDE]]</f>
        <v>0</v>
      </c>
      <c r="W165" s="7"/>
      <c r="X165" s="7"/>
      <c r="Y165" s="7"/>
      <c r="Z165" s="7"/>
      <c r="AA165" s="7"/>
      <c r="AB165" s="7"/>
      <c r="AC165" s="7"/>
      <c r="AD165" s="7"/>
      <c r="AE165" s="7"/>
    </row>
    <row r="166" spans="1:31" ht="19" customHeight="1" x14ac:dyDescent="0.3">
      <c r="A166" s="7"/>
      <c r="B166" s="2" t="s">
        <v>16</v>
      </c>
      <c r="C166" s="2">
        <f>SUM(COMSERVICES[[#This Row],[BILETTERIE]:[MAGASIN]])</f>
        <v>0</v>
      </c>
      <c r="D166" s="1" t="s">
        <v>225</v>
      </c>
      <c r="E166" s="2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>
        <f>COMTECHART[[#This Row],[TOTAL COMMANDE]]</f>
        <v>0</v>
      </c>
      <c r="W166" s="7"/>
      <c r="X166" s="7"/>
      <c r="Y166" s="7"/>
      <c r="Z166" s="7"/>
      <c r="AA166" s="7"/>
      <c r="AB166" s="7"/>
      <c r="AC166" s="7"/>
      <c r="AD166" s="7"/>
      <c r="AE166" s="7"/>
    </row>
    <row r="167" spans="1:31" ht="19" customHeight="1" x14ac:dyDescent="0.3">
      <c r="A167" s="7"/>
      <c r="B167" s="2" t="s">
        <v>229</v>
      </c>
      <c r="C167" s="2">
        <f>SUM(COMSERVICES[[#This Row],[BILETTERIE]:[MAGASIN]])</f>
        <v>0</v>
      </c>
      <c r="D167" s="1" t="s">
        <v>158</v>
      </c>
      <c r="E167" s="2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>
        <f>COMTECHART[[#This Row],[TOTAL COMMANDE]]</f>
        <v>0</v>
      </c>
      <c r="W167" s="7"/>
      <c r="X167" s="7"/>
      <c r="Y167" s="7"/>
      <c r="Z167" s="7"/>
      <c r="AA167" s="7"/>
      <c r="AB167" s="7"/>
      <c r="AC167" s="7"/>
      <c r="AD167" s="7"/>
      <c r="AE167" s="7"/>
    </row>
    <row r="168" spans="1:31" ht="19" customHeight="1" x14ac:dyDescent="0.3">
      <c r="A168" s="7"/>
      <c r="B168" s="2" t="s">
        <v>229</v>
      </c>
      <c r="C168" s="2">
        <f>SUM(COMSERVICES[[#This Row],[BILETTERIE]:[MAGASIN]])</f>
        <v>0</v>
      </c>
      <c r="D168" s="1" t="s">
        <v>160</v>
      </c>
      <c r="E168" s="2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>
        <f>COMTECHART[[#This Row],[TOTAL COMMANDE]]</f>
        <v>0</v>
      </c>
      <c r="W168" s="7"/>
      <c r="X168" s="7"/>
      <c r="Y168" s="7"/>
      <c r="Z168" s="7"/>
      <c r="AA168" s="7"/>
      <c r="AB168" s="7"/>
      <c r="AC168" s="7"/>
      <c r="AD168" s="7"/>
      <c r="AE168" s="7"/>
    </row>
    <row r="169" spans="1:31" ht="19" customHeight="1" x14ac:dyDescent="0.3">
      <c r="A169" s="7"/>
      <c r="B169" s="2" t="s">
        <v>277</v>
      </c>
      <c r="C169" s="2">
        <f>SUM(COMSERVICES[[#This Row],[BILETTERIE]:[MAGASIN]])</f>
        <v>0</v>
      </c>
      <c r="D169" s="1" t="s">
        <v>281</v>
      </c>
      <c r="E169" s="2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>
        <f>COMTECHART[[#This Row],[TOTAL COMMANDE]]</f>
        <v>0</v>
      </c>
      <c r="W169" s="7"/>
      <c r="X169" s="7"/>
      <c r="Y169" s="7"/>
      <c r="Z169" s="7"/>
      <c r="AA169" s="7"/>
      <c r="AB169" s="7"/>
      <c r="AC169" s="7"/>
      <c r="AD169" s="7"/>
      <c r="AE169" s="7"/>
    </row>
    <row r="170" spans="1:31" ht="19" customHeight="1" x14ac:dyDescent="0.3">
      <c r="A170" s="7"/>
      <c r="B170" s="2" t="s">
        <v>16</v>
      </c>
      <c r="C170" s="2">
        <f>SUM(COMSERVICES[[#This Row],[BILETTERIE]:[MAGASIN]])</f>
        <v>0</v>
      </c>
      <c r="D170" s="1" t="s">
        <v>83</v>
      </c>
      <c r="E170" s="2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>
        <f>COMTECHART[[#This Row],[TOTAL COMMANDE]]</f>
        <v>0</v>
      </c>
      <c r="W170" s="7"/>
      <c r="X170" s="7"/>
      <c r="Y170" s="7"/>
      <c r="Z170" s="7"/>
      <c r="AA170" s="7"/>
      <c r="AB170" s="7"/>
      <c r="AC170" s="7"/>
      <c r="AD170" s="7"/>
      <c r="AE170" s="7"/>
    </row>
    <row r="171" spans="1:31" ht="19" customHeight="1" x14ac:dyDescent="0.3">
      <c r="A171" s="7"/>
      <c r="B171" s="6" t="s">
        <v>17</v>
      </c>
      <c r="C171" s="2">
        <f>SUM(COMSERVICES[[#This Row],[BILETTERIE]:[MAGASIN]])</f>
        <v>0</v>
      </c>
      <c r="D171" s="1" t="s">
        <v>136</v>
      </c>
      <c r="E171" s="2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>
        <f>COMTECHART[[#This Row],[TOTAL COMMANDE]]</f>
        <v>0</v>
      </c>
      <c r="W171" s="7"/>
      <c r="X171" s="7"/>
      <c r="Y171" s="7"/>
      <c r="Z171" s="7"/>
      <c r="AA171" s="7"/>
      <c r="AB171" s="7"/>
      <c r="AC171" s="7"/>
      <c r="AD171" s="7"/>
      <c r="AE171" s="7"/>
    </row>
    <row r="172" spans="1:31" ht="19" customHeight="1" x14ac:dyDescent="0.3">
      <c r="A172" s="7"/>
      <c r="B172" s="2" t="s">
        <v>277</v>
      </c>
      <c r="C172" s="2">
        <f>SUM(COMSERVICES[[#This Row],[BILETTERIE]:[MAGASIN]])</f>
        <v>0</v>
      </c>
      <c r="D172" s="1" t="s">
        <v>156</v>
      </c>
      <c r="E172" s="2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>
        <f>COMTECHART[[#This Row],[TOTAL COMMANDE]]</f>
        <v>0</v>
      </c>
      <c r="W172" s="7"/>
      <c r="X172" s="7"/>
      <c r="Y172" s="7"/>
      <c r="Z172" s="7"/>
      <c r="AA172" s="7"/>
      <c r="AB172" s="7"/>
      <c r="AC172" s="7"/>
      <c r="AD172" s="7"/>
      <c r="AE172" s="7"/>
    </row>
    <row r="173" spans="1:31" ht="19" customHeight="1" x14ac:dyDescent="0.3">
      <c r="A173" s="7"/>
      <c r="B173" s="2" t="s">
        <v>277</v>
      </c>
      <c r="C173" s="2">
        <f>SUM(COMSERVICES[[#This Row],[BILETTERIE]:[MAGASIN]])</f>
        <v>0</v>
      </c>
      <c r="D173" s="1" t="s">
        <v>282</v>
      </c>
      <c r="E173" s="2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>
        <f>COMTECHART[[#This Row],[TOTAL COMMANDE]]</f>
        <v>0</v>
      </c>
      <c r="W173" s="7"/>
      <c r="X173" s="7"/>
      <c r="Y173" s="7"/>
      <c r="Z173" s="7"/>
      <c r="AA173" s="7"/>
      <c r="AB173" s="7"/>
      <c r="AC173" s="7"/>
      <c r="AD173" s="7"/>
      <c r="AE173" s="7"/>
    </row>
    <row r="174" spans="1:31" ht="19" customHeight="1" x14ac:dyDescent="0.3">
      <c r="A174" s="7"/>
      <c r="B174" s="4" t="s">
        <v>229</v>
      </c>
      <c r="C174" s="2">
        <f>SUM(COMSERVICES[[#This Row],[BILETTERIE]:[MAGASIN]])</f>
        <v>0</v>
      </c>
      <c r="D174" s="1" t="s">
        <v>173</v>
      </c>
      <c r="E174" s="2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>
        <f>COMTECHART[[#This Row],[TOTAL COMMANDE]]</f>
        <v>0</v>
      </c>
      <c r="W174" s="7"/>
      <c r="X174" s="7"/>
      <c r="Y174" s="7"/>
      <c r="Z174" s="7"/>
      <c r="AA174" s="7"/>
      <c r="AB174" s="7"/>
      <c r="AC174" s="7"/>
      <c r="AD174" s="7"/>
      <c r="AE174" s="7"/>
    </row>
    <row r="175" spans="1:31" ht="19" customHeight="1" x14ac:dyDescent="0.3">
      <c r="A175" s="7"/>
      <c r="B175" s="2" t="s">
        <v>229</v>
      </c>
      <c r="C175" s="2">
        <f>SUM(COMSERVICES[[#This Row],[BILETTERIE]:[MAGASIN]])</f>
        <v>0</v>
      </c>
      <c r="D175" s="1" t="s">
        <v>175</v>
      </c>
      <c r="E175" s="2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>
        <f>COMTECHART[[#This Row],[TOTAL COMMANDE]]</f>
        <v>0</v>
      </c>
      <c r="W175" s="7"/>
      <c r="X175" s="7"/>
      <c r="Y175" s="7"/>
      <c r="Z175" s="7"/>
      <c r="AA175" s="7"/>
      <c r="AB175" s="7"/>
      <c r="AC175" s="7"/>
      <c r="AD175" s="7"/>
      <c r="AE175" s="7"/>
    </row>
    <row r="176" spans="1:31" ht="19" customHeight="1" x14ac:dyDescent="0.3">
      <c r="A176" s="7"/>
      <c r="B176" s="2" t="s">
        <v>229</v>
      </c>
      <c r="C176" s="2">
        <f>SUM(COMSERVICES[[#This Row],[BILETTERIE]:[MAGASIN]])</f>
        <v>0</v>
      </c>
      <c r="D176" s="1" t="s">
        <v>174</v>
      </c>
      <c r="E176" s="2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>
        <f>COMTECHART[[#This Row],[TOTAL COMMANDE]]</f>
        <v>0</v>
      </c>
      <c r="W176" s="7"/>
      <c r="X176" s="7"/>
      <c r="Y176" s="7"/>
      <c r="Z176" s="7"/>
      <c r="AA176" s="7"/>
      <c r="AB176" s="7"/>
      <c r="AC176" s="7"/>
      <c r="AD176" s="7"/>
      <c r="AE176" s="7"/>
    </row>
    <row r="177" spans="1:31" ht="19" customHeight="1" x14ac:dyDescent="0.3">
      <c r="A177" s="7"/>
      <c r="B177" s="4" t="s">
        <v>229</v>
      </c>
      <c r="C177" s="2">
        <f>SUM(COMSERVICES[[#This Row],[BILETTERIE]:[MAGASIN]])</f>
        <v>0</v>
      </c>
      <c r="D177" s="1" t="s">
        <v>176</v>
      </c>
      <c r="E177" s="2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>
        <f>COMTECHART[[#This Row],[TOTAL COMMANDE]]</f>
        <v>0</v>
      </c>
      <c r="W177" s="7"/>
      <c r="X177" s="7"/>
      <c r="Y177" s="7"/>
      <c r="Z177" s="7"/>
      <c r="AA177" s="7"/>
      <c r="AB177" s="7"/>
      <c r="AC177" s="7"/>
      <c r="AD177" s="7"/>
      <c r="AE177" s="7"/>
    </row>
    <row r="178" spans="1:31" ht="19" customHeight="1" x14ac:dyDescent="0.3">
      <c r="A178" s="7"/>
      <c r="B178" s="5" t="s">
        <v>277</v>
      </c>
      <c r="C178" s="2">
        <f>SUM(COMSERVICES[[#This Row],[BILETTERIE]:[MAGASIN]])</f>
        <v>0</v>
      </c>
      <c r="D178" s="1" t="s">
        <v>214</v>
      </c>
      <c r="E178" s="2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>
        <f>COMTECHART[[#This Row],[TOTAL COMMANDE]]</f>
        <v>0</v>
      </c>
      <c r="W178" s="7"/>
      <c r="X178" s="7"/>
      <c r="Y178" s="7"/>
      <c r="Z178" s="7"/>
      <c r="AA178" s="7"/>
      <c r="AB178" s="7"/>
      <c r="AC178" s="7"/>
      <c r="AD178" s="7"/>
      <c r="AE178" s="7"/>
    </row>
    <row r="179" spans="1:31" ht="19" customHeight="1" x14ac:dyDescent="0.3">
      <c r="A179" s="7"/>
      <c r="B179" s="5" t="s">
        <v>277</v>
      </c>
      <c r="C179" s="2">
        <f>SUM(COMSERVICES[[#This Row],[BILETTERIE]:[MAGASIN]])</f>
        <v>0</v>
      </c>
      <c r="D179" s="1" t="s">
        <v>213</v>
      </c>
      <c r="E179" s="2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>
        <f>COMTECHART[[#This Row],[TOTAL COMMANDE]]</f>
        <v>0</v>
      </c>
      <c r="W179" s="7"/>
      <c r="X179" s="7"/>
      <c r="Y179" s="7"/>
      <c r="Z179" s="7"/>
      <c r="AA179" s="7"/>
      <c r="AB179" s="7"/>
      <c r="AC179" s="7"/>
      <c r="AD179" s="7"/>
      <c r="AE179" s="7"/>
    </row>
    <row r="180" spans="1:31" ht="19" customHeight="1" x14ac:dyDescent="0.3">
      <c r="A180" s="7"/>
      <c r="B180" s="5" t="s">
        <v>277</v>
      </c>
      <c r="C180" s="2">
        <f>SUM(COMSERVICES[[#This Row],[BILETTERIE]:[MAGASIN]])</f>
        <v>0</v>
      </c>
      <c r="D180" s="1" t="s">
        <v>121</v>
      </c>
      <c r="E180" s="2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>
        <f>COMTECHART[[#This Row],[TOTAL COMMANDE]]</f>
        <v>0</v>
      </c>
      <c r="W180" s="7"/>
      <c r="X180" s="7"/>
      <c r="Y180" s="7"/>
      <c r="Z180" s="7"/>
      <c r="AA180" s="7"/>
      <c r="AB180" s="7"/>
      <c r="AC180" s="7"/>
      <c r="AD180" s="7"/>
      <c r="AE180" s="7"/>
    </row>
    <row r="181" spans="1:31" ht="19" customHeight="1" x14ac:dyDescent="0.3">
      <c r="A181" s="7"/>
      <c r="B181" s="5" t="s">
        <v>277</v>
      </c>
      <c r="C181" s="2">
        <f>SUM(COMSERVICES[[#This Row],[BILETTERIE]:[MAGASIN]])</f>
        <v>0</v>
      </c>
      <c r="D181" s="1" t="s">
        <v>211</v>
      </c>
      <c r="E181" s="2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>
        <f>COMTECHART[[#This Row],[TOTAL COMMANDE]]</f>
        <v>0</v>
      </c>
      <c r="W181" s="7"/>
      <c r="X181" s="7"/>
      <c r="Y181" s="7"/>
      <c r="Z181" s="7"/>
      <c r="AA181" s="7"/>
      <c r="AB181" s="7"/>
      <c r="AC181" s="7"/>
      <c r="AD181" s="7"/>
      <c r="AE181" s="7"/>
    </row>
    <row r="182" spans="1:31" ht="19" customHeight="1" x14ac:dyDescent="0.3">
      <c r="A182" s="7"/>
      <c r="B182" s="4" t="s">
        <v>86</v>
      </c>
      <c r="C182" s="2">
        <f>SUM(COMSERVICES[[#This Row],[BILETTERIE]:[MAGASIN]])</f>
        <v>0</v>
      </c>
      <c r="D182" s="1" t="s">
        <v>205</v>
      </c>
      <c r="E182" s="2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>
        <f>COMTECHART[[#This Row],[TOTAL COMMANDE]]</f>
        <v>0</v>
      </c>
      <c r="W182" s="7"/>
      <c r="X182" s="7"/>
      <c r="Y182" s="7"/>
      <c r="Z182" s="7"/>
      <c r="AA182" s="7"/>
      <c r="AB182" s="7"/>
      <c r="AC182" s="7"/>
      <c r="AD182" s="7"/>
      <c r="AE182" s="7"/>
    </row>
    <row r="183" spans="1:31" ht="19" customHeight="1" x14ac:dyDescent="0.3">
      <c r="A183" s="7"/>
      <c r="B183" s="4" t="s">
        <v>9</v>
      </c>
      <c r="C183" s="2">
        <f>SUM(COMSERVICES[[#This Row],[BILETTERIE]:[MAGASIN]])</f>
        <v>0</v>
      </c>
      <c r="D183" s="1" t="s">
        <v>288</v>
      </c>
      <c r="E183" s="2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>
        <f>COMTECHART[[#This Row],[TOTAL COMMANDE]]</f>
        <v>0</v>
      </c>
      <c r="W183" s="7"/>
      <c r="X183" s="7"/>
      <c r="Y183" s="7"/>
      <c r="Z183" s="7"/>
      <c r="AA183" s="7"/>
      <c r="AB183" s="7"/>
      <c r="AC183" s="7"/>
      <c r="AD183" s="7"/>
      <c r="AE183" s="7"/>
    </row>
    <row r="184" spans="1:31" ht="19" customHeight="1" x14ac:dyDescent="0.3">
      <c r="A184" s="7"/>
      <c r="B184" s="4" t="s">
        <v>59</v>
      </c>
      <c r="C184" s="2">
        <f>SUM(COMSERVICES[[#This Row],[BILETTERIE]:[MAGASIN]])</f>
        <v>0</v>
      </c>
      <c r="D184" s="1" t="s">
        <v>256</v>
      </c>
      <c r="E184" s="2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>
        <f>COMTECHART[[#This Row],[TOTAL COMMANDE]]</f>
        <v>0</v>
      </c>
      <c r="W184" s="7"/>
      <c r="X184" s="7"/>
      <c r="Y184" s="7"/>
      <c r="Z184" s="7"/>
      <c r="AA184" s="7"/>
      <c r="AB184" s="7"/>
      <c r="AC184" s="7"/>
      <c r="AD184" s="7"/>
      <c r="AE184" s="7"/>
    </row>
    <row r="185" spans="1:31" ht="19" customHeight="1" x14ac:dyDescent="0.3">
      <c r="A185" s="7"/>
      <c r="B185" s="4" t="s">
        <v>14</v>
      </c>
      <c r="C185" s="2">
        <f>SUM(COMSERVICES[[#This Row],[BILETTERIE]:[MAGASIN]])</f>
        <v>0</v>
      </c>
      <c r="D185" s="1" t="s">
        <v>234</v>
      </c>
      <c r="E185" s="2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>
        <f>COMTECHART[[#This Row],[TOTAL COMMANDE]]</f>
        <v>0</v>
      </c>
      <c r="W185" s="7"/>
      <c r="X185" s="7"/>
      <c r="Y185" s="7"/>
      <c r="Z185" s="7"/>
      <c r="AA185" s="7"/>
      <c r="AB185" s="7"/>
      <c r="AC185" s="7"/>
      <c r="AD185" s="7"/>
      <c r="AE185" s="7"/>
    </row>
    <row r="186" spans="1:31" ht="19" customHeight="1" x14ac:dyDescent="0.3">
      <c r="A186" s="7"/>
      <c r="B186" s="4" t="s">
        <v>142</v>
      </c>
      <c r="C186" s="2">
        <f>SUM(COMSERVICES[[#This Row],[BILETTERIE]:[MAGASIN]])</f>
        <v>0</v>
      </c>
      <c r="D186" s="1" t="s">
        <v>148</v>
      </c>
      <c r="E186" s="2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>
        <f>COMTECHART[[#This Row],[TOTAL COMMANDE]]</f>
        <v>0</v>
      </c>
      <c r="W186" s="7"/>
      <c r="X186" s="7"/>
      <c r="Y186" s="7"/>
      <c r="Z186" s="7"/>
      <c r="AA186" s="7"/>
      <c r="AB186" s="7"/>
      <c r="AC186" s="7"/>
      <c r="AD186" s="7"/>
      <c r="AE186" s="7"/>
    </row>
    <row r="187" spans="1:31" ht="19" customHeight="1" x14ac:dyDescent="0.3">
      <c r="A187" s="7"/>
      <c r="B187" s="4" t="s">
        <v>21</v>
      </c>
      <c r="C187" s="2">
        <f>SUM(COMSERVICES[[#This Row],[BILETTERIE]:[MAGASIN]])</f>
        <v>0</v>
      </c>
      <c r="D187" s="1" t="s">
        <v>20</v>
      </c>
      <c r="E187" s="2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>
        <f>COMTECHART[[#This Row],[TOTAL COMMANDE]]</f>
        <v>0</v>
      </c>
      <c r="W187" s="7"/>
      <c r="X187" s="7"/>
      <c r="Y187" s="7"/>
      <c r="Z187" s="7"/>
      <c r="AA187" s="7"/>
      <c r="AB187" s="7"/>
      <c r="AC187" s="7"/>
      <c r="AD187" s="7"/>
      <c r="AE187" s="7"/>
    </row>
    <row r="188" spans="1:31" ht="19" customHeight="1" x14ac:dyDescent="0.3">
      <c r="A188" s="7"/>
      <c r="B188" s="4" t="s">
        <v>229</v>
      </c>
      <c r="C188" s="2">
        <f>SUM(COMSERVICES[[#This Row],[BILETTERIE]:[MAGASIN]])</f>
        <v>0</v>
      </c>
      <c r="D188" s="1" t="s">
        <v>255</v>
      </c>
      <c r="E188" s="2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>
        <f>COMTECHART[[#This Row],[TOTAL COMMANDE]]</f>
        <v>0</v>
      </c>
      <c r="W188" s="7"/>
      <c r="X188" s="7"/>
      <c r="Y188" s="7"/>
      <c r="Z188" s="7"/>
      <c r="AA188" s="7"/>
      <c r="AB188" s="7"/>
      <c r="AC188" s="7"/>
      <c r="AD188" s="7"/>
      <c r="AE188" s="7"/>
    </row>
    <row r="189" spans="1:31" ht="19" customHeight="1" x14ac:dyDescent="0.3">
      <c r="A189" s="7"/>
      <c r="B189" s="4" t="s">
        <v>277</v>
      </c>
      <c r="C189" s="2">
        <f>SUM(COMSERVICES[[#This Row],[BILETTERIE]:[MAGASIN]])</f>
        <v>0</v>
      </c>
      <c r="D189" s="1" t="s">
        <v>201</v>
      </c>
      <c r="E189" s="2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>
        <f>COMTECHART[[#This Row],[TOTAL COMMANDE]]</f>
        <v>0</v>
      </c>
      <c r="W189" s="7"/>
      <c r="X189" s="7"/>
      <c r="Y189" s="7"/>
      <c r="Z189" s="7"/>
      <c r="AA189" s="7"/>
      <c r="AB189" s="7"/>
      <c r="AC189" s="7"/>
      <c r="AD189" s="7"/>
      <c r="AE189" s="7"/>
    </row>
    <row r="190" spans="1:31" ht="19" customHeight="1" x14ac:dyDescent="0.3">
      <c r="A190" s="7"/>
      <c r="B190" s="4" t="s">
        <v>59</v>
      </c>
      <c r="C190" s="2">
        <f>SUM(COMSERVICES[[#This Row],[BILETTERIE]:[MAGASIN]])</f>
        <v>0</v>
      </c>
      <c r="D190" s="1" t="s">
        <v>91</v>
      </c>
      <c r="E190" s="2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>
        <f>COMTECHART[[#This Row],[TOTAL COMMANDE]]</f>
        <v>0</v>
      </c>
      <c r="W190" s="7"/>
      <c r="X190" s="7"/>
      <c r="Y190" s="7"/>
      <c r="Z190" s="7"/>
      <c r="AA190" s="7"/>
      <c r="AB190" s="7"/>
      <c r="AC190" s="7"/>
      <c r="AD190" s="7"/>
      <c r="AE190" s="7"/>
    </row>
    <row r="191" spans="1:31" ht="19" customHeight="1" x14ac:dyDescent="0.3">
      <c r="A191" s="7"/>
      <c r="B191" s="4" t="s">
        <v>16</v>
      </c>
      <c r="C191" s="2">
        <f>SUM(COMSERVICES[[#This Row],[BILETTERIE]:[MAGASIN]])</f>
        <v>0</v>
      </c>
      <c r="D191" s="1" t="s">
        <v>224</v>
      </c>
      <c r="E191" s="2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>
        <f>COMTECHART[[#This Row],[TOTAL COMMANDE]]</f>
        <v>0</v>
      </c>
      <c r="W191" s="7"/>
      <c r="X191" s="7"/>
      <c r="Y191" s="7"/>
      <c r="Z191" s="7"/>
      <c r="AA191" s="7"/>
      <c r="AB191" s="7"/>
      <c r="AC191" s="7"/>
      <c r="AD191" s="7"/>
      <c r="AE191" s="7"/>
    </row>
    <row r="192" spans="1:31" ht="19" customHeight="1" x14ac:dyDescent="0.3">
      <c r="A192" s="7"/>
      <c r="B192" s="2" t="s">
        <v>16</v>
      </c>
      <c r="C192" s="2">
        <f>SUM(COMSERVICES[[#This Row],[BILETTERIE]:[MAGASIN]])</f>
        <v>0</v>
      </c>
      <c r="D192" s="1" t="s">
        <v>15</v>
      </c>
      <c r="E192" s="2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>
        <f>COMTECHART[[#This Row],[TOTAL COMMANDE]]</f>
        <v>0</v>
      </c>
      <c r="W192" s="7"/>
      <c r="X192" s="7"/>
      <c r="Y192" s="7"/>
      <c r="Z192" s="7"/>
      <c r="AA192" s="7"/>
      <c r="AB192" s="7"/>
      <c r="AC192" s="7"/>
      <c r="AD192" s="7"/>
      <c r="AE192" s="7"/>
    </row>
    <row r="193" spans="1:31" ht="19" customHeight="1" x14ac:dyDescent="0.3">
      <c r="A193" s="7"/>
      <c r="B193" s="2" t="s">
        <v>21</v>
      </c>
      <c r="C193" s="2">
        <f>SUM(COMSERVICES[[#This Row],[BILETTERIE]:[MAGASIN]])</f>
        <v>0</v>
      </c>
      <c r="D193" s="1" t="s">
        <v>36</v>
      </c>
      <c r="E193" s="2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>
        <f>COMTECHART[[#This Row],[TOTAL COMMANDE]]</f>
        <v>0</v>
      </c>
      <c r="W193" s="7"/>
      <c r="X193" s="7"/>
      <c r="Y193" s="7"/>
      <c r="Z193" s="7"/>
      <c r="AA193" s="7"/>
      <c r="AB193" s="7"/>
      <c r="AC193" s="7"/>
      <c r="AD193" s="7"/>
      <c r="AE193" s="7"/>
    </row>
    <row r="194" spans="1:31" ht="19" customHeight="1" x14ac:dyDescent="0.3">
      <c r="A194" s="7"/>
      <c r="B194" s="2" t="s">
        <v>16</v>
      </c>
      <c r="C194" s="2">
        <f>SUM(COMSERVICES[[#This Row],[BILETTERIE]:[MAGASIN]])</f>
        <v>0</v>
      </c>
      <c r="D194" s="1" t="s">
        <v>73</v>
      </c>
      <c r="E194" s="2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>
        <f>COMTECHART[[#This Row],[TOTAL COMMANDE]]</f>
        <v>0</v>
      </c>
      <c r="W194" s="7"/>
      <c r="X194" s="7"/>
      <c r="Y194" s="7"/>
      <c r="Z194" s="7"/>
      <c r="AA194" s="7"/>
      <c r="AB194" s="7"/>
      <c r="AC194" s="7"/>
      <c r="AD194" s="7"/>
      <c r="AE194" s="7"/>
    </row>
    <row r="195" spans="1:31" ht="19" customHeight="1" x14ac:dyDescent="0.3">
      <c r="A195" s="7"/>
      <c r="B195" s="2" t="s">
        <v>9</v>
      </c>
      <c r="C195" s="2">
        <f>SUM(COMSERVICES[[#This Row],[BILETTERIE]:[MAGASIN]])</f>
        <v>0</v>
      </c>
      <c r="D195" s="1" t="s">
        <v>41</v>
      </c>
      <c r="E195" s="2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>
        <f>COMTECHART[[#This Row],[TOTAL COMMANDE]]</f>
        <v>0</v>
      </c>
      <c r="W195" s="7"/>
      <c r="X195" s="7"/>
      <c r="Y195" s="7"/>
      <c r="Z195" s="7"/>
      <c r="AA195" s="7"/>
      <c r="AB195" s="7"/>
      <c r="AC195" s="7"/>
      <c r="AD195" s="7"/>
      <c r="AE195" s="7"/>
    </row>
    <row r="196" spans="1:31" ht="19" customHeight="1" x14ac:dyDescent="0.3">
      <c r="A196" s="7"/>
      <c r="B196" s="2" t="s">
        <v>59</v>
      </c>
      <c r="C196" s="2">
        <f>SUM(COMSERVICES[[#This Row],[BILETTERIE]:[MAGASIN]])</f>
        <v>0</v>
      </c>
      <c r="D196" s="1" t="s">
        <v>262</v>
      </c>
      <c r="E196" s="2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>
        <f>COMTECHART[[#This Row],[TOTAL COMMANDE]]</f>
        <v>0</v>
      </c>
      <c r="W196" s="7"/>
      <c r="X196" s="7"/>
      <c r="Y196" s="7"/>
      <c r="Z196" s="7"/>
      <c r="AA196" s="7"/>
      <c r="AB196" s="7"/>
      <c r="AC196" s="7"/>
      <c r="AD196" s="7"/>
      <c r="AE196" s="7"/>
    </row>
    <row r="197" spans="1:31" ht="19" customHeight="1" x14ac:dyDescent="0.3">
      <c r="A197" s="7"/>
      <c r="B197" s="2" t="s">
        <v>16</v>
      </c>
      <c r="C197" s="2">
        <f>SUM(COMSERVICES[[#This Row],[BILETTERIE]:[MAGASIN]])</f>
        <v>0</v>
      </c>
      <c r="D197" s="1" t="s">
        <v>66</v>
      </c>
      <c r="E197" s="2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>
        <f>COMTECHART[[#This Row],[TOTAL COMMANDE]]</f>
        <v>0</v>
      </c>
      <c r="W197" s="7"/>
      <c r="X197" s="7"/>
      <c r="Y197" s="7"/>
      <c r="Z197" s="7"/>
      <c r="AA197" s="7"/>
      <c r="AB197" s="7"/>
      <c r="AC197" s="7"/>
      <c r="AD197" s="7"/>
      <c r="AE197" s="7"/>
    </row>
    <row r="198" spans="1:31" ht="19" customHeight="1" x14ac:dyDescent="0.3">
      <c r="A198" s="7"/>
      <c r="B198" s="2" t="s">
        <v>32</v>
      </c>
      <c r="C198" s="2">
        <f>SUM(COMSERVICES[[#This Row],[BILETTERIE]:[MAGASIN]])</f>
        <v>0</v>
      </c>
      <c r="D198" s="1" t="s">
        <v>104</v>
      </c>
      <c r="E198" s="2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>
        <f>COMTECHART[[#This Row],[TOTAL COMMANDE]]</f>
        <v>0</v>
      </c>
      <c r="W198" s="7"/>
      <c r="X198" s="7"/>
      <c r="Y198" s="7"/>
      <c r="Z198" s="7"/>
      <c r="AA198" s="7"/>
      <c r="AB198" s="7"/>
      <c r="AC198" s="7"/>
      <c r="AD198" s="7"/>
      <c r="AE198" s="7"/>
    </row>
    <row r="199" spans="1:31" ht="19" customHeight="1" x14ac:dyDescent="0.3">
      <c r="A199" s="7"/>
      <c r="B199" s="2" t="s">
        <v>59</v>
      </c>
      <c r="C199" s="2">
        <f>SUM(COMSERVICES[[#This Row],[BILETTERIE]:[MAGASIN]])</f>
        <v>0</v>
      </c>
      <c r="D199" s="1" t="s">
        <v>267</v>
      </c>
      <c r="E199" s="2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>
        <f>COMTECHART[[#This Row],[TOTAL COMMANDE]]</f>
        <v>0</v>
      </c>
      <c r="W199" s="7"/>
      <c r="X199" s="7"/>
      <c r="Y199" s="7"/>
      <c r="Z199" s="7"/>
      <c r="AA199" s="7"/>
      <c r="AB199" s="7"/>
      <c r="AC199" s="7"/>
      <c r="AD199" s="7"/>
      <c r="AE199" s="7"/>
    </row>
    <row r="200" spans="1:31" ht="19" customHeight="1" x14ac:dyDescent="0.3">
      <c r="A200" s="7"/>
      <c r="B200" s="3" t="s">
        <v>277</v>
      </c>
      <c r="C200" s="2">
        <f>SUM(COMSERVICES[[#This Row],[BILETTERIE]:[MAGASIN]])</f>
        <v>0</v>
      </c>
      <c r="D200" s="1" t="s">
        <v>210</v>
      </c>
      <c r="E200" s="2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>
        <f>COMTECHART[[#This Row],[TOTAL COMMANDE]]</f>
        <v>0</v>
      </c>
      <c r="W200" s="7"/>
      <c r="X200" s="7"/>
      <c r="Y200" s="7"/>
      <c r="Z200" s="7"/>
      <c r="AA200" s="7"/>
      <c r="AB200" s="7"/>
      <c r="AC200" s="7"/>
      <c r="AD200" s="7"/>
      <c r="AE200" s="7"/>
    </row>
    <row r="201" spans="1:31" ht="19" customHeight="1" x14ac:dyDescent="0.3">
      <c r="A201" s="7"/>
      <c r="B201" s="6" t="s">
        <v>17</v>
      </c>
      <c r="C201" s="2">
        <f>SUM(COMSERVICES[[#This Row],[BILETTERIE]:[MAGASIN]])</f>
        <v>0</v>
      </c>
      <c r="D201" s="1" t="s">
        <v>272</v>
      </c>
      <c r="E201" s="2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>
        <f>COMTECHART[[#This Row],[TOTAL COMMANDE]]</f>
        <v>0</v>
      </c>
      <c r="W201" s="7"/>
      <c r="X201" s="7"/>
      <c r="Y201" s="7"/>
      <c r="Z201" s="7"/>
      <c r="AA201" s="7"/>
      <c r="AB201" s="7"/>
      <c r="AC201" s="7"/>
      <c r="AD201" s="7"/>
      <c r="AE201" s="7"/>
    </row>
    <row r="202" spans="1:31" ht="19" customHeight="1" x14ac:dyDescent="0.3">
      <c r="A202" s="7"/>
      <c r="B202" s="2" t="s">
        <v>229</v>
      </c>
      <c r="C202" s="2">
        <f>SUM(COMSERVICES[[#This Row],[BILETTERIE]:[MAGASIN]])</f>
        <v>0</v>
      </c>
      <c r="D202" s="1" t="s">
        <v>96</v>
      </c>
      <c r="E202" s="2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>
        <f>COMTECHART[[#This Row],[TOTAL COMMANDE]]</f>
        <v>0</v>
      </c>
      <c r="W202" s="7"/>
      <c r="X202" s="7"/>
      <c r="Y202" s="7"/>
      <c r="Z202" s="7"/>
      <c r="AA202" s="7"/>
      <c r="AB202" s="7"/>
      <c r="AC202" s="7"/>
      <c r="AD202" s="7"/>
      <c r="AE202" s="7"/>
    </row>
    <row r="203" spans="1:31" ht="19" customHeight="1" x14ac:dyDescent="0.3">
      <c r="A203" s="7"/>
      <c r="B203" s="2" t="s">
        <v>229</v>
      </c>
      <c r="C203" s="2">
        <f>SUM(COMSERVICES[[#This Row],[BILETTERIE]:[MAGASIN]])</f>
        <v>0</v>
      </c>
      <c r="D203" s="1" t="s">
        <v>97</v>
      </c>
      <c r="E203" s="2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>
        <f>COMTECHART[[#This Row],[TOTAL COMMANDE]]</f>
        <v>0</v>
      </c>
      <c r="W203" s="7"/>
      <c r="X203" s="7"/>
      <c r="Y203" s="7"/>
      <c r="Z203" s="7"/>
      <c r="AA203" s="7"/>
      <c r="AB203" s="7"/>
      <c r="AC203" s="7"/>
      <c r="AD203" s="7"/>
      <c r="AE203" s="7"/>
    </row>
    <row r="204" spans="1:31" ht="19" customHeight="1" x14ac:dyDescent="0.3">
      <c r="A204" s="7"/>
      <c r="B204" s="2" t="s">
        <v>229</v>
      </c>
      <c r="C204" s="2">
        <f>SUM(COMSERVICES[[#This Row],[BILETTERIE]:[MAGASIN]])</f>
        <v>0</v>
      </c>
      <c r="D204" s="1" t="s">
        <v>95</v>
      </c>
      <c r="E204" s="2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>
        <f>COMTECHART[[#This Row],[TOTAL COMMANDE]]</f>
        <v>0</v>
      </c>
      <c r="W204" s="7"/>
      <c r="X204" s="7"/>
      <c r="Y204" s="7"/>
      <c r="Z204" s="7"/>
      <c r="AA204" s="7"/>
      <c r="AB204" s="7"/>
      <c r="AC204" s="7"/>
      <c r="AD204" s="7"/>
      <c r="AE204" s="7"/>
    </row>
    <row r="205" spans="1:31" ht="19" customHeight="1" x14ac:dyDescent="0.3">
      <c r="A205" s="7"/>
      <c r="B205" s="2" t="s">
        <v>16</v>
      </c>
      <c r="C205" s="2">
        <f>SUM(COMSERVICES[[#This Row],[BILETTERIE]:[MAGASIN]])</f>
        <v>0</v>
      </c>
      <c r="D205" s="1" t="s">
        <v>62</v>
      </c>
      <c r="E205" s="2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>
        <f>COMTECHART[[#This Row],[TOTAL COMMANDE]]</f>
        <v>0</v>
      </c>
      <c r="W205" s="7"/>
      <c r="X205" s="7"/>
      <c r="Y205" s="7"/>
      <c r="Z205" s="7"/>
      <c r="AA205" s="7"/>
      <c r="AB205" s="7"/>
      <c r="AC205" s="7"/>
      <c r="AD205" s="7"/>
      <c r="AE205" s="7"/>
    </row>
    <row r="206" spans="1:31" ht="19" customHeight="1" x14ac:dyDescent="0.3">
      <c r="A206" s="7"/>
      <c r="B206" s="2" t="s">
        <v>16</v>
      </c>
      <c r="C206" s="2">
        <f>SUM(COMSERVICES[[#This Row],[BILETTERIE]:[MAGASIN]])</f>
        <v>0</v>
      </c>
      <c r="D206" s="1" t="s">
        <v>61</v>
      </c>
      <c r="E206" s="2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>
        <f>COMTECHART[[#This Row],[TOTAL COMMANDE]]</f>
        <v>0</v>
      </c>
      <c r="W206" s="7"/>
      <c r="X206" s="7"/>
      <c r="Y206" s="7"/>
      <c r="Z206" s="7"/>
      <c r="AA206" s="7"/>
      <c r="AB206" s="7"/>
      <c r="AC206" s="7"/>
      <c r="AD206" s="7"/>
      <c r="AE206" s="7"/>
    </row>
    <row r="207" spans="1:31" ht="19" customHeight="1" x14ac:dyDescent="0.3">
      <c r="A207" s="7"/>
      <c r="B207" s="2" t="s">
        <v>14</v>
      </c>
      <c r="C207" s="2">
        <f>SUM(COMSERVICES[[#This Row],[BILETTERIE]:[MAGASIN]])</f>
        <v>0</v>
      </c>
      <c r="D207" s="1" t="s">
        <v>231</v>
      </c>
      <c r="E207" s="2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>
        <f>COMTECHART[[#This Row],[TOTAL COMMANDE]]</f>
        <v>0</v>
      </c>
      <c r="W207" s="7"/>
      <c r="X207" s="7"/>
      <c r="Y207" s="7"/>
      <c r="Z207" s="7"/>
      <c r="AA207" s="7"/>
      <c r="AB207" s="7"/>
      <c r="AC207" s="7"/>
      <c r="AD207" s="7"/>
      <c r="AE207" s="7"/>
    </row>
    <row r="208" spans="1:31" ht="19" customHeight="1" x14ac:dyDescent="0.3">
      <c r="A208" s="7"/>
      <c r="B208" s="2" t="s">
        <v>277</v>
      </c>
      <c r="C208" s="2">
        <f>SUM(COMSERVICES[[#This Row],[BILETTERIE]:[MAGASIN]])</f>
        <v>0</v>
      </c>
      <c r="D208" s="1" t="s">
        <v>284</v>
      </c>
      <c r="E208" s="2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>
        <f>COMTECHART[[#This Row],[TOTAL COMMANDE]]</f>
        <v>0</v>
      </c>
      <c r="W208" s="7"/>
      <c r="X208" s="7"/>
      <c r="Y208" s="7"/>
      <c r="Z208" s="7"/>
      <c r="AA208" s="7"/>
      <c r="AB208" s="7"/>
      <c r="AC208" s="7"/>
      <c r="AD208" s="7"/>
      <c r="AE208" s="7"/>
    </row>
    <row r="209" spans="1:31" ht="19" customHeight="1" x14ac:dyDescent="0.3">
      <c r="A209" s="7"/>
      <c r="B209" s="2" t="s">
        <v>277</v>
      </c>
      <c r="C209" s="2">
        <f>SUM(COMSERVICES[[#This Row],[BILETTERIE]:[MAGASIN]])</f>
        <v>0</v>
      </c>
      <c r="D209" s="1" t="s">
        <v>33</v>
      </c>
      <c r="E209" s="2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>
        <f>COMTECHART[[#This Row],[TOTAL COMMANDE]]</f>
        <v>0</v>
      </c>
      <c r="W209" s="7"/>
      <c r="X209" s="7"/>
      <c r="Y209" s="7"/>
      <c r="Z209" s="7"/>
      <c r="AA209" s="7"/>
      <c r="AB209" s="7"/>
      <c r="AC209" s="7"/>
      <c r="AD209" s="7"/>
      <c r="AE209" s="7"/>
    </row>
    <row r="210" spans="1:31" ht="19" customHeight="1" x14ac:dyDescent="0.3">
      <c r="A210" s="7"/>
      <c r="B210" s="2" t="s">
        <v>277</v>
      </c>
      <c r="C210" s="2">
        <f>SUM(COMSERVICES[[#This Row],[BILETTERIE]:[MAGASIN]])</f>
        <v>0</v>
      </c>
      <c r="D210" s="1" t="s">
        <v>184</v>
      </c>
      <c r="E210" s="2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>
        <f>COMTECHART[[#This Row],[TOTAL COMMANDE]]</f>
        <v>0</v>
      </c>
      <c r="W210" s="7"/>
      <c r="X210" s="7"/>
      <c r="Y210" s="7"/>
      <c r="Z210" s="7"/>
      <c r="AA210" s="7"/>
      <c r="AB210" s="7"/>
      <c r="AC210" s="7"/>
      <c r="AD210" s="7"/>
      <c r="AE210" s="7"/>
    </row>
    <row r="211" spans="1:31" ht="19" customHeight="1" x14ac:dyDescent="0.3">
      <c r="A211" s="7"/>
      <c r="B211" s="2" t="s">
        <v>277</v>
      </c>
      <c r="C211" s="2">
        <f>SUM(COMSERVICES[[#This Row],[BILETTERIE]:[MAGASIN]])</f>
        <v>0</v>
      </c>
      <c r="D211" s="1" t="s">
        <v>131</v>
      </c>
      <c r="E211" s="2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>
        <f>COMTECHART[[#This Row],[TOTAL COMMANDE]]</f>
        <v>0</v>
      </c>
      <c r="W211" s="7"/>
      <c r="X211" s="7"/>
      <c r="Y211" s="7"/>
      <c r="Z211" s="7"/>
      <c r="AA211" s="7"/>
      <c r="AB211" s="7"/>
      <c r="AC211" s="7"/>
      <c r="AD211" s="7"/>
      <c r="AE211" s="7"/>
    </row>
    <row r="212" spans="1:31" ht="19" customHeight="1" x14ac:dyDescent="0.3">
      <c r="A212" s="7"/>
      <c r="B212" s="2" t="s">
        <v>59</v>
      </c>
      <c r="C212" s="2">
        <f>SUM(COMSERVICES[[#This Row],[BILETTERIE]:[MAGASIN]])</f>
        <v>0</v>
      </c>
      <c r="D212" s="1" t="s">
        <v>254</v>
      </c>
      <c r="E212" s="2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>
        <f>COMTECHART[[#This Row],[TOTAL COMMANDE]]</f>
        <v>0</v>
      </c>
      <c r="W212" s="7"/>
      <c r="X212" s="7"/>
      <c r="Y212" s="7"/>
      <c r="Z212" s="7"/>
      <c r="AA212" s="7"/>
      <c r="AB212" s="7"/>
      <c r="AC212" s="7"/>
      <c r="AD212" s="7"/>
      <c r="AE212" s="7"/>
    </row>
    <row r="213" spans="1:31" ht="19" customHeight="1" x14ac:dyDescent="0.3">
      <c r="A213" s="7"/>
      <c r="B213" s="2" t="s">
        <v>59</v>
      </c>
      <c r="C213" s="2">
        <f>SUM(COMSERVICES[[#This Row],[BILETTERIE]:[MAGASIN]])</f>
        <v>0</v>
      </c>
      <c r="D213" s="1" t="s">
        <v>92</v>
      </c>
      <c r="E213" s="2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>
        <f>COMTECHART[[#This Row],[TOTAL COMMANDE]]</f>
        <v>0</v>
      </c>
      <c r="W213" s="7"/>
      <c r="X213" s="7"/>
      <c r="Y213" s="7"/>
      <c r="Z213" s="7"/>
      <c r="AA213" s="7"/>
      <c r="AB213" s="7"/>
      <c r="AC213" s="7"/>
      <c r="AD213" s="7"/>
      <c r="AE213" s="7"/>
    </row>
    <row r="214" spans="1:31" ht="19" customHeight="1" x14ac:dyDescent="0.3">
      <c r="A214" s="7"/>
      <c r="B214" s="2" t="s">
        <v>229</v>
      </c>
      <c r="C214" s="2">
        <f>SUM(COMSERVICES[[#This Row],[BILETTERIE]:[MAGASIN]])</f>
        <v>0</v>
      </c>
      <c r="D214" s="1" t="s">
        <v>192</v>
      </c>
      <c r="E214" s="2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>
        <f>COMTECHART[[#This Row],[TOTAL COMMANDE]]</f>
        <v>0</v>
      </c>
      <c r="W214" s="7"/>
      <c r="X214" s="7"/>
      <c r="Y214" s="7"/>
      <c r="Z214" s="7"/>
      <c r="AA214" s="7"/>
      <c r="AB214" s="7"/>
      <c r="AC214" s="7"/>
      <c r="AD214" s="7"/>
      <c r="AE214" s="7"/>
    </row>
    <row r="215" spans="1:31" ht="19" customHeight="1" x14ac:dyDescent="0.3">
      <c r="A215" s="7"/>
      <c r="B215" s="2" t="s">
        <v>229</v>
      </c>
      <c r="C215" s="2">
        <f>SUM(COMSERVICES[[#This Row],[BILETTERIE]:[MAGASIN]])</f>
        <v>0</v>
      </c>
      <c r="D215" s="1" t="s">
        <v>197</v>
      </c>
      <c r="E215" s="2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>
        <f>COMTECHART[[#This Row],[TOTAL COMMANDE]]</f>
        <v>0</v>
      </c>
      <c r="W215" s="7"/>
      <c r="X215" s="7"/>
      <c r="Y215" s="7"/>
      <c r="Z215" s="7"/>
      <c r="AA215" s="7"/>
      <c r="AB215" s="7"/>
      <c r="AC215" s="7"/>
      <c r="AD215" s="7"/>
      <c r="AE215" s="7"/>
    </row>
    <row r="216" spans="1:31" ht="19" customHeight="1" x14ac:dyDescent="0.3">
      <c r="A216" s="7"/>
      <c r="B216" s="2" t="s">
        <v>14</v>
      </c>
      <c r="C216" s="2">
        <f>SUM(COMSERVICES[[#This Row],[BILETTERIE]:[MAGASIN]])</f>
        <v>0</v>
      </c>
      <c r="D216" s="1" t="s">
        <v>34</v>
      </c>
      <c r="E216" s="2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>
        <f>COMTECHART[[#This Row],[TOTAL COMMANDE]]</f>
        <v>0</v>
      </c>
      <c r="W216" s="7"/>
      <c r="X216" s="7"/>
      <c r="Y216" s="7"/>
      <c r="Z216" s="7"/>
      <c r="AA216" s="7"/>
      <c r="AB216" s="7"/>
      <c r="AC216" s="7"/>
      <c r="AD216" s="7"/>
      <c r="AE216" s="7"/>
    </row>
    <row r="217" spans="1:31" ht="19" customHeight="1" x14ac:dyDescent="0.3">
      <c r="A217" s="7"/>
      <c r="B217" s="2" t="s">
        <v>16</v>
      </c>
      <c r="C217" s="2">
        <f>SUM(COMSERVICES[[#This Row],[BILETTERIE]:[MAGASIN]])</f>
        <v>0</v>
      </c>
      <c r="D217" s="1" t="s">
        <v>65</v>
      </c>
      <c r="E217" s="2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>
        <f>COMTECHART[[#This Row],[TOTAL COMMANDE]]</f>
        <v>0</v>
      </c>
      <c r="W217" s="7"/>
      <c r="X217" s="7"/>
      <c r="Y217" s="7"/>
      <c r="Z217" s="7"/>
      <c r="AA217" s="7"/>
      <c r="AB217" s="7"/>
      <c r="AC217" s="7"/>
      <c r="AD217" s="7"/>
      <c r="AE217" s="7"/>
    </row>
    <row r="218" spans="1:31" ht="19" customHeight="1" x14ac:dyDescent="0.3">
      <c r="A218" s="7"/>
      <c r="B218" s="3" t="s">
        <v>277</v>
      </c>
      <c r="C218" s="2">
        <f>SUM(COMSERVICES[[#This Row],[BILETTERIE]:[MAGASIN]])</f>
        <v>0</v>
      </c>
      <c r="D218" s="1" t="s">
        <v>218</v>
      </c>
      <c r="E218" s="2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>
        <f>COMTECHART[[#This Row],[TOTAL COMMANDE]]</f>
        <v>0</v>
      </c>
      <c r="W218" s="7"/>
      <c r="X218" s="7"/>
      <c r="Y218" s="7"/>
      <c r="Z218" s="7"/>
      <c r="AA218" s="7"/>
      <c r="AB218" s="7"/>
      <c r="AC218" s="7"/>
      <c r="AD218" s="7"/>
      <c r="AE218" s="7"/>
    </row>
    <row r="219" spans="1:31" ht="19" customHeight="1" x14ac:dyDescent="0.3">
      <c r="A219" s="7"/>
      <c r="B219" s="2" t="s">
        <v>229</v>
      </c>
      <c r="C219" s="2">
        <f>SUM(COMSERVICES[[#This Row],[BILETTERIE]:[MAGASIN]])</f>
        <v>0</v>
      </c>
      <c r="D219" s="1" t="s">
        <v>187</v>
      </c>
      <c r="E219" s="2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>
        <f>COMTECHART[[#This Row],[TOTAL COMMANDE]]</f>
        <v>0</v>
      </c>
      <c r="W219" s="7"/>
      <c r="X219" s="7"/>
      <c r="Y219" s="7"/>
      <c r="Z219" s="7"/>
      <c r="AA219" s="7"/>
      <c r="AB219" s="7"/>
      <c r="AC219" s="7"/>
      <c r="AD219" s="7"/>
      <c r="AE219" s="7"/>
    </row>
    <row r="220" spans="1:31" ht="19" customHeight="1" x14ac:dyDescent="0.3">
      <c r="A220" s="7"/>
      <c r="B220" s="2" t="s">
        <v>16</v>
      </c>
      <c r="C220" s="2">
        <f>SUM(COMSERVICES[[#This Row],[BILETTERIE]:[MAGASIN]])</f>
        <v>0</v>
      </c>
      <c r="D220" s="1" t="s">
        <v>78</v>
      </c>
      <c r="E220" s="2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>
        <f>COMTECHART[[#This Row],[TOTAL COMMANDE]]</f>
        <v>0</v>
      </c>
      <c r="W220" s="7"/>
      <c r="X220" s="7"/>
      <c r="Y220" s="7"/>
      <c r="Z220" s="7"/>
      <c r="AA220" s="7"/>
      <c r="AB220" s="7"/>
      <c r="AC220" s="7"/>
      <c r="AD220" s="7"/>
      <c r="AE220" s="7"/>
    </row>
    <row r="221" spans="1:31" ht="19" customHeight="1" x14ac:dyDescent="0.3">
      <c r="A221" s="7"/>
      <c r="B221" s="2" t="s">
        <v>16</v>
      </c>
      <c r="C221" s="2">
        <f>SUM(COMSERVICES[[#This Row],[BILETTERIE]:[MAGASIN]])</f>
        <v>0</v>
      </c>
      <c r="D221" s="1" t="s">
        <v>77</v>
      </c>
      <c r="E221" s="2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>
        <f>COMTECHART[[#This Row],[TOTAL COMMANDE]]</f>
        <v>0</v>
      </c>
      <c r="W221" s="7"/>
      <c r="X221" s="7"/>
      <c r="Y221" s="7"/>
      <c r="Z221" s="7"/>
      <c r="AA221" s="7"/>
      <c r="AB221" s="7"/>
      <c r="AC221" s="7"/>
      <c r="AD221" s="7"/>
      <c r="AE221" s="7"/>
    </row>
    <row r="222" spans="1:31" ht="19" customHeight="1" x14ac:dyDescent="0.3">
      <c r="A222" s="7"/>
      <c r="B222" s="2" t="s">
        <v>21</v>
      </c>
      <c r="C222" s="2">
        <f>SUM(COMSERVICES[[#This Row],[BILETTERIE]:[MAGASIN]])</f>
        <v>0</v>
      </c>
      <c r="D222" s="1" t="s">
        <v>87</v>
      </c>
      <c r="E222" s="2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>
        <f>COMTECHART[[#This Row],[TOTAL COMMANDE]]</f>
        <v>0</v>
      </c>
      <c r="W222" s="7"/>
      <c r="X222" s="7"/>
      <c r="Y222" s="7"/>
      <c r="Z222" s="7"/>
      <c r="AA222" s="7"/>
      <c r="AB222" s="7"/>
      <c r="AC222" s="7"/>
      <c r="AD222" s="7"/>
      <c r="AE222" s="7"/>
    </row>
    <row r="223" spans="1:31" ht="19" customHeight="1" x14ac:dyDescent="0.3">
      <c r="A223" s="7"/>
      <c r="B223" s="2" t="s">
        <v>16</v>
      </c>
      <c r="C223" s="2">
        <f>SUM(COMSERVICES[[#This Row],[BILETTERIE]:[MAGASIN]])</f>
        <v>0</v>
      </c>
      <c r="D223" s="1" t="s">
        <v>67</v>
      </c>
      <c r="E223" s="2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>
        <f>COMTECHART[[#This Row],[TOTAL COMMANDE]]</f>
        <v>0</v>
      </c>
      <c r="W223" s="7"/>
      <c r="X223" s="7"/>
      <c r="Y223" s="7"/>
      <c r="Z223" s="7"/>
      <c r="AA223" s="7"/>
      <c r="AB223" s="7"/>
      <c r="AC223" s="7"/>
      <c r="AD223" s="7"/>
      <c r="AE223" s="7"/>
    </row>
    <row r="224" spans="1:31" ht="19" customHeight="1" x14ac:dyDescent="0.3">
      <c r="A224" s="7"/>
      <c r="B224" s="2" t="s">
        <v>59</v>
      </c>
      <c r="C224" s="2">
        <f>SUM(COMSERVICES[[#This Row],[BILETTERIE]:[MAGASIN]])</f>
        <v>0</v>
      </c>
      <c r="D224" s="1" t="s">
        <v>250</v>
      </c>
      <c r="E224" s="2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>
        <f>COMTECHART[[#This Row],[TOTAL COMMANDE]]</f>
        <v>0</v>
      </c>
      <c r="W224" s="7"/>
      <c r="X224" s="7"/>
      <c r="Y224" s="7"/>
      <c r="Z224" s="7"/>
      <c r="AA224" s="7"/>
      <c r="AB224" s="7"/>
      <c r="AC224" s="7"/>
      <c r="AD224" s="7"/>
      <c r="AE224" s="7"/>
    </row>
    <row r="225" spans="1:31" ht="19" customHeight="1" x14ac:dyDescent="0.3">
      <c r="A225" s="7"/>
      <c r="B225" s="2" t="s">
        <v>59</v>
      </c>
      <c r="C225" s="2">
        <f>SUM(COMSERVICES[[#This Row],[BILETTERIE]:[MAGASIN]])</f>
        <v>0</v>
      </c>
      <c r="D225" s="1" t="s">
        <v>265</v>
      </c>
      <c r="E225" s="2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>
        <f>COMTECHART[[#This Row],[TOTAL COMMANDE]]</f>
        <v>0</v>
      </c>
      <c r="W225" s="7"/>
      <c r="X225" s="7"/>
      <c r="Y225" s="7"/>
      <c r="Z225" s="7"/>
      <c r="AA225" s="7"/>
      <c r="AB225" s="7"/>
      <c r="AC225" s="7"/>
      <c r="AD225" s="7"/>
      <c r="AE225" s="7"/>
    </row>
    <row r="226" spans="1:31" ht="19" customHeight="1" x14ac:dyDescent="0.3">
      <c r="A226" s="7"/>
      <c r="B226" s="2" t="s">
        <v>59</v>
      </c>
      <c r="C226" s="2">
        <f>SUM(COMSERVICES[[#This Row],[BILETTERIE]:[MAGASIN]])</f>
        <v>0</v>
      </c>
      <c r="D226" s="1" t="s">
        <v>249</v>
      </c>
      <c r="E226" s="2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>
        <f>COMTECHART[[#This Row],[TOTAL COMMANDE]]</f>
        <v>0</v>
      </c>
      <c r="W226" s="7"/>
      <c r="X226" s="7"/>
      <c r="Y226" s="7"/>
      <c r="Z226" s="7"/>
      <c r="AA226" s="7"/>
      <c r="AB226" s="7"/>
      <c r="AC226" s="7"/>
      <c r="AD226" s="7"/>
      <c r="AE226" s="7"/>
    </row>
    <row r="227" spans="1:31" ht="19" customHeight="1" x14ac:dyDescent="0.3">
      <c r="A227" s="7"/>
      <c r="B227" s="2" t="s">
        <v>59</v>
      </c>
      <c r="C227" s="2">
        <f>SUM(COMSERVICES[[#This Row],[BILETTERIE]:[MAGASIN]])</f>
        <v>0</v>
      </c>
      <c r="D227" s="1" t="s">
        <v>90</v>
      </c>
      <c r="E227" s="2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>
        <f>COMTECHART[[#This Row],[TOTAL COMMANDE]]</f>
        <v>0</v>
      </c>
      <c r="W227" s="7"/>
      <c r="X227" s="7"/>
      <c r="Y227" s="7"/>
      <c r="Z227" s="7"/>
      <c r="AA227" s="7"/>
      <c r="AB227" s="7"/>
      <c r="AC227" s="7"/>
      <c r="AD227" s="7"/>
      <c r="AE227" s="7"/>
    </row>
    <row r="228" spans="1:31" ht="19" customHeight="1" x14ac:dyDescent="0.3">
      <c r="A228" s="7"/>
      <c r="B228" s="2" t="s">
        <v>9</v>
      </c>
      <c r="C228" s="2">
        <f>SUM(COMSERVICES[[#This Row],[BILETTERIE]:[MAGASIN]])</f>
        <v>0</v>
      </c>
      <c r="D228" s="1" t="s">
        <v>40</v>
      </c>
      <c r="E228" s="2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>
        <f>COMTECHART[[#This Row],[TOTAL COMMANDE]]</f>
        <v>0</v>
      </c>
      <c r="W228" s="7"/>
      <c r="X228" s="7"/>
      <c r="Y228" s="7"/>
      <c r="Z228" s="7"/>
      <c r="AA228" s="7"/>
      <c r="AB228" s="7"/>
      <c r="AC228" s="7"/>
      <c r="AD228" s="7"/>
      <c r="AE228" s="7"/>
    </row>
    <row r="229" spans="1:31" ht="19" customHeight="1" x14ac:dyDescent="0.3">
      <c r="A229" s="7"/>
      <c r="B229" s="2" t="s">
        <v>21</v>
      </c>
      <c r="C229" s="2">
        <f>SUM(COMSERVICES[[#This Row],[BILETTERIE]:[MAGASIN]])</f>
        <v>0</v>
      </c>
      <c r="D229" s="1" t="s">
        <v>285</v>
      </c>
      <c r="E229" s="2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>
        <f>COMTECHART[[#This Row],[TOTAL COMMANDE]]</f>
        <v>0</v>
      </c>
      <c r="W229" s="7"/>
      <c r="X229" s="7"/>
      <c r="Y229" s="7"/>
      <c r="Z229" s="7"/>
      <c r="AA229" s="7"/>
      <c r="AB229" s="7"/>
      <c r="AC229" s="7"/>
      <c r="AD229" s="7"/>
      <c r="AE229" s="7"/>
    </row>
    <row r="230" spans="1:31" ht="19" customHeight="1" x14ac:dyDescent="0.3">
      <c r="A230" s="7"/>
      <c r="B230" s="2" t="s">
        <v>21</v>
      </c>
      <c r="C230" s="2">
        <f>SUM(COMSERVICES[[#This Row],[BILETTERIE]:[MAGASIN]])</f>
        <v>0</v>
      </c>
      <c r="D230" s="1" t="s">
        <v>38</v>
      </c>
      <c r="E230" s="2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>
        <f>COMTECHART[[#This Row],[TOTAL COMMANDE]]</f>
        <v>0</v>
      </c>
      <c r="W230" s="7"/>
      <c r="X230" s="7"/>
      <c r="Y230" s="7"/>
      <c r="Z230" s="7"/>
      <c r="AA230" s="7"/>
      <c r="AB230" s="7"/>
      <c r="AC230" s="7"/>
      <c r="AD230" s="7"/>
      <c r="AE230" s="7"/>
    </row>
    <row r="231" spans="1:31" ht="19" customHeight="1" x14ac:dyDescent="0.3">
      <c r="A231" s="7"/>
      <c r="B231" s="2" t="s">
        <v>21</v>
      </c>
      <c r="C231" s="2">
        <f>SUM(COMSERVICES[[#This Row],[BILETTERIE]:[MAGASIN]])</f>
        <v>0</v>
      </c>
      <c r="D231" s="1" t="s">
        <v>28</v>
      </c>
      <c r="E231" s="2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>
        <f>COMTECHART[[#This Row],[TOTAL COMMANDE]]</f>
        <v>0</v>
      </c>
      <c r="W231" s="7"/>
      <c r="X231" s="7"/>
      <c r="Y231" s="7"/>
      <c r="Z231" s="7"/>
      <c r="AA231" s="7"/>
      <c r="AB231" s="7"/>
      <c r="AC231" s="7"/>
      <c r="AD231" s="7"/>
      <c r="AE231" s="7"/>
    </row>
    <row r="232" spans="1:31" ht="19" customHeight="1" x14ac:dyDescent="0.3">
      <c r="A232" s="7"/>
      <c r="B232" s="2" t="s">
        <v>21</v>
      </c>
      <c r="C232" s="2">
        <f>SUM(COMSERVICES[[#This Row],[BILETTERIE]:[MAGASIN]])</f>
        <v>0</v>
      </c>
      <c r="D232" s="1" t="s">
        <v>29</v>
      </c>
      <c r="E232" s="2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>
        <f>COMTECHART[[#This Row],[TOTAL COMMANDE]]</f>
        <v>0</v>
      </c>
      <c r="W232" s="7"/>
      <c r="X232" s="7"/>
      <c r="Y232" s="7"/>
      <c r="Z232" s="7"/>
      <c r="AA232" s="7"/>
      <c r="AB232" s="7"/>
      <c r="AC232" s="7"/>
      <c r="AD232" s="7"/>
      <c r="AE232" s="7"/>
    </row>
    <row r="233" spans="1:31" ht="19" customHeight="1" x14ac:dyDescent="0.3">
      <c r="A233" s="7"/>
      <c r="B233" s="2" t="s">
        <v>21</v>
      </c>
      <c r="C233" s="2">
        <f>SUM(COMSERVICES[[#This Row],[BILETTERIE]:[MAGASIN]])</f>
        <v>0</v>
      </c>
      <c r="D233" s="1" t="s">
        <v>26</v>
      </c>
      <c r="E233" s="2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>
        <f>COMTECHART[[#This Row],[TOTAL COMMANDE]]</f>
        <v>0</v>
      </c>
      <c r="W233" s="7"/>
      <c r="X233" s="7"/>
      <c r="Y233" s="7"/>
      <c r="Z233" s="7"/>
      <c r="AA233" s="7"/>
      <c r="AB233" s="7"/>
      <c r="AC233" s="7"/>
      <c r="AD233" s="7"/>
      <c r="AE233" s="7"/>
    </row>
    <row r="234" spans="1:31" ht="19" customHeight="1" x14ac:dyDescent="0.3">
      <c r="A234" s="7"/>
      <c r="B234" s="2" t="s">
        <v>21</v>
      </c>
      <c r="C234" s="2">
        <f>SUM(COMSERVICES[[#This Row],[BILETTERIE]:[MAGASIN]])</f>
        <v>0</v>
      </c>
      <c r="D234" s="1" t="s">
        <v>27</v>
      </c>
      <c r="E234" s="2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>
        <f>COMTECHART[[#This Row],[TOTAL COMMANDE]]</f>
        <v>0</v>
      </c>
      <c r="W234" s="7"/>
      <c r="X234" s="7"/>
      <c r="Y234" s="7"/>
      <c r="Z234" s="7"/>
      <c r="AA234" s="7"/>
      <c r="AB234" s="7"/>
      <c r="AC234" s="7"/>
      <c r="AD234" s="7"/>
      <c r="AE234" s="7"/>
    </row>
    <row r="235" spans="1:31" ht="19" customHeight="1" x14ac:dyDescent="0.3">
      <c r="A235" s="7"/>
      <c r="B235" s="2" t="s">
        <v>127</v>
      </c>
      <c r="C235" s="2">
        <f>SUM(COMSERVICES[[#This Row],[BILETTERIE]:[MAGASIN]])</f>
        <v>0</v>
      </c>
      <c r="D235" s="1" t="s">
        <v>126</v>
      </c>
      <c r="E235" s="2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>
        <f>COMTECHART[[#This Row],[TOTAL COMMANDE]]</f>
        <v>0</v>
      </c>
      <c r="W235" s="7"/>
      <c r="X235" s="7"/>
      <c r="Y235" s="7"/>
      <c r="Z235" s="7"/>
      <c r="AA235" s="7"/>
      <c r="AB235" s="7"/>
      <c r="AC235" s="7"/>
      <c r="AD235" s="7"/>
      <c r="AE235" s="7"/>
    </row>
    <row r="236" spans="1:31" ht="19" customHeight="1" x14ac:dyDescent="0.3">
      <c r="A236" s="7"/>
      <c r="B236" s="2" t="s">
        <v>5</v>
      </c>
      <c r="C236" s="2">
        <f>SUM(COMSERVICES[[#This Row],[BILETTERIE]:[MAGASIN]])</f>
        <v>0</v>
      </c>
      <c r="D236" s="1" t="s">
        <v>242</v>
      </c>
      <c r="E236" s="2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>
        <f>COMTECHART[[#This Row],[TOTAL COMMANDE]]</f>
        <v>0</v>
      </c>
      <c r="W236" s="7"/>
      <c r="X236" s="7"/>
      <c r="Y236" s="7"/>
      <c r="Z236" s="7"/>
      <c r="AA236" s="7"/>
      <c r="AB236" s="7"/>
      <c r="AC236" s="7"/>
      <c r="AD236" s="7"/>
      <c r="AE236" s="7"/>
    </row>
    <row r="237" spans="1:31" ht="19" customHeight="1" x14ac:dyDescent="0.3">
      <c r="A237" s="7"/>
      <c r="B237" s="2" t="s">
        <v>241</v>
      </c>
      <c r="C237" s="2">
        <f>SUM(COMSERVICES[[#This Row],[BILETTERIE]:[MAGASIN]])</f>
        <v>0</v>
      </c>
      <c r="D237" s="1" t="s">
        <v>240</v>
      </c>
      <c r="E237" s="2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>
        <f>COMTECHART[[#This Row],[TOTAL COMMANDE]]</f>
        <v>0</v>
      </c>
      <c r="W237" s="7"/>
      <c r="X237" s="7"/>
      <c r="Y237" s="7"/>
      <c r="Z237" s="7"/>
      <c r="AA237" s="7"/>
      <c r="AB237" s="7"/>
      <c r="AC237" s="7"/>
      <c r="AD237" s="7"/>
      <c r="AE237" s="7"/>
    </row>
    <row r="238" spans="1:31" ht="19" customHeight="1" x14ac:dyDescent="0.3">
      <c r="A238" s="7"/>
      <c r="B238" s="3" t="s">
        <v>277</v>
      </c>
      <c r="C238" s="2">
        <f>SUM(COMSERVICES[[#This Row],[BILETTERIE]:[MAGASIN]])</f>
        <v>0</v>
      </c>
      <c r="D238" s="1" t="s">
        <v>212</v>
      </c>
      <c r="E238" s="2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>
        <f>COMTECHART[[#This Row],[TOTAL COMMANDE]]</f>
        <v>0</v>
      </c>
      <c r="W238" s="7"/>
      <c r="X238" s="7"/>
      <c r="Y238" s="7"/>
      <c r="Z238" s="7"/>
      <c r="AA238" s="7"/>
      <c r="AB238" s="7"/>
      <c r="AC238" s="7"/>
      <c r="AD238" s="7"/>
      <c r="AE238" s="7"/>
    </row>
    <row r="239" spans="1:31" ht="19" customHeight="1" x14ac:dyDescent="0.3">
      <c r="A239" s="7"/>
      <c r="B239" s="2" t="s">
        <v>277</v>
      </c>
      <c r="C239" s="2">
        <f>SUM(COMSERVICES[[#This Row],[BILETTERIE]:[MAGASIN]])</f>
        <v>0</v>
      </c>
      <c r="D239" s="1" t="s">
        <v>137</v>
      </c>
      <c r="E239" s="2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>
        <f>COMTECHART[[#This Row],[TOTAL COMMANDE]]</f>
        <v>0</v>
      </c>
      <c r="W239" s="7"/>
      <c r="X239" s="7"/>
      <c r="Y239" s="7"/>
      <c r="Z239" s="7"/>
      <c r="AA239" s="7"/>
      <c r="AB239" s="7"/>
      <c r="AC239" s="7"/>
      <c r="AD239" s="7"/>
      <c r="AE239" s="7"/>
    </row>
    <row r="240" spans="1:31" ht="19" customHeight="1" x14ac:dyDescent="0.3">
      <c r="A240" s="7"/>
      <c r="B240" s="6" t="s">
        <v>17</v>
      </c>
      <c r="C240" s="2">
        <f>SUM(COMSERVICES[[#This Row],[BILETTERIE]:[MAGASIN]])</f>
        <v>0</v>
      </c>
      <c r="D240" s="1" t="s">
        <v>172</v>
      </c>
      <c r="E240" s="2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>
        <f>COMTECHART[[#This Row],[TOTAL COMMANDE]]</f>
        <v>0</v>
      </c>
      <c r="W240" s="7"/>
      <c r="X240" s="7"/>
      <c r="Y240" s="7"/>
      <c r="Z240" s="7"/>
      <c r="AA240" s="7"/>
      <c r="AB240" s="7"/>
      <c r="AC240" s="7"/>
      <c r="AD240" s="7"/>
      <c r="AE240" s="7"/>
    </row>
    <row r="241" spans="1:31" ht="19" customHeight="1" x14ac:dyDescent="0.3">
      <c r="A241" s="7"/>
      <c r="B241" s="2" t="s">
        <v>86</v>
      </c>
      <c r="C241" s="2">
        <f>SUM(COMSERVICES[[#This Row],[BILETTERIE]:[MAGASIN]])</f>
        <v>0</v>
      </c>
      <c r="D241" s="1" t="s">
        <v>287</v>
      </c>
      <c r="E241" s="2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>
        <f>COMTECHART[[#This Row],[TOTAL COMMANDE]]</f>
        <v>0</v>
      </c>
      <c r="W241" s="7"/>
      <c r="X241" s="7"/>
      <c r="Y241" s="7"/>
      <c r="Z241" s="7"/>
      <c r="AA241" s="7"/>
      <c r="AB241" s="7"/>
      <c r="AC241" s="7"/>
      <c r="AD241" s="7"/>
      <c r="AE241" s="7"/>
    </row>
    <row r="242" spans="1:31" ht="19" customHeight="1" x14ac:dyDescent="0.3">
      <c r="A242" s="7"/>
      <c r="B242" s="2" t="s">
        <v>64</v>
      </c>
      <c r="C242" s="2">
        <f>SUM(COMSERVICES[[#This Row],[BILETTERIE]:[MAGASIN]])</f>
        <v>0</v>
      </c>
      <c r="D242" s="1" t="s">
        <v>63</v>
      </c>
      <c r="E242" s="2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>
        <f>COMTECHART[[#This Row],[TOTAL COMMANDE]]</f>
        <v>0</v>
      </c>
      <c r="W242" s="7"/>
      <c r="X242" s="7"/>
      <c r="Y242" s="7"/>
      <c r="Z242" s="7"/>
      <c r="AA242" s="7"/>
      <c r="AB242" s="7"/>
      <c r="AC242" s="7"/>
      <c r="AD242" s="7"/>
      <c r="AE242" s="7"/>
    </row>
    <row r="243" spans="1:31" ht="19" customHeight="1" x14ac:dyDescent="0.3">
      <c r="A243" s="7"/>
      <c r="B243" s="2" t="s">
        <v>16</v>
      </c>
      <c r="C243" s="2">
        <f>SUM(COMSERVICES[[#This Row],[BILETTERIE]:[MAGASIN]])</f>
        <v>0</v>
      </c>
      <c r="D243" s="1" t="s">
        <v>72</v>
      </c>
      <c r="E243" s="2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>
        <f>COMTECHART[[#This Row],[TOTAL COMMANDE]]</f>
        <v>0</v>
      </c>
      <c r="W243" s="7"/>
      <c r="X243" s="7"/>
      <c r="Y243" s="7"/>
      <c r="Z243" s="7"/>
      <c r="AA243" s="7"/>
      <c r="AB243" s="7"/>
      <c r="AC243" s="7"/>
      <c r="AD243" s="7"/>
      <c r="AE243" s="7"/>
    </row>
    <row r="244" spans="1:31" ht="19" customHeight="1" x14ac:dyDescent="0.3">
      <c r="A244" s="7"/>
      <c r="B244" s="3" t="s">
        <v>277</v>
      </c>
      <c r="C244" s="2">
        <f>SUM(COMSERVICES[[#This Row],[BILETTERIE]:[MAGASIN]])</f>
        <v>0</v>
      </c>
      <c r="D244" s="1" t="s">
        <v>207</v>
      </c>
      <c r="E244" s="2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>
        <f>COMTECHART[[#This Row],[TOTAL COMMANDE]]</f>
        <v>0</v>
      </c>
      <c r="W244" s="7"/>
      <c r="X244" s="7"/>
      <c r="Y244" s="7"/>
      <c r="Z244" s="7"/>
      <c r="AA244" s="7"/>
      <c r="AB244" s="7"/>
      <c r="AC244" s="7"/>
      <c r="AD244" s="7"/>
      <c r="AE244" s="7"/>
    </row>
    <row r="245" spans="1:31" ht="19" customHeight="1" x14ac:dyDescent="0.3">
      <c r="A245" s="7"/>
      <c r="B245" s="3" t="s">
        <v>277</v>
      </c>
      <c r="C245" s="2">
        <f>SUM(COMSERVICES[[#This Row],[BILETTERIE]:[MAGASIN]])</f>
        <v>0</v>
      </c>
      <c r="D245" s="1" t="s">
        <v>208</v>
      </c>
      <c r="E245" s="2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>
        <f>COMTECHART[[#This Row],[TOTAL COMMANDE]]</f>
        <v>0</v>
      </c>
      <c r="W245" s="7"/>
      <c r="X245" s="7"/>
      <c r="Y245" s="7"/>
      <c r="Z245" s="7"/>
      <c r="AA245" s="7"/>
      <c r="AB245" s="7"/>
      <c r="AC245" s="7"/>
      <c r="AD245" s="7"/>
      <c r="AE245" s="7"/>
    </row>
    <row r="246" spans="1:31" ht="19" customHeight="1" x14ac:dyDescent="0.3">
      <c r="A246" s="7"/>
      <c r="B246" s="2" t="s">
        <v>13</v>
      </c>
      <c r="C246" s="2">
        <f>SUM(COMSERVICES[[#This Row],[BILETTERIE]:[MAGASIN]])</f>
        <v>0</v>
      </c>
      <c r="D246" s="1" t="s">
        <v>167</v>
      </c>
      <c r="E246" s="2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>
        <f>COMTECHART[[#This Row],[TOTAL COMMANDE]]</f>
        <v>0</v>
      </c>
      <c r="W246" s="7"/>
      <c r="X246" s="7"/>
      <c r="Y246" s="7"/>
      <c r="Z246" s="7"/>
      <c r="AA246" s="7"/>
      <c r="AB246" s="7"/>
      <c r="AC246" s="7"/>
      <c r="AD246" s="7"/>
      <c r="AE246" s="7"/>
    </row>
    <row r="247" spans="1:31" ht="19" customHeight="1" x14ac:dyDescent="0.3">
      <c r="A247" s="7"/>
      <c r="B247" s="2" t="s">
        <v>13</v>
      </c>
      <c r="C247" s="2">
        <f>SUM(COMSERVICES[[#This Row],[BILETTERIE]:[MAGASIN]])</f>
        <v>0</v>
      </c>
      <c r="D247" s="1" t="s">
        <v>168</v>
      </c>
      <c r="E247" s="2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>
        <f>COMTECHART[[#This Row],[TOTAL COMMANDE]]</f>
        <v>0</v>
      </c>
      <c r="W247" s="7"/>
      <c r="X247" s="7"/>
      <c r="Y247" s="7"/>
      <c r="Z247" s="7"/>
      <c r="AA247" s="7"/>
      <c r="AB247" s="7"/>
      <c r="AC247" s="7"/>
      <c r="AD247" s="7"/>
      <c r="AE247" s="7"/>
    </row>
    <row r="248" spans="1:31" ht="19" customHeight="1" x14ac:dyDescent="0.3">
      <c r="A248" s="7"/>
      <c r="B248" s="2" t="s">
        <v>13</v>
      </c>
      <c r="C248" s="2">
        <f>SUM(COMSERVICES[[#This Row],[BILETTERIE]:[MAGASIN]])</f>
        <v>0</v>
      </c>
      <c r="D248" s="1" t="s">
        <v>169</v>
      </c>
      <c r="E248" s="2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>
        <f>COMTECHART[[#This Row],[TOTAL COMMANDE]]</f>
        <v>0</v>
      </c>
      <c r="W248" s="7"/>
      <c r="X248" s="7"/>
      <c r="Y248" s="7"/>
      <c r="Z248" s="7"/>
      <c r="AA248" s="7"/>
      <c r="AB248" s="7"/>
      <c r="AC248" s="7"/>
      <c r="AD248" s="7"/>
      <c r="AE248" s="7"/>
    </row>
    <row r="249" spans="1:31" ht="19" customHeight="1" x14ac:dyDescent="0.3">
      <c r="A249" s="7"/>
      <c r="B249" s="2" t="s">
        <v>13</v>
      </c>
      <c r="C249" s="2">
        <f>SUM(COMSERVICES[[#This Row],[BILETTERIE]:[MAGASIN]])</f>
        <v>0</v>
      </c>
      <c r="D249" s="1" t="s">
        <v>170</v>
      </c>
      <c r="E249" s="2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>
        <f>COMTECHART[[#This Row],[TOTAL COMMANDE]]</f>
        <v>0</v>
      </c>
      <c r="W249" s="7"/>
      <c r="X249" s="7"/>
      <c r="Y249" s="7"/>
      <c r="Z249" s="7"/>
      <c r="AA249" s="7"/>
      <c r="AB249" s="7"/>
      <c r="AC249" s="7"/>
      <c r="AD249" s="7"/>
      <c r="AE249" s="7"/>
    </row>
    <row r="250" spans="1:31" ht="19" customHeight="1" x14ac:dyDescent="0.3">
      <c r="A250" s="7"/>
      <c r="B250" s="2" t="s">
        <v>13</v>
      </c>
      <c r="C250" s="2">
        <f>SUM(COMSERVICES[[#This Row],[BILETTERIE]:[MAGASIN]])</f>
        <v>0</v>
      </c>
      <c r="D250" s="1" t="s">
        <v>171</v>
      </c>
      <c r="E250" s="2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>
        <f>COMTECHART[[#This Row],[TOTAL COMMANDE]]</f>
        <v>0</v>
      </c>
      <c r="W250" s="7"/>
      <c r="X250" s="7"/>
      <c r="Y250" s="7"/>
      <c r="Z250" s="7"/>
      <c r="AA250" s="7"/>
      <c r="AB250" s="7"/>
      <c r="AC250" s="7"/>
      <c r="AD250" s="7"/>
      <c r="AE250" s="7"/>
    </row>
    <row r="251" spans="1:31" ht="19" customHeight="1" x14ac:dyDescent="0.3">
      <c r="A251" s="7"/>
      <c r="B251" s="2" t="s">
        <v>59</v>
      </c>
      <c r="C251" s="2">
        <f>SUM(COMSERVICES[[#This Row],[BILETTERIE]:[MAGASIN]])</f>
        <v>0</v>
      </c>
      <c r="D251" s="1" t="s">
        <v>264</v>
      </c>
      <c r="E251" s="2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>
        <f>COMTECHART[[#This Row],[TOTAL COMMANDE]]</f>
        <v>0</v>
      </c>
      <c r="W251" s="7"/>
      <c r="X251" s="7"/>
      <c r="Y251" s="7"/>
      <c r="Z251" s="7"/>
      <c r="AA251" s="7"/>
      <c r="AB251" s="7"/>
      <c r="AC251" s="7"/>
      <c r="AD251" s="7"/>
      <c r="AE251" s="7"/>
    </row>
    <row r="252" spans="1:31" ht="19" customHeight="1" x14ac:dyDescent="0.3">
      <c r="A252" s="7"/>
      <c r="B252" s="2" t="s">
        <v>43</v>
      </c>
      <c r="C252" s="2">
        <f>SUM(COMSERVICES[[#This Row],[BILETTERIE]:[MAGASIN]])</f>
        <v>0</v>
      </c>
      <c r="D252" s="1" t="s">
        <v>50</v>
      </c>
      <c r="E252" s="2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>
        <f>COMTECHART[[#This Row],[TOTAL COMMANDE]]</f>
        <v>0</v>
      </c>
      <c r="W252" s="7"/>
      <c r="X252" s="7"/>
      <c r="Y252" s="7"/>
      <c r="Z252" s="7"/>
      <c r="AA252" s="7"/>
      <c r="AB252" s="7"/>
      <c r="AC252" s="7"/>
      <c r="AD252" s="7"/>
      <c r="AE252" s="7"/>
    </row>
    <row r="253" spans="1:31" ht="19" customHeight="1" x14ac:dyDescent="0.3">
      <c r="A253" s="7"/>
      <c r="B253" s="2" t="s">
        <v>142</v>
      </c>
      <c r="C253" s="2">
        <f>SUM(COMSERVICES[[#This Row],[BILETTERIE]:[MAGASIN]])</f>
        <v>0</v>
      </c>
      <c r="D253" s="1" t="s">
        <v>145</v>
      </c>
      <c r="E253" s="2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>
        <f>COMTECHART[[#This Row],[TOTAL COMMANDE]]</f>
        <v>0</v>
      </c>
      <c r="W253" s="7"/>
      <c r="X253" s="7"/>
      <c r="Y253" s="7"/>
      <c r="Z253" s="7"/>
      <c r="AA253" s="7"/>
      <c r="AB253" s="7"/>
      <c r="AC253" s="7"/>
      <c r="AD253" s="7"/>
      <c r="AE253" s="7"/>
    </row>
    <row r="254" spans="1:31" ht="19" customHeight="1" x14ac:dyDescent="0.3">
      <c r="A254" s="7"/>
      <c r="B254" s="2" t="s">
        <v>142</v>
      </c>
      <c r="C254" s="2">
        <f>SUM(COMSERVICES[[#This Row],[BILETTERIE]:[MAGASIN]])</f>
        <v>0</v>
      </c>
      <c r="D254" s="1" t="s">
        <v>141</v>
      </c>
      <c r="E254" s="2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>
        <f>COMTECHART[[#This Row],[TOTAL COMMANDE]]</f>
        <v>0</v>
      </c>
      <c r="W254" s="7"/>
      <c r="X254" s="7"/>
      <c r="Y254" s="7"/>
      <c r="Z254" s="7"/>
      <c r="AA254" s="7"/>
      <c r="AB254" s="7"/>
      <c r="AC254" s="7"/>
      <c r="AD254" s="7"/>
      <c r="AE254" s="7"/>
    </row>
    <row r="255" spans="1:31" ht="19" customHeight="1" x14ac:dyDescent="0.3">
      <c r="A255" s="7"/>
      <c r="B255" s="2" t="s">
        <v>229</v>
      </c>
      <c r="C255" s="2">
        <f>SUM(COMSERVICES[[#This Row],[BILETTERIE]:[MAGASIN]])</f>
        <v>0</v>
      </c>
      <c r="D255" s="1" t="s">
        <v>157</v>
      </c>
      <c r="E255" s="2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>
        <f>COMTECHART[[#This Row],[TOTAL COMMANDE]]</f>
        <v>0</v>
      </c>
      <c r="W255" s="7"/>
      <c r="X255" s="7"/>
      <c r="Y255" s="7"/>
      <c r="Z255" s="7"/>
      <c r="AA255" s="7"/>
      <c r="AB255" s="7"/>
      <c r="AC255" s="7"/>
      <c r="AD255" s="7"/>
      <c r="AE255" s="7"/>
    </row>
    <row r="256" spans="1:31" ht="19" customHeight="1" x14ac:dyDescent="0.3">
      <c r="A256" s="7"/>
      <c r="B256" s="2" t="s">
        <v>277</v>
      </c>
      <c r="C256" s="2">
        <f>SUM(COMSERVICES[[#This Row],[BILETTERIE]:[MAGASIN]])</f>
        <v>0</v>
      </c>
      <c r="D256" s="1" t="s">
        <v>116</v>
      </c>
      <c r="E256" s="2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>
        <f>COMTECHART[[#This Row],[TOTAL COMMANDE]]</f>
        <v>0</v>
      </c>
      <c r="W256" s="7"/>
      <c r="X256" s="7"/>
      <c r="Y256" s="7"/>
      <c r="Z256" s="7"/>
      <c r="AA256" s="7"/>
      <c r="AB256" s="7"/>
      <c r="AC256" s="7"/>
      <c r="AD256" s="7"/>
      <c r="AE256" s="7"/>
    </row>
    <row r="257" spans="1:31" ht="19" customHeight="1" x14ac:dyDescent="0.3">
      <c r="A257" s="7"/>
      <c r="B257" s="2" t="s">
        <v>277</v>
      </c>
      <c r="C257" s="2">
        <f>SUM(COMSERVICES[[#This Row],[BILETTERIE]:[MAGASIN]])</f>
        <v>0</v>
      </c>
      <c r="D257" s="1" t="s">
        <v>283</v>
      </c>
      <c r="E257" s="2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>
        <f>COMTECHART[[#This Row],[TOTAL COMMANDE]]</f>
        <v>0</v>
      </c>
      <c r="W257" s="7"/>
      <c r="X257" s="7"/>
      <c r="Y257" s="7"/>
      <c r="Z257" s="7"/>
      <c r="AA257" s="7"/>
      <c r="AB257" s="7"/>
      <c r="AC257" s="7"/>
      <c r="AD257" s="7"/>
      <c r="AE257" s="7"/>
    </row>
    <row r="258" spans="1:31" ht="19" customHeight="1" x14ac:dyDescent="0.3">
      <c r="A258" s="7"/>
      <c r="B258" s="2" t="s">
        <v>229</v>
      </c>
      <c r="C258" s="2">
        <f>SUM(COMSERVICES[[#This Row],[BILETTERIE]:[MAGASIN]])</f>
        <v>0</v>
      </c>
      <c r="D258" s="1" t="s">
        <v>133</v>
      </c>
      <c r="E258" s="2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>
        <f>COMTECHART[[#This Row],[TOTAL COMMANDE]]</f>
        <v>0</v>
      </c>
      <c r="W258" s="7"/>
      <c r="X258" s="7"/>
      <c r="Y258" s="7"/>
      <c r="Z258" s="7"/>
      <c r="AA258" s="7"/>
      <c r="AB258" s="7"/>
      <c r="AC258" s="7"/>
      <c r="AD258" s="7"/>
      <c r="AE258" s="7"/>
    </row>
    <row r="259" spans="1:31" ht="19" customHeight="1" x14ac:dyDescent="0.3">
      <c r="A259" s="7"/>
      <c r="B259" s="2"/>
      <c r="C259" s="2"/>
      <c r="D259" s="1"/>
      <c r="E259" s="2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</row>
    <row r="260" spans="1:31" ht="19" customHeight="1" x14ac:dyDescent="0.3">
      <c r="A260" s="7"/>
      <c r="B260" s="2"/>
      <c r="C260" s="2"/>
      <c r="D260" s="1"/>
      <c r="E260" s="2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</row>
    <row r="261" spans="1:31" ht="19" customHeight="1" x14ac:dyDescent="0.3">
      <c r="A261" s="7"/>
      <c r="B261" s="2"/>
      <c r="C261" s="2"/>
      <c r="D261" s="1"/>
      <c r="E261" s="2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</row>
    <row r="262" spans="1:31" ht="19" customHeight="1" x14ac:dyDescent="0.3">
      <c r="A262" s="7"/>
      <c r="B262" s="2"/>
      <c r="C262" s="2"/>
      <c r="D262" s="1"/>
      <c r="E262" s="2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</row>
    <row r="263" spans="1:31" ht="19" customHeight="1" x14ac:dyDescent="0.3">
      <c r="A263" s="7"/>
      <c r="B263" s="2"/>
      <c r="C263" s="2"/>
      <c r="D263" s="1"/>
      <c r="E263" s="2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</row>
    <row r="264" spans="1:31" ht="19" customHeight="1" x14ac:dyDescent="0.3">
      <c r="A264" s="7"/>
      <c r="B264" s="2"/>
      <c r="C264" s="2"/>
      <c r="D264" s="1"/>
      <c r="E264" s="2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</row>
    <row r="265" spans="1:31" ht="19" customHeight="1" x14ac:dyDescent="0.3">
      <c r="A265" s="7"/>
      <c r="B265" s="2"/>
      <c r="C265" s="2"/>
      <c r="D265" s="1"/>
      <c r="E265" s="2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</row>
    <row r="266" spans="1:31" ht="19" customHeight="1" x14ac:dyDescent="0.3">
      <c r="A266" s="7"/>
      <c r="B266" s="2"/>
      <c r="C266" s="2"/>
      <c r="D266" s="1"/>
      <c r="E266" s="2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</row>
    <row r="267" spans="1:31" ht="20" customHeight="1" x14ac:dyDescent="0.3">
      <c r="A267" s="7"/>
      <c r="B267" s="2"/>
      <c r="C267" s="2"/>
      <c r="D267" s="1"/>
      <c r="E267" s="2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</row>
    <row r="268" spans="1:31" ht="20" customHeight="1" x14ac:dyDescent="0.3">
      <c r="A268" s="7"/>
      <c r="B268" s="2"/>
      <c r="C268" s="2"/>
      <c r="D268" s="1"/>
      <c r="E268" s="2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</row>
    <row r="269" spans="1:31" ht="20" customHeight="1" x14ac:dyDescent="0.3">
      <c r="A269" s="7"/>
      <c r="B269" s="2"/>
      <c r="C269" s="2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</row>
    <row r="270" spans="1:31" ht="20" customHeight="1" x14ac:dyDescent="0.3">
      <c r="A270" s="7"/>
      <c r="C270" s="2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</row>
    <row r="271" spans="1:31" ht="20" customHeight="1" x14ac:dyDescent="0.3">
      <c r="A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</row>
    <row r="272" spans="1:31" ht="20" customHeight="1" x14ac:dyDescent="0.3">
      <c r="A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</row>
    <row r="273" spans="1:31" ht="20" customHeight="1" x14ac:dyDescent="0.3">
      <c r="A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</row>
    <row r="274" spans="1:31" ht="20" customHeight="1" x14ac:dyDescent="0.3">
      <c r="A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</row>
    <row r="275" spans="1:31" ht="20" customHeight="1" x14ac:dyDescent="0.3">
      <c r="A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</row>
    <row r="276" spans="1:31" ht="20" customHeight="1" x14ac:dyDescent="0.3">
      <c r="A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</row>
    <row r="277" spans="1:31" ht="20" customHeight="1" x14ac:dyDescent="0.3">
      <c r="A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</row>
    <row r="278" spans="1:31" ht="20" customHeight="1" x14ac:dyDescent="0.3">
      <c r="A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</row>
    <row r="279" spans="1:31" ht="20" customHeight="1" x14ac:dyDescent="0.3">
      <c r="A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</row>
    <row r="280" spans="1:31" ht="20" customHeight="1" x14ac:dyDescent="0.3">
      <c r="A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</row>
    <row r="281" spans="1:31" ht="20" customHeight="1" x14ac:dyDescent="0.3">
      <c r="A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</row>
    <row r="282" spans="1:31" ht="20" customHeight="1" x14ac:dyDescent="0.3">
      <c r="A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</row>
    <row r="283" spans="1:31" ht="20" customHeight="1" x14ac:dyDescent="0.3">
      <c r="A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</row>
    <row r="284" spans="1:31" ht="20" customHeight="1" x14ac:dyDescent="0.3">
      <c r="A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</row>
    <row r="285" spans="1:31" ht="20" customHeight="1" x14ac:dyDescent="0.3">
      <c r="A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</row>
    <row r="286" spans="1:31" ht="20" customHeight="1" x14ac:dyDescent="0.3">
      <c r="A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</row>
    <row r="287" spans="1:31" ht="20" customHeight="1" x14ac:dyDescent="0.3">
      <c r="A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</row>
    <row r="288" spans="1:31" ht="20" customHeight="1" x14ac:dyDescent="0.3">
      <c r="A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</row>
    <row r="289" spans="1:31" ht="20" customHeight="1" x14ac:dyDescent="0.3">
      <c r="A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</row>
    <row r="290" spans="1:31" ht="20" customHeight="1" x14ac:dyDescent="0.3">
      <c r="A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</row>
    <row r="291" spans="1:31" ht="20" customHeight="1" x14ac:dyDescent="0.3">
      <c r="A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</row>
    <row r="292" spans="1:31" ht="20" customHeight="1" x14ac:dyDescent="0.3">
      <c r="A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</row>
    <row r="293" spans="1:31" ht="20" customHeight="1" x14ac:dyDescent="0.3">
      <c r="A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</row>
    <row r="294" spans="1:31" ht="20" customHeight="1" x14ac:dyDescent="0.3">
      <c r="A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</row>
    <row r="295" spans="1:31" ht="20" customHeight="1" x14ac:dyDescent="0.3">
      <c r="A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</row>
    <row r="296" spans="1:31" ht="20" customHeight="1" x14ac:dyDescent="0.3">
      <c r="A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</row>
    <row r="297" spans="1:31" ht="20" customHeight="1" x14ac:dyDescent="0.3">
      <c r="A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</row>
    <row r="298" spans="1:31" ht="20" customHeight="1" x14ac:dyDescent="0.3">
      <c r="A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</row>
    <row r="299" spans="1:31" ht="20" customHeight="1" x14ac:dyDescent="0.3">
      <c r="A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</row>
    <row r="300" spans="1:31" ht="20" customHeight="1" x14ac:dyDescent="0.3">
      <c r="A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</row>
    <row r="301" spans="1:31" ht="20" customHeight="1" x14ac:dyDescent="0.3">
      <c r="A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</row>
    <row r="302" spans="1:31" ht="20" customHeight="1" x14ac:dyDescent="0.3">
      <c r="A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</row>
    <row r="303" spans="1:31" ht="20" customHeight="1" x14ac:dyDescent="0.3">
      <c r="A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</row>
    <row r="304" spans="1:31" ht="20" customHeight="1" x14ac:dyDescent="0.3">
      <c r="A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</row>
    <row r="305" spans="1:31" ht="20" customHeight="1" x14ac:dyDescent="0.3">
      <c r="A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</row>
    <row r="306" spans="1:31" ht="20" customHeight="1" x14ac:dyDescent="0.3">
      <c r="A306" s="7"/>
      <c r="I306" s="7"/>
    </row>
    <row r="307" spans="1:31" x14ac:dyDescent="0.3">
      <c r="A307" s="7"/>
    </row>
    <row r="308" spans="1:31" x14ac:dyDescent="0.3">
      <c r="A308" s="7"/>
    </row>
    <row r="309" spans="1:31" x14ac:dyDescent="0.3">
      <c r="A309" s="7"/>
    </row>
    <row r="310" spans="1:31" x14ac:dyDescent="0.3">
      <c r="A310" s="7"/>
      <c r="B310" s="7"/>
      <c r="C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</row>
    <row r="311" spans="1:31" x14ac:dyDescent="0.3">
      <c r="A311" s="7"/>
      <c r="B311" s="7"/>
      <c r="C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6" tint="0.79998168889431442"/>
  </sheetPr>
  <dimension ref="A1:AE311"/>
  <sheetViews>
    <sheetView workbookViewId="0">
      <pane xSplit="4" ySplit="2" topLeftCell="E3" activePane="bottomRight" state="frozen"/>
      <selection activeCell="D266" sqref="D266"/>
      <selection pane="topRight" activeCell="D266" sqref="D266"/>
      <selection pane="bottomLeft" activeCell="D266" sqref="D266"/>
      <selection pane="bottomRight" activeCell="D266" sqref="D266"/>
    </sheetView>
  </sheetViews>
  <sheetFormatPr baseColWidth="10" defaultColWidth="9" defaultRowHeight="14" x14ac:dyDescent="0.3"/>
  <cols>
    <col min="1" max="1" width="22" customWidth="1"/>
    <col min="2" max="2" width="21.1640625" style="11" customWidth="1"/>
    <col min="3" max="3" width="21.83203125" style="11" customWidth="1"/>
    <col min="4" max="4" width="58.5" style="7" customWidth="1"/>
    <col min="5" max="5" width="20.83203125" style="11" customWidth="1"/>
    <col min="6" max="6" width="21.6640625" style="8" customWidth="1"/>
    <col min="7" max="7" width="18.1640625" style="8" customWidth="1"/>
    <col min="8" max="8" width="21.83203125" style="8" customWidth="1"/>
    <col min="9" max="9" width="19.6640625" style="8" customWidth="1"/>
    <col min="10" max="31" width="25.1640625" style="8" customWidth="1"/>
    <col min="32" max="16384" width="9" style="7"/>
  </cols>
  <sheetData>
    <row r="1" spans="1:31" ht="54" customHeight="1" x14ac:dyDescent="0.3">
      <c r="A1" s="7" t="s">
        <v>322</v>
      </c>
      <c r="B1" s="9"/>
      <c r="C1" s="9"/>
      <c r="D1" s="9" t="s">
        <v>3</v>
      </c>
      <c r="E1" s="9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</row>
    <row r="2" spans="1:31" s="12" customFormat="1" ht="15" x14ac:dyDescent="0.25">
      <c r="A2" s="12" t="s">
        <v>291</v>
      </c>
      <c r="B2" s="13" t="s">
        <v>2</v>
      </c>
      <c r="C2" s="13" t="s">
        <v>320</v>
      </c>
      <c r="D2" s="14" t="s">
        <v>0</v>
      </c>
      <c r="E2" s="13" t="s">
        <v>298</v>
      </c>
      <c r="F2" s="15" t="s">
        <v>299</v>
      </c>
      <c r="G2" s="15" t="s">
        <v>300</v>
      </c>
      <c r="H2" s="15" t="s">
        <v>14</v>
      </c>
      <c r="I2" s="15" t="s">
        <v>301</v>
      </c>
      <c r="J2" s="15" t="s">
        <v>302</v>
      </c>
      <c r="K2" s="15" t="s">
        <v>303</v>
      </c>
      <c r="L2" s="15" t="s">
        <v>304</v>
      </c>
      <c r="M2" s="15" t="s">
        <v>321</v>
      </c>
      <c r="N2" s="15" t="s">
        <v>305</v>
      </c>
      <c r="O2" s="15" t="s">
        <v>32</v>
      </c>
      <c r="P2" s="15" t="s">
        <v>306</v>
      </c>
      <c r="Q2" s="15" t="s">
        <v>307</v>
      </c>
      <c r="R2" s="15" t="s">
        <v>308</v>
      </c>
      <c r="S2" s="15" t="s">
        <v>309</v>
      </c>
      <c r="T2" s="15" t="s">
        <v>310</v>
      </c>
      <c r="U2" s="15" t="s">
        <v>311</v>
      </c>
      <c r="V2" s="15" t="s">
        <v>312</v>
      </c>
      <c r="W2" s="15" t="s">
        <v>313</v>
      </c>
      <c r="X2" s="15" t="s">
        <v>127</v>
      </c>
      <c r="Y2" s="15" t="s">
        <v>314</v>
      </c>
      <c r="Z2" s="15" t="s">
        <v>315</v>
      </c>
      <c r="AA2" s="15" t="s">
        <v>316</v>
      </c>
      <c r="AB2" s="15" t="s">
        <v>317</v>
      </c>
      <c r="AC2" s="15" t="s">
        <v>318</v>
      </c>
      <c r="AD2" s="15" t="s">
        <v>319</v>
      </c>
      <c r="AE2" s="15" t="s">
        <v>17</v>
      </c>
    </row>
    <row r="3" spans="1:31" ht="19" customHeight="1" x14ac:dyDescent="0.3">
      <c r="A3" s="7"/>
      <c r="B3" s="2" t="s">
        <v>13</v>
      </c>
      <c r="C3" s="2">
        <f>SUM(ACHSERVICES[[#This Row],[BILETTERIE]:[MAGASIN]])</f>
        <v>0</v>
      </c>
      <c r="D3" s="1" t="s">
        <v>12</v>
      </c>
      <c r="E3" s="2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t="19" customHeight="1" x14ac:dyDescent="0.3">
      <c r="A4" s="7"/>
      <c r="B4" s="2" t="s">
        <v>59</v>
      </c>
      <c r="C4" s="2">
        <f>SUM(ACHSERVICES[[#This Row],[BILETTERIE]:[MAGASIN]])</f>
        <v>0</v>
      </c>
      <c r="D4" s="1" t="s">
        <v>258</v>
      </c>
      <c r="E4" s="2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</row>
    <row r="5" spans="1:31" ht="19" customHeight="1" x14ac:dyDescent="0.3">
      <c r="A5" s="7"/>
      <c r="B5" s="6" t="s">
        <v>277</v>
      </c>
      <c r="C5" s="2">
        <f>SUM(ACHSERVICES[[#This Row],[BILETTERIE]:[MAGASIN]])</f>
        <v>0</v>
      </c>
      <c r="D5" s="1" t="s">
        <v>179</v>
      </c>
      <c r="E5" s="2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</row>
    <row r="6" spans="1:31" ht="19" customHeight="1" x14ac:dyDescent="0.3">
      <c r="A6" s="7"/>
      <c r="B6" s="6" t="s">
        <v>277</v>
      </c>
      <c r="C6" s="2">
        <f>SUM(ACHSERVICES[[#This Row],[BILETTERIE]:[MAGASIN]])</f>
        <v>0</v>
      </c>
      <c r="D6" s="1" t="s">
        <v>178</v>
      </c>
      <c r="E6" s="2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19" customHeight="1" x14ac:dyDescent="0.3">
      <c r="A7" s="7"/>
      <c r="B7" s="2" t="s">
        <v>229</v>
      </c>
      <c r="C7" s="2">
        <f>SUM(ACHSERVICES[[#This Row],[BILETTERIE]:[MAGASIN]])</f>
        <v>0</v>
      </c>
      <c r="D7" s="1" t="s">
        <v>162</v>
      </c>
      <c r="E7" s="2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</row>
    <row r="8" spans="1:31" ht="19" customHeight="1" x14ac:dyDescent="0.3">
      <c r="A8" s="7"/>
      <c r="B8" s="2" t="s">
        <v>229</v>
      </c>
      <c r="C8" s="2">
        <f>SUM(ACHSERVICES[[#This Row],[BILETTERIE]:[MAGASIN]])</f>
        <v>0</v>
      </c>
      <c r="D8" s="1" t="s">
        <v>237</v>
      </c>
      <c r="E8" s="2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</row>
    <row r="9" spans="1:31" ht="19" customHeight="1" x14ac:dyDescent="0.3">
      <c r="A9" s="7"/>
      <c r="B9" s="2" t="s">
        <v>16</v>
      </c>
      <c r="C9" s="2">
        <f>SUM(ACHSERVICES[[#This Row],[BILETTERIE]:[MAGASIN]])</f>
        <v>0</v>
      </c>
      <c r="D9" s="1" t="s">
        <v>177</v>
      </c>
      <c r="E9" s="2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</row>
    <row r="10" spans="1:31" ht="19" customHeight="1" x14ac:dyDescent="0.3">
      <c r="A10" s="7"/>
      <c r="B10" s="2" t="s">
        <v>17</v>
      </c>
      <c r="C10" s="2">
        <f>SUM(ACHSERVICES[[#This Row],[BILETTERIE]:[MAGASIN]])</f>
        <v>0</v>
      </c>
      <c r="D10" s="1" t="s">
        <v>275</v>
      </c>
      <c r="E10" s="2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</row>
    <row r="11" spans="1:31" ht="19" customHeight="1" x14ac:dyDescent="0.3">
      <c r="A11" s="7"/>
      <c r="B11" s="2" t="s">
        <v>17</v>
      </c>
      <c r="C11" s="2">
        <f>SUM(ACHSERVICES[[#This Row],[BILETTERIE]:[MAGASIN]])</f>
        <v>0</v>
      </c>
      <c r="D11" s="1" t="s">
        <v>274</v>
      </c>
      <c r="E11" s="2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</row>
    <row r="12" spans="1:31" ht="19" customHeight="1" x14ac:dyDescent="0.3">
      <c r="A12" s="7"/>
      <c r="B12" s="2" t="s">
        <v>14</v>
      </c>
      <c r="C12" s="2">
        <f>SUM(ACHSERVICES[[#This Row],[BILETTERIE]:[MAGASIN]])</f>
        <v>0</v>
      </c>
      <c r="D12" s="1" t="s">
        <v>230</v>
      </c>
      <c r="E12" s="2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</row>
    <row r="13" spans="1:31" ht="19" customHeight="1" x14ac:dyDescent="0.3">
      <c r="A13" s="7"/>
      <c r="B13" s="6" t="s">
        <v>277</v>
      </c>
      <c r="C13" s="2">
        <f>SUM(ACHSERVICES[[#This Row],[BILETTERIE]:[MAGASIN]])</f>
        <v>0</v>
      </c>
      <c r="D13" s="1" t="s">
        <v>134</v>
      </c>
      <c r="E13" s="2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</row>
    <row r="14" spans="1:31" ht="19" customHeight="1" x14ac:dyDescent="0.3">
      <c r="A14" s="7"/>
      <c r="B14" s="2" t="s">
        <v>16</v>
      </c>
      <c r="C14" s="2">
        <f>SUM(ACHSERVICES[[#This Row],[BILETTERIE]:[MAGASIN]])</f>
        <v>0</v>
      </c>
      <c r="D14" s="1" t="s">
        <v>222</v>
      </c>
      <c r="E14" s="2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</row>
    <row r="15" spans="1:31" ht="19" customHeight="1" x14ac:dyDescent="0.3">
      <c r="A15" s="7"/>
      <c r="B15" s="2" t="s">
        <v>16</v>
      </c>
      <c r="C15" s="2">
        <f>SUM(ACHSERVICES[[#This Row],[BILETTERIE]:[MAGASIN]])</f>
        <v>0</v>
      </c>
      <c r="D15" s="1" t="s">
        <v>233</v>
      </c>
      <c r="E15" s="2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</row>
    <row r="16" spans="1:31" ht="19" customHeight="1" x14ac:dyDescent="0.3">
      <c r="A16" s="7"/>
      <c r="B16" s="2" t="s">
        <v>16</v>
      </c>
      <c r="C16" s="2">
        <f>SUM(ACHSERVICES[[#This Row],[BILETTERIE]:[MAGASIN]])</f>
        <v>0</v>
      </c>
      <c r="D16" s="1" t="s">
        <v>71</v>
      </c>
      <c r="E16" s="2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</row>
    <row r="17" spans="1:31" ht="19" customHeight="1" x14ac:dyDescent="0.3">
      <c r="A17" s="7"/>
      <c r="B17" s="6" t="s">
        <v>17</v>
      </c>
      <c r="C17" s="2">
        <f>SUM(ACHSERVICES[[#This Row],[BILETTERIE]:[MAGASIN]])</f>
        <v>0</v>
      </c>
      <c r="D17" s="1" t="s">
        <v>124</v>
      </c>
      <c r="E17" s="2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</row>
    <row r="18" spans="1:31" ht="19" customHeight="1" x14ac:dyDescent="0.3">
      <c r="A18" s="7"/>
      <c r="B18" s="2" t="s">
        <v>229</v>
      </c>
      <c r="C18" s="2">
        <f>SUM(ACHSERVICES[[#This Row],[BILETTERIE]:[MAGASIN]])</f>
        <v>0</v>
      </c>
      <c r="D18" s="1" t="s">
        <v>221</v>
      </c>
      <c r="E18" s="2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</row>
    <row r="19" spans="1:31" ht="19" customHeight="1" x14ac:dyDescent="0.3">
      <c r="A19" s="7"/>
      <c r="B19" s="2" t="s">
        <v>229</v>
      </c>
      <c r="C19" s="2">
        <f>SUM(ACHSERVICES[[#This Row],[BILETTERIE]:[MAGASIN]])</f>
        <v>0</v>
      </c>
      <c r="D19" s="1" t="s">
        <v>220</v>
      </c>
      <c r="E19" s="2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</row>
    <row r="20" spans="1:31" ht="19" customHeight="1" x14ac:dyDescent="0.3">
      <c r="A20" s="7"/>
      <c r="B20" s="2" t="s">
        <v>59</v>
      </c>
      <c r="C20" s="2">
        <f>SUM(ACHSERVICES[[#This Row],[BILETTERIE]:[MAGASIN]])</f>
        <v>0</v>
      </c>
      <c r="D20" s="1" t="s">
        <v>246</v>
      </c>
      <c r="E20" s="2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</row>
    <row r="21" spans="1:31" ht="19" customHeight="1" x14ac:dyDescent="0.3">
      <c r="A21" s="7"/>
      <c r="B21" s="2" t="s">
        <v>59</v>
      </c>
      <c r="C21" s="2">
        <f>SUM(ACHSERVICES[[#This Row],[BILETTERIE]:[MAGASIN]])</f>
        <v>0</v>
      </c>
      <c r="D21" s="1" t="s">
        <v>88</v>
      </c>
      <c r="E21" s="2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</row>
    <row r="22" spans="1:31" ht="19" customHeight="1" x14ac:dyDescent="0.3">
      <c r="A22" s="7"/>
      <c r="B22" s="2" t="s">
        <v>59</v>
      </c>
      <c r="C22" s="2">
        <f>SUM(ACHSERVICES[[#This Row],[BILETTERIE]:[MAGASIN]])</f>
        <v>0</v>
      </c>
      <c r="D22" s="1" t="s">
        <v>89</v>
      </c>
      <c r="E22" s="2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</row>
    <row r="23" spans="1:31" ht="19" customHeight="1" x14ac:dyDescent="0.3">
      <c r="A23" s="7"/>
      <c r="B23" s="2" t="s">
        <v>43</v>
      </c>
      <c r="C23" s="2">
        <f>SUM(ACHSERVICES[[#This Row],[BILETTERIE]:[MAGASIN]])</f>
        <v>0</v>
      </c>
      <c r="D23" s="1" t="s">
        <v>52</v>
      </c>
      <c r="E23" s="2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</row>
    <row r="24" spans="1:31" ht="19" customHeight="1" x14ac:dyDescent="0.3">
      <c r="A24" s="7"/>
      <c r="B24" s="2" t="s">
        <v>16</v>
      </c>
      <c r="C24" s="2">
        <f>SUM(ACHSERVICES[[#This Row],[BILETTERIE]:[MAGASIN]])</f>
        <v>0</v>
      </c>
      <c r="D24" s="1" t="s">
        <v>76</v>
      </c>
      <c r="E24" s="2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</row>
    <row r="25" spans="1:31" ht="19" customHeight="1" x14ac:dyDescent="0.3">
      <c r="A25" s="7"/>
      <c r="B25" s="2" t="s">
        <v>43</v>
      </c>
      <c r="C25" s="2">
        <f>SUM(ACHSERVICES[[#This Row],[BILETTERIE]:[MAGASIN]])</f>
        <v>0</v>
      </c>
      <c r="D25" s="1" t="s">
        <v>51</v>
      </c>
      <c r="E25" s="2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</row>
    <row r="26" spans="1:31" ht="19" customHeight="1" x14ac:dyDescent="0.3">
      <c r="A26" s="7"/>
      <c r="B26" s="2" t="s">
        <v>43</v>
      </c>
      <c r="C26" s="2">
        <f>SUM(ACHSERVICES[[#This Row],[BILETTERIE]:[MAGASIN]])</f>
        <v>0</v>
      </c>
      <c r="D26" s="1" t="s">
        <v>53</v>
      </c>
      <c r="E26" s="2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</row>
    <row r="27" spans="1:31" ht="19" customHeight="1" x14ac:dyDescent="0.3">
      <c r="A27" s="7"/>
      <c r="B27" s="2" t="s">
        <v>16</v>
      </c>
      <c r="C27" s="2">
        <f>SUM(ACHSERVICES[[#This Row],[BILETTERIE]:[MAGASIN]])</f>
        <v>0</v>
      </c>
      <c r="D27" s="1" t="s">
        <v>128</v>
      </c>
      <c r="E27" s="2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</row>
    <row r="28" spans="1:31" ht="19" customHeight="1" x14ac:dyDescent="0.3">
      <c r="A28" s="7"/>
      <c r="B28" s="2" t="s">
        <v>229</v>
      </c>
      <c r="C28" s="2">
        <f>SUM(ACHSERVICES[[#This Row],[BILETTERIE]:[MAGASIN]])</f>
        <v>0</v>
      </c>
      <c r="D28" s="1" t="s">
        <v>163</v>
      </c>
      <c r="E28" s="2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</row>
    <row r="29" spans="1:31" ht="19" customHeight="1" x14ac:dyDescent="0.3">
      <c r="A29" s="7"/>
      <c r="B29" s="2" t="s">
        <v>229</v>
      </c>
      <c r="C29" s="2">
        <f>SUM(ACHSERVICES[[#This Row],[BILETTERIE]:[MAGASIN]])</f>
        <v>0</v>
      </c>
      <c r="D29" s="1" t="s">
        <v>164</v>
      </c>
      <c r="E29" s="2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</row>
    <row r="30" spans="1:31" ht="19" customHeight="1" x14ac:dyDescent="0.3">
      <c r="A30" s="7"/>
      <c r="B30" s="2" t="s">
        <v>229</v>
      </c>
      <c r="C30" s="2">
        <f>SUM(ACHSERVICES[[#This Row],[BILETTERIE]:[MAGASIN]])</f>
        <v>0</v>
      </c>
      <c r="D30" s="1" t="s">
        <v>166</v>
      </c>
      <c r="E30" s="2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</row>
    <row r="31" spans="1:31" ht="19" customHeight="1" x14ac:dyDescent="0.3">
      <c r="A31" s="7"/>
      <c r="B31" s="2" t="s">
        <v>229</v>
      </c>
      <c r="C31" s="2">
        <f>SUM(ACHSERVICES[[#This Row],[BILETTERIE]:[MAGASIN]])</f>
        <v>0</v>
      </c>
      <c r="D31" s="1" t="s">
        <v>165</v>
      </c>
      <c r="E31" s="2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</row>
    <row r="32" spans="1:31" ht="19" customHeight="1" x14ac:dyDescent="0.3">
      <c r="A32" s="7"/>
      <c r="B32" s="2" t="s">
        <v>43</v>
      </c>
      <c r="C32" s="2">
        <f>SUM(ACHSERVICES[[#This Row],[BILETTERIE]:[MAGASIN]])</f>
        <v>0</v>
      </c>
      <c r="D32" s="1" t="s">
        <v>49</v>
      </c>
      <c r="E32" s="2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</row>
    <row r="33" spans="1:31" ht="19" customHeight="1" x14ac:dyDescent="0.3">
      <c r="A33" s="7"/>
      <c r="B33" s="2" t="s">
        <v>21</v>
      </c>
      <c r="C33" s="2">
        <f>SUM(ACHSERVICES[[#This Row],[BILETTERIE]:[MAGASIN]])</f>
        <v>0</v>
      </c>
      <c r="D33" s="1" t="s">
        <v>111</v>
      </c>
      <c r="E33" s="2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</row>
    <row r="34" spans="1:31" ht="19" customHeight="1" x14ac:dyDescent="0.3">
      <c r="A34" s="7"/>
      <c r="B34" s="2" t="s">
        <v>17</v>
      </c>
      <c r="C34" s="2">
        <f>SUM(ACHSERVICES[[#This Row],[BILETTERIE]:[MAGASIN]])</f>
        <v>0</v>
      </c>
      <c r="D34" s="1" t="s">
        <v>271</v>
      </c>
      <c r="E34" s="2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</row>
    <row r="35" spans="1:31" ht="19" customHeight="1" x14ac:dyDescent="0.3">
      <c r="A35" s="7"/>
      <c r="B35" s="2" t="s">
        <v>17</v>
      </c>
      <c r="C35" s="2">
        <f>SUM(ACHSERVICES[[#This Row],[BILETTERIE]:[MAGASIN]])</f>
        <v>0</v>
      </c>
      <c r="D35" s="1" t="s">
        <v>125</v>
      </c>
      <c r="E35" s="2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</row>
    <row r="36" spans="1:31" ht="19" customHeight="1" x14ac:dyDescent="0.3">
      <c r="A36" s="7"/>
      <c r="B36" s="2" t="s">
        <v>21</v>
      </c>
      <c r="C36" s="2">
        <f>SUM(ACHSERVICES[[#This Row],[BILETTERIE]:[MAGASIN]])</f>
        <v>0</v>
      </c>
      <c r="D36" s="1" t="s">
        <v>112</v>
      </c>
      <c r="E36" s="2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</row>
    <row r="37" spans="1:31" ht="19" customHeight="1" x14ac:dyDescent="0.3">
      <c r="A37" s="7"/>
      <c r="B37" s="2" t="s">
        <v>59</v>
      </c>
      <c r="C37" s="2">
        <f>SUM(ACHSERVICES[[#This Row],[BILETTERIE]:[MAGASIN]])</f>
        <v>0</v>
      </c>
      <c r="D37" s="1" t="s">
        <v>245</v>
      </c>
      <c r="E37" s="2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</row>
    <row r="38" spans="1:31" ht="19" customHeight="1" x14ac:dyDescent="0.3">
      <c r="A38" s="7"/>
      <c r="B38" s="2" t="s">
        <v>59</v>
      </c>
      <c r="C38" s="2">
        <f>SUM(ACHSERVICES[[#This Row],[BILETTERIE]:[MAGASIN]])</f>
        <v>0</v>
      </c>
      <c r="D38" s="1" t="s">
        <v>253</v>
      </c>
      <c r="E38" s="2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</row>
    <row r="39" spans="1:31" ht="19" customHeight="1" x14ac:dyDescent="0.3">
      <c r="A39" s="7"/>
      <c r="B39" s="6" t="s">
        <v>277</v>
      </c>
      <c r="C39" s="2">
        <f>SUM(ACHSERVICES[[#This Row],[BILETTERIE]:[MAGASIN]])</f>
        <v>0</v>
      </c>
      <c r="D39" s="1" t="s">
        <v>129</v>
      </c>
      <c r="E39" s="2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</row>
    <row r="40" spans="1:31" ht="19" customHeight="1" x14ac:dyDescent="0.3">
      <c r="A40" s="7"/>
      <c r="B40" s="6" t="s">
        <v>277</v>
      </c>
      <c r="C40" s="2">
        <f>SUM(ACHSERVICES[[#This Row],[BILETTERIE]:[MAGASIN]])</f>
        <v>0</v>
      </c>
      <c r="D40" s="1" t="s">
        <v>130</v>
      </c>
      <c r="E40" s="2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</row>
    <row r="41" spans="1:31" ht="19" customHeight="1" x14ac:dyDescent="0.3">
      <c r="A41" s="7"/>
      <c r="B41" s="6" t="s">
        <v>277</v>
      </c>
      <c r="C41" s="2">
        <f>SUM(ACHSERVICES[[#This Row],[BILETTERIE]:[MAGASIN]])</f>
        <v>0</v>
      </c>
      <c r="D41" s="1" t="s">
        <v>109</v>
      </c>
      <c r="E41" s="2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</row>
    <row r="42" spans="1:31" ht="19" customHeight="1" x14ac:dyDescent="0.3">
      <c r="A42" s="7"/>
      <c r="B42" s="2" t="s">
        <v>59</v>
      </c>
      <c r="C42" s="2">
        <f>SUM(ACHSERVICES[[#This Row],[BILETTERIE]:[MAGASIN]])</f>
        <v>0</v>
      </c>
      <c r="D42" s="1" t="s">
        <v>263</v>
      </c>
      <c r="E42" s="2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</row>
    <row r="43" spans="1:31" ht="19" customHeight="1" x14ac:dyDescent="0.3">
      <c r="A43" s="7"/>
      <c r="B43" s="6" t="s">
        <v>17</v>
      </c>
      <c r="C43" s="2">
        <f>SUM(ACHSERVICES[[#This Row],[BILETTERIE]:[MAGASIN]])</f>
        <v>0</v>
      </c>
      <c r="D43" s="1" t="s">
        <v>144</v>
      </c>
      <c r="E43" s="2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</row>
    <row r="44" spans="1:31" ht="19" customHeight="1" x14ac:dyDescent="0.3">
      <c r="A44" s="7"/>
      <c r="B44" s="2" t="s">
        <v>21</v>
      </c>
      <c r="C44" s="2">
        <f>SUM(ACHSERVICES[[#This Row],[BILETTERIE]:[MAGASIN]])</f>
        <v>0</v>
      </c>
      <c r="D44" s="1" t="s">
        <v>39</v>
      </c>
      <c r="E44" s="2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</row>
    <row r="45" spans="1:31" ht="19" customHeight="1" x14ac:dyDescent="0.3">
      <c r="A45" s="7"/>
      <c r="B45" s="6" t="s">
        <v>17</v>
      </c>
      <c r="C45" s="2">
        <f>SUM(ACHSERVICES[[#This Row],[BILETTERIE]:[MAGASIN]])</f>
        <v>0</v>
      </c>
      <c r="D45" s="1" t="s">
        <v>273</v>
      </c>
      <c r="E45" s="2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</row>
    <row r="46" spans="1:31" ht="19" customHeight="1" x14ac:dyDescent="0.3">
      <c r="A46" s="7"/>
      <c r="B46" s="2" t="s">
        <v>59</v>
      </c>
      <c r="C46" s="2">
        <f>SUM(ACHSERVICES[[#This Row],[BILETTERIE]:[MAGASIN]])</f>
        <v>0</v>
      </c>
      <c r="D46" s="1" t="s">
        <v>60</v>
      </c>
      <c r="E46" s="2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</row>
    <row r="47" spans="1:31" ht="19" customHeight="1" x14ac:dyDescent="0.3">
      <c r="A47" s="7"/>
      <c r="B47" s="2" t="s">
        <v>59</v>
      </c>
      <c r="C47" s="2">
        <f>SUM(ACHSERVICES[[#This Row],[BILETTERIE]:[MAGASIN]])</f>
        <v>0</v>
      </c>
      <c r="D47" s="1" t="s">
        <v>58</v>
      </c>
      <c r="E47" s="2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</row>
    <row r="48" spans="1:31" ht="19" customHeight="1" x14ac:dyDescent="0.3">
      <c r="A48" s="7"/>
      <c r="B48" s="2" t="s">
        <v>59</v>
      </c>
      <c r="C48" s="2">
        <f>SUM(ACHSERVICES[[#This Row],[BILETTERIE]:[MAGASIN]])</f>
        <v>0</v>
      </c>
      <c r="D48" s="1" t="s">
        <v>261</v>
      </c>
      <c r="E48" s="2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</row>
    <row r="49" spans="1:31" ht="19" customHeight="1" x14ac:dyDescent="0.3">
      <c r="A49" s="7"/>
      <c r="B49" s="2" t="s">
        <v>59</v>
      </c>
      <c r="C49" s="2">
        <f>SUM(ACHSERVICES[[#This Row],[BILETTERIE]:[MAGASIN]])</f>
        <v>0</v>
      </c>
      <c r="D49" s="1" t="s">
        <v>260</v>
      </c>
      <c r="E49" s="2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</row>
    <row r="50" spans="1:31" ht="19" customHeight="1" x14ac:dyDescent="0.3">
      <c r="A50" s="7"/>
      <c r="B50" s="2" t="s">
        <v>59</v>
      </c>
      <c r="C50" s="2">
        <f>SUM(ACHSERVICES[[#This Row],[BILETTERIE]:[MAGASIN]])</f>
        <v>0</v>
      </c>
      <c r="D50" s="1" t="s">
        <v>259</v>
      </c>
      <c r="E50" s="2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</row>
    <row r="51" spans="1:31" ht="19" customHeight="1" x14ac:dyDescent="0.3">
      <c r="A51" s="7"/>
      <c r="B51" s="2" t="s">
        <v>43</v>
      </c>
      <c r="C51" s="2">
        <f>SUM(ACHSERVICES[[#This Row],[BILETTERIE]:[MAGASIN]])</f>
        <v>0</v>
      </c>
      <c r="D51" s="1" t="s">
        <v>54</v>
      </c>
      <c r="E51" s="2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</row>
    <row r="52" spans="1:31" ht="19" customHeight="1" x14ac:dyDescent="0.3">
      <c r="A52" s="7"/>
      <c r="B52" s="2" t="s">
        <v>9</v>
      </c>
      <c r="C52" s="2">
        <f>SUM(ACHSERVICES[[#This Row],[BILETTERIE]:[MAGASIN]])</f>
        <v>0</v>
      </c>
      <c r="D52" s="1" t="s">
        <v>140</v>
      </c>
      <c r="E52" s="2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</row>
    <row r="53" spans="1:31" ht="19" customHeight="1" x14ac:dyDescent="0.3">
      <c r="A53" s="7"/>
      <c r="B53" s="2" t="s">
        <v>21</v>
      </c>
      <c r="C53" s="2">
        <f>SUM(ACHSERVICES[[#This Row],[BILETTERIE]:[MAGASIN]])</f>
        <v>0</v>
      </c>
      <c r="D53" s="1" t="s">
        <v>139</v>
      </c>
      <c r="E53" s="2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</row>
    <row r="54" spans="1:31" ht="19" customHeight="1" x14ac:dyDescent="0.3">
      <c r="A54" s="7"/>
      <c r="B54" s="2" t="s">
        <v>21</v>
      </c>
      <c r="C54" s="2">
        <f>SUM(ACHSERVICES[[#This Row],[BILETTERIE]:[MAGASIN]])</f>
        <v>0</v>
      </c>
      <c r="D54" s="1" t="s">
        <v>138</v>
      </c>
      <c r="E54" s="2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</row>
    <row r="55" spans="1:31" ht="19" customHeight="1" x14ac:dyDescent="0.3">
      <c r="A55" s="7"/>
      <c r="B55" s="6" t="s">
        <v>277</v>
      </c>
      <c r="C55" s="2">
        <f>SUM(ACHSERVICES[[#This Row],[BILETTERIE]:[MAGASIN]])</f>
        <v>0</v>
      </c>
      <c r="D55" s="1" t="s">
        <v>279</v>
      </c>
      <c r="E55" s="2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</row>
    <row r="56" spans="1:31" ht="19" customHeight="1" x14ac:dyDescent="0.3">
      <c r="A56" s="7"/>
      <c r="B56" s="6" t="s">
        <v>277</v>
      </c>
      <c r="C56" s="2">
        <f>SUM(ACHSERVICES[[#This Row],[BILETTERIE]:[MAGASIN]])</f>
        <v>0</v>
      </c>
      <c r="D56" s="1" t="s">
        <v>280</v>
      </c>
      <c r="E56" s="2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</row>
    <row r="57" spans="1:31" ht="19" customHeight="1" x14ac:dyDescent="0.3">
      <c r="A57" s="7"/>
      <c r="B57" s="2" t="s">
        <v>43</v>
      </c>
      <c r="C57" s="2">
        <f>SUM(ACHSERVICES[[#This Row],[BILETTERIE]:[MAGASIN]])</f>
        <v>0</v>
      </c>
      <c r="D57" s="1" t="s">
        <v>269</v>
      </c>
      <c r="E57" s="2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</row>
    <row r="58" spans="1:31" ht="19" customHeight="1" x14ac:dyDescent="0.3">
      <c r="A58" s="7"/>
      <c r="B58" s="2" t="s">
        <v>21</v>
      </c>
      <c r="C58" s="2">
        <f>SUM(ACHSERVICES[[#This Row],[BILETTERIE]:[MAGASIN]])</f>
        <v>0</v>
      </c>
      <c r="D58" s="1" t="s">
        <v>238</v>
      </c>
      <c r="E58" s="2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</row>
    <row r="59" spans="1:31" ht="19" customHeight="1" x14ac:dyDescent="0.3">
      <c r="A59" s="7"/>
      <c r="B59" s="2" t="s">
        <v>43</v>
      </c>
      <c r="C59" s="2">
        <f>SUM(ACHSERVICES[[#This Row],[BILETTERIE]:[MAGASIN]])</f>
        <v>0</v>
      </c>
      <c r="D59" s="1" t="s">
        <v>44</v>
      </c>
      <c r="E59" s="2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</row>
    <row r="60" spans="1:31" ht="19" customHeight="1" x14ac:dyDescent="0.3">
      <c r="A60" s="7"/>
      <c r="B60" s="2" t="s">
        <v>43</v>
      </c>
      <c r="C60" s="2">
        <f>SUM(ACHSERVICES[[#This Row],[BILETTERIE]:[MAGASIN]])</f>
        <v>0</v>
      </c>
      <c r="D60" s="1" t="s">
        <v>45</v>
      </c>
      <c r="E60" s="2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</row>
    <row r="61" spans="1:31" ht="19" customHeight="1" x14ac:dyDescent="0.3">
      <c r="A61" s="7"/>
      <c r="B61" s="2" t="s">
        <v>43</v>
      </c>
      <c r="C61" s="2">
        <f>SUM(ACHSERVICES[[#This Row],[BILETTERIE]:[MAGASIN]])</f>
        <v>0</v>
      </c>
      <c r="D61" s="1" t="s">
        <v>46</v>
      </c>
      <c r="E61" s="2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</row>
    <row r="62" spans="1:31" ht="19" customHeight="1" x14ac:dyDescent="0.3">
      <c r="A62" s="7"/>
      <c r="B62" s="2" t="s">
        <v>43</v>
      </c>
      <c r="C62" s="2">
        <f>SUM(ACHSERVICES[[#This Row],[BILETTERIE]:[MAGASIN]])</f>
        <v>0</v>
      </c>
      <c r="D62" s="1" t="s">
        <v>47</v>
      </c>
      <c r="E62" s="2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</row>
    <row r="63" spans="1:31" ht="19" customHeight="1" x14ac:dyDescent="0.3">
      <c r="A63" s="7"/>
      <c r="B63" s="3" t="s">
        <v>277</v>
      </c>
      <c r="C63" s="2">
        <f>SUM(ACHSERVICES[[#This Row],[BILETTERIE]:[MAGASIN]])</f>
        <v>0</v>
      </c>
      <c r="D63" s="1" t="s">
        <v>209</v>
      </c>
      <c r="E63" s="2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</row>
    <row r="64" spans="1:31" ht="19" customHeight="1" x14ac:dyDescent="0.3">
      <c r="A64" s="7"/>
      <c r="B64" s="2" t="s">
        <v>16</v>
      </c>
      <c r="C64" s="2">
        <f>SUM(ACHSERVICES[[#This Row],[BILETTERIE]:[MAGASIN]])</f>
        <v>0</v>
      </c>
      <c r="D64" s="1" t="s">
        <v>74</v>
      </c>
      <c r="E64" s="2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</row>
    <row r="65" spans="1:31" ht="19" customHeight="1" x14ac:dyDescent="0.3">
      <c r="A65" s="7"/>
      <c r="B65" s="2" t="s">
        <v>21</v>
      </c>
      <c r="C65" s="2">
        <f>SUM(ACHSERVICES[[#This Row],[BILETTERIE]:[MAGASIN]])</f>
        <v>0</v>
      </c>
      <c r="D65" s="1" t="s">
        <v>286</v>
      </c>
      <c r="E65" s="2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</row>
    <row r="66" spans="1:31" ht="19" customHeight="1" x14ac:dyDescent="0.3">
      <c r="A66" s="7"/>
      <c r="B66" s="2" t="s">
        <v>59</v>
      </c>
      <c r="C66" s="2">
        <f>SUM(ACHSERVICES[[#This Row],[BILETTERIE]:[MAGASIN]])</f>
        <v>0</v>
      </c>
      <c r="D66" s="1" t="s">
        <v>93</v>
      </c>
      <c r="E66" s="2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</row>
    <row r="67" spans="1:31" ht="19" customHeight="1" x14ac:dyDescent="0.3">
      <c r="A67" s="7"/>
      <c r="B67" s="3" t="s">
        <v>277</v>
      </c>
      <c r="C67" s="2">
        <f>SUM(ACHSERVICES[[#This Row],[BILETTERIE]:[MAGASIN]])</f>
        <v>0</v>
      </c>
      <c r="D67" s="1" t="s">
        <v>216</v>
      </c>
      <c r="E67" s="2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</row>
    <row r="68" spans="1:31" ht="19" customHeight="1" x14ac:dyDescent="0.3">
      <c r="A68" s="7"/>
      <c r="B68" s="2" t="s">
        <v>277</v>
      </c>
      <c r="C68" s="2">
        <f>SUM(ACHSERVICES[[#This Row],[BILETTERIE]:[MAGASIN]])</f>
        <v>0</v>
      </c>
      <c r="D68" s="1" t="s">
        <v>118</v>
      </c>
      <c r="E68" s="2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</row>
    <row r="69" spans="1:31" ht="19" customHeight="1" x14ac:dyDescent="0.3">
      <c r="A69" s="7"/>
      <c r="B69" s="2" t="s">
        <v>277</v>
      </c>
      <c r="C69" s="2">
        <f>SUM(ACHSERVICES[[#This Row],[BILETTERIE]:[MAGASIN]])</f>
        <v>0</v>
      </c>
      <c r="D69" s="1" t="s">
        <v>119</v>
      </c>
      <c r="E69" s="2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</row>
    <row r="70" spans="1:31" ht="19" customHeight="1" x14ac:dyDescent="0.3">
      <c r="A70" s="7"/>
      <c r="B70" s="2" t="s">
        <v>59</v>
      </c>
      <c r="C70" s="2">
        <f>SUM(ACHSERVICES[[#This Row],[BILETTERIE]:[MAGASIN]])</f>
        <v>0</v>
      </c>
      <c r="D70" s="1" t="s">
        <v>248</v>
      </c>
      <c r="E70" s="2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</row>
    <row r="71" spans="1:31" ht="19" customHeight="1" x14ac:dyDescent="0.3">
      <c r="A71" s="7"/>
      <c r="B71" s="2" t="s">
        <v>229</v>
      </c>
      <c r="C71" s="2">
        <f>SUM(ACHSERVICES[[#This Row],[BILETTERIE]:[MAGASIN]])</f>
        <v>0</v>
      </c>
      <c r="D71" s="1" t="s">
        <v>80</v>
      </c>
      <c r="E71" s="2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</row>
    <row r="72" spans="1:31" ht="19" customHeight="1" x14ac:dyDescent="0.3">
      <c r="A72" s="7"/>
      <c r="B72" s="2" t="s">
        <v>229</v>
      </c>
      <c r="C72" s="2">
        <f>SUM(ACHSERVICES[[#This Row],[BILETTERIE]:[MAGASIN]])</f>
        <v>0</v>
      </c>
      <c r="D72" s="1" t="s">
        <v>55</v>
      </c>
      <c r="E72" s="2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</row>
    <row r="73" spans="1:31" ht="19" customHeight="1" x14ac:dyDescent="0.3">
      <c r="A73" s="7"/>
      <c r="B73" s="3" t="s">
        <v>277</v>
      </c>
      <c r="C73" s="2">
        <f>SUM(ACHSERVICES[[#This Row],[BILETTERIE]:[MAGASIN]])</f>
        <v>0</v>
      </c>
      <c r="D73" s="1" t="s">
        <v>219</v>
      </c>
      <c r="E73" s="2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</row>
    <row r="74" spans="1:31" ht="19" customHeight="1" x14ac:dyDescent="0.3">
      <c r="A74" s="7"/>
      <c r="B74" s="2" t="s">
        <v>59</v>
      </c>
      <c r="C74" s="2">
        <f>SUM(ACHSERVICES[[#This Row],[BILETTERIE]:[MAGASIN]])</f>
        <v>0</v>
      </c>
      <c r="D74" s="1" t="s">
        <v>266</v>
      </c>
      <c r="E74" s="2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</row>
    <row r="75" spans="1:31" ht="19" customHeight="1" x14ac:dyDescent="0.3">
      <c r="A75" s="7"/>
      <c r="B75" s="2" t="s">
        <v>86</v>
      </c>
      <c r="C75" s="2">
        <f>SUM(ACHSERVICES[[#This Row],[BILETTERIE]:[MAGASIN]])</f>
        <v>0</v>
      </c>
      <c r="D75" s="1" t="s">
        <v>147</v>
      </c>
      <c r="E75" s="2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</row>
    <row r="76" spans="1:31" ht="19" customHeight="1" x14ac:dyDescent="0.3">
      <c r="A76" s="7"/>
      <c r="B76" s="2" t="s">
        <v>277</v>
      </c>
      <c r="C76" s="2">
        <f>SUM(ACHSERVICES[[#This Row],[BILETTERIE]:[MAGASIN]])</f>
        <v>0</v>
      </c>
      <c r="D76" s="1" t="s">
        <v>120</v>
      </c>
      <c r="E76" s="2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</row>
    <row r="77" spans="1:31" ht="19" customHeight="1" x14ac:dyDescent="0.3">
      <c r="A77" s="7"/>
      <c r="B77" s="3" t="s">
        <v>277</v>
      </c>
      <c r="C77" s="2">
        <f>SUM(ACHSERVICES[[#This Row],[BILETTERIE]:[MAGASIN]])</f>
        <v>0</v>
      </c>
      <c r="D77" s="1" t="s">
        <v>120</v>
      </c>
      <c r="E77" s="2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</row>
    <row r="78" spans="1:31" ht="19" customHeight="1" x14ac:dyDescent="0.3">
      <c r="A78" s="7"/>
      <c r="B78" s="2" t="s">
        <v>277</v>
      </c>
      <c r="C78" s="2">
        <f>SUM(ACHSERVICES[[#This Row],[BILETTERIE]:[MAGASIN]])</f>
        <v>0</v>
      </c>
      <c r="D78" s="1" t="s">
        <v>183</v>
      </c>
      <c r="E78" s="2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</row>
    <row r="79" spans="1:31" ht="19" customHeight="1" x14ac:dyDescent="0.3">
      <c r="A79" s="7"/>
      <c r="B79" s="2" t="s">
        <v>229</v>
      </c>
      <c r="C79" s="2">
        <f>SUM(ACHSERVICES[[#This Row],[BILETTERIE]:[MAGASIN]])</f>
        <v>0</v>
      </c>
      <c r="D79" s="1" t="s">
        <v>161</v>
      </c>
      <c r="E79" s="2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</row>
    <row r="80" spans="1:31" ht="19" customHeight="1" x14ac:dyDescent="0.3">
      <c r="A80" s="7"/>
      <c r="B80" s="2" t="s">
        <v>11</v>
      </c>
      <c r="C80" s="2">
        <f>SUM(ACHSERVICES[[#This Row],[BILETTERIE]:[MAGASIN]])</f>
        <v>0</v>
      </c>
      <c r="D80" s="1" t="s">
        <v>10</v>
      </c>
      <c r="E80" s="2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</row>
    <row r="81" spans="1:31" ht="19" customHeight="1" x14ac:dyDescent="0.3">
      <c r="A81" s="7"/>
      <c r="B81" s="2" t="s">
        <v>59</v>
      </c>
      <c r="C81" s="2">
        <f>SUM(ACHSERVICES[[#This Row],[BILETTERIE]:[MAGASIN]])</f>
        <v>0</v>
      </c>
      <c r="D81" s="1" t="s">
        <v>103</v>
      </c>
      <c r="E81" s="2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</row>
    <row r="82" spans="1:31" ht="19" customHeight="1" x14ac:dyDescent="0.3">
      <c r="A82" s="7"/>
      <c r="B82" s="2" t="s">
        <v>229</v>
      </c>
      <c r="C82" s="2">
        <f>SUM(ACHSERVICES[[#This Row],[BILETTERIE]:[MAGASIN]])</f>
        <v>0</v>
      </c>
      <c r="D82" s="1" t="s">
        <v>188</v>
      </c>
      <c r="E82" s="2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</row>
    <row r="83" spans="1:31" ht="19" customHeight="1" x14ac:dyDescent="0.3">
      <c r="A83" s="7"/>
      <c r="B83" s="2" t="s">
        <v>32</v>
      </c>
      <c r="C83" s="2">
        <f>SUM(ACHSERVICES[[#This Row],[BILETTERIE]:[MAGASIN]])</f>
        <v>0</v>
      </c>
      <c r="D83" s="1" t="s">
        <v>206</v>
      </c>
      <c r="E83" s="2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</row>
    <row r="84" spans="1:31" ht="19" customHeight="1" x14ac:dyDescent="0.3">
      <c r="A84" s="7"/>
      <c r="B84" s="2" t="s">
        <v>86</v>
      </c>
      <c r="C84" s="2">
        <f>SUM(ACHSERVICES[[#This Row],[BILETTERIE]:[MAGASIN]])</f>
        <v>0</v>
      </c>
      <c r="D84" s="1" t="s">
        <v>113</v>
      </c>
      <c r="E84" s="2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</row>
    <row r="85" spans="1:31" ht="19" customHeight="1" x14ac:dyDescent="0.3">
      <c r="A85" s="7"/>
      <c r="B85" s="2" t="s">
        <v>277</v>
      </c>
      <c r="C85" s="2">
        <f>SUM(ACHSERVICES[[#This Row],[BILETTERIE]:[MAGASIN]])</f>
        <v>0</v>
      </c>
      <c r="D85" s="1" t="s">
        <v>276</v>
      </c>
      <c r="E85" s="2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</row>
    <row r="86" spans="1:31" ht="19" customHeight="1" x14ac:dyDescent="0.3">
      <c r="A86" s="7"/>
      <c r="B86" s="2" t="s">
        <v>229</v>
      </c>
      <c r="C86" s="2">
        <f>SUM(ACHSERVICES[[#This Row],[BILETTERIE]:[MAGASIN]])</f>
        <v>0</v>
      </c>
      <c r="D86" s="1" t="s">
        <v>149</v>
      </c>
      <c r="E86" s="2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</row>
    <row r="87" spans="1:31" ht="19" customHeight="1" x14ac:dyDescent="0.3">
      <c r="A87" s="7"/>
      <c r="B87" s="2" t="s">
        <v>16</v>
      </c>
      <c r="C87" s="2">
        <f>SUM(ACHSERVICES[[#This Row],[BILETTERIE]:[MAGASIN]])</f>
        <v>0</v>
      </c>
      <c r="D87" s="1" t="s">
        <v>75</v>
      </c>
      <c r="E87" s="2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</row>
    <row r="88" spans="1:31" ht="19" customHeight="1" x14ac:dyDescent="0.3">
      <c r="A88" s="7"/>
      <c r="B88" s="2" t="s">
        <v>16</v>
      </c>
      <c r="C88" s="2">
        <f>SUM(ACHSERVICES[[#This Row],[BILETTERIE]:[MAGASIN]])</f>
        <v>0</v>
      </c>
      <c r="D88" s="1" t="s">
        <v>223</v>
      </c>
      <c r="E88" s="2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</row>
    <row r="89" spans="1:31" ht="19" customHeight="1" x14ac:dyDescent="0.3">
      <c r="A89" s="7"/>
      <c r="B89" s="2" t="s">
        <v>277</v>
      </c>
      <c r="C89" s="2">
        <f>SUM(ACHSERVICES[[#This Row],[BILETTERIE]:[MAGASIN]])</f>
        <v>0</v>
      </c>
      <c r="D89" s="1" t="s">
        <v>151</v>
      </c>
      <c r="E89" s="2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</row>
    <row r="90" spans="1:31" ht="19" customHeight="1" x14ac:dyDescent="0.3">
      <c r="A90" s="7"/>
      <c r="B90" s="2" t="s">
        <v>277</v>
      </c>
      <c r="C90" s="2">
        <f>SUM(ACHSERVICES[[#This Row],[BILETTERIE]:[MAGASIN]])</f>
        <v>0</v>
      </c>
      <c r="D90" s="1" t="s">
        <v>278</v>
      </c>
      <c r="E90" s="2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</row>
    <row r="91" spans="1:31" ht="19" customHeight="1" x14ac:dyDescent="0.3">
      <c r="A91" s="7"/>
      <c r="B91" s="2" t="s">
        <v>16</v>
      </c>
      <c r="C91" s="2">
        <f>SUM(ACHSERVICES[[#This Row],[BILETTERIE]:[MAGASIN]])</f>
        <v>0</v>
      </c>
      <c r="D91" s="1" t="s">
        <v>84</v>
      </c>
      <c r="E91" s="2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</row>
    <row r="92" spans="1:31" ht="19" customHeight="1" x14ac:dyDescent="0.3">
      <c r="A92" s="7"/>
      <c r="B92" s="2" t="s">
        <v>21</v>
      </c>
      <c r="C92" s="2">
        <f>SUM(ACHSERVICES[[#This Row],[BILETTERIE]:[MAGASIN]])</f>
        <v>0</v>
      </c>
      <c r="D92" s="1" t="s">
        <v>227</v>
      </c>
      <c r="E92" s="2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</row>
    <row r="93" spans="1:31" ht="19" customHeight="1" x14ac:dyDescent="0.3">
      <c r="A93" s="7"/>
      <c r="B93" s="2" t="s">
        <v>21</v>
      </c>
      <c r="C93" s="2">
        <f>SUM(ACHSERVICES[[#This Row],[BILETTERIE]:[MAGASIN]])</f>
        <v>0</v>
      </c>
      <c r="D93" s="1" t="s">
        <v>226</v>
      </c>
      <c r="E93" s="2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</row>
    <row r="94" spans="1:31" ht="19" customHeight="1" x14ac:dyDescent="0.3">
      <c r="A94" s="7"/>
      <c r="B94" s="2" t="s">
        <v>21</v>
      </c>
      <c r="C94" s="2">
        <f>SUM(ACHSERVICES[[#This Row],[BILETTERIE]:[MAGASIN]])</f>
        <v>0</v>
      </c>
      <c r="D94" s="1" t="s">
        <v>37</v>
      </c>
      <c r="E94" s="2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</row>
    <row r="95" spans="1:31" ht="19" customHeight="1" x14ac:dyDescent="0.3">
      <c r="A95" s="7"/>
      <c r="B95" s="2" t="s">
        <v>23</v>
      </c>
      <c r="C95" s="2">
        <f>SUM(ACHSERVICES[[#This Row],[BILETTERIE]:[MAGASIN]])</f>
        <v>0</v>
      </c>
      <c r="D95" s="1" t="s">
        <v>22</v>
      </c>
      <c r="E95" s="2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</row>
    <row r="96" spans="1:31" ht="19" customHeight="1" x14ac:dyDescent="0.3">
      <c r="A96" s="7"/>
      <c r="B96" s="2" t="s">
        <v>9</v>
      </c>
      <c r="C96" s="2">
        <f>SUM(ACHSERVICES[[#This Row],[BILETTERIE]:[MAGASIN]])</f>
        <v>0</v>
      </c>
      <c r="D96" s="1" t="s">
        <v>289</v>
      </c>
      <c r="E96" s="2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</row>
    <row r="97" spans="1:31" ht="19" customHeight="1" x14ac:dyDescent="0.3">
      <c r="A97" s="7"/>
      <c r="B97" s="2" t="s">
        <v>59</v>
      </c>
      <c r="C97" s="2">
        <f>SUM(ACHSERVICES[[#This Row],[BILETTERIE]:[MAGASIN]])</f>
        <v>0</v>
      </c>
      <c r="D97" s="1" t="s">
        <v>257</v>
      </c>
      <c r="E97" s="2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</row>
    <row r="98" spans="1:31" ht="19" customHeight="1" x14ac:dyDescent="0.3">
      <c r="A98" s="7"/>
      <c r="B98" s="2" t="s">
        <v>13</v>
      </c>
      <c r="C98" s="2">
        <f>SUM(ACHSERVICES[[#This Row],[BILETTERIE]:[MAGASIN]])</f>
        <v>0</v>
      </c>
      <c r="D98" s="1" t="s">
        <v>57</v>
      </c>
      <c r="E98" s="2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</row>
    <row r="99" spans="1:31" ht="19" customHeight="1" x14ac:dyDescent="0.3">
      <c r="A99" s="7"/>
      <c r="B99" s="2" t="s">
        <v>229</v>
      </c>
      <c r="C99" s="2">
        <f>SUM(ACHSERVICES[[#This Row],[BILETTERIE]:[MAGASIN]])</f>
        <v>0</v>
      </c>
      <c r="D99" s="1" t="s">
        <v>107</v>
      </c>
      <c r="E99" s="2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</row>
    <row r="100" spans="1:31" ht="19" customHeight="1" x14ac:dyDescent="0.3">
      <c r="A100" s="7"/>
      <c r="B100" s="2" t="s">
        <v>229</v>
      </c>
      <c r="C100" s="2">
        <f>SUM(ACHSERVICES[[#This Row],[BILETTERIE]:[MAGASIN]])</f>
        <v>0</v>
      </c>
      <c r="D100" s="1" t="s">
        <v>99</v>
      </c>
      <c r="E100" s="2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</row>
    <row r="101" spans="1:31" ht="19" customHeight="1" x14ac:dyDescent="0.3">
      <c r="A101" s="7"/>
      <c r="B101" s="2" t="s">
        <v>229</v>
      </c>
      <c r="C101" s="2">
        <f>SUM(ACHSERVICES[[#This Row],[BILETTERIE]:[MAGASIN]])</f>
        <v>0</v>
      </c>
      <c r="D101" s="1" t="s">
        <v>100</v>
      </c>
      <c r="E101" s="2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</row>
    <row r="102" spans="1:31" ht="19" customHeight="1" x14ac:dyDescent="0.3">
      <c r="A102" s="7"/>
      <c r="B102" s="2" t="s">
        <v>229</v>
      </c>
      <c r="C102" s="2">
        <f>SUM(ACHSERVICES[[#This Row],[BILETTERIE]:[MAGASIN]])</f>
        <v>0</v>
      </c>
      <c r="D102" s="1" t="s">
        <v>101</v>
      </c>
      <c r="E102" s="2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</row>
    <row r="103" spans="1:31" ht="19" customHeight="1" x14ac:dyDescent="0.3">
      <c r="A103" s="7"/>
      <c r="B103" s="2" t="s">
        <v>32</v>
      </c>
      <c r="C103" s="2">
        <f>SUM(ACHSERVICES[[#This Row],[BILETTERIE]:[MAGASIN]])</f>
        <v>0</v>
      </c>
      <c r="D103" s="1" t="s">
        <v>31</v>
      </c>
      <c r="E103" s="2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</row>
    <row r="104" spans="1:31" ht="19" customHeight="1" x14ac:dyDescent="0.3">
      <c r="A104" s="7"/>
      <c r="B104" s="2" t="s">
        <v>229</v>
      </c>
      <c r="C104" s="2">
        <f>SUM(ACHSERVICES[[#This Row],[BILETTERIE]:[MAGASIN]])</f>
        <v>0</v>
      </c>
      <c r="D104" s="1" t="s">
        <v>191</v>
      </c>
      <c r="E104" s="2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</row>
    <row r="105" spans="1:31" ht="19" customHeight="1" x14ac:dyDescent="0.3">
      <c r="A105" s="7"/>
      <c r="B105" s="2" t="s">
        <v>229</v>
      </c>
      <c r="C105" s="2">
        <f>SUM(ACHSERVICES[[#This Row],[BILETTERIE]:[MAGASIN]])</f>
        <v>0</v>
      </c>
      <c r="D105" s="1" t="s">
        <v>190</v>
      </c>
      <c r="E105" s="2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</row>
    <row r="106" spans="1:31" ht="19" customHeight="1" x14ac:dyDescent="0.3">
      <c r="A106" s="7"/>
      <c r="B106" s="2" t="s">
        <v>229</v>
      </c>
      <c r="C106" s="2">
        <f>SUM(ACHSERVICES[[#This Row],[BILETTERIE]:[MAGASIN]])</f>
        <v>0</v>
      </c>
      <c r="D106" s="1" t="s">
        <v>195</v>
      </c>
      <c r="E106" s="2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</row>
    <row r="107" spans="1:31" ht="19" customHeight="1" x14ac:dyDescent="0.3">
      <c r="A107" s="7"/>
      <c r="B107" s="2" t="s">
        <v>229</v>
      </c>
      <c r="C107" s="2">
        <f>SUM(ACHSERVICES[[#This Row],[BILETTERIE]:[MAGASIN]])</f>
        <v>0</v>
      </c>
      <c r="D107" s="1" t="s">
        <v>194</v>
      </c>
      <c r="E107" s="2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</row>
    <row r="108" spans="1:31" ht="19" customHeight="1" x14ac:dyDescent="0.3">
      <c r="A108" s="7"/>
      <c r="B108" s="2" t="s">
        <v>229</v>
      </c>
      <c r="C108" s="2">
        <f>SUM(ACHSERVICES[[#This Row],[BILETTERIE]:[MAGASIN]])</f>
        <v>0</v>
      </c>
      <c r="D108" s="1" t="s">
        <v>196</v>
      </c>
      <c r="E108" s="2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</row>
    <row r="109" spans="1:31" ht="19" customHeight="1" x14ac:dyDescent="0.3">
      <c r="A109" s="7"/>
      <c r="B109" s="2" t="s">
        <v>229</v>
      </c>
      <c r="C109" s="2">
        <f>SUM(ACHSERVICES[[#This Row],[BILETTERIE]:[MAGASIN]])</f>
        <v>0</v>
      </c>
      <c r="D109" s="1" t="s">
        <v>193</v>
      </c>
      <c r="E109" s="2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</row>
    <row r="110" spans="1:31" ht="19" customHeight="1" x14ac:dyDescent="0.3">
      <c r="A110" s="7"/>
      <c r="B110" s="2" t="s">
        <v>16</v>
      </c>
      <c r="C110" s="2">
        <f>SUM(ACHSERVICES[[#This Row],[BILETTERIE]:[MAGASIN]])</f>
        <v>0</v>
      </c>
      <c r="D110" s="1" t="s">
        <v>70</v>
      </c>
      <c r="E110" s="2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</row>
    <row r="111" spans="1:31" ht="19" customHeight="1" x14ac:dyDescent="0.3">
      <c r="A111" s="7"/>
      <c r="B111" s="2" t="s">
        <v>16</v>
      </c>
      <c r="C111" s="2">
        <f>SUM(ACHSERVICES[[#This Row],[BILETTERIE]:[MAGASIN]])</f>
        <v>0</v>
      </c>
      <c r="D111" s="1" t="s">
        <v>68</v>
      </c>
      <c r="E111" s="2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</row>
    <row r="112" spans="1:31" ht="19" customHeight="1" x14ac:dyDescent="0.3">
      <c r="A112" s="7"/>
      <c r="B112" s="2" t="s">
        <v>21</v>
      </c>
      <c r="C112" s="2">
        <f>SUM(ACHSERVICES[[#This Row],[BILETTERIE]:[MAGASIN]])</f>
        <v>0</v>
      </c>
      <c r="D112" s="1" t="s">
        <v>243</v>
      </c>
      <c r="E112" s="2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</row>
    <row r="113" spans="1:31" ht="19" customHeight="1" x14ac:dyDescent="0.3">
      <c r="A113" s="7"/>
      <c r="B113" s="2" t="s">
        <v>229</v>
      </c>
      <c r="C113" s="2">
        <f>SUM(ACHSERVICES[[#This Row],[BILETTERIE]:[MAGASIN]])</f>
        <v>0</v>
      </c>
      <c r="D113" s="1" t="s">
        <v>228</v>
      </c>
      <c r="E113" s="2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</row>
    <row r="114" spans="1:31" ht="19" customHeight="1" x14ac:dyDescent="0.3">
      <c r="A114" s="7"/>
      <c r="B114" s="2" t="s">
        <v>59</v>
      </c>
      <c r="C114" s="2">
        <f>SUM(ACHSERVICES[[#This Row],[BILETTERIE]:[MAGASIN]])</f>
        <v>0</v>
      </c>
      <c r="D114" s="1" t="s">
        <v>247</v>
      </c>
      <c r="E114" s="2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</row>
    <row r="115" spans="1:31" ht="19" customHeight="1" x14ac:dyDescent="0.3">
      <c r="A115" s="7"/>
      <c r="B115" s="2" t="s">
        <v>21</v>
      </c>
      <c r="C115" s="2">
        <f>SUM(ACHSERVICES[[#This Row],[BILETTERIE]:[MAGASIN]])</f>
        <v>0</v>
      </c>
      <c r="D115" s="1" t="s">
        <v>290</v>
      </c>
      <c r="E115" s="2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</row>
    <row r="116" spans="1:31" ht="19" customHeight="1" x14ac:dyDescent="0.3">
      <c r="A116" s="7"/>
      <c r="B116" s="2" t="s">
        <v>14</v>
      </c>
      <c r="C116" s="2">
        <f>SUM(ACHSERVICES[[#This Row],[BILETTERIE]:[MAGASIN]])</f>
        <v>0</v>
      </c>
      <c r="D116" s="1" t="s">
        <v>24</v>
      </c>
      <c r="E116" s="2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</row>
    <row r="117" spans="1:31" ht="19" customHeight="1" x14ac:dyDescent="0.3">
      <c r="A117" s="7"/>
      <c r="B117" s="2" t="s">
        <v>229</v>
      </c>
      <c r="C117" s="2">
        <f>SUM(ACHSERVICES[[#This Row],[BILETTERIE]:[MAGASIN]])</f>
        <v>0</v>
      </c>
      <c r="D117" s="1" t="s">
        <v>189</v>
      </c>
      <c r="E117" s="2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</row>
    <row r="118" spans="1:31" ht="19" customHeight="1" x14ac:dyDescent="0.3">
      <c r="A118" s="7"/>
      <c r="B118" s="2" t="s">
        <v>13</v>
      </c>
      <c r="C118" s="2">
        <f>SUM(ACHSERVICES[[#This Row],[BILETTERIE]:[MAGASIN]])</f>
        <v>0</v>
      </c>
      <c r="D118" s="1" t="s">
        <v>105</v>
      </c>
      <c r="E118" s="2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</row>
    <row r="119" spans="1:31" ht="19" customHeight="1" x14ac:dyDescent="0.3">
      <c r="A119" s="7"/>
      <c r="B119" s="2" t="s">
        <v>21</v>
      </c>
      <c r="C119" s="2">
        <f>SUM(ACHSERVICES[[#This Row],[BILETTERIE]:[MAGASIN]])</f>
        <v>0</v>
      </c>
      <c r="D119" s="1" t="s">
        <v>244</v>
      </c>
      <c r="E119" s="2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</row>
    <row r="120" spans="1:31" ht="19" customHeight="1" x14ac:dyDescent="0.3">
      <c r="A120" s="7"/>
      <c r="B120" s="2" t="s">
        <v>21</v>
      </c>
      <c r="C120" s="2">
        <f>SUM(ACHSERVICES[[#This Row],[BILETTERIE]:[MAGASIN]])</f>
        <v>0</v>
      </c>
      <c r="D120" s="1" t="s">
        <v>239</v>
      </c>
      <c r="E120" s="2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</row>
    <row r="121" spans="1:31" ht="19" customHeight="1" x14ac:dyDescent="0.3">
      <c r="A121" s="7"/>
      <c r="B121" s="2" t="s">
        <v>43</v>
      </c>
      <c r="C121" s="2">
        <f>SUM(ACHSERVICES[[#This Row],[BILETTERIE]:[MAGASIN]])</f>
        <v>0</v>
      </c>
      <c r="D121" s="1" t="s">
        <v>270</v>
      </c>
      <c r="E121" s="2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</row>
    <row r="122" spans="1:31" ht="19" customHeight="1" x14ac:dyDescent="0.3">
      <c r="A122" s="7"/>
      <c r="B122" s="2" t="s">
        <v>21</v>
      </c>
      <c r="C122" s="2">
        <f>SUM(ACHSERVICES[[#This Row],[BILETTERIE]:[MAGASIN]])</f>
        <v>0</v>
      </c>
      <c r="D122" s="1" t="s">
        <v>117</v>
      </c>
      <c r="E122" s="2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</row>
    <row r="123" spans="1:31" ht="19" customHeight="1" x14ac:dyDescent="0.3">
      <c r="A123" s="7"/>
      <c r="B123" s="2" t="s">
        <v>14</v>
      </c>
      <c r="C123" s="2">
        <f>SUM(ACHSERVICES[[#This Row],[BILETTERIE]:[MAGASIN]])</f>
        <v>0</v>
      </c>
      <c r="D123" s="1" t="s">
        <v>35</v>
      </c>
      <c r="E123" s="2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</row>
    <row r="124" spans="1:31" ht="19" customHeight="1" x14ac:dyDescent="0.3">
      <c r="A124" s="7"/>
      <c r="B124" s="3" t="s">
        <v>277</v>
      </c>
      <c r="C124" s="2">
        <f>SUM(ACHSERVICES[[#This Row],[BILETTERIE]:[MAGASIN]])</f>
        <v>0</v>
      </c>
      <c r="D124" s="1" t="s">
        <v>215</v>
      </c>
      <c r="E124" s="2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</row>
    <row r="125" spans="1:31" ht="19" customHeight="1" x14ac:dyDescent="0.3">
      <c r="A125" s="7"/>
      <c r="B125" s="3" t="s">
        <v>277</v>
      </c>
      <c r="C125" s="2">
        <f>SUM(ACHSERVICES[[#This Row],[BILETTERIE]:[MAGASIN]])</f>
        <v>0</v>
      </c>
      <c r="D125" s="1" t="s">
        <v>217</v>
      </c>
      <c r="E125" s="2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</row>
    <row r="126" spans="1:31" ht="19" customHeight="1" x14ac:dyDescent="0.3">
      <c r="A126" s="7"/>
      <c r="B126" s="2" t="s">
        <v>142</v>
      </c>
      <c r="C126" s="2">
        <f>SUM(ACHSERVICES[[#This Row],[BILETTERIE]:[MAGASIN]])</f>
        <v>0</v>
      </c>
      <c r="D126" s="1" t="s">
        <v>143</v>
      </c>
      <c r="E126" s="2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</row>
    <row r="127" spans="1:31" ht="19" customHeight="1" x14ac:dyDescent="0.3">
      <c r="A127" s="7"/>
      <c r="B127" s="2" t="s">
        <v>277</v>
      </c>
      <c r="C127" s="2">
        <f>SUM(ACHSERVICES[[#This Row],[BILETTERIE]:[MAGASIN]])</f>
        <v>0</v>
      </c>
      <c r="D127" s="1" t="s">
        <v>155</v>
      </c>
      <c r="E127" s="2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</row>
    <row r="128" spans="1:31" ht="19" customHeight="1" x14ac:dyDescent="0.3">
      <c r="A128" s="7"/>
      <c r="B128" s="2" t="s">
        <v>277</v>
      </c>
      <c r="C128" s="2">
        <f>SUM(ACHSERVICES[[#This Row],[BILETTERIE]:[MAGASIN]])</f>
        <v>0</v>
      </c>
      <c r="D128" s="1" t="s">
        <v>154</v>
      </c>
      <c r="E128" s="2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</row>
    <row r="129" spans="1:31" ht="19" customHeight="1" x14ac:dyDescent="0.3">
      <c r="A129" s="7"/>
      <c r="B129" s="2" t="s">
        <v>21</v>
      </c>
      <c r="C129" s="2">
        <f>SUM(ACHSERVICES[[#This Row],[BILETTERIE]:[MAGASIN]])</f>
        <v>0</v>
      </c>
      <c r="D129" s="1" t="s">
        <v>79</v>
      </c>
      <c r="E129" s="2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</row>
    <row r="130" spans="1:31" ht="19" customHeight="1" x14ac:dyDescent="0.3">
      <c r="A130" s="7"/>
      <c r="B130" s="2" t="s">
        <v>277</v>
      </c>
      <c r="C130" s="2">
        <f>SUM(ACHSERVICES[[#This Row],[BILETTERIE]:[MAGASIN]])</f>
        <v>0</v>
      </c>
      <c r="D130" s="1" t="s">
        <v>153</v>
      </c>
      <c r="E130" s="2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</row>
    <row r="131" spans="1:31" ht="19" customHeight="1" x14ac:dyDescent="0.3">
      <c r="A131" s="7"/>
      <c r="B131" s="2" t="s">
        <v>21</v>
      </c>
      <c r="C131" s="2">
        <f>SUM(ACHSERVICES[[#This Row],[BILETTERIE]:[MAGASIN]])</f>
        <v>0</v>
      </c>
      <c r="D131" s="1" t="s">
        <v>115</v>
      </c>
      <c r="E131" s="2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</row>
    <row r="132" spans="1:31" ht="19" customHeight="1" x14ac:dyDescent="0.3">
      <c r="A132" s="7"/>
      <c r="B132" s="2" t="s">
        <v>43</v>
      </c>
      <c r="C132" s="2">
        <f>SUM(ACHSERVICES[[#This Row],[BILETTERIE]:[MAGASIN]])</f>
        <v>0</v>
      </c>
      <c r="D132" s="1" t="s">
        <v>203</v>
      </c>
      <c r="E132" s="2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</row>
    <row r="133" spans="1:31" ht="19" customHeight="1" x14ac:dyDescent="0.3">
      <c r="A133" s="7"/>
      <c r="B133" s="2" t="s">
        <v>43</v>
      </c>
      <c r="C133" s="2">
        <f>SUM(ACHSERVICES[[#This Row],[BILETTERIE]:[MAGASIN]])</f>
        <v>0</v>
      </c>
      <c r="D133" s="1" t="s">
        <v>202</v>
      </c>
      <c r="E133" s="2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</row>
    <row r="134" spans="1:31" ht="19" customHeight="1" x14ac:dyDescent="0.3">
      <c r="A134" s="7"/>
      <c r="B134" s="2" t="s">
        <v>277</v>
      </c>
      <c r="C134" s="2">
        <f>SUM(ACHSERVICES[[#This Row],[BILETTERIE]:[MAGASIN]])</f>
        <v>0</v>
      </c>
      <c r="D134" s="1" t="s">
        <v>180</v>
      </c>
      <c r="E134" s="2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</row>
    <row r="135" spans="1:31" ht="19" customHeight="1" x14ac:dyDescent="0.3">
      <c r="A135" s="7"/>
      <c r="B135" s="2" t="s">
        <v>277</v>
      </c>
      <c r="C135" s="2">
        <f>SUM(ACHSERVICES[[#This Row],[BILETTERIE]:[MAGASIN]])</f>
        <v>0</v>
      </c>
      <c r="D135" s="1" t="s">
        <v>181</v>
      </c>
      <c r="E135" s="2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</row>
    <row r="136" spans="1:31" ht="19" customHeight="1" x14ac:dyDescent="0.3">
      <c r="A136" s="7"/>
      <c r="B136" s="2" t="s">
        <v>14</v>
      </c>
      <c r="C136" s="2">
        <f>SUM(ACHSERVICES[[#This Row],[BILETTERIE]:[MAGASIN]])</f>
        <v>0</v>
      </c>
      <c r="D136" s="1" t="s">
        <v>232</v>
      </c>
      <c r="E136" s="2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</row>
    <row r="137" spans="1:31" ht="19" customHeight="1" x14ac:dyDescent="0.3">
      <c r="A137" s="7"/>
      <c r="B137" s="2" t="s">
        <v>14</v>
      </c>
      <c r="C137" s="2">
        <f>SUM(ACHSERVICES[[#This Row],[BILETTERIE]:[MAGASIN]])</f>
        <v>0</v>
      </c>
      <c r="D137" s="1" t="s">
        <v>235</v>
      </c>
      <c r="E137" s="2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</row>
    <row r="138" spans="1:31" ht="19" customHeight="1" x14ac:dyDescent="0.3">
      <c r="A138" s="7"/>
      <c r="B138" s="2" t="s">
        <v>86</v>
      </c>
      <c r="C138" s="2">
        <f>SUM(ACHSERVICES[[#This Row],[BILETTERIE]:[MAGASIN]])</f>
        <v>0</v>
      </c>
      <c r="D138" s="1" t="s">
        <v>85</v>
      </c>
      <c r="E138" s="2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</row>
    <row r="139" spans="1:31" ht="19" customHeight="1" x14ac:dyDescent="0.3">
      <c r="A139" s="7"/>
      <c r="B139" s="2" t="s">
        <v>16</v>
      </c>
      <c r="C139" s="2">
        <f>SUM(ACHSERVICES[[#This Row],[BILETTERIE]:[MAGASIN]])</f>
        <v>0</v>
      </c>
      <c r="D139" s="1" t="s">
        <v>135</v>
      </c>
      <c r="E139" s="2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</row>
    <row r="140" spans="1:31" ht="19" customHeight="1" x14ac:dyDescent="0.3">
      <c r="A140" s="7"/>
      <c r="B140" s="2" t="s">
        <v>277</v>
      </c>
      <c r="C140" s="2">
        <f>SUM(ACHSERVICES[[#This Row],[BILETTERIE]:[MAGASIN]])</f>
        <v>0</v>
      </c>
      <c r="D140" s="1" t="s">
        <v>199</v>
      </c>
      <c r="E140" s="2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</row>
    <row r="141" spans="1:31" ht="19" customHeight="1" x14ac:dyDescent="0.3">
      <c r="A141" s="7"/>
      <c r="B141" s="3" t="s">
        <v>277</v>
      </c>
      <c r="C141" s="2">
        <f>SUM(ACHSERVICES[[#This Row],[BILETTERIE]:[MAGASIN]])</f>
        <v>0</v>
      </c>
      <c r="D141" s="1" t="s">
        <v>204</v>
      </c>
      <c r="E141" s="2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</row>
    <row r="142" spans="1:31" ht="19" customHeight="1" x14ac:dyDescent="0.3">
      <c r="A142" s="7"/>
      <c r="B142" s="2" t="s">
        <v>59</v>
      </c>
      <c r="C142" s="2">
        <f>SUM(ACHSERVICES[[#This Row],[BILETTERIE]:[MAGASIN]])</f>
        <v>0</v>
      </c>
      <c r="D142" s="1" t="s">
        <v>122</v>
      </c>
      <c r="E142" s="2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</row>
    <row r="143" spans="1:31" ht="19" customHeight="1" x14ac:dyDescent="0.3">
      <c r="A143" s="7"/>
      <c r="B143" s="2" t="s">
        <v>59</v>
      </c>
      <c r="C143" s="2">
        <f>SUM(ACHSERVICES[[#This Row],[BILETTERIE]:[MAGASIN]])</f>
        <v>0</v>
      </c>
      <c r="D143" s="1" t="s">
        <v>252</v>
      </c>
      <c r="E143" s="2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</row>
    <row r="144" spans="1:31" ht="19" customHeight="1" x14ac:dyDescent="0.3">
      <c r="A144" s="7"/>
      <c r="B144" s="2" t="s">
        <v>59</v>
      </c>
      <c r="C144" s="2">
        <f>SUM(ACHSERVICES[[#This Row],[BILETTERIE]:[MAGASIN]])</f>
        <v>0</v>
      </c>
      <c r="D144" s="1" t="s">
        <v>251</v>
      </c>
      <c r="E144" s="2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</row>
    <row r="145" spans="1:31" ht="19" customHeight="1" x14ac:dyDescent="0.3">
      <c r="A145" s="7"/>
      <c r="B145" s="2" t="s">
        <v>59</v>
      </c>
      <c r="C145" s="2">
        <f>SUM(ACHSERVICES[[#This Row],[BILETTERIE]:[MAGASIN]])</f>
        <v>0</v>
      </c>
      <c r="D145" s="1" t="s">
        <v>94</v>
      </c>
      <c r="E145" s="2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</row>
    <row r="146" spans="1:31" ht="19" customHeight="1" x14ac:dyDescent="0.3">
      <c r="A146" s="7"/>
      <c r="B146" s="2" t="s">
        <v>277</v>
      </c>
      <c r="C146" s="2">
        <f>SUM(ACHSERVICES[[#This Row],[BILETTERIE]:[MAGASIN]])</f>
        <v>0</v>
      </c>
      <c r="D146" s="1" t="s">
        <v>200</v>
      </c>
      <c r="E146" s="2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</row>
    <row r="147" spans="1:31" ht="19" customHeight="1" x14ac:dyDescent="0.3">
      <c r="A147" s="7"/>
      <c r="B147" s="2" t="s">
        <v>43</v>
      </c>
      <c r="C147" s="2">
        <f>SUM(ACHSERVICES[[#This Row],[BILETTERIE]:[MAGASIN]])</f>
        <v>0</v>
      </c>
      <c r="D147" s="1" t="s">
        <v>185</v>
      </c>
      <c r="E147" s="2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</row>
    <row r="148" spans="1:31" ht="19" customHeight="1" x14ac:dyDescent="0.3">
      <c r="A148" s="7"/>
      <c r="B148" s="2" t="s">
        <v>43</v>
      </c>
      <c r="C148" s="2">
        <f>SUM(ACHSERVICES[[#This Row],[BILETTERIE]:[MAGASIN]])</f>
        <v>0</v>
      </c>
      <c r="D148" s="1" t="s">
        <v>102</v>
      </c>
      <c r="E148" s="2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</row>
    <row r="149" spans="1:31" ht="19" customHeight="1" x14ac:dyDescent="0.3">
      <c r="A149" s="7"/>
      <c r="B149" s="2" t="s">
        <v>277</v>
      </c>
      <c r="C149" s="2">
        <f>SUM(ACHSERVICES[[#This Row],[BILETTERIE]:[MAGASIN]])</f>
        <v>0</v>
      </c>
      <c r="D149" s="1" t="s">
        <v>110</v>
      </c>
      <c r="E149" s="2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</row>
    <row r="150" spans="1:31" ht="19" customHeight="1" x14ac:dyDescent="0.3">
      <c r="A150" s="7"/>
      <c r="B150" s="2" t="s">
        <v>277</v>
      </c>
      <c r="C150" s="2">
        <f>SUM(ACHSERVICES[[#This Row],[BILETTERIE]:[MAGASIN]])</f>
        <v>0</v>
      </c>
      <c r="D150" s="1" t="s">
        <v>198</v>
      </c>
      <c r="E150" s="2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</row>
    <row r="151" spans="1:31" ht="19" customHeight="1" x14ac:dyDescent="0.3">
      <c r="A151" s="7"/>
      <c r="B151" s="2" t="s">
        <v>43</v>
      </c>
      <c r="C151" s="2">
        <f>SUM(ACHSERVICES[[#This Row],[BILETTERIE]:[MAGASIN]])</f>
        <v>0</v>
      </c>
      <c r="D151" s="1" t="s">
        <v>42</v>
      </c>
      <c r="E151" s="2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</row>
    <row r="152" spans="1:31" ht="19" customHeight="1" x14ac:dyDescent="0.3">
      <c r="A152" s="7"/>
      <c r="B152" s="2" t="s">
        <v>277</v>
      </c>
      <c r="C152" s="2">
        <f>SUM(ACHSERVICES[[#This Row],[BILETTERIE]:[MAGASIN]])</f>
        <v>0</v>
      </c>
      <c r="D152" s="1" t="s">
        <v>182</v>
      </c>
      <c r="E152" s="2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</row>
    <row r="153" spans="1:31" ht="19" customHeight="1" x14ac:dyDescent="0.3">
      <c r="A153" s="7"/>
      <c r="B153" s="2" t="s">
        <v>21</v>
      </c>
      <c r="C153" s="2">
        <f>SUM(ACHSERVICES[[#This Row],[BILETTERIE]:[MAGASIN]])</f>
        <v>0</v>
      </c>
      <c r="D153" s="1" t="s">
        <v>236</v>
      </c>
      <c r="E153" s="2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</row>
    <row r="154" spans="1:31" ht="19" customHeight="1" x14ac:dyDescent="0.3">
      <c r="A154" s="7"/>
      <c r="B154" s="2" t="s">
        <v>5</v>
      </c>
      <c r="C154" s="2">
        <f>SUM(ACHSERVICES[[#This Row],[BILETTERIE]:[MAGASIN]])</f>
        <v>0</v>
      </c>
      <c r="D154" s="1" t="s">
        <v>6</v>
      </c>
      <c r="E154" s="2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</row>
    <row r="155" spans="1:31" ht="19" customHeight="1" x14ac:dyDescent="0.3">
      <c r="A155" s="7"/>
      <c r="B155" s="2" t="s">
        <v>9</v>
      </c>
      <c r="C155" s="2">
        <f>SUM(ACHSERVICES[[#This Row],[BILETTERIE]:[MAGASIN]])</f>
        <v>0</v>
      </c>
      <c r="D155" s="1" t="s">
        <v>7</v>
      </c>
      <c r="E155" s="2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</row>
    <row r="156" spans="1:31" ht="19" customHeight="1" x14ac:dyDescent="0.3">
      <c r="A156" s="7"/>
      <c r="B156" s="2" t="s">
        <v>32</v>
      </c>
      <c r="C156" s="2">
        <f>SUM(ACHSERVICES[[#This Row],[BILETTERIE]:[MAGASIN]])</f>
        <v>0</v>
      </c>
      <c r="D156" s="1" t="s">
        <v>98</v>
      </c>
      <c r="E156" s="2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</row>
    <row r="157" spans="1:31" ht="19" customHeight="1" x14ac:dyDescent="0.3">
      <c r="A157" s="7"/>
      <c r="B157" s="2" t="s">
        <v>16</v>
      </c>
      <c r="C157" s="2">
        <f>SUM(ACHSERVICES[[#This Row],[BILETTERIE]:[MAGASIN]])</f>
        <v>0</v>
      </c>
      <c r="D157" s="1" t="s">
        <v>69</v>
      </c>
      <c r="E157" s="2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</row>
    <row r="158" spans="1:31" ht="19" customHeight="1" x14ac:dyDescent="0.3">
      <c r="A158" s="7"/>
      <c r="B158" s="2" t="s">
        <v>229</v>
      </c>
      <c r="C158" s="2">
        <f>SUM(ACHSERVICES[[#This Row],[BILETTERIE]:[MAGASIN]])</f>
        <v>0</v>
      </c>
      <c r="D158" s="1" t="s">
        <v>186</v>
      </c>
      <c r="E158" s="2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</row>
    <row r="159" spans="1:31" ht="19" customHeight="1" x14ac:dyDescent="0.3">
      <c r="A159" s="7"/>
      <c r="B159" s="2" t="s">
        <v>277</v>
      </c>
      <c r="C159" s="2">
        <f>SUM(ACHSERVICES[[#This Row],[BILETTERIE]:[MAGASIN]])</f>
        <v>0</v>
      </c>
      <c r="D159" s="1" t="s">
        <v>132</v>
      </c>
      <c r="E159" s="2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</row>
    <row r="160" spans="1:31" ht="19" customHeight="1" x14ac:dyDescent="0.3">
      <c r="A160" s="7"/>
      <c r="B160" s="2" t="s">
        <v>43</v>
      </c>
      <c r="C160" s="2">
        <f>SUM(ACHSERVICES[[#This Row],[BILETTERIE]:[MAGASIN]])</f>
        <v>0</v>
      </c>
      <c r="D160" s="1" t="s">
        <v>48</v>
      </c>
      <c r="E160" s="2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</row>
    <row r="161" spans="1:31" ht="19" customHeight="1" x14ac:dyDescent="0.3">
      <c r="A161" s="7"/>
      <c r="B161" s="2" t="s">
        <v>21</v>
      </c>
      <c r="C161" s="2">
        <f>SUM(ACHSERVICES[[#This Row],[BILETTERIE]:[MAGASIN]])</f>
        <v>0</v>
      </c>
      <c r="D161" s="1" t="s">
        <v>30</v>
      </c>
      <c r="E161" s="2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</row>
    <row r="162" spans="1:31" ht="19" customHeight="1" x14ac:dyDescent="0.3">
      <c r="A162" s="7"/>
      <c r="B162" s="2" t="s">
        <v>241</v>
      </c>
      <c r="C162" s="2">
        <f>SUM(ACHSERVICES[[#This Row],[BILETTERIE]:[MAGASIN]])</f>
        <v>0</v>
      </c>
      <c r="D162" s="1" t="s">
        <v>268</v>
      </c>
      <c r="E162" s="2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</row>
    <row r="163" spans="1:31" ht="19" customHeight="1" x14ac:dyDescent="0.3">
      <c r="A163" s="7"/>
      <c r="B163" s="2" t="s">
        <v>9</v>
      </c>
      <c r="C163" s="2">
        <f>SUM(ACHSERVICES[[#This Row],[BILETTERIE]:[MAGASIN]])</f>
        <v>0</v>
      </c>
      <c r="D163" s="1" t="s">
        <v>19</v>
      </c>
      <c r="E163" s="2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</row>
    <row r="164" spans="1:31" ht="19" customHeight="1" x14ac:dyDescent="0.3">
      <c r="A164" s="7"/>
      <c r="B164" s="2" t="s">
        <v>13</v>
      </c>
      <c r="C164" s="2">
        <f>SUM(ACHSERVICES[[#This Row],[BILETTERIE]:[MAGASIN]])</f>
        <v>0</v>
      </c>
      <c r="D164" s="1" t="s">
        <v>18</v>
      </c>
      <c r="E164" s="2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</row>
    <row r="165" spans="1:31" ht="19" customHeight="1" x14ac:dyDescent="0.3">
      <c r="A165" s="7"/>
      <c r="B165" s="2" t="s">
        <v>59</v>
      </c>
      <c r="C165" s="2">
        <f>SUM(ACHSERVICES[[#This Row],[BILETTERIE]:[MAGASIN]])</f>
        <v>0</v>
      </c>
      <c r="D165" s="1" t="s">
        <v>123</v>
      </c>
      <c r="E165" s="2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</row>
    <row r="166" spans="1:31" ht="19" customHeight="1" x14ac:dyDescent="0.3">
      <c r="A166" s="7"/>
      <c r="B166" s="2" t="s">
        <v>16</v>
      </c>
      <c r="C166" s="2">
        <f>SUM(ACHSERVICES[[#This Row],[BILETTERIE]:[MAGASIN]])</f>
        <v>0</v>
      </c>
      <c r="D166" s="1" t="s">
        <v>225</v>
      </c>
      <c r="E166" s="2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</row>
    <row r="167" spans="1:31" ht="19" customHeight="1" x14ac:dyDescent="0.3">
      <c r="A167" s="7"/>
      <c r="B167" s="2" t="s">
        <v>229</v>
      </c>
      <c r="C167" s="2">
        <f>SUM(ACHSERVICES[[#This Row],[BILETTERIE]:[MAGASIN]])</f>
        <v>0</v>
      </c>
      <c r="D167" s="1" t="s">
        <v>158</v>
      </c>
      <c r="E167" s="2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</row>
    <row r="168" spans="1:31" ht="19" customHeight="1" x14ac:dyDescent="0.3">
      <c r="A168" s="7"/>
      <c r="B168" s="2" t="s">
        <v>229</v>
      </c>
      <c r="C168" s="2">
        <f>SUM(ACHSERVICES[[#This Row],[BILETTERIE]:[MAGASIN]])</f>
        <v>0</v>
      </c>
      <c r="D168" s="1" t="s">
        <v>160</v>
      </c>
      <c r="E168" s="2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</row>
    <row r="169" spans="1:31" ht="19" customHeight="1" x14ac:dyDescent="0.3">
      <c r="A169" s="7"/>
      <c r="B169" s="2" t="s">
        <v>277</v>
      </c>
      <c r="C169" s="2">
        <f>SUM(ACHSERVICES[[#This Row],[BILETTERIE]:[MAGASIN]])</f>
        <v>0</v>
      </c>
      <c r="D169" s="1" t="s">
        <v>281</v>
      </c>
      <c r="E169" s="2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</row>
    <row r="170" spans="1:31" ht="19" customHeight="1" x14ac:dyDescent="0.3">
      <c r="A170" s="7"/>
      <c r="B170" s="2" t="s">
        <v>16</v>
      </c>
      <c r="C170" s="2">
        <f>SUM(ACHSERVICES[[#This Row],[BILETTERIE]:[MAGASIN]])</f>
        <v>0</v>
      </c>
      <c r="D170" s="1" t="s">
        <v>83</v>
      </c>
      <c r="E170" s="2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</row>
    <row r="171" spans="1:31" ht="19" customHeight="1" x14ac:dyDescent="0.3">
      <c r="A171" s="7"/>
      <c r="B171" s="6" t="s">
        <v>17</v>
      </c>
      <c r="C171" s="2">
        <f>SUM(ACHSERVICES[[#This Row],[BILETTERIE]:[MAGASIN]])</f>
        <v>0</v>
      </c>
      <c r="D171" s="1" t="s">
        <v>136</v>
      </c>
      <c r="E171" s="2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</row>
    <row r="172" spans="1:31" ht="19" customHeight="1" x14ac:dyDescent="0.3">
      <c r="A172" s="7"/>
      <c r="B172" s="2" t="s">
        <v>277</v>
      </c>
      <c r="C172" s="2">
        <f>SUM(ACHSERVICES[[#This Row],[BILETTERIE]:[MAGASIN]])</f>
        <v>0</v>
      </c>
      <c r="D172" s="1" t="s">
        <v>156</v>
      </c>
      <c r="E172" s="2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</row>
    <row r="173" spans="1:31" ht="19" customHeight="1" x14ac:dyDescent="0.3">
      <c r="A173" s="7"/>
      <c r="B173" s="2" t="s">
        <v>277</v>
      </c>
      <c r="C173" s="2">
        <f>SUM(ACHSERVICES[[#This Row],[BILETTERIE]:[MAGASIN]])</f>
        <v>0</v>
      </c>
      <c r="D173" s="1" t="s">
        <v>282</v>
      </c>
      <c r="E173" s="2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</row>
    <row r="174" spans="1:31" ht="19" customHeight="1" x14ac:dyDescent="0.3">
      <c r="A174" s="7"/>
      <c r="B174" s="4" t="s">
        <v>229</v>
      </c>
      <c r="C174" s="2">
        <f>SUM(ACHSERVICES[[#This Row],[BILETTERIE]:[MAGASIN]])</f>
        <v>0</v>
      </c>
      <c r="D174" s="1" t="s">
        <v>173</v>
      </c>
      <c r="E174" s="2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</row>
    <row r="175" spans="1:31" ht="19" customHeight="1" x14ac:dyDescent="0.3">
      <c r="A175" s="7"/>
      <c r="B175" s="2" t="s">
        <v>229</v>
      </c>
      <c r="C175" s="2">
        <f>SUM(ACHSERVICES[[#This Row],[BILETTERIE]:[MAGASIN]])</f>
        <v>0</v>
      </c>
      <c r="D175" s="1" t="s">
        <v>175</v>
      </c>
      <c r="E175" s="2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</row>
    <row r="176" spans="1:31" ht="19" customHeight="1" x14ac:dyDescent="0.3">
      <c r="A176" s="7"/>
      <c r="B176" s="2" t="s">
        <v>229</v>
      </c>
      <c r="C176" s="2">
        <f>SUM(ACHSERVICES[[#This Row],[BILETTERIE]:[MAGASIN]])</f>
        <v>0</v>
      </c>
      <c r="D176" s="1" t="s">
        <v>174</v>
      </c>
      <c r="E176" s="2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</row>
    <row r="177" spans="1:31" ht="19" customHeight="1" x14ac:dyDescent="0.3">
      <c r="A177" s="7"/>
      <c r="B177" s="4" t="s">
        <v>229</v>
      </c>
      <c r="C177" s="2">
        <f>SUM(ACHSERVICES[[#This Row],[BILETTERIE]:[MAGASIN]])</f>
        <v>0</v>
      </c>
      <c r="D177" s="1" t="s">
        <v>176</v>
      </c>
      <c r="E177" s="2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</row>
    <row r="178" spans="1:31" ht="19" customHeight="1" x14ac:dyDescent="0.3">
      <c r="A178" s="7"/>
      <c r="B178" s="5" t="s">
        <v>277</v>
      </c>
      <c r="C178" s="2">
        <f>SUM(ACHSERVICES[[#This Row],[BILETTERIE]:[MAGASIN]])</f>
        <v>0</v>
      </c>
      <c r="D178" s="1" t="s">
        <v>214</v>
      </c>
      <c r="E178" s="2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</row>
    <row r="179" spans="1:31" ht="19" customHeight="1" x14ac:dyDescent="0.3">
      <c r="A179" s="7"/>
      <c r="B179" s="5" t="s">
        <v>277</v>
      </c>
      <c r="C179" s="2">
        <f>SUM(ACHSERVICES[[#This Row],[BILETTERIE]:[MAGASIN]])</f>
        <v>0</v>
      </c>
      <c r="D179" s="1" t="s">
        <v>213</v>
      </c>
      <c r="E179" s="2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</row>
    <row r="180" spans="1:31" ht="19" customHeight="1" x14ac:dyDescent="0.3">
      <c r="A180" s="7"/>
      <c r="B180" s="5" t="s">
        <v>277</v>
      </c>
      <c r="C180" s="2">
        <f>SUM(ACHSERVICES[[#This Row],[BILETTERIE]:[MAGASIN]])</f>
        <v>0</v>
      </c>
      <c r="D180" s="1" t="s">
        <v>121</v>
      </c>
      <c r="E180" s="2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</row>
    <row r="181" spans="1:31" ht="19" customHeight="1" x14ac:dyDescent="0.3">
      <c r="A181" s="7"/>
      <c r="B181" s="5" t="s">
        <v>277</v>
      </c>
      <c r="C181" s="2">
        <f>SUM(ACHSERVICES[[#This Row],[BILETTERIE]:[MAGASIN]])</f>
        <v>0</v>
      </c>
      <c r="D181" s="1" t="s">
        <v>211</v>
      </c>
      <c r="E181" s="2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</row>
    <row r="182" spans="1:31" ht="19" customHeight="1" x14ac:dyDescent="0.3">
      <c r="A182" s="7"/>
      <c r="B182" s="4" t="s">
        <v>86</v>
      </c>
      <c r="C182" s="2">
        <f>SUM(ACHSERVICES[[#This Row],[BILETTERIE]:[MAGASIN]])</f>
        <v>0</v>
      </c>
      <c r="D182" s="1" t="s">
        <v>205</v>
      </c>
      <c r="E182" s="2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</row>
    <row r="183" spans="1:31" ht="19" customHeight="1" x14ac:dyDescent="0.3">
      <c r="A183" s="7"/>
      <c r="B183" s="4" t="s">
        <v>9</v>
      </c>
      <c r="C183" s="2">
        <f>SUM(ACHSERVICES[[#This Row],[BILETTERIE]:[MAGASIN]])</f>
        <v>0</v>
      </c>
      <c r="D183" s="1" t="s">
        <v>288</v>
      </c>
      <c r="E183" s="2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</row>
    <row r="184" spans="1:31" ht="19" customHeight="1" x14ac:dyDescent="0.3">
      <c r="A184" s="7"/>
      <c r="B184" s="4" t="s">
        <v>59</v>
      </c>
      <c r="C184" s="2">
        <f>SUM(ACHSERVICES[[#This Row],[BILETTERIE]:[MAGASIN]])</f>
        <v>0</v>
      </c>
      <c r="D184" s="1" t="s">
        <v>256</v>
      </c>
      <c r="E184" s="2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</row>
    <row r="185" spans="1:31" ht="19" customHeight="1" x14ac:dyDescent="0.3">
      <c r="A185" s="7"/>
      <c r="B185" s="4" t="s">
        <v>14</v>
      </c>
      <c r="C185" s="2">
        <f>SUM(ACHSERVICES[[#This Row],[BILETTERIE]:[MAGASIN]])</f>
        <v>0</v>
      </c>
      <c r="D185" s="1" t="s">
        <v>234</v>
      </c>
      <c r="E185" s="2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</row>
    <row r="186" spans="1:31" ht="19" customHeight="1" x14ac:dyDescent="0.3">
      <c r="A186" s="7"/>
      <c r="B186" s="4" t="s">
        <v>142</v>
      </c>
      <c r="C186" s="2">
        <f>SUM(ACHSERVICES[[#This Row],[BILETTERIE]:[MAGASIN]])</f>
        <v>0</v>
      </c>
      <c r="D186" s="1" t="s">
        <v>148</v>
      </c>
      <c r="E186" s="2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</row>
    <row r="187" spans="1:31" ht="19" customHeight="1" x14ac:dyDescent="0.3">
      <c r="A187" s="7"/>
      <c r="B187" s="4" t="s">
        <v>21</v>
      </c>
      <c r="C187" s="2">
        <f>SUM(ACHSERVICES[[#This Row],[BILETTERIE]:[MAGASIN]])</f>
        <v>0</v>
      </c>
      <c r="D187" s="1" t="s">
        <v>20</v>
      </c>
      <c r="E187" s="2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</row>
    <row r="188" spans="1:31" ht="19" customHeight="1" x14ac:dyDescent="0.3">
      <c r="A188" s="7"/>
      <c r="B188" s="4" t="s">
        <v>229</v>
      </c>
      <c r="C188" s="2">
        <f>SUM(ACHSERVICES[[#This Row],[BILETTERIE]:[MAGASIN]])</f>
        <v>0</v>
      </c>
      <c r="D188" s="1" t="s">
        <v>255</v>
      </c>
      <c r="E188" s="2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</row>
    <row r="189" spans="1:31" ht="19" customHeight="1" x14ac:dyDescent="0.3">
      <c r="A189" s="7"/>
      <c r="B189" s="4" t="s">
        <v>277</v>
      </c>
      <c r="C189" s="2">
        <f>SUM(ACHSERVICES[[#This Row],[BILETTERIE]:[MAGASIN]])</f>
        <v>0</v>
      </c>
      <c r="D189" s="1" t="s">
        <v>201</v>
      </c>
      <c r="E189" s="2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</row>
    <row r="190" spans="1:31" ht="19" customHeight="1" x14ac:dyDescent="0.3">
      <c r="A190" s="7"/>
      <c r="B190" s="4" t="s">
        <v>59</v>
      </c>
      <c r="C190" s="2">
        <f>SUM(ACHSERVICES[[#This Row],[BILETTERIE]:[MAGASIN]])</f>
        <v>0</v>
      </c>
      <c r="D190" s="1" t="s">
        <v>91</v>
      </c>
      <c r="E190" s="2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</row>
    <row r="191" spans="1:31" ht="19" customHeight="1" x14ac:dyDescent="0.3">
      <c r="A191" s="7"/>
      <c r="B191" s="4" t="s">
        <v>16</v>
      </c>
      <c r="C191" s="2">
        <f>SUM(ACHSERVICES[[#This Row],[BILETTERIE]:[MAGASIN]])</f>
        <v>0</v>
      </c>
      <c r="D191" s="1" t="s">
        <v>224</v>
      </c>
      <c r="E191" s="2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</row>
    <row r="192" spans="1:31" ht="19" customHeight="1" x14ac:dyDescent="0.3">
      <c r="A192" s="7"/>
      <c r="B192" s="2" t="s">
        <v>16</v>
      </c>
      <c r="C192" s="2">
        <f>SUM(ACHSERVICES[[#This Row],[BILETTERIE]:[MAGASIN]])</f>
        <v>0</v>
      </c>
      <c r="D192" s="1" t="s">
        <v>15</v>
      </c>
      <c r="E192" s="2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</row>
    <row r="193" spans="1:31" ht="19" customHeight="1" x14ac:dyDescent="0.3">
      <c r="A193" s="7"/>
      <c r="B193" s="2" t="s">
        <v>21</v>
      </c>
      <c r="C193" s="2">
        <f>SUM(ACHSERVICES[[#This Row],[BILETTERIE]:[MAGASIN]])</f>
        <v>0</v>
      </c>
      <c r="D193" s="1" t="s">
        <v>36</v>
      </c>
      <c r="E193" s="2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</row>
    <row r="194" spans="1:31" ht="19" customHeight="1" x14ac:dyDescent="0.3">
      <c r="A194" s="7"/>
      <c r="B194" s="2" t="s">
        <v>16</v>
      </c>
      <c r="C194" s="2">
        <f>SUM(ACHSERVICES[[#This Row],[BILETTERIE]:[MAGASIN]])</f>
        <v>0</v>
      </c>
      <c r="D194" s="1" t="s">
        <v>73</v>
      </c>
      <c r="E194" s="2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</row>
    <row r="195" spans="1:31" ht="19" customHeight="1" x14ac:dyDescent="0.3">
      <c r="A195" s="7"/>
      <c r="B195" s="2" t="s">
        <v>9</v>
      </c>
      <c r="C195" s="2">
        <f>SUM(ACHSERVICES[[#This Row],[BILETTERIE]:[MAGASIN]])</f>
        <v>0</v>
      </c>
      <c r="D195" s="1" t="s">
        <v>41</v>
      </c>
      <c r="E195" s="2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</row>
    <row r="196" spans="1:31" ht="19" customHeight="1" x14ac:dyDescent="0.3">
      <c r="A196" s="7"/>
      <c r="B196" s="2" t="s">
        <v>59</v>
      </c>
      <c r="C196" s="2">
        <f>SUM(ACHSERVICES[[#This Row],[BILETTERIE]:[MAGASIN]])</f>
        <v>0</v>
      </c>
      <c r="D196" s="1" t="s">
        <v>262</v>
      </c>
      <c r="E196" s="2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</row>
    <row r="197" spans="1:31" ht="19" customHeight="1" x14ac:dyDescent="0.3">
      <c r="A197" s="7"/>
      <c r="B197" s="2" t="s">
        <v>16</v>
      </c>
      <c r="C197" s="2">
        <f>SUM(ACHSERVICES[[#This Row],[BILETTERIE]:[MAGASIN]])</f>
        <v>0</v>
      </c>
      <c r="D197" s="1" t="s">
        <v>66</v>
      </c>
      <c r="E197" s="2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</row>
    <row r="198" spans="1:31" ht="19" customHeight="1" x14ac:dyDescent="0.3">
      <c r="A198" s="7"/>
      <c r="B198" s="2" t="s">
        <v>32</v>
      </c>
      <c r="C198" s="2">
        <f>SUM(ACHSERVICES[[#This Row],[BILETTERIE]:[MAGASIN]])</f>
        <v>0</v>
      </c>
      <c r="D198" s="1" t="s">
        <v>104</v>
      </c>
      <c r="E198" s="2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</row>
    <row r="199" spans="1:31" ht="19" customHeight="1" x14ac:dyDescent="0.3">
      <c r="A199" s="7"/>
      <c r="B199" s="2" t="s">
        <v>59</v>
      </c>
      <c r="C199" s="2">
        <f>SUM(ACHSERVICES[[#This Row],[BILETTERIE]:[MAGASIN]])</f>
        <v>0</v>
      </c>
      <c r="D199" s="1" t="s">
        <v>267</v>
      </c>
      <c r="E199" s="2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</row>
    <row r="200" spans="1:31" ht="19" customHeight="1" x14ac:dyDescent="0.3">
      <c r="A200" s="7"/>
      <c r="B200" s="3" t="s">
        <v>277</v>
      </c>
      <c r="C200" s="2">
        <f>SUM(ACHSERVICES[[#This Row],[BILETTERIE]:[MAGASIN]])</f>
        <v>0</v>
      </c>
      <c r="D200" s="1" t="s">
        <v>210</v>
      </c>
      <c r="E200" s="2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</row>
    <row r="201" spans="1:31" ht="19" customHeight="1" x14ac:dyDescent="0.3">
      <c r="A201" s="7"/>
      <c r="B201" s="6" t="s">
        <v>17</v>
      </c>
      <c r="C201" s="2">
        <f>SUM(ACHSERVICES[[#This Row],[BILETTERIE]:[MAGASIN]])</f>
        <v>0</v>
      </c>
      <c r="D201" s="1" t="s">
        <v>272</v>
      </c>
      <c r="E201" s="2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</row>
    <row r="202" spans="1:31" ht="19" customHeight="1" x14ac:dyDescent="0.3">
      <c r="A202" s="7"/>
      <c r="B202" s="2" t="s">
        <v>229</v>
      </c>
      <c r="C202" s="2">
        <f>SUM(ACHSERVICES[[#This Row],[BILETTERIE]:[MAGASIN]])</f>
        <v>0</v>
      </c>
      <c r="D202" s="1" t="s">
        <v>96</v>
      </c>
      <c r="E202" s="2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</row>
    <row r="203" spans="1:31" ht="19" customHeight="1" x14ac:dyDescent="0.3">
      <c r="A203" s="7"/>
      <c r="B203" s="2" t="s">
        <v>229</v>
      </c>
      <c r="C203" s="2">
        <f>SUM(ACHSERVICES[[#This Row],[BILETTERIE]:[MAGASIN]])</f>
        <v>0</v>
      </c>
      <c r="D203" s="1" t="s">
        <v>97</v>
      </c>
      <c r="E203" s="2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</row>
    <row r="204" spans="1:31" ht="19" customHeight="1" x14ac:dyDescent="0.3">
      <c r="A204" s="7"/>
      <c r="B204" s="2" t="s">
        <v>229</v>
      </c>
      <c r="C204" s="2">
        <f>SUM(ACHSERVICES[[#This Row],[BILETTERIE]:[MAGASIN]])</f>
        <v>0</v>
      </c>
      <c r="D204" s="1" t="s">
        <v>95</v>
      </c>
      <c r="E204" s="2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</row>
    <row r="205" spans="1:31" ht="19" customHeight="1" x14ac:dyDescent="0.3">
      <c r="A205" s="7"/>
      <c r="B205" s="2" t="s">
        <v>16</v>
      </c>
      <c r="C205" s="2">
        <f>SUM(ACHSERVICES[[#This Row],[BILETTERIE]:[MAGASIN]])</f>
        <v>0</v>
      </c>
      <c r="D205" s="1" t="s">
        <v>62</v>
      </c>
      <c r="E205" s="2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</row>
    <row r="206" spans="1:31" ht="19" customHeight="1" x14ac:dyDescent="0.3">
      <c r="A206" s="7"/>
      <c r="B206" s="2" t="s">
        <v>16</v>
      </c>
      <c r="C206" s="2">
        <f>SUM(ACHSERVICES[[#This Row],[BILETTERIE]:[MAGASIN]])</f>
        <v>0</v>
      </c>
      <c r="D206" s="1" t="s">
        <v>61</v>
      </c>
      <c r="E206" s="2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</row>
    <row r="207" spans="1:31" ht="19" customHeight="1" x14ac:dyDescent="0.3">
      <c r="A207" s="7"/>
      <c r="B207" s="2" t="s">
        <v>14</v>
      </c>
      <c r="C207" s="2">
        <f>SUM(ACHSERVICES[[#This Row],[BILETTERIE]:[MAGASIN]])</f>
        <v>0</v>
      </c>
      <c r="D207" s="1" t="s">
        <v>231</v>
      </c>
      <c r="E207" s="2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</row>
    <row r="208" spans="1:31" ht="19" customHeight="1" x14ac:dyDescent="0.3">
      <c r="A208" s="7"/>
      <c r="B208" s="2" t="s">
        <v>277</v>
      </c>
      <c r="C208" s="2">
        <f>SUM(ACHSERVICES[[#This Row],[BILETTERIE]:[MAGASIN]])</f>
        <v>0</v>
      </c>
      <c r="D208" s="1" t="s">
        <v>284</v>
      </c>
      <c r="E208" s="2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</row>
    <row r="209" spans="1:31" ht="19" customHeight="1" x14ac:dyDescent="0.3">
      <c r="A209" s="7"/>
      <c r="B209" s="2" t="s">
        <v>277</v>
      </c>
      <c r="C209" s="2">
        <f>SUM(ACHSERVICES[[#This Row],[BILETTERIE]:[MAGASIN]])</f>
        <v>0</v>
      </c>
      <c r="D209" s="1" t="s">
        <v>33</v>
      </c>
      <c r="E209" s="2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</row>
    <row r="210" spans="1:31" ht="19" customHeight="1" x14ac:dyDescent="0.3">
      <c r="A210" s="7"/>
      <c r="B210" s="2" t="s">
        <v>277</v>
      </c>
      <c r="C210" s="2">
        <f>SUM(ACHSERVICES[[#This Row],[BILETTERIE]:[MAGASIN]])</f>
        <v>0</v>
      </c>
      <c r="D210" s="1" t="s">
        <v>184</v>
      </c>
      <c r="E210" s="2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</row>
    <row r="211" spans="1:31" ht="19" customHeight="1" x14ac:dyDescent="0.3">
      <c r="A211" s="7"/>
      <c r="B211" s="2" t="s">
        <v>277</v>
      </c>
      <c r="C211" s="2">
        <f>SUM(ACHSERVICES[[#This Row],[BILETTERIE]:[MAGASIN]])</f>
        <v>0</v>
      </c>
      <c r="D211" s="1" t="s">
        <v>131</v>
      </c>
      <c r="E211" s="2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</row>
    <row r="212" spans="1:31" ht="19" customHeight="1" x14ac:dyDescent="0.3">
      <c r="A212" s="7"/>
      <c r="B212" s="2" t="s">
        <v>59</v>
      </c>
      <c r="C212" s="2">
        <f>SUM(ACHSERVICES[[#This Row],[BILETTERIE]:[MAGASIN]])</f>
        <v>0</v>
      </c>
      <c r="D212" s="1" t="s">
        <v>254</v>
      </c>
      <c r="E212" s="2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</row>
    <row r="213" spans="1:31" ht="19" customHeight="1" x14ac:dyDescent="0.3">
      <c r="A213" s="7"/>
      <c r="B213" s="2" t="s">
        <v>59</v>
      </c>
      <c r="C213" s="2">
        <f>SUM(ACHSERVICES[[#This Row],[BILETTERIE]:[MAGASIN]])</f>
        <v>0</v>
      </c>
      <c r="D213" s="1" t="s">
        <v>92</v>
      </c>
      <c r="E213" s="2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</row>
    <row r="214" spans="1:31" ht="19" customHeight="1" x14ac:dyDescent="0.3">
      <c r="A214" s="7"/>
      <c r="B214" s="2" t="s">
        <v>229</v>
      </c>
      <c r="C214" s="2">
        <f>SUM(ACHSERVICES[[#This Row],[BILETTERIE]:[MAGASIN]])</f>
        <v>0</v>
      </c>
      <c r="D214" s="1" t="s">
        <v>192</v>
      </c>
      <c r="E214" s="2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</row>
    <row r="215" spans="1:31" ht="19" customHeight="1" x14ac:dyDescent="0.3">
      <c r="A215" s="7"/>
      <c r="B215" s="2" t="s">
        <v>229</v>
      </c>
      <c r="C215" s="2">
        <f>SUM(ACHSERVICES[[#This Row],[BILETTERIE]:[MAGASIN]])</f>
        <v>0</v>
      </c>
      <c r="D215" s="1" t="s">
        <v>197</v>
      </c>
      <c r="E215" s="2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</row>
    <row r="216" spans="1:31" ht="19" customHeight="1" x14ac:dyDescent="0.3">
      <c r="A216" s="7"/>
      <c r="B216" s="2" t="s">
        <v>14</v>
      </c>
      <c r="C216" s="2">
        <f>SUM(ACHSERVICES[[#This Row],[BILETTERIE]:[MAGASIN]])</f>
        <v>0</v>
      </c>
      <c r="D216" s="1" t="s">
        <v>34</v>
      </c>
      <c r="E216" s="2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</row>
    <row r="217" spans="1:31" ht="19" customHeight="1" x14ac:dyDescent="0.3">
      <c r="A217" s="7"/>
      <c r="B217" s="2" t="s">
        <v>16</v>
      </c>
      <c r="C217" s="2">
        <f>SUM(ACHSERVICES[[#This Row],[BILETTERIE]:[MAGASIN]])</f>
        <v>0</v>
      </c>
      <c r="D217" s="1" t="s">
        <v>65</v>
      </c>
      <c r="E217" s="2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</row>
    <row r="218" spans="1:31" ht="19" customHeight="1" x14ac:dyDescent="0.3">
      <c r="A218" s="7"/>
      <c r="B218" s="3" t="s">
        <v>277</v>
      </c>
      <c r="C218" s="2">
        <f>SUM(ACHSERVICES[[#This Row],[BILETTERIE]:[MAGASIN]])</f>
        <v>0</v>
      </c>
      <c r="D218" s="1" t="s">
        <v>218</v>
      </c>
      <c r="E218" s="2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</row>
    <row r="219" spans="1:31" ht="19" customHeight="1" x14ac:dyDescent="0.3">
      <c r="A219" s="7"/>
      <c r="B219" s="2" t="s">
        <v>229</v>
      </c>
      <c r="C219" s="2">
        <f>SUM(ACHSERVICES[[#This Row],[BILETTERIE]:[MAGASIN]])</f>
        <v>0</v>
      </c>
      <c r="D219" s="1" t="s">
        <v>187</v>
      </c>
      <c r="E219" s="2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</row>
    <row r="220" spans="1:31" ht="19" customHeight="1" x14ac:dyDescent="0.3">
      <c r="A220" s="7"/>
      <c r="B220" s="2" t="s">
        <v>16</v>
      </c>
      <c r="C220" s="2">
        <f>SUM(ACHSERVICES[[#This Row],[BILETTERIE]:[MAGASIN]])</f>
        <v>0</v>
      </c>
      <c r="D220" s="1" t="s">
        <v>78</v>
      </c>
      <c r="E220" s="2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</row>
    <row r="221" spans="1:31" ht="19" customHeight="1" x14ac:dyDescent="0.3">
      <c r="A221" s="7"/>
      <c r="B221" s="2" t="s">
        <v>16</v>
      </c>
      <c r="C221" s="2">
        <f>SUM(ACHSERVICES[[#This Row],[BILETTERIE]:[MAGASIN]])</f>
        <v>0</v>
      </c>
      <c r="D221" s="1" t="s">
        <v>77</v>
      </c>
      <c r="E221" s="2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</row>
    <row r="222" spans="1:31" ht="19" customHeight="1" x14ac:dyDescent="0.3">
      <c r="A222" s="7"/>
      <c r="B222" s="2" t="s">
        <v>21</v>
      </c>
      <c r="C222" s="2">
        <f>SUM(ACHSERVICES[[#This Row],[BILETTERIE]:[MAGASIN]])</f>
        <v>0</v>
      </c>
      <c r="D222" s="1" t="s">
        <v>87</v>
      </c>
      <c r="E222" s="2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</row>
    <row r="223" spans="1:31" ht="19" customHeight="1" x14ac:dyDescent="0.3">
      <c r="A223" s="7"/>
      <c r="B223" s="2" t="s">
        <v>16</v>
      </c>
      <c r="C223" s="2">
        <f>SUM(ACHSERVICES[[#This Row],[BILETTERIE]:[MAGASIN]])</f>
        <v>0</v>
      </c>
      <c r="D223" s="1" t="s">
        <v>67</v>
      </c>
      <c r="E223" s="2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</row>
    <row r="224" spans="1:31" ht="19" customHeight="1" x14ac:dyDescent="0.3">
      <c r="A224" s="7"/>
      <c r="B224" s="2" t="s">
        <v>59</v>
      </c>
      <c r="C224" s="2">
        <f>SUM(ACHSERVICES[[#This Row],[BILETTERIE]:[MAGASIN]])</f>
        <v>0</v>
      </c>
      <c r="D224" s="1" t="s">
        <v>250</v>
      </c>
      <c r="E224" s="2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</row>
    <row r="225" spans="1:31" ht="19" customHeight="1" x14ac:dyDescent="0.3">
      <c r="A225" s="7"/>
      <c r="B225" s="2" t="s">
        <v>59</v>
      </c>
      <c r="C225" s="2">
        <f>SUM(ACHSERVICES[[#This Row],[BILETTERIE]:[MAGASIN]])</f>
        <v>0</v>
      </c>
      <c r="D225" s="1" t="s">
        <v>265</v>
      </c>
      <c r="E225" s="2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</row>
    <row r="226" spans="1:31" ht="19" customHeight="1" x14ac:dyDescent="0.3">
      <c r="A226" s="7"/>
      <c r="B226" s="2" t="s">
        <v>59</v>
      </c>
      <c r="C226" s="2">
        <f>SUM(ACHSERVICES[[#This Row],[BILETTERIE]:[MAGASIN]])</f>
        <v>0</v>
      </c>
      <c r="D226" s="1" t="s">
        <v>249</v>
      </c>
      <c r="E226" s="2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</row>
    <row r="227" spans="1:31" ht="19" customHeight="1" x14ac:dyDescent="0.3">
      <c r="A227" s="7"/>
      <c r="B227" s="2" t="s">
        <v>59</v>
      </c>
      <c r="C227" s="2">
        <f>SUM(ACHSERVICES[[#This Row],[BILETTERIE]:[MAGASIN]])</f>
        <v>0</v>
      </c>
      <c r="D227" s="1" t="s">
        <v>90</v>
      </c>
      <c r="E227" s="2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</row>
    <row r="228" spans="1:31" ht="19" customHeight="1" x14ac:dyDescent="0.3">
      <c r="A228" s="7"/>
      <c r="B228" s="2" t="s">
        <v>9</v>
      </c>
      <c r="C228" s="2">
        <f>SUM(ACHSERVICES[[#This Row],[BILETTERIE]:[MAGASIN]])</f>
        <v>0</v>
      </c>
      <c r="D228" s="1" t="s">
        <v>40</v>
      </c>
      <c r="E228" s="2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</row>
    <row r="229" spans="1:31" ht="19" customHeight="1" x14ac:dyDescent="0.3">
      <c r="A229" s="7"/>
      <c r="B229" s="2" t="s">
        <v>21</v>
      </c>
      <c r="C229" s="2">
        <f>SUM(ACHSERVICES[[#This Row],[BILETTERIE]:[MAGASIN]])</f>
        <v>0</v>
      </c>
      <c r="D229" s="1" t="s">
        <v>285</v>
      </c>
      <c r="E229" s="2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</row>
    <row r="230" spans="1:31" ht="19" customHeight="1" x14ac:dyDescent="0.3">
      <c r="A230" s="7"/>
      <c r="B230" s="2" t="s">
        <v>21</v>
      </c>
      <c r="C230" s="2">
        <f>SUM(ACHSERVICES[[#This Row],[BILETTERIE]:[MAGASIN]])</f>
        <v>0</v>
      </c>
      <c r="D230" s="1" t="s">
        <v>38</v>
      </c>
      <c r="E230" s="2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</row>
    <row r="231" spans="1:31" ht="19" customHeight="1" x14ac:dyDescent="0.3">
      <c r="A231" s="7"/>
      <c r="B231" s="2" t="s">
        <v>21</v>
      </c>
      <c r="C231" s="2">
        <f>SUM(ACHSERVICES[[#This Row],[BILETTERIE]:[MAGASIN]])</f>
        <v>0</v>
      </c>
      <c r="D231" s="1" t="s">
        <v>28</v>
      </c>
      <c r="E231" s="2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</row>
    <row r="232" spans="1:31" ht="19" customHeight="1" x14ac:dyDescent="0.3">
      <c r="A232" s="7"/>
      <c r="B232" s="2" t="s">
        <v>21</v>
      </c>
      <c r="C232" s="2">
        <f>SUM(ACHSERVICES[[#This Row],[BILETTERIE]:[MAGASIN]])</f>
        <v>0</v>
      </c>
      <c r="D232" s="1" t="s">
        <v>29</v>
      </c>
      <c r="E232" s="2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</row>
    <row r="233" spans="1:31" ht="19" customHeight="1" x14ac:dyDescent="0.3">
      <c r="A233" s="7"/>
      <c r="B233" s="2" t="s">
        <v>21</v>
      </c>
      <c r="C233" s="2">
        <f>SUM(ACHSERVICES[[#This Row],[BILETTERIE]:[MAGASIN]])</f>
        <v>0</v>
      </c>
      <c r="D233" s="1" t="s">
        <v>26</v>
      </c>
      <c r="E233" s="2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</row>
    <row r="234" spans="1:31" ht="19" customHeight="1" x14ac:dyDescent="0.3">
      <c r="A234" s="7"/>
      <c r="B234" s="2" t="s">
        <v>21</v>
      </c>
      <c r="C234" s="2">
        <f>SUM(ACHSERVICES[[#This Row],[BILETTERIE]:[MAGASIN]])</f>
        <v>0</v>
      </c>
      <c r="D234" s="1" t="s">
        <v>27</v>
      </c>
      <c r="E234" s="2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</row>
    <row r="235" spans="1:31" ht="19" customHeight="1" x14ac:dyDescent="0.3">
      <c r="A235" s="7"/>
      <c r="B235" s="2" t="s">
        <v>127</v>
      </c>
      <c r="C235" s="2">
        <f>SUM(ACHSERVICES[[#This Row],[BILETTERIE]:[MAGASIN]])</f>
        <v>0</v>
      </c>
      <c r="D235" s="1" t="s">
        <v>126</v>
      </c>
      <c r="E235" s="2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</row>
    <row r="236" spans="1:31" ht="19" customHeight="1" x14ac:dyDescent="0.3">
      <c r="A236" s="7"/>
      <c r="B236" s="2" t="s">
        <v>5</v>
      </c>
      <c r="C236" s="2">
        <f>SUM(ACHSERVICES[[#This Row],[BILETTERIE]:[MAGASIN]])</f>
        <v>0</v>
      </c>
      <c r="D236" s="1" t="s">
        <v>242</v>
      </c>
      <c r="E236" s="2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</row>
    <row r="237" spans="1:31" ht="19" customHeight="1" x14ac:dyDescent="0.3">
      <c r="A237" s="7"/>
      <c r="B237" s="2" t="s">
        <v>241</v>
      </c>
      <c r="C237" s="2">
        <f>SUM(ACHSERVICES[[#This Row],[BILETTERIE]:[MAGASIN]])</f>
        <v>0</v>
      </c>
      <c r="D237" s="1" t="s">
        <v>240</v>
      </c>
      <c r="E237" s="2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</row>
    <row r="238" spans="1:31" ht="19" customHeight="1" x14ac:dyDescent="0.3">
      <c r="A238" s="7"/>
      <c r="B238" s="3" t="s">
        <v>277</v>
      </c>
      <c r="C238" s="2">
        <f>SUM(ACHSERVICES[[#This Row],[BILETTERIE]:[MAGASIN]])</f>
        <v>0</v>
      </c>
      <c r="D238" s="1" t="s">
        <v>212</v>
      </c>
      <c r="E238" s="2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</row>
    <row r="239" spans="1:31" ht="19" customHeight="1" x14ac:dyDescent="0.3">
      <c r="A239" s="7"/>
      <c r="B239" s="2" t="s">
        <v>277</v>
      </c>
      <c r="C239" s="2">
        <f>SUM(ACHSERVICES[[#This Row],[BILETTERIE]:[MAGASIN]])</f>
        <v>0</v>
      </c>
      <c r="D239" s="1" t="s">
        <v>137</v>
      </c>
      <c r="E239" s="2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</row>
    <row r="240" spans="1:31" ht="19" customHeight="1" x14ac:dyDescent="0.3">
      <c r="A240" s="7"/>
      <c r="B240" s="6" t="s">
        <v>17</v>
      </c>
      <c r="C240" s="2">
        <f>SUM(ACHSERVICES[[#This Row],[BILETTERIE]:[MAGASIN]])</f>
        <v>0</v>
      </c>
      <c r="D240" s="1" t="s">
        <v>172</v>
      </c>
      <c r="E240" s="2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</row>
    <row r="241" spans="1:31" ht="19" customHeight="1" x14ac:dyDescent="0.3">
      <c r="A241" s="7"/>
      <c r="B241" s="2" t="s">
        <v>86</v>
      </c>
      <c r="C241" s="2">
        <f>SUM(ACHSERVICES[[#This Row],[BILETTERIE]:[MAGASIN]])</f>
        <v>0</v>
      </c>
      <c r="D241" s="1" t="s">
        <v>287</v>
      </c>
      <c r="E241" s="2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</row>
    <row r="242" spans="1:31" ht="19" customHeight="1" x14ac:dyDescent="0.3">
      <c r="A242" s="7"/>
      <c r="B242" s="2" t="s">
        <v>64</v>
      </c>
      <c r="C242" s="2">
        <f>SUM(ACHSERVICES[[#This Row],[BILETTERIE]:[MAGASIN]])</f>
        <v>0</v>
      </c>
      <c r="D242" s="1" t="s">
        <v>63</v>
      </c>
      <c r="E242" s="2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</row>
    <row r="243" spans="1:31" ht="19" customHeight="1" x14ac:dyDescent="0.3">
      <c r="A243" s="7"/>
      <c r="B243" s="2" t="s">
        <v>16</v>
      </c>
      <c r="C243" s="2">
        <f>SUM(ACHSERVICES[[#This Row],[BILETTERIE]:[MAGASIN]])</f>
        <v>0</v>
      </c>
      <c r="D243" s="1" t="s">
        <v>72</v>
      </c>
      <c r="E243" s="2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</row>
    <row r="244" spans="1:31" ht="19" customHeight="1" x14ac:dyDescent="0.3">
      <c r="A244" s="7"/>
      <c r="B244" s="3" t="s">
        <v>277</v>
      </c>
      <c r="C244" s="2">
        <f>SUM(ACHSERVICES[[#This Row],[BILETTERIE]:[MAGASIN]])</f>
        <v>0</v>
      </c>
      <c r="D244" s="1" t="s">
        <v>207</v>
      </c>
      <c r="E244" s="2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</row>
    <row r="245" spans="1:31" ht="19" customHeight="1" x14ac:dyDescent="0.3">
      <c r="A245" s="7"/>
      <c r="B245" s="3" t="s">
        <v>277</v>
      </c>
      <c r="C245" s="2">
        <f>SUM(ACHSERVICES[[#This Row],[BILETTERIE]:[MAGASIN]])</f>
        <v>0</v>
      </c>
      <c r="D245" s="1" t="s">
        <v>208</v>
      </c>
      <c r="E245" s="2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</row>
    <row r="246" spans="1:31" ht="19" customHeight="1" x14ac:dyDescent="0.3">
      <c r="A246" s="7"/>
      <c r="B246" s="2" t="s">
        <v>13</v>
      </c>
      <c r="C246" s="2">
        <f>SUM(ACHSERVICES[[#This Row],[BILETTERIE]:[MAGASIN]])</f>
        <v>0</v>
      </c>
      <c r="D246" s="1" t="s">
        <v>167</v>
      </c>
      <c r="E246" s="2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</row>
    <row r="247" spans="1:31" ht="19" customHeight="1" x14ac:dyDescent="0.3">
      <c r="A247" s="7"/>
      <c r="B247" s="2" t="s">
        <v>13</v>
      </c>
      <c r="C247" s="2">
        <f>SUM(ACHSERVICES[[#This Row],[BILETTERIE]:[MAGASIN]])</f>
        <v>0</v>
      </c>
      <c r="D247" s="1" t="s">
        <v>168</v>
      </c>
      <c r="E247" s="2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</row>
    <row r="248" spans="1:31" ht="19" customHeight="1" x14ac:dyDescent="0.3">
      <c r="A248" s="7"/>
      <c r="B248" s="2" t="s">
        <v>13</v>
      </c>
      <c r="C248" s="2">
        <f>SUM(ACHSERVICES[[#This Row],[BILETTERIE]:[MAGASIN]])</f>
        <v>0</v>
      </c>
      <c r="D248" s="1" t="s">
        <v>169</v>
      </c>
      <c r="E248" s="2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</row>
    <row r="249" spans="1:31" ht="19" customHeight="1" x14ac:dyDescent="0.3">
      <c r="A249" s="7"/>
      <c r="B249" s="2" t="s">
        <v>13</v>
      </c>
      <c r="C249" s="2">
        <f>SUM(ACHSERVICES[[#This Row],[BILETTERIE]:[MAGASIN]])</f>
        <v>0</v>
      </c>
      <c r="D249" s="1" t="s">
        <v>170</v>
      </c>
      <c r="E249" s="2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</row>
    <row r="250" spans="1:31" ht="19" customHeight="1" x14ac:dyDescent="0.3">
      <c r="A250" s="7"/>
      <c r="B250" s="2" t="s">
        <v>13</v>
      </c>
      <c r="C250" s="2">
        <f>SUM(ACHSERVICES[[#This Row],[BILETTERIE]:[MAGASIN]])</f>
        <v>0</v>
      </c>
      <c r="D250" s="1" t="s">
        <v>171</v>
      </c>
      <c r="E250" s="2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</row>
    <row r="251" spans="1:31" ht="19" customHeight="1" x14ac:dyDescent="0.3">
      <c r="A251" s="7"/>
      <c r="B251" s="2" t="s">
        <v>59</v>
      </c>
      <c r="C251" s="2">
        <f>SUM(ACHSERVICES[[#This Row],[BILETTERIE]:[MAGASIN]])</f>
        <v>0</v>
      </c>
      <c r="D251" s="1" t="s">
        <v>264</v>
      </c>
      <c r="E251" s="2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</row>
    <row r="252" spans="1:31" ht="19" customHeight="1" x14ac:dyDescent="0.3">
      <c r="A252" s="7"/>
      <c r="B252" s="2" t="s">
        <v>43</v>
      </c>
      <c r="C252" s="2">
        <f>SUM(ACHSERVICES[[#This Row],[BILETTERIE]:[MAGASIN]])</f>
        <v>0</v>
      </c>
      <c r="D252" s="1" t="s">
        <v>50</v>
      </c>
      <c r="E252" s="2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</row>
    <row r="253" spans="1:31" ht="19" customHeight="1" x14ac:dyDescent="0.3">
      <c r="A253" s="7"/>
      <c r="B253" s="2" t="s">
        <v>142</v>
      </c>
      <c r="C253" s="2">
        <f>SUM(ACHSERVICES[[#This Row],[BILETTERIE]:[MAGASIN]])</f>
        <v>0</v>
      </c>
      <c r="D253" s="1" t="s">
        <v>145</v>
      </c>
      <c r="E253" s="2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</row>
    <row r="254" spans="1:31" ht="19" customHeight="1" x14ac:dyDescent="0.3">
      <c r="A254" s="7"/>
      <c r="B254" s="2" t="s">
        <v>142</v>
      </c>
      <c r="C254" s="2">
        <f>SUM(ACHSERVICES[[#This Row],[BILETTERIE]:[MAGASIN]])</f>
        <v>0</v>
      </c>
      <c r="D254" s="1" t="s">
        <v>141</v>
      </c>
      <c r="E254" s="2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</row>
    <row r="255" spans="1:31" ht="19" customHeight="1" x14ac:dyDescent="0.3">
      <c r="A255" s="7"/>
      <c r="B255" s="2" t="s">
        <v>229</v>
      </c>
      <c r="C255" s="2">
        <f>SUM(ACHSERVICES[[#This Row],[BILETTERIE]:[MAGASIN]])</f>
        <v>0</v>
      </c>
      <c r="D255" s="1" t="s">
        <v>157</v>
      </c>
      <c r="E255" s="2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</row>
    <row r="256" spans="1:31" ht="19" customHeight="1" x14ac:dyDescent="0.3">
      <c r="A256" s="7"/>
      <c r="B256" s="2" t="s">
        <v>277</v>
      </c>
      <c r="C256" s="2">
        <f>SUM(ACHSERVICES[[#This Row],[BILETTERIE]:[MAGASIN]])</f>
        <v>0</v>
      </c>
      <c r="D256" s="1" t="s">
        <v>116</v>
      </c>
      <c r="E256" s="2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</row>
    <row r="257" spans="1:31" ht="19" customHeight="1" x14ac:dyDescent="0.3">
      <c r="A257" s="7"/>
      <c r="B257" s="2" t="s">
        <v>277</v>
      </c>
      <c r="C257" s="2">
        <f>SUM(ACHSERVICES[[#This Row],[BILETTERIE]:[MAGASIN]])</f>
        <v>0</v>
      </c>
      <c r="D257" s="1" t="s">
        <v>283</v>
      </c>
      <c r="E257" s="2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</row>
    <row r="258" spans="1:31" ht="19" customHeight="1" x14ac:dyDescent="0.3">
      <c r="A258" s="7"/>
      <c r="B258" s="2" t="s">
        <v>229</v>
      </c>
      <c r="C258" s="2">
        <f>SUM(ACHSERVICES[[#This Row],[BILETTERIE]:[MAGASIN]])</f>
        <v>0</v>
      </c>
      <c r="D258" s="1" t="s">
        <v>133</v>
      </c>
      <c r="E258" s="2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</row>
    <row r="259" spans="1:31" ht="19" customHeight="1" x14ac:dyDescent="0.3">
      <c r="A259" s="7"/>
      <c r="B259" s="2"/>
      <c r="C259" s="2"/>
      <c r="D259" s="1"/>
      <c r="E259" s="2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</row>
    <row r="260" spans="1:31" ht="19" customHeight="1" x14ac:dyDescent="0.3">
      <c r="A260" s="7"/>
      <c r="B260" s="2"/>
      <c r="C260" s="2"/>
      <c r="D260" s="1"/>
      <c r="E260" s="2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</row>
    <row r="261" spans="1:31" ht="19" customHeight="1" x14ac:dyDescent="0.3">
      <c r="A261" s="7"/>
      <c r="B261" s="2"/>
      <c r="C261" s="2"/>
      <c r="D261" s="1"/>
      <c r="E261" s="2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</row>
    <row r="262" spans="1:31" ht="19" customHeight="1" x14ac:dyDescent="0.3">
      <c r="A262" s="7"/>
      <c r="B262" s="2"/>
      <c r="C262" s="2"/>
      <c r="D262" s="1"/>
      <c r="E262" s="2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</row>
    <row r="263" spans="1:31" ht="19" customHeight="1" x14ac:dyDescent="0.3">
      <c r="A263" s="7"/>
      <c r="B263" s="2"/>
      <c r="C263" s="2"/>
      <c r="D263" s="1"/>
      <c r="E263" s="2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</row>
    <row r="264" spans="1:31" ht="19" customHeight="1" x14ac:dyDescent="0.3">
      <c r="A264" s="7"/>
      <c r="B264" s="2"/>
      <c r="C264" s="2"/>
      <c r="D264" s="1"/>
      <c r="E264" s="2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</row>
    <row r="265" spans="1:31" ht="19" customHeight="1" x14ac:dyDescent="0.3">
      <c r="A265" s="7"/>
      <c r="B265" s="2"/>
      <c r="C265" s="2"/>
      <c r="D265" s="1"/>
      <c r="E265" s="2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</row>
    <row r="266" spans="1:31" ht="19" customHeight="1" x14ac:dyDescent="0.3">
      <c r="A266" s="7"/>
      <c r="B266" s="2"/>
      <c r="C266" s="2"/>
      <c r="D266" s="1"/>
      <c r="E266" s="2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</row>
    <row r="267" spans="1:31" ht="20" customHeight="1" x14ac:dyDescent="0.3">
      <c r="A267" s="7"/>
      <c r="B267" s="2"/>
      <c r="C267" s="2"/>
      <c r="D267" s="1"/>
      <c r="E267" s="2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</row>
    <row r="268" spans="1:31" ht="20" customHeight="1" x14ac:dyDescent="0.3">
      <c r="A268" s="7"/>
      <c r="B268" s="2"/>
      <c r="C268" s="2"/>
      <c r="D268" s="1"/>
      <c r="E268" s="2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</row>
    <row r="269" spans="1:31" ht="20" customHeight="1" x14ac:dyDescent="0.3">
      <c r="A269" s="7"/>
      <c r="B269" s="2"/>
      <c r="C269" s="2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</row>
    <row r="270" spans="1:31" ht="20" customHeight="1" x14ac:dyDescent="0.3">
      <c r="A270" s="7"/>
      <c r="C270" s="2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</row>
    <row r="271" spans="1:31" ht="20" customHeight="1" x14ac:dyDescent="0.3">
      <c r="A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</row>
    <row r="272" spans="1:31" ht="20" customHeight="1" x14ac:dyDescent="0.3">
      <c r="A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</row>
    <row r="273" spans="1:31" ht="20" customHeight="1" x14ac:dyDescent="0.3">
      <c r="A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</row>
    <row r="274" spans="1:31" ht="20" customHeight="1" x14ac:dyDescent="0.3">
      <c r="A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</row>
    <row r="275" spans="1:31" ht="20" customHeight="1" x14ac:dyDescent="0.3">
      <c r="A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</row>
    <row r="276" spans="1:31" ht="20" customHeight="1" x14ac:dyDescent="0.3">
      <c r="A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</row>
    <row r="277" spans="1:31" ht="20" customHeight="1" x14ac:dyDescent="0.3">
      <c r="A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</row>
    <row r="278" spans="1:31" ht="20" customHeight="1" x14ac:dyDescent="0.3">
      <c r="A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</row>
    <row r="279" spans="1:31" ht="20" customHeight="1" x14ac:dyDescent="0.3">
      <c r="A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</row>
    <row r="280" spans="1:31" ht="20" customHeight="1" x14ac:dyDescent="0.3">
      <c r="A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</row>
    <row r="281" spans="1:31" ht="20" customHeight="1" x14ac:dyDescent="0.3">
      <c r="A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</row>
    <row r="282" spans="1:31" ht="20" customHeight="1" x14ac:dyDescent="0.3">
      <c r="A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</row>
    <row r="283" spans="1:31" ht="20" customHeight="1" x14ac:dyDescent="0.3">
      <c r="A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</row>
    <row r="284" spans="1:31" ht="20" customHeight="1" x14ac:dyDescent="0.3">
      <c r="A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</row>
    <row r="285" spans="1:31" ht="20" customHeight="1" x14ac:dyDescent="0.3">
      <c r="A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</row>
    <row r="286" spans="1:31" ht="20" customHeight="1" x14ac:dyDescent="0.3">
      <c r="A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</row>
    <row r="287" spans="1:31" ht="20" customHeight="1" x14ac:dyDescent="0.3">
      <c r="A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</row>
    <row r="288" spans="1:31" ht="20" customHeight="1" x14ac:dyDescent="0.3">
      <c r="A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</row>
    <row r="289" spans="1:31" ht="20" customHeight="1" x14ac:dyDescent="0.3">
      <c r="A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</row>
    <row r="290" spans="1:31" ht="20" customHeight="1" x14ac:dyDescent="0.3">
      <c r="A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</row>
    <row r="291" spans="1:31" ht="20" customHeight="1" x14ac:dyDescent="0.3">
      <c r="A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</row>
    <row r="292" spans="1:31" ht="20" customHeight="1" x14ac:dyDescent="0.3">
      <c r="A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</row>
    <row r="293" spans="1:31" ht="20" customHeight="1" x14ac:dyDescent="0.3">
      <c r="A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</row>
    <row r="294" spans="1:31" ht="20" customHeight="1" x14ac:dyDescent="0.3">
      <c r="A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</row>
    <row r="295" spans="1:31" ht="20" customHeight="1" x14ac:dyDescent="0.3">
      <c r="A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</row>
    <row r="296" spans="1:31" ht="20" customHeight="1" x14ac:dyDescent="0.3">
      <c r="A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</row>
    <row r="297" spans="1:31" ht="20" customHeight="1" x14ac:dyDescent="0.3">
      <c r="A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</row>
    <row r="298" spans="1:31" ht="20" customHeight="1" x14ac:dyDescent="0.3">
      <c r="A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</row>
    <row r="299" spans="1:31" ht="20" customHeight="1" x14ac:dyDescent="0.3">
      <c r="A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</row>
    <row r="300" spans="1:31" ht="20" customHeight="1" x14ac:dyDescent="0.3">
      <c r="A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</row>
    <row r="301" spans="1:31" ht="20" customHeight="1" x14ac:dyDescent="0.3">
      <c r="A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</row>
    <row r="302" spans="1:31" ht="20" customHeight="1" x14ac:dyDescent="0.3">
      <c r="A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</row>
    <row r="303" spans="1:31" ht="20" customHeight="1" x14ac:dyDescent="0.3">
      <c r="A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</row>
    <row r="304" spans="1:31" ht="20" customHeight="1" x14ac:dyDescent="0.3">
      <c r="A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</row>
    <row r="305" spans="1:31" ht="20" customHeight="1" x14ac:dyDescent="0.3">
      <c r="A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</row>
    <row r="306" spans="1:31" ht="20" customHeight="1" x14ac:dyDescent="0.3">
      <c r="A306" s="7"/>
      <c r="I306" s="7"/>
    </row>
    <row r="307" spans="1:31" ht="20" x14ac:dyDescent="0.3">
      <c r="A307" s="7"/>
    </row>
    <row r="308" spans="1:31" ht="20" x14ac:dyDescent="0.3">
      <c r="A308" s="7"/>
    </row>
    <row r="309" spans="1:31" ht="20" x14ac:dyDescent="0.3">
      <c r="A309" s="7"/>
    </row>
    <row r="310" spans="1:31" ht="20" x14ac:dyDescent="0.3">
      <c r="A310" s="7"/>
      <c r="B310" s="7"/>
      <c r="C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</row>
    <row r="311" spans="1:31" ht="20" x14ac:dyDescent="0.3">
      <c r="A311" s="7"/>
      <c r="B311" s="7"/>
      <c r="C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7" tint="0.39997558519241921"/>
  </sheetPr>
  <dimension ref="A1:H311"/>
  <sheetViews>
    <sheetView tabSelected="1" workbookViewId="0">
      <pane xSplit="4" ySplit="2" topLeftCell="E3" activePane="bottomRight" state="frozen"/>
      <selection activeCell="D266" sqref="D266"/>
      <selection pane="topRight" activeCell="D266" sqref="D266"/>
      <selection pane="bottomLeft" activeCell="D266" sqref="D266"/>
      <selection pane="bottomRight" activeCell="D27" sqref="D27"/>
    </sheetView>
  </sheetViews>
  <sheetFormatPr baseColWidth="10" defaultColWidth="9" defaultRowHeight="14" x14ac:dyDescent="0.3"/>
  <cols>
    <col min="1" max="1" width="22" customWidth="1"/>
    <col min="2" max="2" width="21.1640625" style="11" customWidth="1"/>
    <col min="3" max="3" width="21.83203125" style="11" customWidth="1"/>
    <col min="4" max="4" width="58.5" style="7" customWidth="1"/>
    <col min="5" max="5" width="20.83203125" style="11" customWidth="1"/>
    <col min="6" max="6" width="21.6640625" style="8" customWidth="1"/>
    <col min="7" max="7" width="18.1640625" style="8" customWidth="1"/>
    <col min="8" max="8" width="21.83203125" style="8" customWidth="1"/>
    <col min="9" max="16384" width="9" style="7"/>
  </cols>
  <sheetData>
    <row r="1" spans="1:8" ht="54" customHeight="1" x14ac:dyDescent="0.3">
      <c r="A1" s="7"/>
      <c r="B1" s="9"/>
      <c r="C1" s="9"/>
      <c r="D1" s="9" t="s">
        <v>3</v>
      </c>
      <c r="E1" s="9"/>
      <c r="F1" s="7"/>
      <c r="G1" s="7"/>
      <c r="H1" s="7"/>
    </row>
    <row r="2" spans="1:8" s="12" customFormat="1" ht="30" x14ac:dyDescent="0.25">
      <c r="A2" s="12" t="s">
        <v>291</v>
      </c>
      <c r="B2" s="13" t="s">
        <v>2</v>
      </c>
      <c r="C2" s="13" t="s">
        <v>320</v>
      </c>
      <c r="D2" s="14" t="s">
        <v>0</v>
      </c>
      <c r="E2" s="13" t="s">
        <v>325</v>
      </c>
      <c r="F2" s="15" t="s">
        <v>326</v>
      </c>
      <c r="G2" s="15" t="s">
        <v>327</v>
      </c>
      <c r="H2" s="15" t="s">
        <v>328</v>
      </c>
    </row>
    <row r="3" spans="1:8" ht="19" customHeight="1" x14ac:dyDescent="0.3">
      <c r="A3" s="7"/>
      <c r="B3" s="2" t="s">
        <v>13</v>
      </c>
      <c r="C3" s="2">
        <f>SUM(COMTECHART[[#This Row],[BUREAU TECH ARTISTIQUE]:[SCENE 3]])</f>
        <v>9</v>
      </c>
      <c r="D3" s="1" t="s">
        <v>12</v>
      </c>
      <c r="E3" s="2"/>
      <c r="F3" s="7">
        <v>3</v>
      </c>
      <c r="G3" s="7">
        <v>3</v>
      </c>
      <c r="H3" s="7">
        <v>3</v>
      </c>
    </row>
    <row r="4" spans="1:8" ht="19" customHeight="1" x14ac:dyDescent="0.3">
      <c r="A4" s="7"/>
      <c r="B4" s="2" t="s">
        <v>59</v>
      </c>
      <c r="C4" s="2">
        <f>SUM(COMTECHART[[#This Row],[BUREAU TECH ARTISTIQUE]:[SCENE 3]])</f>
        <v>0</v>
      </c>
      <c r="D4" s="1" t="s">
        <v>258</v>
      </c>
      <c r="E4" s="2"/>
      <c r="F4" s="7"/>
      <c r="G4" s="7"/>
      <c r="H4" s="7"/>
    </row>
    <row r="5" spans="1:8" ht="19" customHeight="1" x14ac:dyDescent="0.3">
      <c r="A5" s="7"/>
      <c r="B5" s="6" t="s">
        <v>277</v>
      </c>
      <c r="C5" s="2">
        <f>SUM(COMTECHART[[#This Row],[BUREAU TECH ARTISTIQUE]:[SCENE 3]])</f>
        <v>0</v>
      </c>
      <c r="D5" s="1" t="s">
        <v>179</v>
      </c>
      <c r="E5" s="2"/>
      <c r="F5" s="7"/>
      <c r="G5" s="7"/>
      <c r="H5" s="7"/>
    </row>
    <row r="6" spans="1:8" ht="19" customHeight="1" x14ac:dyDescent="0.3">
      <c r="A6" s="7"/>
      <c r="B6" s="6" t="s">
        <v>277</v>
      </c>
      <c r="C6" s="2">
        <f>SUM(COMTECHART[[#This Row],[BUREAU TECH ARTISTIQUE]:[SCENE 3]])</f>
        <v>0</v>
      </c>
      <c r="D6" s="1" t="s">
        <v>178</v>
      </c>
      <c r="E6" s="2"/>
      <c r="F6" s="7"/>
      <c r="G6" s="7"/>
      <c r="H6" s="7"/>
    </row>
    <row r="7" spans="1:8" ht="19" customHeight="1" x14ac:dyDescent="0.3">
      <c r="A7" s="7"/>
      <c r="B7" s="2" t="s">
        <v>229</v>
      </c>
      <c r="C7" s="2">
        <f>SUM(COMTECHART[[#This Row],[BUREAU TECH ARTISTIQUE]:[SCENE 3]])</f>
        <v>0</v>
      </c>
      <c r="D7" s="1" t="s">
        <v>162</v>
      </c>
      <c r="E7" s="2"/>
      <c r="F7" s="7"/>
      <c r="G7" s="7"/>
      <c r="H7" s="7"/>
    </row>
    <row r="8" spans="1:8" ht="19" customHeight="1" x14ac:dyDescent="0.3">
      <c r="A8" s="7"/>
      <c r="B8" s="2" t="s">
        <v>229</v>
      </c>
      <c r="C8" s="2">
        <f>SUM(COMTECHART[[#This Row],[BUREAU TECH ARTISTIQUE]:[SCENE 3]])</f>
        <v>0</v>
      </c>
      <c r="D8" s="1" t="s">
        <v>237</v>
      </c>
      <c r="E8" s="2"/>
      <c r="F8" s="7"/>
      <c r="G8" s="7"/>
      <c r="H8" s="7"/>
    </row>
    <row r="9" spans="1:8" ht="19" customHeight="1" x14ac:dyDescent="0.3">
      <c r="A9" s="7"/>
      <c r="B9" s="2" t="s">
        <v>16</v>
      </c>
      <c r="C9" s="2">
        <f>SUM(COMTECHART[[#This Row],[BUREAU TECH ARTISTIQUE]:[SCENE 3]])</f>
        <v>0</v>
      </c>
      <c r="D9" s="1" t="s">
        <v>177</v>
      </c>
      <c r="E9" s="2"/>
      <c r="F9" s="7"/>
      <c r="G9" s="7"/>
      <c r="H9" s="7"/>
    </row>
    <row r="10" spans="1:8" ht="19" customHeight="1" x14ac:dyDescent="0.3">
      <c r="A10" s="7"/>
      <c r="B10" s="2" t="s">
        <v>17</v>
      </c>
      <c r="C10" s="2">
        <f>SUM(COMTECHART[[#This Row],[BUREAU TECH ARTISTIQUE]:[SCENE 3]])</f>
        <v>0</v>
      </c>
      <c r="D10" s="1" t="s">
        <v>275</v>
      </c>
      <c r="E10" s="2"/>
      <c r="F10" s="7"/>
      <c r="G10" s="7"/>
      <c r="H10" s="7"/>
    </row>
    <row r="11" spans="1:8" ht="19" customHeight="1" x14ac:dyDescent="0.3">
      <c r="A11" s="7"/>
      <c r="B11" s="2" t="s">
        <v>17</v>
      </c>
      <c r="C11" s="2">
        <f>SUM(COMTECHART[[#This Row],[BUREAU TECH ARTISTIQUE]:[SCENE 3]])</f>
        <v>0</v>
      </c>
      <c r="D11" s="1" t="s">
        <v>274</v>
      </c>
      <c r="E11" s="2"/>
      <c r="F11" s="7"/>
      <c r="G11" s="7"/>
      <c r="H11" s="7"/>
    </row>
    <row r="12" spans="1:8" ht="19" customHeight="1" x14ac:dyDescent="0.3">
      <c r="A12" s="7"/>
      <c r="B12" s="2" t="s">
        <v>14</v>
      </c>
      <c r="C12" s="2">
        <f>SUM(COMTECHART[[#This Row],[BUREAU TECH ARTISTIQUE]:[SCENE 3]])</f>
        <v>0</v>
      </c>
      <c r="D12" s="1" t="s">
        <v>230</v>
      </c>
      <c r="E12" s="2"/>
      <c r="F12" s="7"/>
      <c r="G12" s="7"/>
      <c r="H12" s="7"/>
    </row>
    <row r="13" spans="1:8" ht="19" customHeight="1" x14ac:dyDescent="0.3">
      <c r="A13" s="7"/>
      <c r="B13" s="6" t="s">
        <v>277</v>
      </c>
      <c r="C13" s="2">
        <f>SUM(COMTECHART[[#This Row],[BUREAU TECH ARTISTIQUE]:[SCENE 3]])</f>
        <v>0</v>
      </c>
      <c r="D13" s="1" t="s">
        <v>134</v>
      </c>
      <c r="E13" s="2"/>
      <c r="F13" s="7"/>
      <c r="G13" s="7"/>
      <c r="H13" s="7"/>
    </row>
    <row r="14" spans="1:8" ht="19" customHeight="1" x14ac:dyDescent="0.3">
      <c r="A14" s="7"/>
      <c r="B14" s="2" t="s">
        <v>16</v>
      </c>
      <c r="C14" s="2">
        <f>SUM(COMTECHART[[#This Row],[BUREAU TECH ARTISTIQUE]:[SCENE 3]])</f>
        <v>0</v>
      </c>
      <c r="D14" s="1" t="s">
        <v>222</v>
      </c>
      <c r="E14" s="2"/>
      <c r="F14" s="7"/>
      <c r="G14" s="7"/>
      <c r="H14" s="7"/>
    </row>
    <row r="15" spans="1:8" ht="19" customHeight="1" x14ac:dyDescent="0.3">
      <c r="A15" s="7"/>
      <c r="B15" s="2" t="s">
        <v>16</v>
      </c>
      <c r="C15" s="2">
        <f>SUM(COMTECHART[[#This Row],[BUREAU TECH ARTISTIQUE]:[SCENE 3]])</f>
        <v>0</v>
      </c>
      <c r="D15" s="1" t="s">
        <v>233</v>
      </c>
      <c r="E15" s="2"/>
      <c r="F15" s="7"/>
      <c r="G15" s="7"/>
      <c r="H15" s="7"/>
    </row>
    <row r="16" spans="1:8" ht="19" customHeight="1" x14ac:dyDescent="0.3">
      <c r="A16" s="7"/>
      <c r="B16" s="2" t="s">
        <v>16</v>
      </c>
      <c r="C16" s="2">
        <f>SUM(COMTECHART[[#This Row],[BUREAU TECH ARTISTIQUE]:[SCENE 3]])</f>
        <v>0</v>
      </c>
      <c r="D16" s="1" t="s">
        <v>71</v>
      </c>
      <c r="E16" s="2"/>
      <c r="F16" s="7"/>
      <c r="G16" s="7"/>
      <c r="H16" s="7"/>
    </row>
    <row r="17" spans="1:8" ht="19" customHeight="1" x14ac:dyDescent="0.3">
      <c r="A17" s="7"/>
      <c r="B17" s="6" t="s">
        <v>17</v>
      </c>
      <c r="C17" s="2">
        <f>SUM(COMTECHART[[#This Row],[BUREAU TECH ARTISTIQUE]:[SCENE 3]])</f>
        <v>0</v>
      </c>
      <c r="D17" s="1" t="s">
        <v>124</v>
      </c>
      <c r="E17" s="2"/>
      <c r="F17" s="7"/>
      <c r="G17" s="7"/>
      <c r="H17" s="7"/>
    </row>
    <row r="18" spans="1:8" ht="19" customHeight="1" x14ac:dyDescent="0.3">
      <c r="A18" s="7"/>
      <c r="B18" s="2" t="s">
        <v>229</v>
      </c>
      <c r="C18" s="2">
        <f>SUM(COMTECHART[[#This Row],[BUREAU TECH ARTISTIQUE]:[SCENE 3]])</f>
        <v>0</v>
      </c>
      <c r="D18" s="1" t="s">
        <v>221</v>
      </c>
      <c r="E18" s="2"/>
      <c r="F18" s="7"/>
      <c r="G18" s="7"/>
      <c r="H18" s="7"/>
    </row>
    <row r="19" spans="1:8" ht="19" customHeight="1" x14ac:dyDescent="0.3">
      <c r="A19" s="7"/>
      <c r="B19" s="2" t="s">
        <v>229</v>
      </c>
      <c r="C19" s="2">
        <f>SUM(COMTECHART[[#This Row],[BUREAU TECH ARTISTIQUE]:[SCENE 3]])</f>
        <v>0</v>
      </c>
      <c r="D19" s="1" t="s">
        <v>220</v>
      </c>
      <c r="E19" s="2"/>
      <c r="F19" s="7"/>
      <c r="G19" s="7"/>
      <c r="H19" s="7"/>
    </row>
    <row r="20" spans="1:8" ht="19" customHeight="1" x14ac:dyDescent="0.3">
      <c r="A20" s="7"/>
      <c r="B20" s="2" t="s">
        <v>59</v>
      </c>
      <c r="C20" s="2">
        <f>SUM(COMTECHART[[#This Row],[BUREAU TECH ARTISTIQUE]:[SCENE 3]])</f>
        <v>0</v>
      </c>
      <c r="D20" s="1" t="s">
        <v>246</v>
      </c>
      <c r="E20" s="2"/>
      <c r="F20" s="7"/>
      <c r="G20" s="7"/>
      <c r="H20" s="7"/>
    </row>
    <row r="21" spans="1:8" ht="19" customHeight="1" x14ac:dyDescent="0.3">
      <c r="A21" s="7"/>
      <c r="B21" s="2" t="s">
        <v>59</v>
      </c>
      <c r="C21" s="2">
        <f>SUM(COMTECHART[[#This Row],[BUREAU TECH ARTISTIQUE]:[SCENE 3]])</f>
        <v>0</v>
      </c>
      <c r="D21" s="1" t="s">
        <v>88</v>
      </c>
      <c r="E21" s="2"/>
      <c r="F21" s="7"/>
      <c r="G21" s="7"/>
      <c r="H21" s="7"/>
    </row>
    <row r="22" spans="1:8" ht="19" customHeight="1" x14ac:dyDescent="0.3">
      <c r="A22" s="7"/>
      <c r="B22" s="2" t="s">
        <v>59</v>
      </c>
      <c r="C22" s="2">
        <f>SUM(COMTECHART[[#This Row],[BUREAU TECH ARTISTIQUE]:[SCENE 3]])</f>
        <v>0</v>
      </c>
      <c r="D22" s="1" t="s">
        <v>89</v>
      </c>
      <c r="E22" s="2"/>
      <c r="F22" s="7"/>
      <c r="G22" s="7"/>
      <c r="H22" s="7"/>
    </row>
    <row r="23" spans="1:8" ht="19" customHeight="1" x14ac:dyDescent="0.3">
      <c r="A23" s="7"/>
      <c r="B23" s="2" t="s">
        <v>43</v>
      </c>
      <c r="C23" s="2">
        <f>SUM(COMTECHART[[#This Row],[BUREAU TECH ARTISTIQUE]:[SCENE 3]])</f>
        <v>0</v>
      </c>
      <c r="D23" s="1" t="s">
        <v>52</v>
      </c>
      <c r="E23" s="2"/>
      <c r="F23" s="7"/>
      <c r="G23" s="7"/>
      <c r="H23" s="7"/>
    </row>
    <row r="24" spans="1:8" ht="19" customHeight="1" x14ac:dyDescent="0.3">
      <c r="A24" s="7"/>
      <c r="B24" s="2" t="s">
        <v>16</v>
      </c>
      <c r="C24" s="2">
        <f>SUM(COMTECHART[[#This Row],[BUREAU TECH ARTISTIQUE]:[SCENE 3]])</f>
        <v>0</v>
      </c>
      <c r="D24" s="1" t="s">
        <v>76</v>
      </c>
      <c r="E24" s="2"/>
      <c r="F24" s="7"/>
      <c r="G24" s="7"/>
      <c r="H24" s="7"/>
    </row>
    <row r="25" spans="1:8" ht="19" customHeight="1" x14ac:dyDescent="0.3">
      <c r="A25" s="7"/>
      <c r="B25" s="2" t="s">
        <v>43</v>
      </c>
      <c r="C25" s="2">
        <f>SUM(COMTECHART[[#This Row],[BUREAU TECH ARTISTIQUE]:[SCENE 3]])</f>
        <v>0</v>
      </c>
      <c r="D25" s="1" t="s">
        <v>51</v>
      </c>
      <c r="E25" s="2"/>
      <c r="F25" s="7"/>
      <c r="G25" s="7"/>
      <c r="H25" s="7"/>
    </row>
    <row r="26" spans="1:8" ht="19" customHeight="1" x14ac:dyDescent="0.3">
      <c r="A26" s="7"/>
      <c r="B26" s="2" t="s">
        <v>43</v>
      </c>
      <c r="C26" s="2">
        <f>SUM(COMTECHART[[#This Row],[BUREAU TECH ARTISTIQUE]:[SCENE 3]])</f>
        <v>0</v>
      </c>
      <c r="D26" s="1" t="s">
        <v>53</v>
      </c>
      <c r="E26" s="2"/>
      <c r="F26" s="7"/>
      <c r="G26" s="7"/>
      <c r="H26" s="7"/>
    </row>
    <row r="27" spans="1:8" ht="19" customHeight="1" x14ac:dyDescent="0.3">
      <c r="A27" s="7"/>
      <c r="B27" s="2" t="s">
        <v>16</v>
      </c>
      <c r="C27" s="2">
        <f>SUM(COMTECHART[[#This Row],[BUREAU TECH ARTISTIQUE]:[SCENE 3]])</f>
        <v>0</v>
      </c>
      <c r="D27" s="1" t="s">
        <v>128</v>
      </c>
      <c r="E27" s="2"/>
      <c r="F27" s="7"/>
      <c r="G27" s="7"/>
      <c r="H27" s="7"/>
    </row>
    <row r="28" spans="1:8" ht="19" customHeight="1" x14ac:dyDescent="0.3">
      <c r="A28" s="7"/>
      <c r="B28" s="2" t="s">
        <v>229</v>
      </c>
      <c r="C28" s="2">
        <f>SUM(COMTECHART[[#This Row],[BUREAU TECH ARTISTIQUE]:[SCENE 3]])</f>
        <v>0</v>
      </c>
      <c r="D28" s="1" t="s">
        <v>163</v>
      </c>
      <c r="E28" s="2"/>
      <c r="F28" s="7"/>
      <c r="G28" s="7"/>
      <c r="H28" s="7"/>
    </row>
    <row r="29" spans="1:8" ht="19" customHeight="1" x14ac:dyDescent="0.3">
      <c r="A29" s="7"/>
      <c r="B29" s="2" t="s">
        <v>229</v>
      </c>
      <c r="C29" s="2">
        <f>SUM(COMTECHART[[#This Row],[BUREAU TECH ARTISTIQUE]:[SCENE 3]])</f>
        <v>0</v>
      </c>
      <c r="D29" s="1" t="s">
        <v>164</v>
      </c>
      <c r="E29" s="2"/>
      <c r="F29" s="7"/>
      <c r="G29" s="7"/>
      <c r="H29" s="7"/>
    </row>
    <row r="30" spans="1:8" ht="19" customHeight="1" x14ac:dyDescent="0.3">
      <c r="A30" s="7"/>
      <c r="B30" s="2" t="s">
        <v>229</v>
      </c>
      <c r="C30" s="2">
        <f>SUM(COMTECHART[[#This Row],[BUREAU TECH ARTISTIQUE]:[SCENE 3]])</f>
        <v>0</v>
      </c>
      <c r="D30" s="1" t="s">
        <v>166</v>
      </c>
      <c r="E30" s="2"/>
      <c r="F30" s="7"/>
      <c r="G30" s="7"/>
      <c r="H30" s="7"/>
    </row>
    <row r="31" spans="1:8" ht="19" customHeight="1" x14ac:dyDescent="0.3">
      <c r="A31" s="7"/>
      <c r="B31" s="2" t="s">
        <v>229</v>
      </c>
      <c r="C31" s="2">
        <f>SUM(COMTECHART[[#This Row],[BUREAU TECH ARTISTIQUE]:[SCENE 3]])</f>
        <v>0</v>
      </c>
      <c r="D31" s="1" t="s">
        <v>165</v>
      </c>
      <c r="E31" s="2"/>
      <c r="F31" s="7"/>
      <c r="G31" s="7"/>
      <c r="H31" s="7"/>
    </row>
    <row r="32" spans="1:8" ht="19" customHeight="1" x14ac:dyDescent="0.3">
      <c r="A32" s="7"/>
      <c r="B32" s="2" t="s">
        <v>43</v>
      </c>
      <c r="C32" s="2">
        <f>SUM(COMTECHART[[#This Row],[BUREAU TECH ARTISTIQUE]:[SCENE 3]])</f>
        <v>0</v>
      </c>
      <c r="D32" s="1" t="s">
        <v>49</v>
      </c>
      <c r="E32" s="2"/>
      <c r="F32" s="7"/>
      <c r="G32" s="7"/>
      <c r="H32" s="7"/>
    </row>
    <row r="33" spans="1:8" ht="19" customHeight="1" x14ac:dyDescent="0.3">
      <c r="A33" s="7"/>
      <c r="B33" s="2" t="s">
        <v>21</v>
      </c>
      <c r="C33" s="2">
        <f>SUM(COMTECHART[[#This Row],[BUREAU TECH ARTISTIQUE]:[SCENE 3]])</f>
        <v>0</v>
      </c>
      <c r="D33" s="1" t="s">
        <v>111</v>
      </c>
      <c r="E33" s="2"/>
      <c r="F33" s="7"/>
      <c r="G33" s="7"/>
      <c r="H33" s="7"/>
    </row>
    <row r="34" spans="1:8" ht="19" customHeight="1" x14ac:dyDescent="0.3">
      <c r="A34" s="7"/>
      <c r="B34" s="2" t="s">
        <v>17</v>
      </c>
      <c r="C34" s="2">
        <f>SUM(COMTECHART[[#This Row],[BUREAU TECH ARTISTIQUE]:[SCENE 3]])</f>
        <v>0</v>
      </c>
      <c r="D34" s="1" t="s">
        <v>271</v>
      </c>
      <c r="E34" s="2"/>
      <c r="F34" s="7"/>
      <c r="G34" s="7"/>
      <c r="H34" s="7"/>
    </row>
    <row r="35" spans="1:8" ht="19" customHeight="1" x14ac:dyDescent="0.3">
      <c r="A35" s="7"/>
      <c r="B35" s="2" t="s">
        <v>17</v>
      </c>
      <c r="C35" s="2">
        <f>SUM(COMTECHART[[#This Row],[BUREAU TECH ARTISTIQUE]:[SCENE 3]])</f>
        <v>0</v>
      </c>
      <c r="D35" s="1" t="s">
        <v>125</v>
      </c>
      <c r="E35" s="2"/>
      <c r="F35" s="7"/>
      <c r="G35" s="7"/>
      <c r="H35" s="7"/>
    </row>
    <row r="36" spans="1:8" ht="19" customHeight="1" x14ac:dyDescent="0.3">
      <c r="A36" s="7"/>
      <c r="B36" s="2" t="s">
        <v>21</v>
      </c>
      <c r="C36" s="2">
        <f>SUM(COMTECHART[[#This Row],[BUREAU TECH ARTISTIQUE]:[SCENE 3]])</f>
        <v>0</v>
      </c>
      <c r="D36" s="1" t="s">
        <v>112</v>
      </c>
      <c r="E36" s="2"/>
      <c r="F36" s="7"/>
      <c r="G36" s="7"/>
      <c r="H36" s="7"/>
    </row>
    <row r="37" spans="1:8" ht="19" customHeight="1" x14ac:dyDescent="0.3">
      <c r="A37" s="7"/>
      <c r="B37" s="2" t="s">
        <v>59</v>
      </c>
      <c r="C37" s="2">
        <f>SUM(COMTECHART[[#This Row],[BUREAU TECH ARTISTIQUE]:[SCENE 3]])</f>
        <v>0</v>
      </c>
      <c r="D37" s="1" t="s">
        <v>245</v>
      </c>
      <c r="E37" s="2"/>
      <c r="F37" s="7"/>
      <c r="G37" s="7"/>
      <c r="H37" s="7"/>
    </row>
    <row r="38" spans="1:8" ht="19" customHeight="1" x14ac:dyDescent="0.3">
      <c r="A38" s="7"/>
      <c r="B38" s="2" t="s">
        <v>59</v>
      </c>
      <c r="C38" s="2">
        <f>SUM(COMTECHART[[#This Row],[BUREAU TECH ARTISTIQUE]:[SCENE 3]])</f>
        <v>0</v>
      </c>
      <c r="D38" s="1" t="s">
        <v>253</v>
      </c>
      <c r="E38" s="2"/>
      <c r="F38" s="7"/>
      <c r="G38" s="7"/>
      <c r="H38" s="7"/>
    </row>
    <row r="39" spans="1:8" ht="19" customHeight="1" x14ac:dyDescent="0.3">
      <c r="A39" s="7"/>
      <c r="B39" s="6" t="s">
        <v>277</v>
      </c>
      <c r="C39" s="2">
        <f>SUM(COMTECHART[[#This Row],[BUREAU TECH ARTISTIQUE]:[SCENE 3]])</f>
        <v>0</v>
      </c>
      <c r="D39" s="1" t="s">
        <v>129</v>
      </c>
      <c r="E39" s="2"/>
      <c r="F39" s="7"/>
      <c r="G39" s="7"/>
      <c r="H39" s="7"/>
    </row>
    <row r="40" spans="1:8" ht="19" customHeight="1" x14ac:dyDescent="0.3">
      <c r="A40" s="7"/>
      <c r="B40" s="6" t="s">
        <v>277</v>
      </c>
      <c r="C40" s="2">
        <f>SUM(COMTECHART[[#This Row],[BUREAU TECH ARTISTIQUE]:[SCENE 3]])</f>
        <v>0</v>
      </c>
      <c r="D40" s="1" t="s">
        <v>130</v>
      </c>
      <c r="E40" s="2"/>
      <c r="F40" s="7"/>
      <c r="G40" s="7"/>
      <c r="H40" s="7"/>
    </row>
    <row r="41" spans="1:8" ht="19" customHeight="1" x14ac:dyDescent="0.3">
      <c r="A41" s="7"/>
      <c r="B41" s="6" t="s">
        <v>277</v>
      </c>
      <c r="C41" s="2">
        <f>SUM(COMTECHART[[#This Row],[BUREAU TECH ARTISTIQUE]:[SCENE 3]])</f>
        <v>0</v>
      </c>
      <c r="D41" s="1" t="s">
        <v>109</v>
      </c>
      <c r="E41" s="2"/>
      <c r="F41" s="7"/>
      <c r="G41" s="7"/>
      <c r="H41" s="7"/>
    </row>
    <row r="42" spans="1:8" ht="19" customHeight="1" x14ac:dyDescent="0.3">
      <c r="A42" s="7"/>
      <c r="B42" s="2" t="s">
        <v>59</v>
      </c>
      <c r="C42" s="2">
        <f>SUM(COMTECHART[[#This Row],[BUREAU TECH ARTISTIQUE]:[SCENE 3]])</f>
        <v>0</v>
      </c>
      <c r="D42" s="1" t="s">
        <v>263</v>
      </c>
      <c r="E42" s="2"/>
      <c r="F42" s="7"/>
      <c r="G42" s="7"/>
      <c r="H42" s="7"/>
    </row>
    <row r="43" spans="1:8" ht="19" customHeight="1" x14ac:dyDescent="0.3">
      <c r="A43" s="7"/>
      <c r="B43" s="6" t="s">
        <v>17</v>
      </c>
      <c r="C43" s="2">
        <f>SUM(COMTECHART[[#This Row],[BUREAU TECH ARTISTIQUE]:[SCENE 3]])</f>
        <v>0</v>
      </c>
      <c r="D43" s="1" t="s">
        <v>144</v>
      </c>
      <c r="E43" s="2"/>
      <c r="F43" s="7"/>
      <c r="G43" s="7"/>
      <c r="H43" s="7"/>
    </row>
    <row r="44" spans="1:8" ht="19" customHeight="1" x14ac:dyDescent="0.3">
      <c r="A44" s="7"/>
      <c r="B44" s="2" t="s">
        <v>21</v>
      </c>
      <c r="C44" s="2">
        <f>SUM(COMTECHART[[#This Row],[BUREAU TECH ARTISTIQUE]:[SCENE 3]])</f>
        <v>0</v>
      </c>
      <c r="D44" s="1" t="s">
        <v>39</v>
      </c>
      <c r="E44" s="2"/>
      <c r="F44" s="7"/>
      <c r="G44" s="7"/>
      <c r="H44" s="7"/>
    </row>
    <row r="45" spans="1:8" ht="19" customHeight="1" x14ac:dyDescent="0.3">
      <c r="A45" s="7"/>
      <c r="B45" s="6" t="s">
        <v>17</v>
      </c>
      <c r="C45" s="2">
        <f>SUM(COMTECHART[[#This Row],[BUREAU TECH ARTISTIQUE]:[SCENE 3]])</f>
        <v>0</v>
      </c>
      <c r="D45" s="1" t="s">
        <v>273</v>
      </c>
      <c r="E45" s="2"/>
      <c r="F45" s="7"/>
      <c r="G45" s="7"/>
      <c r="H45" s="7"/>
    </row>
    <row r="46" spans="1:8" ht="19" customHeight="1" x14ac:dyDescent="0.3">
      <c r="A46" s="7"/>
      <c r="B46" s="2" t="s">
        <v>59</v>
      </c>
      <c r="C46" s="2">
        <f>SUM(COMTECHART[[#This Row],[BUREAU TECH ARTISTIQUE]:[SCENE 3]])</f>
        <v>0</v>
      </c>
      <c r="D46" s="1" t="s">
        <v>60</v>
      </c>
      <c r="E46" s="2"/>
      <c r="F46" s="7"/>
      <c r="G46" s="7"/>
      <c r="H46" s="7"/>
    </row>
    <row r="47" spans="1:8" ht="19" customHeight="1" x14ac:dyDescent="0.3">
      <c r="A47" s="7"/>
      <c r="B47" s="2" t="s">
        <v>59</v>
      </c>
      <c r="C47" s="2">
        <f>SUM(COMTECHART[[#This Row],[BUREAU TECH ARTISTIQUE]:[SCENE 3]])</f>
        <v>0</v>
      </c>
      <c r="D47" s="1" t="s">
        <v>58</v>
      </c>
      <c r="E47" s="2"/>
      <c r="F47" s="7"/>
      <c r="G47" s="7"/>
      <c r="H47" s="7"/>
    </row>
    <row r="48" spans="1:8" ht="19" customHeight="1" x14ac:dyDescent="0.3">
      <c r="A48" s="7"/>
      <c r="B48" s="2" t="s">
        <v>59</v>
      </c>
      <c r="C48" s="2">
        <f>SUM(COMTECHART[[#This Row],[BUREAU TECH ARTISTIQUE]:[SCENE 3]])</f>
        <v>0</v>
      </c>
      <c r="D48" s="1" t="s">
        <v>261</v>
      </c>
      <c r="E48" s="2"/>
      <c r="F48" s="7"/>
      <c r="G48" s="7"/>
      <c r="H48" s="7"/>
    </row>
    <row r="49" spans="1:8" ht="19" customHeight="1" x14ac:dyDescent="0.3">
      <c r="A49" s="7"/>
      <c r="B49" s="2" t="s">
        <v>59</v>
      </c>
      <c r="C49" s="2">
        <f>SUM(COMTECHART[[#This Row],[BUREAU TECH ARTISTIQUE]:[SCENE 3]])</f>
        <v>0</v>
      </c>
      <c r="D49" s="1" t="s">
        <v>260</v>
      </c>
      <c r="E49" s="2"/>
      <c r="F49" s="7"/>
      <c r="G49" s="7"/>
      <c r="H49" s="7"/>
    </row>
    <row r="50" spans="1:8" ht="19" customHeight="1" x14ac:dyDescent="0.3">
      <c r="A50" s="7"/>
      <c r="B50" s="2" t="s">
        <v>59</v>
      </c>
      <c r="C50" s="2">
        <f>SUM(COMTECHART[[#This Row],[BUREAU TECH ARTISTIQUE]:[SCENE 3]])</f>
        <v>0</v>
      </c>
      <c r="D50" s="1" t="s">
        <v>259</v>
      </c>
      <c r="E50" s="2"/>
      <c r="F50" s="7"/>
      <c r="G50" s="7"/>
      <c r="H50" s="7"/>
    </row>
    <row r="51" spans="1:8" ht="19" customHeight="1" x14ac:dyDescent="0.3">
      <c r="A51" s="7"/>
      <c r="B51" s="2" t="s">
        <v>43</v>
      </c>
      <c r="C51" s="2">
        <f>SUM(COMTECHART[[#This Row],[BUREAU TECH ARTISTIQUE]:[SCENE 3]])</f>
        <v>0</v>
      </c>
      <c r="D51" s="1" t="s">
        <v>54</v>
      </c>
      <c r="E51" s="2"/>
      <c r="F51" s="7"/>
      <c r="G51" s="7"/>
      <c r="H51" s="7"/>
    </row>
    <row r="52" spans="1:8" ht="19" customHeight="1" x14ac:dyDescent="0.3">
      <c r="A52" s="7"/>
      <c r="B52" s="2" t="s">
        <v>9</v>
      </c>
      <c r="C52" s="2">
        <f>SUM(COMTECHART[[#This Row],[BUREAU TECH ARTISTIQUE]:[SCENE 3]])</f>
        <v>0</v>
      </c>
      <c r="D52" s="1" t="s">
        <v>140</v>
      </c>
      <c r="E52" s="2"/>
      <c r="F52" s="7"/>
      <c r="G52" s="7"/>
      <c r="H52" s="7"/>
    </row>
    <row r="53" spans="1:8" ht="19" customHeight="1" x14ac:dyDescent="0.3">
      <c r="A53" s="7"/>
      <c r="B53" s="2" t="s">
        <v>21</v>
      </c>
      <c r="C53" s="2">
        <f>SUM(COMTECHART[[#This Row],[BUREAU TECH ARTISTIQUE]:[SCENE 3]])</f>
        <v>0</v>
      </c>
      <c r="D53" s="1" t="s">
        <v>139</v>
      </c>
      <c r="E53" s="2"/>
      <c r="F53" s="7"/>
      <c r="G53" s="7"/>
      <c r="H53" s="7"/>
    </row>
    <row r="54" spans="1:8" ht="19" customHeight="1" x14ac:dyDescent="0.3">
      <c r="A54" s="7"/>
      <c r="B54" s="2" t="s">
        <v>21</v>
      </c>
      <c r="C54" s="2">
        <f>SUM(COMTECHART[[#This Row],[BUREAU TECH ARTISTIQUE]:[SCENE 3]])</f>
        <v>0</v>
      </c>
      <c r="D54" s="1" t="s">
        <v>138</v>
      </c>
      <c r="E54" s="2"/>
      <c r="F54" s="7"/>
      <c r="G54" s="7"/>
      <c r="H54" s="7"/>
    </row>
    <row r="55" spans="1:8" ht="19" customHeight="1" x14ac:dyDescent="0.3">
      <c r="A55" s="7"/>
      <c r="B55" s="6" t="s">
        <v>277</v>
      </c>
      <c r="C55" s="2">
        <f>SUM(COMTECHART[[#This Row],[BUREAU TECH ARTISTIQUE]:[SCENE 3]])</f>
        <v>0</v>
      </c>
      <c r="D55" s="1" t="s">
        <v>279</v>
      </c>
      <c r="E55" s="2"/>
      <c r="F55" s="7"/>
      <c r="G55" s="7"/>
      <c r="H55" s="7"/>
    </row>
    <row r="56" spans="1:8" ht="19" customHeight="1" x14ac:dyDescent="0.3">
      <c r="A56" s="7"/>
      <c r="B56" s="6" t="s">
        <v>277</v>
      </c>
      <c r="C56" s="2">
        <f>SUM(COMTECHART[[#This Row],[BUREAU TECH ARTISTIQUE]:[SCENE 3]])</f>
        <v>0</v>
      </c>
      <c r="D56" s="1" t="s">
        <v>280</v>
      </c>
      <c r="E56" s="2"/>
      <c r="F56" s="7"/>
      <c r="G56" s="7"/>
      <c r="H56" s="7"/>
    </row>
    <row r="57" spans="1:8" ht="19" customHeight="1" x14ac:dyDescent="0.3">
      <c r="A57" s="7"/>
      <c r="B57" s="2" t="s">
        <v>43</v>
      </c>
      <c r="C57" s="2">
        <f>SUM(COMTECHART[[#This Row],[BUREAU TECH ARTISTIQUE]:[SCENE 3]])</f>
        <v>0</v>
      </c>
      <c r="D57" s="1" t="s">
        <v>269</v>
      </c>
      <c r="E57" s="2"/>
      <c r="F57" s="7"/>
      <c r="G57" s="7"/>
      <c r="H57" s="7"/>
    </row>
    <row r="58" spans="1:8" ht="19" customHeight="1" x14ac:dyDescent="0.3">
      <c r="A58" s="7"/>
      <c r="B58" s="2" t="s">
        <v>21</v>
      </c>
      <c r="C58" s="2">
        <f>SUM(COMTECHART[[#This Row],[BUREAU TECH ARTISTIQUE]:[SCENE 3]])</f>
        <v>0</v>
      </c>
      <c r="D58" s="1" t="s">
        <v>238</v>
      </c>
      <c r="E58" s="2"/>
      <c r="F58" s="7"/>
      <c r="G58" s="7"/>
      <c r="H58" s="7"/>
    </row>
    <row r="59" spans="1:8" ht="19" customHeight="1" x14ac:dyDescent="0.3">
      <c r="A59" s="7"/>
      <c r="B59" s="2" t="s">
        <v>43</v>
      </c>
      <c r="C59" s="2">
        <f>SUM(COMTECHART[[#This Row],[BUREAU TECH ARTISTIQUE]:[SCENE 3]])</f>
        <v>0</v>
      </c>
      <c r="D59" s="1" t="s">
        <v>44</v>
      </c>
      <c r="E59" s="2"/>
      <c r="F59" s="7"/>
      <c r="G59" s="7"/>
      <c r="H59" s="7"/>
    </row>
    <row r="60" spans="1:8" ht="19" customHeight="1" x14ac:dyDescent="0.3">
      <c r="A60" s="7"/>
      <c r="B60" s="2" t="s">
        <v>43</v>
      </c>
      <c r="C60" s="2">
        <f>SUM(COMTECHART[[#This Row],[BUREAU TECH ARTISTIQUE]:[SCENE 3]])</f>
        <v>0</v>
      </c>
      <c r="D60" s="1" t="s">
        <v>45</v>
      </c>
      <c r="E60" s="2"/>
      <c r="F60" s="7"/>
      <c r="G60" s="7"/>
      <c r="H60" s="7"/>
    </row>
    <row r="61" spans="1:8" ht="19" customHeight="1" x14ac:dyDescent="0.3">
      <c r="A61" s="7"/>
      <c r="B61" s="2" t="s">
        <v>43</v>
      </c>
      <c r="C61" s="2">
        <f>SUM(COMTECHART[[#This Row],[BUREAU TECH ARTISTIQUE]:[SCENE 3]])</f>
        <v>0</v>
      </c>
      <c r="D61" s="1" t="s">
        <v>46</v>
      </c>
      <c r="E61" s="2"/>
      <c r="F61" s="7"/>
      <c r="G61" s="7"/>
      <c r="H61" s="7"/>
    </row>
    <row r="62" spans="1:8" ht="19" customHeight="1" x14ac:dyDescent="0.3">
      <c r="A62" s="7"/>
      <c r="B62" s="2" t="s">
        <v>43</v>
      </c>
      <c r="C62" s="2">
        <f>SUM(COMTECHART[[#This Row],[BUREAU TECH ARTISTIQUE]:[SCENE 3]])</f>
        <v>0</v>
      </c>
      <c r="D62" s="1" t="s">
        <v>47</v>
      </c>
      <c r="E62" s="2"/>
      <c r="F62" s="7"/>
      <c r="G62" s="7"/>
      <c r="H62" s="7"/>
    </row>
    <row r="63" spans="1:8" ht="19" customHeight="1" x14ac:dyDescent="0.3">
      <c r="A63" s="7"/>
      <c r="B63" s="3" t="s">
        <v>277</v>
      </c>
      <c r="C63" s="2">
        <f>SUM(COMTECHART[[#This Row],[BUREAU TECH ARTISTIQUE]:[SCENE 3]])</f>
        <v>0</v>
      </c>
      <c r="D63" s="1" t="s">
        <v>209</v>
      </c>
      <c r="E63" s="2"/>
      <c r="F63" s="7"/>
      <c r="G63" s="7"/>
      <c r="H63" s="7"/>
    </row>
    <row r="64" spans="1:8" ht="19" customHeight="1" x14ac:dyDescent="0.3">
      <c r="A64" s="7"/>
      <c r="B64" s="2" t="s">
        <v>16</v>
      </c>
      <c r="C64" s="2">
        <f>SUM(COMTECHART[[#This Row],[BUREAU TECH ARTISTIQUE]:[SCENE 3]])</f>
        <v>0</v>
      </c>
      <c r="D64" s="1" t="s">
        <v>74</v>
      </c>
      <c r="E64" s="2"/>
      <c r="F64" s="7"/>
      <c r="G64" s="7"/>
      <c r="H64" s="7"/>
    </row>
    <row r="65" spans="1:8" ht="19" customHeight="1" x14ac:dyDescent="0.3">
      <c r="A65" s="7"/>
      <c r="B65" s="2" t="s">
        <v>21</v>
      </c>
      <c r="C65" s="2">
        <f>SUM(COMTECHART[[#This Row],[BUREAU TECH ARTISTIQUE]:[SCENE 3]])</f>
        <v>0</v>
      </c>
      <c r="D65" s="1" t="s">
        <v>286</v>
      </c>
      <c r="E65" s="2"/>
      <c r="F65" s="7"/>
      <c r="G65" s="7"/>
      <c r="H65" s="7"/>
    </row>
    <row r="66" spans="1:8" ht="19" customHeight="1" x14ac:dyDescent="0.3">
      <c r="A66" s="7"/>
      <c r="B66" s="2" t="s">
        <v>59</v>
      </c>
      <c r="C66" s="2">
        <f>SUM(COMTECHART[[#This Row],[BUREAU TECH ARTISTIQUE]:[SCENE 3]])</f>
        <v>0</v>
      </c>
      <c r="D66" s="1" t="s">
        <v>93</v>
      </c>
      <c r="E66" s="2"/>
      <c r="F66" s="7"/>
      <c r="G66" s="7"/>
      <c r="H66" s="7"/>
    </row>
    <row r="67" spans="1:8" ht="19" customHeight="1" x14ac:dyDescent="0.3">
      <c r="A67" s="7"/>
      <c r="B67" s="3" t="s">
        <v>277</v>
      </c>
      <c r="C67" s="2">
        <f>SUM(COMTECHART[[#This Row],[BUREAU TECH ARTISTIQUE]:[SCENE 3]])</f>
        <v>0</v>
      </c>
      <c r="D67" s="1" t="s">
        <v>216</v>
      </c>
      <c r="E67" s="2"/>
      <c r="F67" s="7"/>
      <c r="G67" s="7"/>
      <c r="H67" s="7"/>
    </row>
    <row r="68" spans="1:8" ht="19" customHeight="1" x14ac:dyDescent="0.3">
      <c r="A68" s="7"/>
      <c r="B68" s="2" t="s">
        <v>277</v>
      </c>
      <c r="C68" s="2">
        <f>SUM(COMTECHART[[#This Row],[BUREAU TECH ARTISTIQUE]:[SCENE 3]])</f>
        <v>0</v>
      </c>
      <c r="D68" s="1" t="s">
        <v>118</v>
      </c>
      <c r="E68" s="2"/>
      <c r="F68" s="7"/>
      <c r="G68" s="7"/>
      <c r="H68" s="7"/>
    </row>
    <row r="69" spans="1:8" ht="19" customHeight="1" x14ac:dyDescent="0.3">
      <c r="A69" s="7"/>
      <c r="B69" s="2" t="s">
        <v>277</v>
      </c>
      <c r="C69" s="2">
        <f>SUM(COMTECHART[[#This Row],[BUREAU TECH ARTISTIQUE]:[SCENE 3]])</f>
        <v>0</v>
      </c>
      <c r="D69" s="1" t="s">
        <v>119</v>
      </c>
      <c r="E69" s="2"/>
      <c r="F69" s="7"/>
      <c r="G69" s="7"/>
      <c r="H69" s="7"/>
    </row>
    <row r="70" spans="1:8" ht="19" customHeight="1" x14ac:dyDescent="0.3">
      <c r="A70" s="7"/>
      <c r="B70" s="2" t="s">
        <v>59</v>
      </c>
      <c r="C70" s="2">
        <f>SUM(COMTECHART[[#This Row],[BUREAU TECH ARTISTIQUE]:[SCENE 3]])</f>
        <v>0</v>
      </c>
      <c r="D70" s="1" t="s">
        <v>248</v>
      </c>
      <c r="E70" s="2"/>
      <c r="F70" s="7"/>
      <c r="G70" s="7"/>
      <c r="H70" s="7"/>
    </row>
    <row r="71" spans="1:8" ht="19" customHeight="1" x14ac:dyDescent="0.3">
      <c r="A71" s="7"/>
      <c r="B71" s="2" t="s">
        <v>229</v>
      </c>
      <c r="C71" s="2">
        <f>SUM(COMTECHART[[#This Row],[BUREAU TECH ARTISTIQUE]:[SCENE 3]])</f>
        <v>0</v>
      </c>
      <c r="D71" s="1" t="s">
        <v>80</v>
      </c>
      <c r="E71" s="2"/>
      <c r="F71" s="7"/>
      <c r="G71" s="7"/>
      <c r="H71" s="7"/>
    </row>
    <row r="72" spans="1:8" ht="19" customHeight="1" x14ac:dyDescent="0.3">
      <c r="A72" s="7"/>
      <c r="B72" s="2" t="s">
        <v>229</v>
      </c>
      <c r="C72" s="2">
        <f>SUM(COMTECHART[[#This Row],[BUREAU TECH ARTISTIQUE]:[SCENE 3]])</f>
        <v>0</v>
      </c>
      <c r="D72" s="1" t="s">
        <v>55</v>
      </c>
      <c r="E72" s="2"/>
      <c r="F72" s="7"/>
      <c r="G72" s="7"/>
      <c r="H72" s="7"/>
    </row>
    <row r="73" spans="1:8" ht="19" customHeight="1" x14ac:dyDescent="0.3">
      <c r="A73" s="7"/>
      <c r="B73" s="3" t="s">
        <v>277</v>
      </c>
      <c r="C73" s="2">
        <f>SUM(COMTECHART[[#This Row],[BUREAU TECH ARTISTIQUE]:[SCENE 3]])</f>
        <v>0</v>
      </c>
      <c r="D73" s="1" t="s">
        <v>219</v>
      </c>
      <c r="E73" s="2"/>
      <c r="F73" s="7"/>
      <c r="G73" s="7"/>
      <c r="H73" s="7"/>
    </row>
    <row r="74" spans="1:8" ht="19" customHeight="1" x14ac:dyDescent="0.3">
      <c r="A74" s="7"/>
      <c r="B74" s="2" t="s">
        <v>59</v>
      </c>
      <c r="C74" s="2">
        <f>SUM(COMTECHART[[#This Row],[BUREAU TECH ARTISTIQUE]:[SCENE 3]])</f>
        <v>0</v>
      </c>
      <c r="D74" s="1" t="s">
        <v>266</v>
      </c>
      <c r="E74" s="2"/>
      <c r="F74" s="7"/>
      <c r="G74" s="7"/>
      <c r="H74" s="7"/>
    </row>
    <row r="75" spans="1:8" ht="19" customHeight="1" x14ac:dyDescent="0.3">
      <c r="A75" s="7"/>
      <c r="B75" s="2" t="s">
        <v>86</v>
      </c>
      <c r="C75" s="2">
        <f>SUM(COMTECHART[[#This Row],[BUREAU TECH ARTISTIQUE]:[SCENE 3]])</f>
        <v>0</v>
      </c>
      <c r="D75" s="1" t="s">
        <v>147</v>
      </c>
      <c r="E75" s="2"/>
      <c r="F75" s="7"/>
      <c r="G75" s="7"/>
      <c r="H75" s="7"/>
    </row>
    <row r="76" spans="1:8" ht="19" customHeight="1" x14ac:dyDescent="0.3">
      <c r="A76" s="7"/>
      <c r="B76" s="2" t="s">
        <v>277</v>
      </c>
      <c r="C76" s="2">
        <f>SUM(COMTECHART[[#This Row],[BUREAU TECH ARTISTIQUE]:[SCENE 3]])</f>
        <v>0</v>
      </c>
      <c r="D76" s="1" t="s">
        <v>120</v>
      </c>
      <c r="E76" s="2"/>
      <c r="F76" s="7"/>
      <c r="G76" s="7"/>
      <c r="H76" s="7"/>
    </row>
    <row r="77" spans="1:8" ht="19" customHeight="1" x14ac:dyDescent="0.3">
      <c r="A77" s="7"/>
      <c r="B77" s="3" t="s">
        <v>277</v>
      </c>
      <c r="C77" s="2">
        <f>SUM(COMTECHART[[#This Row],[BUREAU TECH ARTISTIQUE]:[SCENE 3]])</f>
        <v>0</v>
      </c>
      <c r="D77" s="1" t="s">
        <v>120</v>
      </c>
      <c r="E77" s="2"/>
      <c r="F77" s="7"/>
      <c r="G77" s="7"/>
      <c r="H77" s="7"/>
    </row>
    <row r="78" spans="1:8" ht="19" customHeight="1" x14ac:dyDescent="0.3">
      <c r="A78" s="7"/>
      <c r="B78" s="2" t="s">
        <v>277</v>
      </c>
      <c r="C78" s="2">
        <f>SUM(COMTECHART[[#This Row],[BUREAU TECH ARTISTIQUE]:[SCENE 3]])</f>
        <v>0</v>
      </c>
      <c r="D78" s="1" t="s">
        <v>183</v>
      </c>
      <c r="E78" s="2"/>
      <c r="F78" s="7"/>
      <c r="G78" s="7"/>
      <c r="H78" s="7"/>
    </row>
    <row r="79" spans="1:8" ht="19" customHeight="1" x14ac:dyDescent="0.3">
      <c r="A79" s="7"/>
      <c r="B79" s="2" t="s">
        <v>229</v>
      </c>
      <c r="C79" s="2">
        <f>SUM(COMTECHART[[#This Row],[BUREAU TECH ARTISTIQUE]:[SCENE 3]])</f>
        <v>0</v>
      </c>
      <c r="D79" s="1" t="s">
        <v>161</v>
      </c>
      <c r="E79" s="2"/>
      <c r="F79" s="7"/>
      <c r="G79" s="7"/>
      <c r="H79" s="7"/>
    </row>
    <row r="80" spans="1:8" ht="19" customHeight="1" x14ac:dyDescent="0.3">
      <c r="A80" s="7"/>
      <c r="B80" s="2" t="s">
        <v>11</v>
      </c>
      <c r="C80" s="2">
        <f>SUM(COMTECHART[[#This Row],[BUREAU TECH ARTISTIQUE]:[SCENE 3]])</f>
        <v>0</v>
      </c>
      <c r="D80" s="1" t="s">
        <v>10</v>
      </c>
      <c r="E80" s="2"/>
      <c r="F80" s="7"/>
      <c r="G80" s="7"/>
      <c r="H80" s="7"/>
    </row>
    <row r="81" spans="1:8" ht="19" customHeight="1" x14ac:dyDescent="0.3">
      <c r="A81" s="7"/>
      <c r="B81" s="2" t="s">
        <v>59</v>
      </c>
      <c r="C81" s="2">
        <f>SUM(COMTECHART[[#This Row],[BUREAU TECH ARTISTIQUE]:[SCENE 3]])</f>
        <v>0</v>
      </c>
      <c r="D81" s="1" t="s">
        <v>103</v>
      </c>
      <c r="E81" s="2"/>
      <c r="F81" s="7"/>
      <c r="G81" s="7"/>
      <c r="H81" s="7"/>
    </row>
    <row r="82" spans="1:8" ht="19" customHeight="1" x14ac:dyDescent="0.3">
      <c r="A82" s="7"/>
      <c r="B82" s="2" t="s">
        <v>229</v>
      </c>
      <c r="C82" s="2">
        <f>SUM(COMTECHART[[#This Row],[BUREAU TECH ARTISTIQUE]:[SCENE 3]])</f>
        <v>0</v>
      </c>
      <c r="D82" s="1" t="s">
        <v>188</v>
      </c>
      <c r="E82" s="2"/>
      <c r="F82" s="7"/>
      <c r="G82" s="7"/>
      <c r="H82" s="7"/>
    </row>
    <row r="83" spans="1:8" ht="19" customHeight="1" x14ac:dyDescent="0.3">
      <c r="A83" s="7"/>
      <c r="B83" s="2" t="s">
        <v>32</v>
      </c>
      <c r="C83" s="2">
        <f>SUM(COMTECHART[[#This Row],[BUREAU TECH ARTISTIQUE]:[SCENE 3]])</f>
        <v>0</v>
      </c>
      <c r="D83" s="1" t="s">
        <v>206</v>
      </c>
      <c r="E83" s="2"/>
      <c r="F83" s="7"/>
      <c r="G83" s="7"/>
      <c r="H83" s="7"/>
    </row>
    <row r="84" spans="1:8" ht="19" customHeight="1" x14ac:dyDescent="0.3">
      <c r="A84" s="7"/>
      <c r="B84" s="2" t="s">
        <v>86</v>
      </c>
      <c r="C84" s="2">
        <f>SUM(COMTECHART[[#This Row],[BUREAU TECH ARTISTIQUE]:[SCENE 3]])</f>
        <v>0</v>
      </c>
      <c r="D84" s="1" t="s">
        <v>113</v>
      </c>
      <c r="E84" s="2"/>
      <c r="F84" s="7"/>
      <c r="G84" s="7"/>
      <c r="H84" s="7"/>
    </row>
    <row r="85" spans="1:8" ht="19" customHeight="1" x14ac:dyDescent="0.3">
      <c r="A85" s="7"/>
      <c r="B85" s="2" t="s">
        <v>277</v>
      </c>
      <c r="C85" s="2">
        <f>SUM(COMTECHART[[#This Row],[BUREAU TECH ARTISTIQUE]:[SCENE 3]])</f>
        <v>0</v>
      </c>
      <c r="D85" s="1" t="s">
        <v>276</v>
      </c>
      <c r="E85" s="2"/>
      <c r="F85" s="7"/>
      <c r="G85" s="7"/>
      <c r="H85" s="7"/>
    </row>
    <row r="86" spans="1:8" ht="19" customHeight="1" x14ac:dyDescent="0.3">
      <c r="A86" s="7"/>
      <c r="B86" s="2" t="s">
        <v>229</v>
      </c>
      <c r="C86" s="2">
        <f>SUM(COMTECHART[[#This Row],[BUREAU TECH ARTISTIQUE]:[SCENE 3]])</f>
        <v>0</v>
      </c>
      <c r="D86" s="1" t="s">
        <v>149</v>
      </c>
      <c r="E86" s="2"/>
      <c r="F86" s="7"/>
      <c r="G86" s="7"/>
      <c r="H86" s="7"/>
    </row>
    <row r="87" spans="1:8" ht="19" customHeight="1" x14ac:dyDescent="0.3">
      <c r="A87" s="7"/>
      <c r="B87" s="2" t="s">
        <v>16</v>
      </c>
      <c r="C87" s="2">
        <f>SUM(COMTECHART[[#This Row],[BUREAU TECH ARTISTIQUE]:[SCENE 3]])</f>
        <v>0</v>
      </c>
      <c r="D87" s="1" t="s">
        <v>75</v>
      </c>
      <c r="E87" s="2"/>
      <c r="F87" s="7"/>
      <c r="G87" s="7"/>
      <c r="H87" s="7"/>
    </row>
    <row r="88" spans="1:8" ht="19" customHeight="1" x14ac:dyDescent="0.3">
      <c r="A88" s="7"/>
      <c r="B88" s="2" t="s">
        <v>16</v>
      </c>
      <c r="C88" s="2">
        <f>SUM(COMTECHART[[#This Row],[BUREAU TECH ARTISTIQUE]:[SCENE 3]])</f>
        <v>0</v>
      </c>
      <c r="D88" s="1" t="s">
        <v>223</v>
      </c>
      <c r="E88" s="2"/>
      <c r="F88" s="7"/>
      <c r="G88" s="7"/>
      <c r="H88" s="7"/>
    </row>
    <row r="89" spans="1:8" ht="19" customHeight="1" x14ac:dyDescent="0.3">
      <c r="A89" s="7"/>
      <c r="B89" s="2" t="s">
        <v>277</v>
      </c>
      <c r="C89" s="2">
        <f>SUM(COMTECHART[[#This Row],[BUREAU TECH ARTISTIQUE]:[SCENE 3]])</f>
        <v>0</v>
      </c>
      <c r="D89" s="1" t="s">
        <v>151</v>
      </c>
      <c r="E89" s="2"/>
      <c r="F89" s="7"/>
      <c r="G89" s="7"/>
      <c r="H89" s="7"/>
    </row>
    <row r="90" spans="1:8" ht="19" customHeight="1" x14ac:dyDescent="0.3">
      <c r="A90" s="7"/>
      <c r="B90" s="2" t="s">
        <v>277</v>
      </c>
      <c r="C90" s="2">
        <f>SUM(COMTECHART[[#This Row],[BUREAU TECH ARTISTIQUE]:[SCENE 3]])</f>
        <v>0</v>
      </c>
      <c r="D90" s="1" t="s">
        <v>278</v>
      </c>
      <c r="E90" s="2"/>
      <c r="F90" s="7"/>
      <c r="G90" s="7"/>
      <c r="H90" s="7"/>
    </row>
    <row r="91" spans="1:8" ht="19" customHeight="1" x14ac:dyDescent="0.3">
      <c r="A91" s="7"/>
      <c r="B91" s="2" t="s">
        <v>16</v>
      </c>
      <c r="C91" s="2">
        <f>SUM(COMTECHART[[#This Row],[BUREAU TECH ARTISTIQUE]:[SCENE 3]])</f>
        <v>0</v>
      </c>
      <c r="D91" s="1" t="s">
        <v>84</v>
      </c>
      <c r="E91" s="2"/>
      <c r="F91" s="7"/>
      <c r="G91" s="7"/>
      <c r="H91" s="7"/>
    </row>
    <row r="92" spans="1:8" ht="19" customHeight="1" x14ac:dyDescent="0.3">
      <c r="A92" s="7"/>
      <c r="B92" s="2" t="s">
        <v>21</v>
      </c>
      <c r="C92" s="2">
        <f>SUM(COMTECHART[[#This Row],[BUREAU TECH ARTISTIQUE]:[SCENE 3]])</f>
        <v>0</v>
      </c>
      <c r="D92" s="1" t="s">
        <v>227</v>
      </c>
      <c r="E92" s="2"/>
      <c r="F92" s="7"/>
      <c r="G92" s="7"/>
      <c r="H92" s="7"/>
    </row>
    <row r="93" spans="1:8" ht="19" customHeight="1" x14ac:dyDescent="0.3">
      <c r="A93" s="7"/>
      <c r="B93" s="2" t="s">
        <v>21</v>
      </c>
      <c r="C93" s="2">
        <f>SUM(COMTECHART[[#This Row],[BUREAU TECH ARTISTIQUE]:[SCENE 3]])</f>
        <v>0</v>
      </c>
      <c r="D93" s="1" t="s">
        <v>226</v>
      </c>
      <c r="E93" s="2"/>
      <c r="F93" s="7"/>
      <c r="G93" s="7"/>
      <c r="H93" s="7"/>
    </row>
    <row r="94" spans="1:8" ht="19" customHeight="1" x14ac:dyDescent="0.3">
      <c r="A94" s="7"/>
      <c r="B94" s="2" t="s">
        <v>21</v>
      </c>
      <c r="C94" s="2">
        <f>SUM(COMTECHART[[#This Row],[BUREAU TECH ARTISTIQUE]:[SCENE 3]])</f>
        <v>0</v>
      </c>
      <c r="D94" s="1" t="s">
        <v>37</v>
      </c>
      <c r="E94" s="2"/>
      <c r="F94" s="7"/>
      <c r="G94" s="7"/>
      <c r="H94" s="7"/>
    </row>
    <row r="95" spans="1:8" ht="19" customHeight="1" x14ac:dyDescent="0.3">
      <c r="A95" s="7"/>
      <c r="B95" s="2" t="s">
        <v>23</v>
      </c>
      <c r="C95" s="2">
        <f>SUM(COMTECHART[[#This Row],[BUREAU TECH ARTISTIQUE]:[SCENE 3]])</f>
        <v>0</v>
      </c>
      <c r="D95" s="1" t="s">
        <v>22</v>
      </c>
      <c r="E95" s="2"/>
      <c r="F95" s="7"/>
      <c r="G95" s="7"/>
      <c r="H95" s="7"/>
    </row>
    <row r="96" spans="1:8" ht="19" customHeight="1" x14ac:dyDescent="0.3">
      <c r="A96" s="7"/>
      <c r="B96" s="2" t="s">
        <v>9</v>
      </c>
      <c r="C96" s="2">
        <f>SUM(COMTECHART[[#This Row],[BUREAU TECH ARTISTIQUE]:[SCENE 3]])</f>
        <v>0</v>
      </c>
      <c r="D96" s="1" t="s">
        <v>289</v>
      </c>
      <c r="E96" s="2"/>
      <c r="F96" s="7"/>
      <c r="G96" s="7"/>
      <c r="H96" s="7"/>
    </row>
    <row r="97" spans="1:8" ht="19" customHeight="1" x14ac:dyDescent="0.3">
      <c r="A97" s="7"/>
      <c r="B97" s="2" t="s">
        <v>59</v>
      </c>
      <c r="C97" s="2">
        <f>SUM(COMTECHART[[#This Row],[BUREAU TECH ARTISTIQUE]:[SCENE 3]])</f>
        <v>0</v>
      </c>
      <c r="D97" s="1" t="s">
        <v>257</v>
      </c>
      <c r="E97" s="2"/>
      <c r="F97" s="7"/>
      <c r="G97" s="7"/>
      <c r="H97" s="7"/>
    </row>
    <row r="98" spans="1:8" ht="19" customHeight="1" x14ac:dyDescent="0.3">
      <c r="A98" s="7"/>
      <c r="B98" s="2" t="s">
        <v>13</v>
      </c>
      <c r="C98" s="2">
        <f>SUM(COMTECHART[[#This Row],[BUREAU TECH ARTISTIQUE]:[SCENE 3]])</f>
        <v>0</v>
      </c>
      <c r="D98" s="1" t="s">
        <v>57</v>
      </c>
      <c r="E98" s="2"/>
      <c r="F98" s="7"/>
      <c r="G98" s="7"/>
      <c r="H98" s="7"/>
    </row>
    <row r="99" spans="1:8" ht="19" customHeight="1" x14ac:dyDescent="0.3">
      <c r="A99" s="7"/>
      <c r="B99" s="2" t="s">
        <v>229</v>
      </c>
      <c r="C99" s="2">
        <f>SUM(COMTECHART[[#This Row],[BUREAU TECH ARTISTIQUE]:[SCENE 3]])</f>
        <v>0</v>
      </c>
      <c r="D99" s="1" t="s">
        <v>107</v>
      </c>
      <c r="E99" s="2"/>
      <c r="F99" s="7"/>
      <c r="G99" s="7"/>
      <c r="H99" s="7"/>
    </row>
    <row r="100" spans="1:8" ht="19" customHeight="1" x14ac:dyDescent="0.3">
      <c r="A100" s="7"/>
      <c r="B100" s="2" t="s">
        <v>229</v>
      </c>
      <c r="C100" s="2">
        <f>SUM(COMTECHART[[#This Row],[BUREAU TECH ARTISTIQUE]:[SCENE 3]])</f>
        <v>0</v>
      </c>
      <c r="D100" s="1" t="s">
        <v>99</v>
      </c>
      <c r="E100" s="2"/>
      <c r="F100" s="7"/>
      <c r="G100" s="7"/>
      <c r="H100" s="7"/>
    </row>
    <row r="101" spans="1:8" ht="19" customHeight="1" x14ac:dyDescent="0.3">
      <c r="A101" s="7"/>
      <c r="B101" s="2" t="s">
        <v>229</v>
      </c>
      <c r="C101" s="2">
        <f>SUM(COMTECHART[[#This Row],[BUREAU TECH ARTISTIQUE]:[SCENE 3]])</f>
        <v>0</v>
      </c>
      <c r="D101" s="1" t="s">
        <v>100</v>
      </c>
      <c r="E101" s="2"/>
      <c r="F101" s="7"/>
      <c r="G101" s="7"/>
      <c r="H101" s="7"/>
    </row>
    <row r="102" spans="1:8" ht="19" customHeight="1" x14ac:dyDescent="0.3">
      <c r="A102" s="7"/>
      <c r="B102" s="2" t="s">
        <v>229</v>
      </c>
      <c r="C102" s="2">
        <f>SUM(COMTECHART[[#This Row],[BUREAU TECH ARTISTIQUE]:[SCENE 3]])</f>
        <v>0</v>
      </c>
      <c r="D102" s="1" t="s">
        <v>101</v>
      </c>
      <c r="E102" s="2"/>
      <c r="F102" s="7"/>
      <c r="G102" s="7"/>
      <c r="H102" s="7"/>
    </row>
    <row r="103" spans="1:8" ht="19" customHeight="1" x14ac:dyDescent="0.3">
      <c r="A103" s="7"/>
      <c r="B103" s="2" t="s">
        <v>32</v>
      </c>
      <c r="C103" s="2">
        <f>SUM(COMTECHART[[#This Row],[BUREAU TECH ARTISTIQUE]:[SCENE 3]])</f>
        <v>0</v>
      </c>
      <c r="D103" s="1" t="s">
        <v>31</v>
      </c>
      <c r="E103" s="2"/>
      <c r="F103" s="7"/>
      <c r="G103" s="7"/>
      <c r="H103" s="7"/>
    </row>
    <row r="104" spans="1:8" ht="19" customHeight="1" x14ac:dyDescent="0.3">
      <c r="A104" s="7"/>
      <c r="B104" s="2" t="s">
        <v>229</v>
      </c>
      <c r="C104" s="2">
        <f>SUM(COMTECHART[[#This Row],[BUREAU TECH ARTISTIQUE]:[SCENE 3]])</f>
        <v>0</v>
      </c>
      <c r="D104" s="1" t="s">
        <v>191</v>
      </c>
      <c r="E104" s="2"/>
      <c r="F104" s="7"/>
      <c r="G104" s="7"/>
      <c r="H104" s="7"/>
    </row>
    <row r="105" spans="1:8" ht="19" customHeight="1" x14ac:dyDescent="0.3">
      <c r="A105" s="7"/>
      <c r="B105" s="2" t="s">
        <v>229</v>
      </c>
      <c r="C105" s="2">
        <f>SUM(COMTECHART[[#This Row],[BUREAU TECH ARTISTIQUE]:[SCENE 3]])</f>
        <v>0</v>
      </c>
      <c r="D105" s="1" t="s">
        <v>190</v>
      </c>
      <c r="E105" s="2"/>
      <c r="F105" s="7"/>
      <c r="G105" s="7"/>
      <c r="H105" s="7"/>
    </row>
    <row r="106" spans="1:8" ht="19" customHeight="1" x14ac:dyDescent="0.3">
      <c r="A106" s="7"/>
      <c r="B106" s="2" t="s">
        <v>229</v>
      </c>
      <c r="C106" s="2">
        <f>SUM(COMTECHART[[#This Row],[BUREAU TECH ARTISTIQUE]:[SCENE 3]])</f>
        <v>0</v>
      </c>
      <c r="D106" s="1" t="s">
        <v>195</v>
      </c>
      <c r="E106" s="2"/>
      <c r="F106" s="7"/>
      <c r="G106" s="7"/>
      <c r="H106" s="7"/>
    </row>
    <row r="107" spans="1:8" ht="19" customHeight="1" x14ac:dyDescent="0.3">
      <c r="A107" s="7"/>
      <c r="B107" s="2" t="s">
        <v>229</v>
      </c>
      <c r="C107" s="2">
        <f>SUM(COMTECHART[[#This Row],[BUREAU TECH ARTISTIQUE]:[SCENE 3]])</f>
        <v>0</v>
      </c>
      <c r="D107" s="1" t="s">
        <v>194</v>
      </c>
      <c r="E107" s="2"/>
      <c r="F107" s="7"/>
      <c r="G107" s="7"/>
      <c r="H107" s="7"/>
    </row>
    <row r="108" spans="1:8" ht="19" customHeight="1" x14ac:dyDescent="0.3">
      <c r="A108" s="7"/>
      <c r="B108" s="2" t="s">
        <v>229</v>
      </c>
      <c r="C108" s="2">
        <f>SUM(COMTECHART[[#This Row],[BUREAU TECH ARTISTIQUE]:[SCENE 3]])</f>
        <v>0</v>
      </c>
      <c r="D108" s="1" t="s">
        <v>196</v>
      </c>
      <c r="E108" s="2"/>
      <c r="F108" s="7"/>
      <c r="G108" s="7"/>
      <c r="H108" s="7"/>
    </row>
    <row r="109" spans="1:8" ht="19" customHeight="1" x14ac:dyDescent="0.3">
      <c r="A109" s="7"/>
      <c r="B109" s="2" t="s">
        <v>229</v>
      </c>
      <c r="C109" s="2">
        <f>SUM(COMTECHART[[#This Row],[BUREAU TECH ARTISTIQUE]:[SCENE 3]])</f>
        <v>0</v>
      </c>
      <c r="D109" s="1" t="s">
        <v>193</v>
      </c>
      <c r="E109" s="2"/>
      <c r="F109" s="7"/>
      <c r="G109" s="7"/>
      <c r="H109" s="7"/>
    </row>
    <row r="110" spans="1:8" ht="19" customHeight="1" x14ac:dyDescent="0.3">
      <c r="A110" s="7"/>
      <c r="B110" s="2" t="s">
        <v>16</v>
      </c>
      <c r="C110" s="2">
        <f>SUM(COMTECHART[[#This Row],[BUREAU TECH ARTISTIQUE]:[SCENE 3]])</f>
        <v>0</v>
      </c>
      <c r="D110" s="1" t="s">
        <v>70</v>
      </c>
      <c r="E110" s="2"/>
      <c r="F110" s="7"/>
      <c r="G110" s="7"/>
      <c r="H110" s="7"/>
    </row>
    <row r="111" spans="1:8" ht="19" customHeight="1" x14ac:dyDescent="0.3">
      <c r="A111" s="7"/>
      <c r="B111" s="2" t="s">
        <v>16</v>
      </c>
      <c r="C111" s="2">
        <f>SUM(COMTECHART[[#This Row],[BUREAU TECH ARTISTIQUE]:[SCENE 3]])</f>
        <v>0</v>
      </c>
      <c r="D111" s="1" t="s">
        <v>68</v>
      </c>
      <c r="E111" s="2"/>
      <c r="F111" s="7"/>
      <c r="G111" s="7"/>
      <c r="H111" s="7"/>
    </row>
    <row r="112" spans="1:8" ht="19" customHeight="1" x14ac:dyDescent="0.3">
      <c r="A112" s="7"/>
      <c r="B112" s="2" t="s">
        <v>21</v>
      </c>
      <c r="C112" s="2">
        <f>SUM(COMTECHART[[#This Row],[BUREAU TECH ARTISTIQUE]:[SCENE 3]])</f>
        <v>0</v>
      </c>
      <c r="D112" s="1" t="s">
        <v>243</v>
      </c>
      <c r="E112" s="2"/>
      <c r="F112" s="7"/>
      <c r="G112" s="7"/>
      <c r="H112" s="7"/>
    </row>
    <row r="113" spans="1:8" ht="19" customHeight="1" x14ac:dyDescent="0.3">
      <c r="A113" s="7"/>
      <c r="B113" s="2" t="s">
        <v>229</v>
      </c>
      <c r="C113" s="2">
        <f>SUM(COMTECHART[[#This Row],[BUREAU TECH ARTISTIQUE]:[SCENE 3]])</f>
        <v>0</v>
      </c>
      <c r="D113" s="1" t="s">
        <v>228</v>
      </c>
      <c r="E113" s="2"/>
      <c r="F113" s="7"/>
      <c r="G113" s="7"/>
      <c r="H113" s="7"/>
    </row>
    <row r="114" spans="1:8" ht="19" customHeight="1" x14ac:dyDescent="0.3">
      <c r="A114" s="7"/>
      <c r="B114" s="2" t="s">
        <v>59</v>
      </c>
      <c r="C114" s="2">
        <f>SUM(COMTECHART[[#This Row],[BUREAU TECH ARTISTIQUE]:[SCENE 3]])</f>
        <v>0</v>
      </c>
      <c r="D114" s="1" t="s">
        <v>247</v>
      </c>
      <c r="E114" s="2"/>
      <c r="F114" s="7"/>
      <c r="G114" s="7"/>
      <c r="H114" s="7"/>
    </row>
    <row r="115" spans="1:8" ht="19" customHeight="1" x14ac:dyDescent="0.3">
      <c r="A115" s="7"/>
      <c r="B115" s="2" t="s">
        <v>21</v>
      </c>
      <c r="C115" s="2">
        <f>SUM(COMTECHART[[#This Row],[BUREAU TECH ARTISTIQUE]:[SCENE 3]])</f>
        <v>0</v>
      </c>
      <c r="D115" s="1" t="s">
        <v>290</v>
      </c>
      <c r="E115" s="2"/>
      <c r="F115" s="7"/>
      <c r="G115" s="7"/>
      <c r="H115" s="7"/>
    </row>
    <row r="116" spans="1:8" ht="19" customHeight="1" x14ac:dyDescent="0.3">
      <c r="A116" s="7"/>
      <c r="B116" s="2" t="s">
        <v>14</v>
      </c>
      <c r="C116" s="2">
        <f>SUM(COMTECHART[[#This Row],[BUREAU TECH ARTISTIQUE]:[SCENE 3]])</f>
        <v>0</v>
      </c>
      <c r="D116" s="1" t="s">
        <v>24</v>
      </c>
      <c r="E116" s="2"/>
      <c r="F116" s="7"/>
      <c r="G116" s="7"/>
      <c r="H116" s="7"/>
    </row>
    <row r="117" spans="1:8" ht="19" customHeight="1" x14ac:dyDescent="0.3">
      <c r="A117" s="7"/>
      <c r="B117" s="2" t="s">
        <v>229</v>
      </c>
      <c r="C117" s="2">
        <f>SUM(COMTECHART[[#This Row],[BUREAU TECH ARTISTIQUE]:[SCENE 3]])</f>
        <v>0</v>
      </c>
      <c r="D117" s="1" t="s">
        <v>189</v>
      </c>
      <c r="E117" s="2"/>
      <c r="F117" s="7"/>
      <c r="G117" s="7"/>
      <c r="H117" s="7"/>
    </row>
    <row r="118" spans="1:8" ht="19" customHeight="1" x14ac:dyDescent="0.3">
      <c r="A118" s="7"/>
      <c r="B118" s="2" t="s">
        <v>13</v>
      </c>
      <c r="C118" s="2">
        <f>SUM(COMTECHART[[#This Row],[BUREAU TECH ARTISTIQUE]:[SCENE 3]])</f>
        <v>0</v>
      </c>
      <c r="D118" s="1" t="s">
        <v>105</v>
      </c>
      <c r="E118" s="2"/>
      <c r="F118" s="7"/>
      <c r="G118" s="7"/>
      <c r="H118" s="7"/>
    </row>
    <row r="119" spans="1:8" ht="19" customHeight="1" x14ac:dyDescent="0.3">
      <c r="A119" s="7"/>
      <c r="B119" s="2" t="s">
        <v>21</v>
      </c>
      <c r="C119" s="2">
        <f>SUM(COMTECHART[[#This Row],[BUREAU TECH ARTISTIQUE]:[SCENE 3]])</f>
        <v>0</v>
      </c>
      <c r="D119" s="1" t="s">
        <v>244</v>
      </c>
      <c r="E119" s="2"/>
      <c r="F119" s="7"/>
      <c r="G119" s="7"/>
      <c r="H119" s="7"/>
    </row>
    <row r="120" spans="1:8" ht="19" customHeight="1" x14ac:dyDescent="0.3">
      <c r="A120" s="7"/>
      <c r="B120" s="2" t="s">
        <v>21</v>
      </c>
      <c r="C120" s="2">
        <f>SUM(COMTECHART[[#This Row],[BUREAU TECH ARTISTIQUE]:[SCENE 3]])</f>
        <v>0</v>
      </c>
      <c r="D120" s="1" t="s">
        <v>239</v>
      </c>
      <c r="E120" s="2"/>
      <c r="F120" s="7"/>
      <c r="G120" s="7"/>
      <c r="H120" s="7"/>
    </row>
    <row r="121" spans="1:8" ht="19" customHeight="1" x14ac:dyDescent="0.3">
      <c r="A121" s="7"/>
      <c r="B121" s="2" t="s">
        <v>43</v>
      </c>
      <c r="C121" s="2">
        <f>SUM(COMTECHART[[#This Row],[BUREAU TECH ARTISTIQUE]:[SCENE 3]])</f>
        <v>0</v>
      </c>
      <c r="D121" s="1" t="s">
        <v>270</v>
      </c>
      <c r="E121" s="2"/>
      <c r="F121" s="7"/>
      <c r="G121" s="7"/>
      <c r="H121" s="7"/>
    </row>
    <row r="122" spans="1:8" ht="19" customHeight="1" x14ac:dyDescent="0.3">
      <c r="A122" s="7"/>
      <c r="B122" s="2" t="s">
        <v>21</v>
      </c>
      <c r="C122" s="2">
        <f>SUM(COMTECHART[[#This Row],[BUREAU TECH ARTISTIQUE]:[SCENE 3]])</f>
        <v>0</v>
      </c>
      <c r="D122" s="1" t="s">
        <v>117</v>
      </c>
      <c r="E122" s="2"/>
      <c r="F122" s="7"/>
      <c r="G122" s="7"/>
      <c r="H122" s="7"/>
    </row>
    <row r="123" spans="1:8" ht="19" customHeight="1" x14ac:dyDescent="0.3">
      <c r="A123" s="7"/>
      <c r="B123" s="2" t="s">
        <v>14</v>
      </c>
      <c r="C123" s="2">
        <f>SUM(COMTECHART[[#This Row],[BUREAU TECH ARTISTIQUE]:[SCENE 3]])</f>
        <v>0</v>
      </c>
      <c r="D123" s="1" t="s">
        <v>35</v>
      </c>
      <c r="E123" s="2"/>
      <c r="F123" s="7"/>
      <c r="G123" s="7"/>
      <c r="H123" s="7"/>
    </row>
    <row r="124" spans="1:8" ht="19" customHeight="1" x14ac:dyDescent="0.3">
      <c r="A124" s="7"/>
      <c r="B124" s="3" t="s">
        <v>277</v>
      </c>
      <c r="C124" s="2">
        <f>SUM(COMTECHART[[#This Row],[BUREAU TECH ARTISTIQUE]:[SCENE 3]])</f>
        <v>0</v>
      </c>
      <c r="D124" s="1" t="s">
        <v>215</v>
      </c>
      <c r="E124" s="2"/>
      <c r="F124" s="7"/>
      <c r="G124" s="7"/>
      <c r="H124" s="7"/>
    </row>
    <row r="125" spans="1:8" ht="19" customHeight="1" x14ac:dyDescent="0.3">
      <c r="A125" s="7"/>
      <c r="B125" s="3" t="s">
        <v>277</v>
      </c>
      <c r="C125" s="2">
        <f>SUM(COMTECHART[[#This Row],[BUREAU TECH ARTISTIQUE]:[SCENE 3]])</f>
        <v>0</v>
      </c>
      <c r="D125" s="1" t="s">
        <v>217</v>
      </c>
      <c r="E125" s="2"/>
      <c r="F125" s="7"/>
      <c r="G125" s="7"/>
      <c r="H125" s="7"/>
    </row>
    <row r="126" spans="1:8" ht="19" customHeight="1" x14ac:dyDescent="0.3">
      <c r="A126" s="7"/>
      <c r="B126" s="2" t="s">
        <v>142</v>
      </c>
      <c r="C126" s="2">
        <f>SUM(COMTECHART[[#This Row],[BUREAU TECH ARTISTIQUE]:[SCENE 3]])</f>
        <v>0</v>
      </c>
      <c r="D126" s="1" t="s">
        <v>143</v>
      </c>
      <c r="E126" s="2"/>
      <c r="F126" s="7"/>
      <c r="G126" s="7"/>
      <c r="H126" s="7"/>
    </row>
    <row r="127" spans="1:8" ht="19" customHeight="1" x14ac:dyDescent="0.3">
      <c r="A127" s="7"/>
      <c r="B127" s="2" t="s">
        <v>277</v>
      </c>
      <c r="C127" s="2">
        <f>SUM(COMTECHART[[#This Row],[BUREAU TECH ARTISTIQUE]:[SCENE 3]])</f>
        <v>0</v>
      </c>
      <c r="D127" s="1" t="s">
        <v>155</v>
      </c>
      <c r="E127" s="2"/>
      <c r="F127" s="7"/>
      <c r="G127" s="7"/>
      <c r="H127" s="7"/>
    </row>
    <row r="128" spans="1:8" ht="19" customHeight="1" x14ac:dyDescent="0.3">
      <c r="A128" s="7"/>
      <c r="B128" s="2" t="s">
        <v>277</v>
      </c>
      <c r="C128" s="2">
        <f>SUM(COMTECHART[[#This Row],[BUREAU TECH ARTISTIQUE]:[SCENE 3]])</f>
        <v>0</v>
      </c>
      <c r="D128" s="1" t="s">
        <v>154</v>
      </c>
      <c r="E128" s="2"/>
      <c r="F128" s="7"/>
      <c r="G128" s="7"/>
      <c r="H128" s="7"/>
    </row>
    <row r="129" spans="1:8" ht="19" customHeight="1" x14ac:dyDescent="0.3">
      <c r="A129" s="7"/>
      <c r="B129" s="2" t="s">
        <v>21</v>
      </c>
      <c r="C129" s="2">
        <f>SUM(COMTECHART[[#This Row],[BUREAU TECH ARTISTIQUE]:[SCENE 3]])</f>
        <v>0</v>
      </c>
      <c r="D129" s="1" t="s">
        <v>79</v>
      </c>
      <c r="E129" s="2"/>
      <c r="F129" s="7"/>
      <c r="G129" s="7"/>
      <c r="H129" s="7"/>
    </row>
    <row r="130" spans="1:8" ht="19" customHeight="1" x14ac:dyDescent="0.3">
      <c r="A130" s="7"/>
      <c r="B130" s="2" t="s">
        <v>277</v>
      </c>
      <c r="C130" s="2">
        <f>SUM(COMTECHART[[#This Row],[BUREAU TECH ARTISTIQUE]:[SCENE 3]])</f>
        <v>0</v>
      </c>
      <c r="D130" s="1" t="s">
        <v>153</v>
      </c>
      <c r="E130" s="2"/>
      <c r="F130" s="7"/>
      <c r="G130" s="7"/>
      <c r="H130" s="7"/>
    </row>
    <row r="131" spans="1:8" ht="19" customHeight="1" x14ac:dyDescent="0.3">
      <c r="A131" s="7"/>
      <c r="B131" s="2" t="s">
        <v>21</v>
      </c>
      <c r="C131" s="2">
        <f>SUM(COMTECHART[[#This Row],[BUREAU TECH ARTISTIQUE]:[SCENE 3]])</f>
        <v>0</v>
      </c>
      <c r="D131" s="1" t="s">
        <v>115</v>
      </c>
      <c r="E131" s="2"/>
      <c r="F131" s="7"/>
      <c r="G131" s="7"/>
      <c r="H131" s="7"/>
    </row>
    <row r="132" spans="1:8" ht="19" customHeight="1" x14ac:dyDescent="0.3">
      <c r="A132" s="7"/>
      <c r="B132" s="2" t="s">
        <v>43</v>
      </c>
      <c r="C132" s="2">
        <f>SUM(COMTECHART[[#This Row],[BUREAU TECH ARTISTIQUE]:[SCENE 3]])</f>
        <v>0</v>
      </c>
      <c r="D132" s="1" t="s">
        <v>203</v>
      </c>
      <c r="E132" s="2"/>
      <c r="F132" s="7"/>
      <c r="G132" s="7"/>
      <c r="H132" s="7"/>
    </row>
    <row r="133" spans="1:8" ht="19" customHeight="1" x14ac:dyDescent="0.3">
      <c r="A133" s="7"/>
      <c r="B133" s="2" t="s">
        <v>43</v>
      </c>
      <c r="C133" s="2">
        <f>SUM(COMTECHART[[#This Row],[BUREAU TECH ARTISTIQUE]:[SCENE 3]])</f>
        <v>0</v>
      </c>
      <c r="D133" s="1" t="s">
        <v>202</v>
      </c>
      <c r="E133" s="2"/>
      <c r="F133" s="7"/>
      <c r="G133" s="7"/>
      <c r="H133" s="7"/>
    </row>
    <row r="134" spans="1:8" ht="19" customHeight="1" x14ac:dyDescent="0.3">
      <c r="A134" s="7"/>
      <c r="B134" s="2" t="s">
        <v>277</v>
      </c>
      <c r="C134" s="2">
        <f>SUM(COMTECHART[[#This Row],[BUREAU TECH ARTISTIQUE]:[SCENE 3]])</f>
        <v>0</v>
      </c>
      <c r="D134" s="1" t="s">
        <v>180</v>
      </c>
      <c r="E134" s="2"/>
      <c r="F134" s="7"/>
      <c r="G134" s="7"/>
      <c r="H134" s="7"/>
    </row>
    <row r="135" spans="1:8" ht="19" customHeight="1" x14ac:dyDescent="0.3">
      <c r="A135" s="7"/>
      <c r="B135" s="2" t="s">
        <v>277</v>
      </c>
      <c r="C135" s="2">
        <f>SUM(COMTECHART[[#This Row],[BUREAU TECH ARTISTIQUE]:[SCENE 3]])</f>
        <v>0</v>
      </c>
      <c r="D135" s="1" t="s">
        <v>181</v>
      </c>
      <c r="E135" s="2"/>
      <c r="F135" s="7"/>
      <c r="G135" s="7"/>
      <c r="H135" s="7"/>
    </row>
    <row r="136" spans="1:8" ht="19" customHeight="1" x14ac:dyDescent="0.3">
      <c r="A136" s="7"/>
      <c r="B136" s="2" t="s">
        <v>14</v>
      </c>
      <c r="C136" s="2">
        <f>SUM(COMTECHART[[#This Row],[BUREAU TECH ARTISTIQUE]:[SCENE 3]])</f>
        <v>0</v>
      </c>
      <c r="D136" s="1" t="s">
        <v>232</v>
      </c>
      <c r="E136" s="2"/>
      <c r="F136" s="7"/>
      <c r="G136" s="7"/>
      <c r="H136" s="7"/>
    </row>
    <row r="137" spans="1:8" ht="19" customHeight="1" x14ac:dyDescent="0.3">
      <c r="A137" s="7"/>
      <c r="B137" s="2" t="s">
        <v>14</v>
      </c>
      <c r="C137" s="2">
        <f>SUM(COMTECHART[[#This Row],[BUREAU TECH ARTISTIQUE]:[SCENE 3]])</f>
        <v>0</v>
      </c>
      <c r="D137" s="1" t="s">
        <v>235</v>
      </c>
      <c r="E137" s="2"/>
      <c r="F137" s="7"/>
      <c r="G137" s="7"/>
      <c r="H137" s="7"/>
    </row>
    <row r="138" spans="1:8" ht="19" customHeight="1" x14ac:dyDescent="0.3">
      <c r="A138" s="7"/>
      <c r="B138" s="2" t="s">
        <v>86</v>
      </c>
      <c r="C138" s="2">
        <f>SUM(COMTECHART[[#This Row],[BUREAU TECH ARTISTIQUE]:[SCENE 3]])</f>
        <v>0</v>
      </c>
      <c r="D138" s="1" t="s">
        <v>85</v>
      </c>
      <c r="E138" s="2"/>
      <c r="F138" s="7"/>
      <c r="G138" s="7"/>
      <c r="H138" s="7"/>
    </row>
    <row r="139" spans="1:8" ht="19" customHeight="1" x14ac:dyDescent="0.3">
      <c r="A139" s="7"/>
      <c r="B139" s="2" t="s">
        <v>16</v>
      </c>
      <c r="C139" s="2">
        <f>SUM(COMTECHART[[#This Row],[BUREAU TECH ARTISTIQUE]:[SCENE 3]])</f>
        <v>0</v>
      </c>
      <c r="D139" s="1" t="s">
        <v>135</v>
      </c>
      <c r="E139" s="2"/>
      <c r="F139" s="7"/>
      <c r="G139" s="7"/>
      <c r="H139" s="7"/>
    </row>
    <row r="140" spans="1:8" ht="19" customHeight="1" x14ac:dyDescent="0.3">
      <c r="A140" s="7"/>
      <c r="B140" s="2" t="s">
        <v>277</v>
      </c>
      <c r="C140" s="2">
        <f>SUM(COMTECHART[[#This Row],[BUREAU TECH ARTISTIQUE]:[SCENE 3]])</f>
        <v>0</v>
      </c>
      <c r="D140" s="1" t="s">
        <v>199</v>
      </c>
      <c r="E140" s="2"/>
      <c r="F140" s="7"/>
      <c r="G140" s="7"/>
      <c r="H140" s="7"/>
    </row>
    <row r="141" spans="1:8" ht="19" customHeight="1" x14ac:dyDescent="0.3">
      <c r="A141" s="7"/>
      <c r="B141" s="3" t="s">
        <v>277</v>
      </c>
      <c r="C141" s="2">
        <f>SUM(COMTECHART[[#This Row],[BUREAU TECH ARTISTIQUE]:[SCENE 3]])</f>
        <v>0</v>
      </c>
      <c r="D141" s="1" t="s">
        <v>204</v>
      </c>
      <c r="E141" s="2"/>
      <c r="F141" s="7"/>
      <c r="G141" s="7"/>
      <c r="H141" s="7"/>
    </row>
    <row r="142" spans="1:8" ht="19" customHeight="1" x14ac:dyDescent="0.3">
      <c r="A142" s="7"/>
      <c r="B142" s="2" t="s">
        <v>59</v>
      </c>
      <c r="C142" s="2">
        <f>SUM(COMTECHART[[#This Row],[BUREAU TECH ARTISTIQUE]:[SCENE 3]])</f>
        <v>0</v>
      </c>
      <c r="D142" s="1" t="s">
        <v>122</v>
      </c>
      <c r="E142" s="2"/>
      <c r="F142" s="7"/>
      <c r="G142" s="7"/>
      <c r="H142" s="7"/>
    </row>
    <row r="143" spans="1:8" ht="19" customHeight="1" x14ac:dyDescent="0.3">
      <c r="A143" s="7"/>
      <c r="B143" s="2" t="s">
        <v>59</v>
      </c>
      <c r="C143" s="2">
        <f>SUM(COMTECHART[[#This Row],[BUREAU TECH ARTISTIQUE]:[SCENE 3]])</f>
        <v>0</v>
      </c>
      <c r="D143" s="1" t="s">
        <v>252</v>
      </c>
      <c r="E143" s="2"/>
      <c r="F143" s="7"/>
      <c r="G143" s="7"/>
      <c r="H143" s="7"/>
    </row>
    <row r="144" spans="1:8" ht="19" customHeight="1" x14ac:dyDescent="0.3">
      <c r="A144" s="7"/>
      <c r="B144" s="2" t="s">
        <v>59</v>
      </c>
      <c r="C144" s="2">
        <f>SUM(COMTECHART[[#This Row],[BUREAU TECH ARTISTIQUE]:[SCENE 3]])</f>
        <v>0</v>
      </c>
      <c r="D144" s="1" t="s">
        <v>251</v>
      </c>
      <c r="E144" s="2"/>
      <c r="F144" s="7"/>
      <c r="G144" s="7"/>
      <c r="H144" s="7"/>
    </row>
    <row r="145" spans="1:8" ht="19" customHeight="1" x14ac:dyDescent="0.3">
      <c r="A145" s="7"/>
      <c r="B145" s="2" t="s">
        <v>59</v>
      </c>
      <c r="C145" s="2">
        <f>SUM(COMTECHART[[#This Row],[BUREAU TECH ARTISTIQUE]:[SCENE 3]])</f>
        <v>0</v>
      </c>
      <c r="D145" s="1" t="s">
        <v>94</v>
      </c>
      <c r="E145" s="2"/>
      <c r="F145" s="7"/>
      <c r="G145" s="7"/>
      <c r="H145" s="7"/>
    </row>
    <row r="146" spans="1:8" ht="19" customHeight="1" x14ac:dyDescent="0.3">
      <c r="A146" s="7"/>
      <c r="B146" s="2" t="s">
        <v>277</v>
      </c>
      <c r="C146" s="2">
        <f>SUM(COMTECHART[[#This Row],[BUREAU TECH ARTISTIQUE]:[SCENE 3]])</f>
        <v>0</v>
      </c>
      <c r="D146" s="1" t="s">
        <v>200</v>
      </c>
      <c r="E146" s="2"/>
      <c r="F146" s="7"/>
      <c r="G146" s="7"/>
      <c r="H146" s="7"/>
    </row>
    <row r="147" spans="1:8" ht="19" customHeight="1" x14ac:dyDescent="0.3">
      <c r="A147" s="7"/>
      <c r="B147" s="2" t="s">
        <v>43</v>
      </c>
      <c r="C147" s="2">
        <f>SUM(COMTECHART[[#This Row],[BUREAU TECH ARTISTIQUE]:[SCENE 3]])</f>
        <v>0</v>
      </c>
      <c r="D147" s="1" t="s">
        <v>185</v>
      </c>
      <c r="E147" s="2"/>
      <c r="F147" s="7"/>
      <c r="G147" s="7"/>
      <c r="H147" s="7"/>
    </row>
    <row r="148" spans="1:8" ht="19" customHeight="1" x14ac:dyDescent="0.3">
      <c r="A148" s="7"/>
      <c r="B148" s="2" t="s">
        <v>43</v>
      </c>
      <c r="C148" s="2">
        <f>SUM(COMTECHART[[#This Row],[BUREAU TECH ARTISTIQUE]:[SCENE 3]])</f>
        <v>0</v>
      </c>
      <c r="D148" s="1" t="s">
        <v>102</v>
      </c>
      <c r="E148" s="2"/>
      <c r="F148" s="7"/>
      <c r="G148" s="7"/>
      <c r="H148" s="7"/>
    </row>
    <row r="149" spans="1:8" ht="19" customHeight="1" x14ac:dyDescent="0.3">
      <c r="A149" s="7"/>
      <c r="B149" s="2" t="s">
        <v>277</v>
      </c>
      <c r="C149" s="2">
        <f>SUM(COMTECHART[[#This Row],[BUREAU TECH ARTISTIQUE]:[SCENE 3]])</f>
        <v>0</v>
      </c>
      <c r="D149" s="1" t="s">
        <v>110</v>
      </c>
      <c r="E149" s="2"/>
      <c r="F149" s="7"/>
      <c r="G149" s="7"/>
      <c r="H149" s="7"/>
    </row>
    <row r="150" spans="1:8" ht="19" customHeight="1" x14ac:dyDescent="0.3">
      <c r="A150" s="7"/>
      <c r="B150" s="2" t="s">
        <v>277</v>
      </c>
      <c r="C150" s="2">
        <f>SUM(COMTECHART[[#This Row],[BUREAU TECH ARTISTIQUE]:[SCENE 3]])</f>
        <v>0</v>
      </c>
      <c r="D150" s="1" t="s">
        <v>198</v>
      </c>
      <c r="E150" s="2"/>
      <c r="F150" s="7"/>
      <c r="G150" s="7"/>
      <c r="H150" s="7"/>
    </row>
    <row r="151" spans="1:8" ht="19" customHeight="1" x14ac:dyDescent="0.3">
      <c r="A151" s="7"/>
      <c r="B151" s="2" t="s">
        <v>43</v>
      </c>
      <c r="C151" s="2">
        <f>SUM(COMTECHART[[#This Row],[BUREAU TECH ARTISTIQUE]:[SCENE 3]])</f>
        <v>0</v>
      </c>
      <c r="D151" s="1" t="s">
        <v>42</v>
      </c>
      <c r="E151" s="2"/>
      <c r="F151" s="7"/>
      <c r="G151" s="7"/>
      <c r="H151" s="7"/>
    </row>
    <row r="152" spans="1:8" ht="19" customHeight="1" x14ac:dyDescent="0.3">
      <c r="A152" s="7"/>
      <c r="B152" s="2" t="s">
        <v>277</v>
      </c>
      <c r="C152" s="2">
        <f>SUM(COMTECHART[[#This Row],[BUREAU TECH ARTISTIQUE]:[SCENE 3]])</f>
        <v>0</v>
      </c>
      <c r="D152" s="1" t="s">
        <v>182</v>
      </c>
      <c r="E152" s="2"/>
      <c r="F152" s="7"/>
      <c r="G152" s="7"/>
      <c r="H152" s="7"/>
    </row>
    <row r="153" spans="1:8" ht="19" customHeight="1" x14ac:dyDescent="0.3">
      <c r="A153" s="7"/>
      <c r="B153" s="2" t="s">
        <v>21</v>
      </c>
      <c r="C153" s="2">
        <f>SUM(COMTECHART[[#This Row],[BUREAU TECH ARTISTIQUE]:[SCENE 3]])</f>
        <v>0</v>
      </c>
      <c r="D153" s="1" t="s">
        <v>236</v>
      </c>
      <c r="E153" s="2"/>
      <c r="F153" s="7"/>
      <c r="G153" s="7"/>
      <c r="H153" s="7"/>
    </row>
    <row r="154" spans="1:8" ht="19" customHeight="1" x14ac:dyDescent="0.3">
      <c r="A154" s="7"/>
      <c r="B154" s="2" t="s">
        <v>5</v>
      </c>
      <c r="C154" s="2">
        <f>SUM(COMTECHART[[#This Row],[BUREAU TECH ARTISTIQUE]:[SCENE 3]])</f>
        <v>0</v>
      </c>
      <c r="D154" s="1" t="s">
        <v>6</v>
      </c>
      <c r="E154" s="2"/>
      <c r="F154" s="7"/>
      <c r="G154" s="7"/>
      <c r="H154" s="7"/>
    </row>
    <row r="155" spans="1:8" ht="19" customHeight="1" x14ac:dyDescent="0.3">
      <c r="A155" s="7"/>
      <c r="B155" s="2" t="s">
        <v>9</v>
      </c>
      <c r="C155" s="2">
        <f>SUM(COMTECHART[[#This Row],[BUREAU TECH ARTISTIQUE]:[SCENE 3]])</f>
        <v>0</v>
      </c>
      <c r="D155" s="1" t="s">
        <v>7</v>
      </c>
      <c r="E155" s="2"/>
      <c r="F155" s="7"/>
      <c r="G155" s="7"/>
      <c r="H155" s="7"/>
    </row>
    <row r="156" spans="1:8" ht="19" customHeight="1" x14ac:dyDescent="0.3">
      <c r="A156" s="7"/>
      <c r="B156" s="2" t="s">
        <v>32</v>
      </c>
      <c r="C156" s="2">
        <f>SUM(COMTECHART[[#This Row],[BUREAU TECH ARTISTIQUE]:[SCENE 3]])</f>
        <v>0</v>
      </c>
      <c r="D156" s="1" t="s">
        <v>98</v>
      </c>
      <c r="E156" s="2"/>
      <c r="F156" s="7"/>
      <c r="G156" s="7"/>
      <c r="H156" s="7"/>
    </row>
    <row r="157" spans="1:8" ht="19" customHeight="1" x14ac:dyDescent="0.3">
      <c r="A157" s="7"/>
      <c r="B157" s="2" t="s">
        <v>16</v>
      </c>
      <c r="C157" s="2">
        <f>SUM(COMTECHART[[#This Row],[BUREAU TECH ARTISTIQUE]:[SCENE 3]])</f>
        <v>0</v>
      </c>
      <c r="D157" s="1" t="s">
        <v>69</v>
      </c>
      <c r="E157" s="2"/>
      <c r="F157" s="7"/>
      <c r="G157" s="7"/>
      <c r="H157" s="7"/>
    </row>
    <row r="158" spans="1:8" ht="19" customHeight="1" x14ac:dyDescent="0.3">
      <c r="A158" s="7"/>
      <c r="B158" s="2" t="s">
        <v>229</v>
      </c>
      <c r="C158" s="2">
        <f>SUM(COMTECHART[[#This Row],[BUREAU TECH ARTISTIQUE]:[SCENE 3]])</f>
        <v>0</v>
      </c>
      <c r="D158" s="1" t="s">
        <v>186</v>
      </c>
      <c r="E158" s="2"/>
      <c r="F158" s="7"/>
      <c r="G158" s="7"/>
      <c r="H158" s="7"/>
    </row>
    <row r="159" spans="1:8" ht="19" customHeight="1" x14ac:dyDescent="0.3">
      <c r="A159" s="7"/>
      <c r="B159" s="2" t="s">
        <v>277</v>
      </c>
      <c r="C159" s="2">
        <f>SUM(COMTECHART[[#This Row],[BUREAU TECH ARTISTIQUE]:[SCENE 3]])</f>
        <v>0</v>
      </c>
      <c r="D159" s="1" t="s">
        <v>132</v>
      </c>
      <c r="E159" s="2"/>
      <c r="F159" s="7"/>
      <c r="G159" s="7"/>
      <c r="H159" s="7"/>
    </row>
    <row r="160" spans="1:8" ht="19" customHeight="1" x14ac:dyDescent="0.3">
      <c r="A160" s="7"/>
      <c r="B160" s="2" t="s">
        <v>43</v>
      </c>
      <c r="C160" s="2">
        <f>SUM(COMTECHART[[#This Row],[BUREAU TECH ARTISTIQUE]:[SCENE 3]])</f>
        <v>0</v>
      </c>
      <c r="D160" s="1" t="s">
        <v>48</v>
      </c>
      <c r="E160" s="2"/>
      <c r="F160" s="7"/>
      <c r="G160" s="7"/>
      <c r="H160" s="7"/>
    </row>
    <row r="161" spans="1:8" ht="19" customHeight="1" x14ac:dyDescent="0.3">
      <c r="A161" s="7"/>
      <c r="B161" s="2" t="s">
        <v>21</v>
      </c>
      <c r="C161" s="2">
        <f>SUM(COMTECHART[[#This Row],[BUREAU TECH ARTISTIQUE]:[SCENE 3]])</f>
        <v>0</v>
      </c>
      <c r="D161" s="1" t="s">
        <v>30</v>
      </c>
      <c r="E161" s="2"/>
      <c r="F161" s="7"/>
      <c r="G161" s="7"/>
      <c r="H161" s="7"/>
    </row>
    <row r="162" spans="1:8" ht="19" customHeight="1" x14ac:dyDescent="0.3">
      <c r="A162" s="7"/>
      <c r="B162" s="2" t="s">
        <v>241</v>
      </c>
      <c r="C162" s="2">
        <f>SUM(COMTECHART[[#This Row],[BUREAU TECH ARTISTIQUE]:[SCENE 3]])</f>
        <v>0</v>
      </c>
      <c r="D162" s="1" t="s">
        <v>268</v>
      </c>
      <c r="E162" s="2"/>
      <c r="F162" s="7"/>
      <c r="G162" s="7"/>
      <c r="H162" s="7"/>
    </row>
    <row r="163" spans="1:8" ht="19" customHeight="1" x14ac:dyDescent="0.3">
      <c r="A163" s="7"/>
      <c r="B163" s="2" t="s">
        <v>9</v>
      </c>
      <c r="C163" s="2">
        <f>SUM(COMTECHART[[#This Row],[BUREAU TECH ARTISTIQUE]:[SCENE 3]])</f>
        <v>0</v>
      </c>
      <c r="D163" s="1" t="s">
        <v>19</v>
      </c>
      <c r="E163" s="2"/>
      <c r="F163" s="7"/>
      <c r="G163" s="7"/>
      <c r="H163" s="7"/>
    </row>
    <row r="164" spans="1:8" ht="19" customHeight="1" x14ac:dyDescent="0.3">
      <c r="A164" s="7"/>
      <c r="B164" s="2" t="s">
        <v>13</v>
      </c>
      <c r="C164" s="2">
        <f>SUM(COMTECHART[[#This Row],[BUREAU TECH ARTISTIQUE]:[SCENE 3]])</f>
        <v>0</v>
      </c>
      <c r="D164" s="1" t="s">
        <v>18</v>
      </c>
      <c r="E164" s="2"/>
      <c r="F164" s="7"/>
      <c r="G164" s="7"/>
      <c r="H164" s="7"/>
    </row>
    <row r="165" spans="1:8" ht="19" customHeight="1" x14ac:dyDescent="0.3">
      <c r="A165" s="7"/>
      <c r="B165" s="2" t="s">
        <v>59</v>
      </c>
      <c r="C165" s="2">
        <f>SUM(COMTECHART[[#This Row],[BUREAU TECH ARTISTIQUE]:[SCENE 3]])</f>
        <v>0</v>
      </c>
      <c r="D165" s="1" t="s">
        <v>123</v>
      </c>
      <c r="E165" s="2"/>
      <c r="F165" s="7"/>
      <c r="G165" s="7"/>
      <c r="H165" s="7"/>
    </row>
    <row r="166" spans="1:8" ht="19" customHeight="1" x14ac:dyDescent="0.3">
      <c r="A166" s="7"/>
      <c r="B166" s="2" t="s">
        <v>16</v>
      </c>
      <c r="C166" s="2">
        <f>SUM(COMTECHART[[#This Row],[BUREAU TECH ARTISTIQUE]:[SCENE 3]])</f>
        <v>0</v>
      </c>
      <c r="D166" s="1" t="s">
        <v>225</v>
      </c>
      <c r="E166" s="2"/>
      <c r="F166" s="7"/>
      <c r="G166" s="7"/>
      <c r="H166" s="7"/>
    </row>
    <row r="167" spans="1:8" ht="19" customHeight="1" x14ac:dyDescent="0.3">
      <c r="A167" s="7"/>
      <c r="B167" s="2" t="s">
        <v>229</v>
      </c>
      <c r="C167" s="2">
        <f>SUM(COMTECHART[[#This Row],[BUREAU TECH ARTISTIQUE]:[SCENE 3]])</f>
        <v>0</v>
      </c>
      <c r="D167" s="1" t="s">
        <v>158</v>
      </c>
      <c r="E167" s="2"/>
      <c r="F167" s="7"/>
      <c r="G167" s="7"/>
      <c r="H167" s="7"/>
    </row>
    <row r="168" spans="1:8" ht="19" customHeight="1" x14ac:dyDescent="0.3">
      <c r="A168" s="7"/>
      <c r="B168" s="2" t="s">
        <v>229</v>
      </c>
      <c r="C168" s="2">
        <f>SUM(COMTECHART[[#This Row],[BUREAU TECH ARTISTIQUE]:[SCENE 3]])</f>
        <v>0</v>
      </c>
      <c r="D168" s="1" t="s">
        <v>160</v>
      </c>
      <c r="E168" s="2"/>
      <c r="F168" s="7"/>
      <c r="G168" s="7"/>
      <c r="H168" s="7"/>
    </row>
    <row r="169" spans="1:8" ht="19" customHeight="1" x14ac:dyDescent="0.3">
      <c r="A169" s="7"/>
      <c r="B169" s="2" t="s">
        <v>277</v>
      </c>
      <c r="C169" s="2">
        <f>SUM(COMTECHART[[#This Row],[BUREAU TECH ARTISTIQUE]:[SCENE 3]])</f>
        <v>0</v>
      </c>
      <c r="D169" s="1" t="s">
        <v>281</v>
      </c>
      <c r="E169" s="2"/>
      <c r="F169" s="7"/>
      <c r="G169" s="7"/>
      <c r="H169" s="7"/>
    </row>
    <row r="170" spans="1:8" ht="19" customHeight="1" x14ac:dyDescent="0.3">
      <c r="A170" s="7"/>
      <c r="B170" s="2" t="s">
        <v>16</v>
      </c>
      <c r="C170" s="2">
        <f>SUM(COMTECHART[[#This Row],[BUREAU TECH ARTISTIQUE]:[SCENE 3]])</f>
        <v>0</v>
      </c>
      <c r="D170" s="1" t="s">
        <v>83</v>
      </c>
      <c r="E170" s="2"/>
      <c r="F170" s="7"/>
      <c r="G170" s="7"/>
      <c r="H170" s="7"/>
    </row>
    <row r="171" spans="1:8" ht="19" customHeight="1" x14ac:dyDescent="0.3">
      <c r="A171" s="7"/>
      <c r="B171" s="6" t="s">
        <v>17</v>
      </c>
      <c r="C171" s="2">
        <f>SUM(COMTECHART[[#This Row],[BUREAU TECH ARTISTIQUE]:[SCENE 3]])</f>
        <v>0</v>
      </c>
      <c r="D171" s="1" t="s">
        <v>136</v>
      </c>
      <c r="E171" s="2"/>
      <c r="F171" s="7"/>
      <c r="G171" s="7"/>
      <c r="H171" s="7"/>
    </row>
    <row r="172" spans="1:8" ht="19" customHeight="1" x14ac:dyDescent="0.3">
      <c r="A172" s="7"/>
      <c r="B172" s="2" t="s">
        <v>277</v>
      </c>
      <c r="C172" s="2">
        <f>SUM(COMTECHART[[#This Row],[BUREAU TECH ARTISTIQUE]:[SCENE 3]])</f>
        <v>0</v>
      </c>
      <c r="D172" s="1" t="s">
        <v>156</v>
      </c>
      <c r="E172" s="2"/>
      <c r="F172" s="7"/>
      <c r="G172" s="7"/>
      <c r="H172" s="7"/>
    </row>
    <row r="173" spans="1:8" ht="19" customHeight="1" x14ac:dyDescent="0.3">
      <c r="A173" s="7"/>
      <c r="B173" s="2" t="s">
        <v>277</v>
      </c>
      <c r="C173" s="2">
        <f>SUM(COMTECHART[[#This Row],[BUREAU TECH ARTISTIQUE]:[SCENE 3]])</f>
        <v>0</v>
      </c>
      <c r="D173" s="1" t="s">
        <v>282</v>
      </c>
      <c r="E173" s="2"/>
      <c r="F173" s="7"/>
      <c r="G173" s="7"/>
      <c r="H173" s="7"/>
    </row>
    <row r="174" spans="1:8" ht="19" customHeight="1" x14ac:dyDescent="0.3">
      <c r="A174" s="7"/>
      <c r="B174" s="4" t="s">
        <v>229</v>
      </c>
      <c r="C174" s="2">
        <f>SUM(COMTECHART[[#This Row],[BUREAU TECH ARTISTIQUE]:[SCENE 3]])</f>
        <v>0</v>
      </c>
      <c r="D174" s="1" t="s">
        <v>173</v>
      </c>
      <c r="E174" s="2"/>
      <c r="F174" s="7"/>
      <c r="G174" s="7"/>
      <c r="H174" s="7"/>
    </row>
    <row r="175" spans="1:8" ht="19" customHeight="1" x14ac:dyDescent="0.3">
      <c r="A175" s="7"/>
      <c r="B175" s="2" t="s">
        <v>229</v>
      </c>
      <c r="C175" s="2">
        <f>SUM(COMTECHART[[#This Row],[BUREAU TECH ARTISTIQUE]:[SCENE 3]])</f>
        <v>0</v>
      </c>
      <c r="D175" s="1" t="s">
        <v>175</v>
      </c>
      <c r="E175" s="2"/>
      <c r="F175" s="7"/>
      <c r="G175" s="7"/>
      <c r="H175" s="7"/>
    </row>
    <row r="176" spans="1:8" ht="19" customHeight="1" x14ac:dyDescent="0.3">
      <c r="A176" s="7"/>
      <c r="B176" s="2" t="s">
        <v>229</v>
      </c>
      <c r="C176" s="2">
        <f>SUM(COMTECHART[[#This Row],[BUREAU TECH ARTISTIQUE]:[SCENE 3]])</f>
        <v>0</v>
      </c>
      <c r="D176" s="1" t="s">
        <v>174</v>
      </c>
      <c r="E176" s="2"/>
      <c r="F176" s="7"/>
      <c r="G176" s="7"/>
      <c r="H176" s="7"/>
    </row>
    <row r="177" spans="1:8" ht="19" customHeight="1" x14ac:dyDescent="0.3">
      <c r="A177" s="7"/>
      <c r="B177" s="4" t="s">
        <v>229</v>
      </c>
      <c r="C177" s="2">
        <f>SUM(COMTECHART[[#This Row],[BUREAU TECH ARTISTIQUE]:[SCENE 3]])</f>
        <v>0</v>
      </c>
      <c r="D177" s="1" t="s">
        <v>176</v>
      </c>
      <c r="E177" s="2"/>
      <c r="F177" s="7"/>
      <c r="G177" s="7"/>
      <c r="H177" s="7"/>
    </row>
    <row r="178" spans="1:8" ht="19" customHeight="1" x14ac:dyDescent="0.3">
      <c r="A178" s="7"/>
      <c r="B178" s="5" t="s">
        <v>277</v>
      </c>
      <c r="C178" s="2">
        <f>SUM(COMTECHART[[#This Row],[BUREAU TECH ARTISTIQUE]:[SCENE 3]])</f>
        <v>0</v>
      </c>
      <c r="D178" s="1" t="s">
        <v>214</v>
      </c>
      <c r="E178" s="2"/>
      <c r="F178" s="7"/>
      <c r="G178" s="7"/>
      <c r="H178" s="7"/>
    </row>
    <row r="179" spans="1:8" ht="19" customHeight="1" x14ac:dyDescent="0.3">
      <c r="A179" s="7"/>
      <c r="B179" s="5" t="s">
        <v>277</v>
      </c>
      <c r="C179" s="2">
        <f>SUM(COMTECHART[[#This Row],[BUREAU TECH ARTISTIQUE]:[SCENE 3]])</f>
        <v>0</v>
      </c>
      <c r="D179" s="1" t="s">
        <v>213</v>
      </c>
      <c r="E179" s="2"/>
      <c r="F179" s="7"/>
      <c r="G179" s="7"/>
      <c r="H179" s="7"/>
    </row>
    <row r="180" spans="1:8" ht="19" customHeight="1" x14ac:dyDescent="0.3">
      <c r="A180" s="7"/>
      <c r="B180" s="5" t="s">
        <v>277</v>
      </c>
      <c r="C180" s="2">
        <f>SUM(COMTECHART[[#This Row],[BUREAU TECH ARTISTIQUE]:[SCENE 3]])</f>
        <v>0</v>
      </c>
      <c r="D180" s="1" t="s">
        <v>121</v>
      </c>
      <c r="E180" s="2"/>
      <c r="F180" s="7"/>
      <c r="G180" s="7"/>
      <c r="H180" s="7"/>
    </row>
    <row r="181" spans="1:8" ht="19" customHeight="1" x14ac:dyDescent="0.3">
      <c r="A181" s="7"/>
      <c r="B181" s="5" t="s">
        <v>277</v>
      </c>
      <c r="C181" s="2">
        <f>SUM(COMTECHART[[#This Row],[BUREAU TECH ARTISTIQUE]:[SCENE 3]])</f>
        <v>0</v>
      </c>
      <c r="D181" s="1" t="s">
        <v>211</v>
      </c>
      <c r="E181" s="2"/>
      <c r="F181" s="7"/>
      <c r="G181" s="7"/>
      <c r="H181" s="7"/>
    </row>
    <row r="182" spans="1:8" ht="19" customHeight="1" x14ac:dyDescent="0.3">
      <c r="A182" s="7"/>
      <c r="B182" s="4" t="s">
        <v>86</v>
      </c>
      <c r="C182" s="2">
        <f>SUM(COMTECHART[[#This Row],[BUREAU TECH ARTISTIQUE]:[SCENE 3]])</f>
        <v>0</v>
      </c>
      <c r="D182" s="1" t="s">
        <v>205</v>
      </c>
      <c r="E182" s="2"/>
      <c r="F182" s="7"/>
      <c r="G182" s="7"/>
      <c r="H182" s="7"/>
    </row>
    <row r="183" spans="1:8" ht="19" customHeight="1" x14ac:dyDescent="0.3">
      <c r="A183" s="7"/>
      <c r="B183" s="4" t="s">
        <v>9</v>
      </c>
      <c r="C183" s="2">
        <f>SUM(COMTECHART[[#This Row],[BUREAU TECH ARTISTIQUE]:[SCENE 3]])</f>
        <v>0</v>
      </c>
      <c r="D183" s="1" t="s">
        <v>288</v>
      </c>
      <c r="E183" s="2"/>
      <c r="F183" s="7"/>
      <c r="G183" s="7"/>
      <c r="H183" s="7"/>
    </row>
    <row r="184" spans="1:8" ht="19" customHeight="1" x14ac:dyDescent="0.3">
      <c r="A184" s="7"/>
      <c r="B184" s="4" t="s">
        <v>59</v>
      </c>
      <c r="C184" s="2">
        <f>SUM(COMTECHART[[#This Row],[BUREAU TECH ARTISTIQUE]:[SCENE 3]])</f>
        <v>0</v>
      </c>
      <c r="D184" s="1" t="s">
        <v>256</v>
      </c>
      <c r="E184" s="2"/>
      <c r="F184" s="7"/>
      <c r="G184" s="7"/>
      <c r="H184" s="7"/>
    </row>
    <row r="185" spans="1:8" ht="19" customHeight="1" x14ac:dyDescent="0.3">
      <c r="A185" s="7"/>
      <c r="B185" s="4" t="s">
        <v>14</v>
      </c>
      <c r="C185" s="2">
        <f>SUM(COMTECHART[[#This Row],[BUREAU TECH ARTISTIQUE]:[SCENE 3]])</f>
        <v>0</v>
      </c>
      <c r="D185" s="1" t="s">
        <v>234</v>
      </c>
      <c r="E185" s="2"/>
      <c r="F185" s="7"/>
      <c r="G185" s="7"/>
      <c r="H185" s="7"/>
    </row>
    <row r="186" spans="1:8" ht="19" customHeight="1" x14ac:dyDescent="0.3">
      <c r="A186" s="7"/>
      <c r="B186" s="4" t="s">
        <v>142</v>
      </c>
      <c r="C186" s="2">
        <f>SUM(COMTECHART[[#This Row],[BUREAU TECH ARTISTIQUE]:[SCENE 3]])</f>
        <v>0</v>
      </c>
      <c r="D186" s="1" t="s">
        <v>148</v>
      </c>
      <c r="E186" s="2"/>
      <c r="F186" s="7"/>
      <c r="G186" s="7"/>
      <c r="H186" s="7"/>
    </row>
    <row r="187" spans="1:8" ht="19" customHeight="1" x14ac:dyDescent="0.3">
      <c r="A187" s="7"/>
      <c r="B187" s="4" t="s">
        <v>21</v>
      </c>
      <c r="C187" s="2">
        <f>SUM(COMTECHART[[#This Row],[BUREAU TECH ARTISTIQUE]:[SCENE 3]])</f>
        <v>0</v>
      </c>
      <c r="D187" s="1" t="s">
        <v>20</v>
      </c>
      <c r="E187" s="2"/>
      <c r="F187" s="7"/>
      <c r="G187" s="7"/>
      <c r="H187" s="7"/>
    </row>
    <row r="188" spans="1:8" ht="19" customHeight="1" x14ac:dyDescent="0.3">
      <c r="A188" s="7"/>
      <c r="B188" s="4" t="s">
        <v>229</v>
      </c>
      <c r="C188" s="2">
        <f>SUM(COMTECHART[[#This Row],[BUREAU TECH ARTISTIQUE]:[SCENE 3]])</f>
        <v>0</v>
      </c>
      <c r="D188" s="1" t="s">
        <v>255</v>
      </c>
      <c r="E188" s="2"/>
      <c r="F188" s="7"/>
      <c r="G188" s="7"/>
      <c r="H188" s="7"/>
    </row>
    <row r="189" spans="1:8" ht="19" customHeight="1" x14ac:dyDescent="0.3">
      <c r="A189" s="7"/>
      <c r="B189" s="4" t="s">
        <v>277</v>
      </c>
      <c r="C189" s="2">
        <f>SUM(COMTECHART[[#This Row],[BUREAU TECH ARTISTIQUE]:[SCENE 3]])</f>
        <v>0</v>
      </c>
      <c r="D189" s="1" t="s">
        <v>201</v>
      </c>
      <c r="E189" s="2"/>
      <c r="F189" s="7"/>
      <c r="G189" s="7"/>
      <c r="H189" s="7"/>
    </row>
    <row r="190" spans="1:8" ht="19" customHeight="1" x14ac:dyDescent="0.3">
      <c r="A190" s="7"/>
      <c r="B190" s="4" t="s">
        <v>59</v>
      </c>
      <c r="C190" s="2">
        <f>SUM(COMTECHART[[#This Row],[BUREAU TECH ARTISTIQUE]:[SCENE 3]])</f>
        <v>0</v>
      </c>
      <c r="D190" s="1" t="s">
        <v>91</v>
      </c>
      <c r="E190" s="2"/>
      <c r="F190" s="7"/>
      <c r="G190" s="7"/>
      <c r="H190" s="7"/>
    </row>
    <row r="191" spans="1:8" ht="19" customHeight="1" x14ac:dyDescent="0.3">
      <c r="A191" s="7"/>
      <c r="B191" s="4" t="s">
        <v>16</v>
      </c>
      <c r="C191" s="2">
        <f>SUM(COMTECHART[[#This Row],[BUREAU TECH ARTISTIQUE]:[SCENE 3]])</f>
        <v>0</v>
      </c>
      <c r="D191" s="1" t="s">
        <v>224</v>
      </c>
      <c r="E191" s="2"/>
      <c r="F191" s="7"/>
      <c r="G191" s="7"/>
      <c r="H191" s="7"/>
    </row>
    <row r="192" spans="1:8" ht="19" customHeight="1" x14ac:dyDescent="0.3">
      <c r="A192" s="7"/>
      <c r="B192" s="2" t="s">
        <v>16</v>
      </c>
      <c r="C192" s="2">
        <f>SUM(COMTECHART[[#This Row],[BUREAU TECH ARTISTIQUE]:[SCENE 3]])</f>
        <v>0</v>
      </c>
      <c r="D192" s="1" t="s">
        <v>15</v>
      </c>
      <c r="E192" s="2"/>
      <c r="F192" s="7"/>
      <c r="G192" s="7"/>
      <c r="H192" s="7"/>
    </row>
    <row r="193" spans="1:8" ht="19" customHeight="1" x14ac:dyDescent="0.3">
      <c r="A193" s="7"/>
      <c r="B193" s="2" t="s">
        <v>21</v>
      </c>
      <c r="C193" s="2">
        <f>SUM(COMTECHART[[#This Row],[BUREAU TECH ARTISTIQUE]:[SCENE 3]])</f>
        <v>0</v>
      </c>
      <c r="D193" s="1" t="s">
        <v>36</v>
      </c>
      <c r="E193" s="2"/>
      <c r="F193" s="7"/>
      <c r="G193" s="7"/>
      <c r="H193" s="7"/>
    </row>
    <row r="194" spans="1:8" ht="19" customHeight="1" x14ac:dyDescent="0.3">
      <c r="A194" s="7"/>
      <c r="B194" s="2" t="s">
        <v>16</v>
      </c>
      <c r="C194" s="2">
        <f>SUM(COMTECHART[[#This Row],[BUREAU TECH ARTISTIQUE]:[SCENE 3]])</f>
        <v>0</v>
      </c>
      <c r="D194" s="1" t="s">
        <v>73</v>
      </c>
      <c r="E194" s="2"/>
      <c r="F194" s="7"/>
      <c r="G194" s="7"/>
      <c r="H194" s="7"/>
    </row>
    <row r="195" spans="1:8" ht="19" customHeight="1" x14ac:dyDescent="0.3">
      <c r="A195" s="7"/>
      <c r="B195" s="2" t="s">
        <v>9</v>
      </c>
      <c r="C195" s="2">
        <f>SUM(COMTECHART[[#This Row],[BUREAU TECH ARTISTIQUE]:[SCENE 3]])</f>
        <v>0</v>
      </c>
      <c r="D195" s="1" t="s">
        <v>41</v>
      </c>
      <c r="E195" s="2"/>
      <c r="F195" s="7"/>
      <c r="G195" s="7"/>
      <c r="H195" s="7"/>
    </row>
    <row r="196" spans="1:8" ht="19" customHeight="1" x14ac:dyDescent="0.3">
      <c r="A196" s="7"/>
      <c r="B196" s="2" t="s">
        <v>59</v>
      </c>
      <c r="C196" s="2">
        <f>SUM(COMTECHART[[#This Row],[BUREAU TECH ARTISTIQUE]:[SCENE 3]])</f>
        <v>0</v>
      </c>
      <c r="D196" s="1" t="s">
        <v>262</v>
      </c>
      <c r="E196" s="2"/>
      <c r="F196" s="7"/>
      <c r="G196" s="7"/>
      <c r="H196" s="7"/>
    </row>
    <row r="197" spans="1:8" ht="19" customHeight="1" x14ac:dyDescent="0.3">
      <c r="A197" s="7"/>
      <c r="B197" s="2" t="s">
        <v>16</v>
      </c>
      <c r="C197" s="2">
        <f>SUM(COMTECHART[[#This Row],[BUREAU TECH ARTISTIQUE]:[SCENE 3]])</f>
        <v>0</v>
      </c>
      <c r="D197" s="1" t="s">
        <v>66</v>
      </c>
      <c r="E197" s="2"/>
      <c r="F197" s="7"/>
      <c r="G197" s="7"/>
      <c r="H197" s="7"/>
    </row>
    <row r="198" spans="1:8" ht="19" customHeight="1" x14ac:dyDescent="0.3">
      <c r="A198" s="7"/>
      <c r="B198" s="2" t="s">
        <v>32</v>
      </c>
      <c r="C198" s="2">
        <f>SUM(COMTECHART[[#This Row],[BUREAU TECH ARTISTIQUE]:[SCENE 3]])</f>
        <v>0</v>
      </c>
      <c r="D198" s="1" t="s">
        <v>104</v>
      </c>
      <c r="E198" s="2"/>
      <c r="F198" s="7"/>
      <c r="G198" s="7"/>
      <c r="H198" s="7"/>
    </row>
    <row r="199" spans="1:8" ht="19" customHeight="1" x14ac:dyDescent="0.3">
      <c r="A199" s="7"/>
      <c r="B199" s="2" t="s">
        <v>59</v>
      </c>
      <c r="C199" s="2">
        <f>SUM(COMTECHART[[#This Row],[BUREAU TECH ARTISTIQUE]:[SCENE 3]])</f>
        <v>0</v>
      </c>
      <c r="D199" s="1" t="s">
        <v>267</v>
      </c>
      <c r="E199" s="2"/>
      <c r="F199" s="7"/>
      <c r="G199" s="7"/>
      <c r="H199" s="7"/>
    </row>
    <row r="200" spans="1:8" ht="19" customHeight="1" x14ac:dyDescent="0.3">
      <c r="A200" s="7"/>
      <c r="B200" s="3" t="s">
        <v>277</v>
      </c>
      <c r="C200" s="2">
        <f>SUM(COMTECHART[[#This Row],[BUREAU TECH ARTISTIQUE]:[SCENE 3]])</f>
        <v>0</v>
      </c>
      <c r="D200" s="1" t="s">
        <v>210</v>
      </c>
      <c r="E200" s="2"/>
      <c r="F200" s="7"/>
      <c r="G200" s="7"/>
      <c r="H200" s="7"/>
    </row>
    <row r="201" spans="1:8" ht="19" customHeight="1" x14ac:dyDescent="0.3">
      <c r="A201" s="7"/>
      <c r="B201" s="6" t="s">
        <v>17</v>
      </c>
      <c r="C201" s="2">
        <f>SUM(COMTECHART[[#This Row],[BUREAU TECH ARTISTIQUE]:[SCENE 3]])</f>
        <v>0</v>
      </c>
      <c r="D201" s="1" t="s">
        <v>272</v>
      </c>
      <c r="E201" s="2"/>
      <c r="F201" s="7"/>
      <c r="G201" s="7"/>
      <c r="H201" s="7"/>
    </row>
    <row r="202" spans="1:8" ht="19" customHeight="1" x14ac:dyDescent="0.3">
      <c r="A202" s="7"/>
      <c r="B202" s="2" t="s">
        <v>229</v>
      </c>
      <c r="C202" s="2">
        <f>SUM(COMTECHART[[#This Row],[BUREAU TECH ARTISTIQUE]:[SCENE 3]])</f>
        <v>0</v>
      </c>
      <c r="D202" s="1" t="s">
        <v>96</v>
      </c>
      <c r="E202" s="2"/>
      <c r="F202" s="7"/>
      <c r="G202" s="7"/>
      <c r="H202" s="7"/>
    </row>
    <row r="203" spans="1:8" ht="19" customHeight="1" x14ac:dyDescent="0.3">
      <c r="A203" s="7"/>
      <c r="B203" s="2" t="s">
        <v>229</v>
      </c>
      <c r="C203" s="2">
        <f>SUM(COMTECHART[[#This Row],[BUREAU TECH ARTISTIQUE]:[SCENE 3]])</f>
        <v>0</v>
      </c>
      <c r="D203" s="1" t="s">
        <v>97</v>
      </c>
      <c r="E203" s="2"/>
      <c r="F203" s="7"/>
      <c r="G203" s="7"/>
      <c r="H203" s="7"/>
    </row>
    <row r="204" spans="1:8" ht="19" customHeight="1" x14ac:dyDescent="0.3">
      <c r="A204" s="7"/>
      <c r="B204" s="2" t="s">
        <v>229</v>
      </c>
      <c r="C204" s="2">
        <f>SUM(COMTECHART[[#This Row],[BUREAU TECH ARTISTIQUE]:[SCENE 3]])</f>
        <v>0</v>
      </c>
      <c r="D204" s="1" t="s">
        <v>95</v>
      </c>
      <c r="E204" s="2"/>
      <c r="F204" s="7"/>
      <c r="G204" s="7"/>
      <c r="H204" s="7"/>
    </row>
    <row r="205" spans="1:8" ht="19" customHeight="1" x14ac:dyDescent="0.3">
      <c r="A205" s="7"/>
      <c r="B205" s="2" t="s">
        <v>16</v>
      </c>
      <c r="C205" s="2">
        <f>SUM(COMTECHART[[#This Row],[BUREAU TECH ARTISTIQUE]:[SCENE 3]])</f>
        <v>0</v>
      </c>
      <c r="D205" s="1" t="s">
        <v>62</v>
      </c>
      <c r="E205" s="2"/>
      <c r="F205" s="7"/>
      <c r="G205" s="7"/>
      <c r="H205" s="7"/>
    </row>
    <row r="206" spans="1:8" ht="19" customHeight="1" x14ac:dyDescent="0.3">
      <c r="A206" s="7"/>
      <c r="B206" s="2" t="s">
        <v>16</v>
      </c>
      <c r="C206" s="2">
        <f>SUM(COMTECHART[[#This Row],[BUREAU TECH ARTISTIQUE]:[SCENE 3]])</f>
        <v>0</v>
      </c>
      <c r="D206" s="1" t="s">
        <v>61</v>
      </c>
      <c r="E206" s="2"/>
      <c r="F206" s="7"/>
      <c r="G206" s="7"/>
      <c r="H206" s="7"/>
    </row>
    <row r="207" spans="1:8" ht="19" customHeight="1" x14ac:dyDescent="0.3">
      <c r="A207" s="7"/>
      <c r="B207" s="2" t="s">
        <v>14</v>
      </c>
      <c r="C207" s="2">
        <f>SUM(COMTECHART[[#This Row],[BUREAU TECH ARTISTIQUE]:[SCENE 3]])</f>
        <v>0</v>
      </c>
      <c r="D207" s="1" t="s">
        <v>231</v>
      </c>
      <c r="E207" s="2"/>
      <c r="F207" s="7"/>
      <c r="G207" s="7"/>
      <c r="H207" s="7"/>
    </row>
    <row r="208" spans="1:8" ht="19" customHeight="1" x14ac:dyDescent="0.3">
      <c r="A208" s="7"/>
      <c r="B208" s="2" t="s">
        <v>277</v>
      </c>
      <c r="C208" s="2">
        <f>SUM(COMTECHART[[#This Row],[BUREAU TECH ARTISTIQUE]:[SCENE 3]])</f>
        <v>0</v>
      </c>
      <c r="D208" s="1" t="s">
        <v>284</v>
      </c>
      <c r="E208" s="2"/>
      <c r="F208" s="7"/>
      <c r="G208" s="7"/>
      <c r="H208" s="7"/>
    </row>
    <row r="209" spans="1:8" ht="19" customHeight="1" x14ac:dyDescent="0.3">
      <c r="A209" s="7"/>
      <c r="B209" s="2" t="s">
        <v>277</v>
      </c>
      <c r="C209" s="2">
        <f>SUM(COMTECHART[[#This Row],[BUREAU TECH ARTISTIQUE]:[SCENE 3]])</f>
        <v>0</v>
      </c>
      <c r="D209" s="1" t="s">
        <v>33</v>
      </c>
      <c r="E209" s="2"/>
      <c r="F209" s="7"/>
      <c r="G209" s="7"/>
      <c r="H209" s="7"/>
    </row>
    <row r="210" spans="1:8" ht="19" customHeight="1" x14ac:dyDescent="0.3">
      <c r="A210" s="7"/>
      <c r="B210" s="2" t="s">
        <v>277</v>
      </c>
      <c r="C210" s="2">
        <f>SUM(COMTECHART[[#This Row],[BUREAU TECH ARTISTIQUE]:[SCENE 3]])</f>
        <v>0</v>
      </c>
      <c r="D210" s="1" t="s">
        <v>184</v>
      </c>
      <c r="E210" s="2"/>
      <c r="F210" s="7"/>
      <c r="G210" s="7"/>
      <c r="H210" s="7"/>
    </row>
    <row r="211" spans="1:8" ht="19" customHeight="1" x14ac:dyDescent="0.3">
      <c r="A211" s="7"/>
      <c r="B211" s="2" t="s">
        <v>277</v>
      </c>
      <c r="C211" s="2">
        <f>SUM(COMTECHART[[#This Row],[BUREAU TECH ARTISTIQUE]:[SCENE 3]])</f>
        <v>0</v>
      </c>
      <c r="D211" s="1" t="s">
        <v>131</v>
      </c>
      <c r="E211" s="2"/>
      <c r="F211" s="7"/>
      <c r="G211" s="7"/>
      <c r="H211" s="7"/>
    </row>
    <row r="212" spans="1:8" ht="19" customHeight="1" x14ac:dyDescent="0.3">
      <c r="A212" s="7"/>
      <c r="B212" s="2" t="s">
        <v>59</v>
      </c>
      <c r="C212" s="2">
        <f>SUM(COMTECHART[[#This Row],[BUREAU TECH ARTISTIQUE]:[SCENE 3]])</f>
        <v>0</v>
      </c>
      <c r="D212" s="1" t="s">
        <v>254</v>
      </c>
      <c r="E212" s="2"/>
      <c r="F212" s="7"/>
      <c r="G212" s="7"/>
      <c r="H212" s="7"/>
    </row>
    <row r="213" spans="1:8" ht="19" customHeight="1" x14ac:dyDescent="0.3">
      <c r="A213" s="7"/>
      <c r="B213" s="2" t="s">
        <v>59</v>
      </c>
      <c r="C213" s="2">
        <f>SUM(COMTECHART[[#This Row],[BUREAU TECH ARTISTIQUE]:[SCENE 3]])</f>
        <v>0</v>
      </c>
      <c r="D213" s="1" t="s">
        <v>92</v>
      </c>
      <c r="E213" s="2"/>
      <c r="F213" s="7"/>
      <c r="G213" s="7"/>
      <c r="H213" s="7"/>
    </row>
    <row r="214" spans="1:8" ht="19" customHeight="1" x14ac:dyDescent="0.3">
      <c r="A214" s="7"/>
      <c r="B214" s="2" t="s">
        <v>229</v>
      </c>
      <c r="C214" s="2">
        <f>SUM(COMTECHART[[#This Row],[BUREAU TECH ARTISTIQUE]:[SCENE 3]])</f>
        <v>0</v>
      </c>
      <c r="D214" s="1" t="s">
        <v>192</v>
      </c>
      <c r="E214" s="2"/>
      <c r="F214" s="7"/>
      <c r="G214" s="7"/>
      <c r="H214" s="7"/>
    </row>
    <row r="215" spans="1:8" ht="19" customHeight="1" x14ac:dyDescent="0.3">
      <c r="A215" s="7"/>
      <c r="B215" s="2" t="s">
        <v>229</v>
      </c>
      <c r="C215" s="2">
        <f>SUM(COMTECHART[[#This Row],[BUREAU TECH ARTISTIQUE]:[SCENE 3]])</f>
        <v>0</v>
      </c>
      <c r="D215" s="1" t="s">
        <v>197</v>
      </c>
      <c r="E215" s="2"/>
      <c r="F215" s="7"/>
      <c r="G215" s="7"/>
      <c r="H215" s="7"/>
    </row>
    <row r="216" spans="1:8" ht="19" customHeight="1" x14ac:dyDescent="0.3">
      <c r="A216" s="7"/>
      <c r="B216" s="2" t="s">
        <v>14</v>
      </c>
      <c r="C216" s="2">
        <f>SUM(COMTECHART[[#This Row],[BUREAU TECH ARTISTIQUE]:[SCENE 3]])</f>
        <v>0</v>
      </c>
      <c r="D216" s="1" t="s">
        <v>34</v>
      </c>
      <c r="E216" s="2"/>
      <c r="F216" s="7"/>
      <c r="G216" s="7"/>
      <c r="H216" s="7"/>
    </row>
    <row r="217" spans="1:8" ht="19" customHeight="1" x14ac:dyDescent="0.3">
      <c r="A217" s="7"/>
      <c r="B217" s="2" t="s">
        <v>16</v>
      </c>
      <c r="C217" s="2">
        <f>SUM(COMTECHART[[#This Row],[BUREAU TECH ARTISTIQUE]:[SCENE 3]])</f>
        <v>0</v>
      </c>
      <c r="D217" s="1" t="s">
        <v>65</v>
      </c>
      <c r="E217" s="2"/>
      <c r="F217" s="7"/>
      <c r="G217" s="7"/>
      <c r="H217" s="7"/>
    </row>
    <row r="218" spans="1:8" ht="19" customHeight="1" x14ac:dyDescent="0.3">
      <c r="A218" s="7"/>
      <c r="B218" s="3" t="s">
        <v>277</v>
      </c>
      <c r="C218" s="2">
        <f>SUM(COMTECHART[[#This Row],[BUREAU TECH ARTISTIQUE]:[SCENE 3]])</f>
        <v>0</v>
      </c>
      <c r="D218" s="1" t="s">
        <v>218</v>
      </c>
      <c r="E218" s="2"/>
      <c r="F218" s="7"/>
      <c r="G218" s="7"/>
      <c r="H218" s="7"/>
    </row>
    <row r="219" spans="1:8" ht="19" customHeight="1" x14ac:dyDescent="0.3">
      <c r="A219" s="7"/>
      <c r="B219" s="2" t="s">
        <v>229</v>
      </c>
      <c r="C219" s="2">
        <f>SUM(COMTECHART[[#This Row],[BUREAU TECH ARTISTIQUE]:[SCENE 3]])</f>
        <v>0</v>
      </c>
      <c r="D219" s="1" t="s">
        <v>187</v>
      </c>
      <c r="E219" s="2"/>
      <c r="F219" s="7"/>
      <c r="G219" s="7"/>
      <c r="H219" s="7"/>
    </row>
    <row r="220" spans="1:8" ht="19" customHeight="1" x14ac:dyDescent="0.3">
      <c r="A220" s="7"/>
      <c r="B220" s="2" t="s">
        <v>16</v>
      </c>
      <c r="C220" s="2">
        <f>SUM(COMTECHART[[#This Row],[BUREAU TECH ARTISTIQUE]:[SCENE 3]])</f>
        <v>0</v>
      </c>
      <c r="D220" s="1" t="s">
        <v>78</v>
      </c>
      <c r="E220" s="2"/>
      <c r="F220" s="7"/>
      <c r="G220" s="7"/>
      <c r="H220" s="7"/>
    </row>
    <row r="221" spans="1:8" ht="19" customHeight="1" x14ac:dyDescent="0.3">
      <c r="A221" s="7"/>
      <c r="B221" s="2" t="s">
        <v>16</v>
      </c>
      <c r="C221" s="2">
        <f>SUM(COMTECHART[[#This Row],[BUREAU TECH ARTISTIQUE]:[SCENE 3]])</f>
        <v>0</v>
      </c>
      <c r="D221" s="1" t="s">
        <v>77</v>
      </c>
      <c r="E221" s="2"/>
      <c r="F221" s="7"/>
      <c r="G221" s="7"/>
      <c r="H221" s="7"/>
    </row>
    <row r="222" spans="1:8" ht="19" customHeight="1" x14ac:dyDescent="0.3">
      <c r="A222" s="7"/>
      <c r="B222" s="2" t="s">
        <v>21</v>
      </c>
      <c r="C222" s="2">
        <f>SUM(COMTECHART[[#This Row],[BUREAU TECH ARTISTIQUE]:[SCENE 3]])</f>
        <v>0</v>
      </c>
      <c r="D222" s="1" t="s">
        <v>87</v>
      </c>
      <c r="E222" s="2"/>
      <c r="F222" s="7"/>
      <c r="G222" s="7"/>
      <c r="H222" s="7"/>
    </row>
    <row r="223" spans="1:8" ht="19" customHeight="1" x14ac:dyDescent="0.3">
      <c r="A223" s="7"/>
      <c r="B223" s="2" t="s">
        <v>16</v>
      </c>
      <c r="C223" s="2">
        <f>SUM(COMTECHART[[#This Row],[BUREAU TECH ARTISTIQUE]:[SCENE 3]])</f>
        <v>0</v>
      </c>
      <c r="D223" s="1" t="s">
        <v>67</v>
      </c>
      <c r="E223" s="2"/>
      <c r="F223" s="7"/>
      <c r="G223" s="7"/>
      <c r="H223" s="7"/>
    </row>
    <row r="224" spans="1:8" ht="19" customHeight="1" x14ac:dyDescent="0.3">
      <c r="A224" s="7"/>
      <c r="B224" s="2" t="s">
        <v>59</v>
      </c>
      <c r="C224" s="2">
        <f>SUM(COMTECHART[[#This Row],[BUREAU TECH ARTISTIQUE]:[SCENE 3]])</f>
        <v>0</v>
      </c>
      <c r="D224" s="1" t="s">
        <v>250</v>
      </c>
      <c r="E224" s="2"/>
      <c r="F224" s="7"/>
      <c r="G224" s="7"/>
      <c r="H224" s="7"/>
    </row>
    <row r="225" spans="1:8" ht="19" customHeight="1" x14ac:dyDescent="0.3">
      <c r="A225" s="7"/>
      <c r="B225" s="2" t="s">
        <v>59</v>
      </c>
      <c r="C225" s="2">
        <f>SUM(COMTECHART[[#This Row],[BUREAU TECH ARTISTIQUE]:[SCENE 3]])</f>
        <v>0</v>
      </c>
      <c r="D225" s="1" t="s">
        <v>265</v>
      </c>
      <c r="E225" s="2"/>
      <c r="F225" s="7"/>
      <c r="G225" s="7"/>
      <c r="H225" s="7"/>
    </row>
    <row r="226" spans="1:8" ht="19" customHeight="1" x14ac:dyDescent="0.3">
      <c r="A226" s="7"/>
      <c r="B226" s="2" t="s">
        <v>59</v>
      </c>
      <c r="C226" s="2">
        <f>SUM(COMTECHART[[#This Row],[BUREAU TECH ARTISTIQUE]:[SCENE 3]])</f>
        <v>0</v>
      </c>
      <c r="D226" s="1" t="s">
        <v>249</v>
      </c>
      <c r="E226" s="2"/>
      <c r="F226" s="7"/>
      <c r="G226" s="7"/>
      <c r="H226" s="7"/>
    </row>
    <row r="227" spans="1:8" ht="19" customHeight="1" x14ac:dyDescent="0.3">
      <c r="A227" s="7"/>
      <c r="B227" s="2" t="s">
        <v>59</v>
      </c>
      <c r="C227" s="2">
        <f>SUM(COMTECHART[[#This Row],[BUREAU TECH ARTISTIQUE]:[SCENE 3]])</f>
        <v>0</v>
      </c>
      <c r="D227" s="1" t="s">
        <v>90</v>
      </c>
      <c r="E227" s="2"/>
      <c r="F227" s="7"/>
      <c r="G227" s="7"/>
      <c r="H227" s="7"/>
    </row>
    <row r="228" spans="1:8" ht="19" customHeight="1" x14ac:dyDescent="0.3">
      <c r="A228" s="7"/>
      <c r="B228" s="2" t="s">
        <v>9</v>
      </c>
      <c r="C228" s="2">
        <f>SUM(COMTECHART[[#This Row],[BUREAU TECH ARTISTIQUE]:[SCENE 3]])</f>
        <v>0</v>
      </c>
      <c r="D228" s="1" t="s">
        <v>40</v>
      </c>
      <c r="E228" s="2"/>
      <c r="F228" s="7"/>
      <c r="G228" s="7"/>
      <c r="H228" s="7"/>
    </row>
    <row r="229" spans="1:8" ht="19" customHeight="1" x14ac:dyDescent="0.3">
      <c r="A229" s="7"/>
      <c r="B229" s="2" t="s">
        <v>21</v>
      </c>
      <c r="C229" s="2">
        <f>SUM(COMTECHART[[#This Row],[BUREAU TECH ARTISTIQUE]:[SCENE 3]])</f>
        <v>0</v>
      </c>
      <c r="D229" s="1" t="s">
        <v>285</v>
      </c>
      <c r="E229" s="2"/>
      <c r="F229" s="7"/>
      <c r="G229" s="7"/>
      <c r="H229" s="7"/>
    </row>
    <row r="230" spans="1:8" ht="19" customHeight="1" x14ac:dyDescent="0.3">
      <c r="A230" s="7"/>
      <c r="B230" s="2" t="s">
        <v>21</v>
      </c>
      <c r="C230" s="2">
        <f>SUM(COMTECHART[[#This Row],[BUREAU TECH ARTISTIQUE]:[SCENE 3]])</f>
        <v>0</v>
      </c>
      <c r="D230" s="1" t="s">
        <v>38</v>
      </c>
      <c r="E230" s="2"/>
      <c r="F230" s="7"/>
      <c r="G230" s="7"/>
      <c r="H230" s="7"/>
    </row>
    <row r="231" spans="1:8" ht="19" customHeight="1" x14ac:dyDescent="0.3">
      <c r="A231" s="7"/>
      <c r="B231" s="2" t="s">
        <v>21</v>
      </c>
      <c r="C231" s="2">
        <f>SUM(COMTECHART[[#This Row],[BUREAU TECH ARTISTIQUE]:[SCENE 3]])</f>
        <v>0</v>
      </c>
      <c r="D231" s="1" t="s">
        <v>28</v>
      </c>
      <c r="E231" s="2"/>
      <c r="F231" s="7"/>
      <c r="G231" s="7"/>
      <c r="H231" s="7"/>
    </row>
    <row r="232" spans="1:8" ht="19" customHeight="1" x14ac:dyDescent="0.3">
      <c r="A232" s="7"/>
      <c r="B232" s="2" t="s">
        <v>21</v>
      </c>
      <c r="C232" s="2">
        <f>SUM(COMTECHART[[#This Row],[BUREAU TECH ARTISTIQUE]:[SCENE 3]])</f>
        <v>0</v>
      </c>
      <c r="D232" s="1" t="s">
        <v>29</v>
      </c>
      <c r="E232" s="2"/>
      <c r="F232" s="7"/>
      <c r="G232" s="7"/>
      <c r="H232" s="7"/>
    </row>
    <row r="233" spans="1:8" ht="19" customHeight="1" x14ac:dyDescent="0.3">
      <c r="A233" s="7"/>
      <c r="B233" s="2" t="s">
        <v>21</v>
      </c>
      <c r="C233" s="2">
        <f>SUM(COMTECHART[[#This Row],[BUREAU TECH ARTISTIQUE]:[SCENE 3]])</f>
        <v>0</v>
      </c>
      <c r="D233" s="1" t="s">
        <v>26</v>
      </c>
      <c r="E233" s="2"/>
      <c r="F233" s="7"/>
      <c r="G233" s="7"/>
      <c r="H233" s="7"/>
    </row>
    <row r="234" spans="1:8" ht="19" customHeight="1" x14ac:dyDescent="0.3">
      <c r="A234" s="7"/>
      <c r="B234" s="2" t="s">
        <v>21</v>
      </c>
      <c r="C234" s="2">
        <f>SUM(COMTECHART[[#This Row],[BUREAU TECH ARTISTIQUE]:[SCENE 3]])</f>
        <v>0</v>
      </c>
      <c r="D234" s="1" t="s">
        <v>27</v>
      </c>
      <c r="E234" s="2"/>
      <c r="F234" s="7"/>
      <c r="G234" s="7"/>
      <c r="H234" s="7"/>
    </row>
    <row r="235" spans="1:8" ht="19" customHeight="1" x14ac:dyDescent="0.3">
      <c r="A235" s="7"/>
      <c r="B235" s="2" t="s">
        <v>127</v>
      </c>
      <c r="C235" s="2">
        <f>SUM(COMTECHART[[#This Row],[BUREAU TECH ARTISTIQUE]:[SCENE 3]])</f>
        <v>0</v>
      </c>
      <c r="D235" s="1" t="s">
        <v>126</v>
      </c>
      <c r="E235" s="2"/>
      <c r="F235" s="7"/>
      <c r="G235" s="7"/>
      <c r="H235" s="7"/>
    </row>
    <row r="236" spans="1:8" ht="19" customHeight="1" x14ac:dyDescent="0.3">
      <c r="A236" s="7"/>
      <c r="B236" s="2" t="s">
        <v>5</v>
      </c>
      <c r="C236" s="2">
        <f>SUM(COMTECHART[[#This Row],[BUREAU TECH ARTISTIQUE]:[SCENE 3]])</f>
        <v>0</v>
      </c>
      <c r="D236" s="1" t="s">
        <v>242</v>
      </c>
      <c r="E236" s="2"/>
      <c r="F236" s="7"/>
      <c r="G236" s="7"/>
      <c r="H236" s="7"/>
    </row>
    <row r="237" spans="1:8" ht="19" customHeight="1" x14ac:dyDescent="0.3">
      <c r="A237" s="7"/>
      <c r="B237" s="2" t="s">
        <v>241</v>
      </c>
      <c r="C237" s="2">
        <f>SUM(COMTECHART[[#This Row],[BUREAU TECH ARTISTIQUE]:[SCENE 3]])</f>
        <v>0</v>
      </c>
      <c r="D237" s="1" t="s">
        <v>240</v>
      </c>
      <c r="E237" s="2"/>
      <c r="F237" s="7"/>
      <c r="G237" s="7"/>
      <c r="H237" s="7"/>
    </row>
    <row r="238" spans="1:8" ht="19" customHeight="1" x14ac:dyDescent="0.3">
      <c r="A238" s="7"/>
      <c r="B238" s="3" t="s">
        <v>277</v>
      </c>
      <c r="C238" s="2">
        <f>SUM(COMTECHART[[#This Row],[BUREAU TECH ARTISTIQUE]:[SCENE 3]])</f>
        <v>0</v>
      </c>
      <c r="D238" s="1" t="s">
        <v>212</v>
      </c>
      <c r="E238" s="2"/>
      <c r="F238" s="7"/>
      <c r="G238" s="7"/>
      <c r="H238" s="7"/>
    </row>
    <row r="239" spans="1:8" ht="19" customHeight="1" x14ac:dyDescent="0.3">
      <c r="A239" s="7"/>
      <c r="B239" s="2" t="s">
        <v>277</v>
      </c>
      <c r="C239" s="2">
        <f>SUM(COMTECHART[[#This Row],[BUREAU TECH ARTISTIQUE]:[SCENE 3]])</f>
        <v>0</v>
      </c>
      <c r="D239" s="1" t="s">
        <v>137</v>
      </c>
      <c r="E239" s="2"/>
      <c r="F239" s="7"/>
      <c r="G239" s="7"/>
      <c r="H239" s="7"/>
    </row>
    <row r="240" spans="1:8" ht="19" customHeight="1" x14ac:dyDescent="0.3">
      <c r="A240" s="7"/>
      <c r="B240" s="6" t="s">
        <v>17</v>
      </c>
      <c r="C240" s="2">
        <f>SUM(COMTECHART[[#This Row],[BUREAU TECH ARTISTIQUE]:[SCENE 3]])</f>
        <v>0</v>
      </c>
      <c r="D240" s="1" t="s">
        <v>172</v>
      </c>
      <c r="E240" s="2"/>
      <c r="F240" s="7"/>
      <c r="G240" s="7"/>
      <c r="H240" s="7"/>
    </row>
    <row r="241" spans="1:8" ht="19" customHeight="1" x14ac:dyDescent="0.3">
      <c r="A241" s="7"/>
      <c r="B241" s="2" t="s">
        <v>86</v>
      </c>
      <c r="C241" s="2">
        <f>SUM(COMTECHART[[#This Row],[BUREAU TECH ARTISTIQUE]:[SCENE 3]])</f>
        <v>0</v>
      </c>
      <c r="D241" s="1" t="s">
        <v>287</v>
      </c>
      <c r="E241" s="2"/>
      <c r="F241" s="7"/>
      <c r="G241" s="7"/>
      <c r="H241" s="7"/>
    </row>
    <row r="242" spans="1:8" ht="19" customHeight="1" x14ac:dyDescent="0.3">
      <c r="A242" s="7"/>
      <c r="B242" s="2" t="s">
        <v>64</v>
      </c>
      <c r="C242" s="2">
        <f>SUM(COMTECHART[[#This Row],[BUREAU TECH ARTISTIQUE]:[SCENE 3]])</f>
        <v>0</v>
      </c>
      <c r="D242" s="1" t="s">
        <v>63</v>
      </c>
      <c r="E242" s="2"/>
      <c r="F242" s="7"/>
      <c r="G242" s="7"/>
      <c r="H242" s="7"/>
    </row>
    <row r="243" spans="1:8" ht="19" customHeight="1" x14ac:dyDescent="0.3">
      <c r="A243" s="7"/>
      <c r="B243" s="2" t="s">
        <v>16</v>
      </c>
      <c r="C243" s="2">
        <f>SUM(COMTECHART[[#This Row],[BUREAU TECH ARTISTIQUE]:[SCENE 3]])</f>
        <v>0</v>
      </c>
      <c r="D243" s="1" t="s">
        <v>72</v>
      </c>
      <c r="E243" s="2"/>
      <c r="F243" s="7"/>
      <c r="G243" s="7"/>
      <c r="H243" s="7"/>
    </row>
    <row r="244" spans="1:8" ht="19" customHeight="1" x14ac:dyDescent="0.3">
      <c r="A244" s="7"/>
      <c r="B244" s="3" t="s">
        <v>277</v>
      </c>
      <c r="C244" s="2">
        <f>SUM(COMTECHART[[#This Row],[BUREAU TECH ARTISTIQUE]:[SCENE 3]])</f>
        <v>0</v>
      </c>
      <c r="D244" s="1" t="s">
        <v>207</v>
      </c>
      <c r="E244" s="2"/>
      <c r="F244" s="7"/>
      <c r="G244" s="7"/>
      <c r="H244" s="7"/>
    </row>
    <row r="245" spans="1:8" ht="19" customHeight="1" x14ac:dyDescent="0.3">
      <c r="A245" s="7"/>
      <c r="B245" s="3" t="s">
        <v>277</v>
      </c>
      <c r="C245" s="2">
        <f>SUM(COMTECHART[[#This Row],[BUREAU TECH ARTISTIQUE]:[SCENE 3]])</f>
        <v>0</v>
      </c>
      <c r="D245" s="1" t="s">
        <v>208</v>
      </c>
      <c r="E245" s="2"/>
      <c r="F245" s="7"/>
      <c r="G245" s="7"/>
      <c r="H245" s="7"/>
    </row>
    <row r="246" spans="1:8" ht="19" customHeight="1" x14ac:dyDescent="0.3">
      <c r="A246" s="7"/>
      <c r="B246" s="2" t="s">
        <v>13</v>
      </c>
      <c r="C246" s="2">
        <f>SUM(COMTECHART[[#This Row],[BUREAU TECH ARTISTIQUE]:[SCENE 3]])</f>
        <v>0</v>
      </c>
      <c r="D246" s="1" t="s">
        <v>167</v>
      </c>
      <c r="E246" s="2"/>
      <c r="F246" s="7"/>
      <c r="G246" s="7"/>
      <c r="H246" s="7"/>
    </row>
    <row r="247" spans="1:8" ht="19" customHeight="1" x14ac:dyDescent="0.3">
      <c r="A247" s="7"/>
      <c r="B247" s="2" t="s">
        <v>13</v>
      </c>
      <c r="C247" s="2">
        <f>SUM(COMTECHART[[#This Row],[BUREAU TECH ARTISTIQUE]:[SCENE 3]])</f>
        <v>0</v>
      </c>
      <c r="D247" s="1" t="s">
        <v>168</v>
      </c>
      <c r="E247" s="2"/>
      <c r="F247" s="7"/>
      <c r="G247" s="7"/>
      <c r="H247" s="7"/>
    </row>
    <row r="248" spans="1:8" ht="19" customHeight="1" x14ac:dyDescent="0.3">
      <c r="A248" s="7"/>
      <c r="B248" s="2" t="s">
        <v>13</v>
      </c>
      <c r="C248" s="2">
        <f>SUM(COMTECHART[[#This Row],[BUREAU TECH ARTISTIQUE]:[SCENE 3]])</f>
        <v>0</v>
      </c>
      <c r="D248" s="1" t="s">
        <v>169</v>
      </c>
      <c r="E248" s="2"/>
      <c r="F248" s="7"/>
      <c r="G248" s="7"/>
      <c r="H248" s="7"/>
    </row>
    <row r="249" spans="1:8" ht="19" customHeight="1" x14ac:dyDescent="0.3">
      <c r="A249" s="7"/>
      <c r="B249" s="2" t="s">
        <v>13</v>
      </c>
      <c r="C249" s="2">
        <f>SUM(COMTECHART[[#This Row],[BUREAU TECH ARTISTIQUE]:[SCENE 3]])</f>
        <v>0</v>
      </c>
      <c r="D249" s="1" t="s">
        <v>170</v>
      </c>
      <c r="E249" s="2"/>
      <c r="F249" s="7"/>
      <c r="G249" s="7"/>
      <c r="H249" s="7"/>
    </row>
    <row r="250" spans="1:8" ht="19" customHeight="1" x14ac:dyDescent="0.3">
      <c r="A250" s="7"/>
      <c r="B250" s="2" t="s">
        <v>13</v>
      </c>
      <c r="C250" s="2">
        <f>SUM(COMTECHART[[#This Row],[BUREAU TECH ARTISTIQUE]:[SCENE 3]])</f>
        <v>0</v>
      </c>
      <c r="D250" s="1" t="s">
        <v>171</v>
      </c>
      <c r="E250" s="2"/>
      <c r="F250" s="7"/>
      <c r="G250" s="7"/>
      <c r="H250" s="7"/>
    </row>
    <row r="251" spans="1:8" ht="19" customHeight="1" x14ac:dyDescent="0.3">
      <c r="A251" s="7"/>
      <c r="B251" s="2" t="s">
        <v>59</v>
      </c>
      <c r="C251" s="2">
        <f>SUM(COMTECHART[[#This Row],[BUREAU TECH ARTISTIQUE]:[SCENE 3]])</f>
        <v>0</v>
      </c>
      <c r="D251" s="1" t="s">
        <v>264</v>
      </c>
      <c r="E251" s="2"/>
      <c r="F251" s="7"/>
      <c r="G251" s="7"/>
      <c r="H251" s="7"/>
    </row>
    <row r="252" spans="1:8" ht="19" customHeight="1" x14ac:dyDescent="0.3">
      <c r="A252" s="7"/>
      <c r="B252" s="2" t="s">
        <v>43</v>
      </c>
      <c r="C252" s="2">
        <f>SUM(COMTECHART[[#This Row],[BUREAU TECH ARTISTIQUE]:[SCENE 3]])</f>
        <v>0</v>
      </c>
      <c r="D252" s="1" t="s">
        <v>50</v>
      </c>
      <c r="E252" s="2"/>
      <c r="F252" s="7"/>
      <c r="G252" s="7"/>
      <c r="H252" s="7"/>
    </row>
    <row r="253" spans="1:8" ht="19" customHeight="1" x14ac:dyDescent="0.3">
      <c r="A253" s="7"/>
      <c r="B253" s="2" t="s">
        <v>142</v>
      </c>
      <c r="C253" s="2">
        <f>SUM(COMTECHART[[#This Row],[BUREAU TECH ARTISTIQUE]:[SCENE 3]])</f>
        <v>0</v>
      </c>
      <c r="D253" s="1" t="s">
        <v>145</v>
      </c>
      <c r="E253" s="2"/>
      <c r="F253" s="7"/>
      <c r="G253" s="7"/>
      <c r="H253" s="7"/>
    </row>
    <row r="254" spans="1:8" ht="19" customHeight="1" x14ac:dyDescent="0.3">
      <c r="A254" s="7"/>
      <c r="B254" s="2" t="s">
        <v>142</v>
      </c>
      <c r="C254" s="2">
        <f>SUM(COMTECHART[[#This Row],[BUREAU TECH ARTISTIQUE]:[SCENE 3]])</f>
        <v>0</v>
      </c>
      <c r="D254" s="1" t="s">
        <v>141</v>
      </c>
      <c r="E254" s="2"/>
      <c r="F254" s="7"/>
      <c r="G254" s="7"/>
      <c r="H254" s="7"/>
    </row>
    <row r="255" spans="1:8" ht="19" customHeight="1" x14ac:dyDescent="0.3">
      <c r="A255" s="7"/>
      <c r="B255" s="2" t="s">
        <v>229</v>
      </c>
      <c r="C255" s="2">
        <f>SUM(COMTECHART[[#This Row],[BUREAU TECH ARTISTIQUE]:[SCENE 3]])</f>
        <v>0</v>
      </c>
      <c r="D255" s="1" t="s">
        <v>157</v>
      </c>
      <c r="E255" s="2"/>
      <c r="F255" s="7"/>
      <c r="G255" s="7"/>
      <c r="H255" s="7"/>
    </row>
    <row r="256" spans="1:8" ht="19" customHeight="1" x14ac:dyDescent="0.3">
      <c r="A256" s="7"/>
      <c r="B256" s="2" t="s">
        <v>277</v>
      </c>
      <c r="C256" s="2">
        <f>SUM(COMTECHART[[#This Row],[BUREAU TECH ARTISTIQUE]:[SCENE 3]])</f>
        <v>0</v>
      </c>
      <c r="D256" s="1" t="s">
        <v>116</v>
      </c>
      <c r="E256" s="2"/>
      <c r="F256" s="7"/>
      <c r="G256" s="7"/>
      <c r="H256" s="7"/>
    </row>
    <row r="257" spans="1:8" ht="19" customHeight="1" x14ac:dyDescent="0.3">
      <c r="A257" s="7"/>
      <c r="B257" s="2" t="s">
        <v>277</v>
      </c>
      <c r="C257" s="2">
        <f>SUM(COMTECHART[[#This Row],[BUREAU TECH ARTISTIQUE]:[SCENE 3]])</f>
        <v>0</v>
      </c>
      <c r="D257" s="1" t="s">
        <v>283</v>
      </c>
      <c r="E257" s="2"/>
      <c r="F257" s="7"/>
      <c r="G257" s="7"/>
      <c r="H257" s="7"/>
    </row>
    <row r="258" spans="1:8" ht="19" customHeight="1" x14ac:dyDescent="0.3">
      <c r="A258" s="7"/>
      <c r="B258" s="2" t="s">
        <v>229</v>
      </c>
      <c r="C258" s="2">
        <f>SUM(COMTECHART[[#This Row],[BUREAU TECH ARTISTIQUE]:[SCENE 3]])</f>
        <v>0</v>
      </c>
      <c r="D258" s="1" t="s">
        <v>133</v>
      </c>
      <c r="E258" s="2"/>
      <c r="F258" s="7"/>
      <c r="G258" s="7"/>
      <c r="H258" s="7"/>
    </row>
    <row r="259" spans="1:8" ht="19" customHeight="1" x14ac:dyDescent="0.3">
      <c r="A259" s="7"/>
      <c r="B259" s="2"/>
      <c r="C259" s="2"/>
      <c r="D259" s="1"/>
      <c r="E259" s="2"/>
      <c r="F259" s="7"/>
      <c r="G259" s="7"/>
      <c r="H259" s="7"/>
    </row>
    <row r="260" spans="1:8" ht="19" customHeight="1" x14ac:dyDescent="0.3">
      <c r="A260" s="7"/>
      <c r="B260" s="2"/>
      <c r="C260" s="2"/>
      <c r="D260" s="1"/>
      <c r="E260" s="2"/>
      <c r="F260" s="7"/>
      <c r="G260" s="7"/>
      <c r="H260" s="7"/>
    </row>
    <row r="261" spans="1:8" ht="19" customHeight="1" x14ac:dyDescent="0.3">
      <c r="A261" s="7"/>
      <c r="B261" s="2"/>
      <c r="C261" s="2"/>
      <c r="D261" s="1"/>
      <c r="E261" s="2"/>
      <c r="F261" s="7"/>
      <c r="G261" s="7"/>
      <c r="H261" s="7"/>
    </row>
    <row r="262" spans="1:8" ht="19" customHeight="1" x14ac:dyDescent="0.3">
      <c r="A262" s="7"/>
      <c r="B262" s="2"/>
      <c r="C262" s="2"/>
      <c r="D262" s="1"/>
      <c r="E262" s="2"/>
      <c r="F262" s="7"/>
      <c r="G262" s="7"/>
      <c r="H262" s="7"/>
    </row>
    <row r="263" spans="1:8" ht="19" customHeight="1" x14ac:dyDescent="0.3">
      <c r="A263" s="7"/>
      <c r="B263" s="2"/>
      <c r="C263" s="2"/>
      <c r="D263" s="1"/>
      <c r="E263" s="2"/>
      <c r="F263" s="7"/>
      <c r="G263" s="7"/>
      <c r="H263" s="7"/>
    </row>
    <row r="264" spans="1:8" ht="19" customHeight="1" x14ac:dyDescent="0.3">
      <c r="A264" s="7"/>
      <c r="B264" s="2"/>
      <c r="C264" s="2"/>
      <c r="D264" s="1"/>
      <c r="E264" s="2"/>
      <c r="F264" s="7"/>
      <c r="G264" s="7"/>
      <c r="H264" s="7"/>
    </row>
    <row r="265" spans="1:8" ht="19" customHeight="1" x14ac:dyDescent="0.3">
      <c r="A265" s="7"/>
      <c r="B265" s="2"/>
      <c r="C265" s="2"/>
      <c r="D265" s="1"/>
      <c r="E265" s="2"/>
      <c r="F265" s="7"/>
      <c r="G265" s="7"/>
      <c r="H265" s="7"/>
    </row>
    <row r="266" spans="1:8" ht="19" customHeight="1" x14ac:dyDescent="0.3">
      <c r="A266" s="7"/>
      <c r="B266" s="2"/>
      <c r="C266" s="2"/>
      <c r="D266" s="1"/>
      <c r="E266" s="2"/>
      <c r="F266" s="7"/>
      <c r="G266" s="7"/>
      <c r="H266" s="7"/>
    </row>
    <row r="267" spans="1:8" ht="20" customHeight="1" x14ac:dyDescent="0.3">
      <c r="A267" s="7"/>
      <c r="B267" s="2"/>
      <c r="C267" s="2"/>
      <c r="D267" s="1"/>
      <c r="E267" s="2"/>
      <c r="F267" s="7"/>
      <c r="G267" s="7"/>
      <c r="H267" s="7"/>
    </row>
    <row r="268" spans="1:8" ht="20" customHeight="1" x14ac:dyDescent="0.3">
      <c r="A268" s="7"/>
      <c r="B268" s="2"/>
      <c r="C268" s="2"/>
      <c r="D268" s="1"/>
      <c r="E268" s="2"/>
      <c r="F268" s="7"/>
      <c r="G268" s="7"/>
      <c r="H268" s="7"/>
    </row>
    <row r="269" spans="1:8" ht="20" customHeight="1" x14ac:dyDescent="0.3">
      <c r="A269" s="7"/>
      <c r="B269" s="2"/>
      <c r="C269" s="2"/>
      <c r="F269" s="7"/>
      <c r="G269" s="7"/>
      <c r="H269" s="7"/>
    </row>
    <row r="270" spans="1:8" ht="20" customHeight="1" x14ac:dyDescent="0.3">
      <c r="A270" s="7"/>
      <c r="C270" s="2"/>
      <c r="F270" s="7"/>
      <c r="G270" s="7"/>
      <c r="H270" s="7"/>
    </row>
    <row r="271" spans="1:8" ht="20" customHeight="1" x14ac:dyDescent="0.3">
      <c r="A271" s="7"/>
      <c r="F271" s="7"/>
      <c r="G271" s="7"/>
      <c r="H271" s="7"/>
    </row>
    <row r="272" spans="1:8" ht="20" customHeight="1" x14ac:dyDescent="0.3">
      <c r="A272" s="7"/>
      <c r="F272" s="7"/>
      <c r="G272" s="7"/>
      <c r="H272" s="7"/>
    </row>
    <row r="273" spans="1:8" ht="20" customHeight="1" x14ac:dyDescent="0.3">
      <c r="A273" s="7"/>
      <c r="F273" s="7"/>
      <c r="G273" s="7"/>
      <c r="H273" s="7"/>
    </row>
    <row r="274" spans="1:8" ht="20" customHeight="1" x14ac:dyDescent="0.3">
      <c r="A274" s="7"/>
      <c r="F274" s="7"/>
      <c r="G274" s="7"/>
      <c r="H274" s="7"/>
    </row>
    <row r="275" spans="1:8" ht="20" customHeight="1" x14ac:dyDescent="0.3">
      <c r="A275" s="7"/>
      <c r="F275" s="7"/>
      <c r="G275" s="7"/>
      <c r="H275" s="7"/>
    </row>
    <row r="276" spans="1:8" ht="20" customHeight="1" x14ac:dyDescent="0.3">
      <c r="A276" s="7"/>
      <c r="F276" s="7"/>
      <c r="G276" s="7"/>
      <c r="H276" s="7"/>
    </row>
    <row r="277" spans="1:8" ht="20" customHeight="1" x14ac:dyDescent="0.3">
      <c r="A277" s="7"/>
      <c r="F277" s="7"/>
      <c r="G277" s="7"/>
      <c r="H277" s="7"/>
    </row>
    <row r="278" spans="1:8" ht="20" customHeight="1" x14ac:dyDescent="0.3">
      <c r="A278" s="7"/>
      <c r="F278" s="7"/>
      <c r="G278" s="7"/>
      <c r="H278" s="7"/>
    </row>
    <row r="279" spans="1:8" ht="20" customHeight="1" x14ac:dyDescent="0.3">
      <c r="A279" s="7"/>
      <c r="F279" s="7"/>
      <c r="G279" s="7"/>
      <c r="H279" s="7"/>
    </row>
    <row r="280" spans="1:8" ht="20" customHeight="1" x14ac:dyDescent="0.3">
      <c r="A280" s="7"/>
      <c r="F280" s="7"/>
      <c r="G280" s="7"/>
      <c r="H280" s="7"/>
    </row>
    <row r="281" spans="1:8" ht="20" customHeight="1" x14ac:dyDescent="0.3">
      <c r="A281" s="7"/>
      <c r="F281" s="7"/>
      <c r="G281" s="7"/>
      <c r="H281" s="7"/>
    </row>
    <row r="282" spans="1:8" ht="20" customHeight="1" x14ac:dyDescent="0.3">
      <c r="A282" s="7"/>
      <c r="F282" s="7"/>
      <c r="G282" s="7"/>
      <c r="H282" s="7"/>
    </row>
    <row r="283" spans="1:8" ht="20" customHeight="1" x14ac:dyDescent="0.3">
      <c r="A283" s="7"/>
      <c r="F283" s="7"/>
      <c r="G283" s="7"/>
      <c r="H283" s="7"/>
    </row>
    <row r="284" spans="1:8" ht="20" customHeight="1" x14ac:dyDescent="0.3">
      <c r="A284" s="7"/>
      <c r="F284" s="7"/>
      <c r="G284" s="7"/>
      <c r="H284" s="7"/>
    </row>
    <row r="285" spans="1:8" ht="20" customHeight="1" x14ac:dyDescent="0.3">
      <c r="A285" s="7"/>
      <c r="F285" s="7"/>
      <c r="G285" s="7"/>
      <c r="H285" s="7"/>
    </row>
    <row r="286" spans="1:8" ht="20" customHeight="1" x14ac:dyDescent="0.3">
      <c r="A286" s="7"/>
      <c r="F286" s="7"/>
      <c r="G286" s="7"/>
      <c r="H286" s="7"/>
    </row>
    <row r="287" spans="1:8" ht="20" customHeight="1" x14ac:dyDescent="0.3">
      <c r="A287" s="7"/>
      <c r="F287" s="7"/>
      <c r="G287" s="7"/>
      <c r="H287" s="7"/>
    </row>
    <row r="288" spans="1:8" ht="20" customHeight="1" x14ac:dyDescent="0.3">
      <c r="A288" s="7"/>
      <c r="F288" s="7"/>
      <c r="G288" s="7"/>
      <c r="H288" s="7"/>
    </row>
    <row r="289" spans="1:8" ht="20" customHeight="1" x14ac:dyDescent="0.3">
      <c r="A289" s="7"/>
      <c r="F289" s="7"/>
      <c r="G289" s="7"/>
      <c r="H289" s="7"/>
    </row>
    <row r="290" spans="1:8" ht="20" customHeight="1" x14ac:dyDescent="0.3">
      <c r="A290" s="7"/>
      <c r="F290" s="7"/>
      <c r="G290" s="7"/>
      <c r="H290" s="7"/>
    </row>
    <row r="291" spans="1:8" ht="20" customHeight="1" x14ac:dyDescent="0.3">
      <c r="A291" s="7"/>
      <c r="F291" s="7"/>
      <c r="G291" s="7"/>
      <c r="H291" s="7"/>
    </row>
    <row r="292" spans="1:8" ht="20" customHeight="1" x14ac:dyDescent="0.3">
      <c r="A292" s="7"/>
      <c r="F292" s="7"/>
      <c r="G292" s="7"/>
      <c r="H292" s="7"/>
    </row>
    <row r="293" spans="1:8" ht="20" customHeight="1" x14ac:dyDescent="0.3">
      <c r="A293" s="7"/>
      <c r="F293" s="7"/>
      <c r="G293" s="7"/>
      <c r="H293" s="7"/>
    </row>
    <row r="294" spans="1:8" ht="20" customHeight="1" x14ac:dyDescent="0.3">
      <c r="A294" s="7"/>
      <c r="F294" s="7"/>
      <c r="G294" s="7"/>
      <c r="H294" s="7"/>
    </row>
    <row r="295" spans="1:8" ht="20" customHeight="1" x14ac:dyDescent="0.3">
      <c r="A295" s="7"/>
      <c r="F295" s="7"/>
      <c r="G295" s="7"/>
      <c r="H295" s="7"/>
    </row>
    <row r="296" spans="1:8" ht="20" customHeight="1" x14ac:dyDescent="0.3">
      <c r="A296" s="7"/>
      <c r="F296" s="7"/>
      <c r="G296" s="7"/>
      <c r="H296" s="7"/>
    </row>
    <row r="297" spans="1:8" ht="20" customHeight="1" x14ac:dyDescent="0.3">
      <c r="A297" s="7"/>
      <c r="F297" s="7"/>
      <c r="G297" s="7"/>
      <c r="H297" s="7"/>
    </row>
    <row r="298" spans="1:8" ht="20" customHeight="1" x14ac:dyDescent="0.3">
      <c r="A298" s="7"/>
      <c r="F298" s="7"/>
      <c r="G298" s="7"/>
      <c r="H298" s="7"/>
    </row>
    <row r="299" spans="1:8" ht="20" customHeight="1" x14ac:dyDescent="0.3">
      <c r="A299" s="7"/>
      <c r="F299" s="7"/>
      <c r="G299" s="7"/>
      <c r="H299" s="7"/>
    </row>
    <row r="300" spans="1:8" ht="20" customHeight="1" x14ac:dyDescent="0.3">
      <c r="A300" s="7"/>
      <c r="F300" s="7"/>
      <c r="G300" s="7"/>
      <c r="H300" s="7"/>
    </row>
    <row r="301" spans="1:8" ht="20" customHeight="1" x14ac:dyDescent="0.3">
      <c r="A301" s="7"/>
      <c r="F301" s="7"/>
      <c r="G301" s="7"/>
      <c r="H301" s="7"/>
    </row>
    <row r="302" spans="1:8" ht="20" customHeight="1" x14ac:dyDescent="0.3">
      <c r="A302" s="7"/>
      <c r="F302" s="7"/>
      <c r="G302" s="7"/>
      <c r="H302" s="7"/>
    </row>
    <row r="303" spans="1:8" ht="20" customHeight="1" x14ac:dyDescent="0.3">
      <c r="A303" s="7"/>
      <c r="F303" s="7"/>
      <c r="G303" s="7"/>
      <c r="H303" s="7"/>
    </row>
    <row r="304" spans="1:8" ht="20" customHeight="1" x14ac:dyDescent="0.3">
      <c r="A304" s="7"/>
      <c r="F304" s="7"/>
      <c r="G304" s="7"/>
      <c r="H304" s="7"/>
    </row>
    <row r="305" spans="1:8" ht="20" customHeight="1" x14ac:dyDescent="0.3">
      <c r="A305" s="7"/>
      <c r="F305" s="7"/>
      <c r="G305" s="7"/>
      <c r="H305" s="7"/>
    </row>
    <row r="306" spans="1:8" ht="20" customHeight="1" x14ac:dyDescent="0.3">
      <c r="A306" s="7"/>
    </row>
    <row r="307" spans="1:8" ht="20" x14ac:dyDescent="0.3">
      <c r="A307" s="7"/>
    </row>
    <row r="308" spans="1:8" ht="20" x14ac:dyDescent="0.3">
      <c r="A308" s="7"/>
    </row>
    <row r="309" spans="1:8" ht="20" x14ac:dyDescent="0.3">
      <c r="A309" s="7"/>
    </row>
    <row r="310" spans="1:8" ht="20" x14ac:dyDescent="0.3">
      <c r="A310" s="7"/>
      <c r="B310" s="7"/>
      <c r="C310" s="7"/>
      <c r="E310" s="7"/>
      <c r="F310" s="7"/>
      <c r="G310" s="7"/>
      <c r="H310" s="7"/>
    </row>
    <row r="311" spans="1:8" ht="20" x14ac:dyDescent="0.3">
      <c r="A311" s="7"/>
      <c r="B311" s="7"/>
      <c r="C311" s="7"/>
      <c r="E311" s="7"/>
      <c r="F311" s="7"/>
      <c r="G311" s="7"/>
      <c r="H311" s="7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1"/>
  <sheetViews>
    <sheetView workbookViewId="0">
      <selection activeCell="D260" sqref="D260"/>
    </sheetView>
  </sheetViews>
  <sheetFormatPr baseColWidth="10" defaultColWidth="9" defaultRowHeight="14" x14ac:dyDescent="0.3"/>
  <cols>
    <col min="1" max="1" width="22" customWidth="1"/>
    <col min="2" max="2" width="21.1640625" style="11" customWidth="1"/>
    <col min="3" max="3" width="21.83203125" style="11" customWidth="1"/>
    <col min="4" max="4" width="58.5" style="7" customWidth="1"/>
    <col min="5" max="5" width="20.83203125" style="11" customWidth="1"/>
    <col min="6" max="6" width="21.6640625" style="8" customWidth="1"/>
    <col min="7" max="7" width="18.1640625" style="8" customWidth="1"/>
    <col min="8" max="8" width="21.83203125" style="8" customWidth="1"/>
    <col min="9" max="16384" width="9" style="7"/>
  </cols>
  <sheetData>
    <row r="1" spans="1:8" ht="54" customHeight="1" x14ac:dyDescent="0.3">
      <c r="A1" s="7"/>
      <c r="B1" s="9"/>
      <c r="C1" s="9"/>
      <c r="D1" s="9" t="s">
        <v>3</v>
      </c>
      <c r="E1" s="9"/>
      <c r="F1" s="7"/>
      <c r="G1" s="7"/>
      <c r="H1" s="7"/>
    </row>
    <row r="2" spans="1:8" s="12" customFormat="1" ht="30" x14ac:dyDescent="0.25">
      <c r="A2" s="12" t="s">
        <v>291</v>
      </c>
      <c r="B2" s="13" t="s">
        <v>2</v>
      </c>
      <c r="C2" s="13" t="s">
        <v>320</v>
      </c>
      <c r="D2" s="14" t="s">
        <v>0</v>
      </c>
      <c r="E2" s="13" t="s">
        <v>325</v>
      </c>
      <c r="F2" s="15" t="s">
        <v>326</v>
      </c>
      <c r="G2" s="15" t="s">
        <v>327</v>
      </c>
      <c r="H2" s="15" t="s">
        <v>328</v>
      </c>
    </row>
    <row r="3" spans="1:8" ht="19" customHeight="1" x14ac:dyDescent="0.3">
      <c r="A3" s="1"/>
      <c r="B3" s="2"/>
      <c r="C3" s="18"/>
      <c r="D3" s="1"/>
      <c r="E3" s="2"/>
      <c r="F3" s="2"/>
      <c r="G3" s="17"/>
      <c r="H3" s="7"/>
    </row>
    <row r="4" spans="1:8" ht="19" customHeight="1" x14ac:dyDescent="0.3">
      <c r="A4" s="7"/>
      <c r="B4" s="2"/>
      <c r="C4" s="2"/>
      <c r="D4" s="1"/>
      <c r="E4" s="2"/>
      <c r="F4" s="7"/>
      <c r="G4" s="7"/>
      <c r="H4" s="7"/>
    </row>
    <row r="5" spans="1:8" ht="19" customHeight="1" x14ac:dyDescent="0.3">
      <c r="A5" s="7"/>
      <c r="B5" s="6"/>
      <c r="C5" s="2"/>
      <c r="D5" s="1"/>
      <c r="E5" s="2"/>
      <c r="F5" s="7"/>
      <c r="G5" s="7"/>
      <c r="H5" s="7"/>
    </row>
    <row r="6" spans="1:8" ht="19" customHeight="1" x14ac:dyDescent="0.3">
      <c r="A6" s="7"/>
      <c r="B6" s="2"/>
      <c r="C6" s="2"/>
      <c r="D6" s="1"/>
      <c r="E6" s="2"/>
      <c r="F6" s="7"/>
      <c r="G6" s="7"/>
      <c r="H6" s="7"/>
    </row>
    <row r="7" spans="1:8" ht="19" customHeight="1" x14ac:dyDescent="0.3">
      <c r="A7" s="7"/>
      <c r="B7" s="3"/>
      <c r="C7" s="2"/>
      <c r="D7" s="1"/>
      <c r="E7" s="2"/>
      <c r="F7" s="7"/>
      <c r="G7" s="7"/>
      <c r="H7" s="7"/>
    </row>
    <row r="8" spans="1:8" ht="19" customHeight="1" x14ac:dyDescent="0.3">
      <c r="A8" s="7"/>
      <c r="B8" s="2"/>
      <c r="C8" s="2"/>
      <c r="D8" s="1"/>
      <c r="E8" s="2"/>
      <c r="F8" s="7"/>
      <c r="G8" s="7"/>
      <c r="H8" s="7"/>
    </row>
    <row r="9" spans="1:8" ht="19" customHeight="1" x14ac:dyDescent="0.3">
      <c r="A9" s="7"/>
      <c r="B9" s="2"/>
      <c r="C9" s="2"/>
      <c r="D9" s="1"/>
      <c r="E9" s="2"/>
      <c r="F9" s="7"/>
      <c r="G9" s="7"/>
      <c r="H9" s="7"/>
    </row>
    <row r="10" spans="1:8" ht="19" customHeight="1" x14ac:dyDescent="0.3">
      <c r="A10" s="7"/>
      <c r="B10" s="2"/>
      <c r="C10" s="2"/>
      <c r="D10" s="1"/>
      <c r="E10" s="2"/>
      <c r="F10" s="7"/>
      <c r="G10" s="7"/>
      <c r="H10" s="7"/>
    </row>
    <row r="11" spans="1:8" ht="19" customHeight="1" x14ac:dyDescent="0.3">
      <c r="A11" s="7"/>
      <c r="B11" s="6"/>
      <c r="C11" s="2"/>
      <c r="D11" s="1"/>
      <c r="E11" s="2"/>
      <c r="F11" s="7"/>
      <c r="G11" s="7"/>
      <c r="H11" s="7"/>
    </row>
    <row r="12" spans="1:8" ht="19" customHeight="1" x14ac:dyDescent="0.3">
      <c r="A12" s="7"/>
      <c r="B12" s="2"/>
      <c r="C12" s="2"/>
      <c r="D12" s="1"/>
      <c r="E12" s="2"/>
      <c r="F12" s="7"/>
      <c r="G12" s="7"/>
      <c r="H12" s="7"/>
    </row>
    <row r="13" spans="1:8" ht="19" customHeight="1" x14ac:dyDescent="0.3">
      <c r="A13" s="7"/>
      <c r="B13" s="2"/>
      <c r="C13" s="2"/>
      <c r="D13" s="1"/>
      <c r="E13" s="2"/>
      <c r="F13" s="7"/>
      <c r="G13" s="7"/>
      <c r="H13" s="7"/>
    </row>
    <row r="14" spans="1:8" ht="19" customHeight="1" x14ac:dyDescent="0.3">
      <c r="A14" s="7"/>
      <c r="B14" s="2"/>
      <c r="C14" s="2"/>
      <c r="D14" s="1"/>
      <c r="E14" s="2"/>
      <c r="F14" s="7"/>
      <c r="G14" s="7"/>
      <c r="H14" s="7"/>
    </row>
    <row r="15" spans="1:8" ht="19" customHeight="1" x14ac:dyDescent="0.3">
      <c r="A15" s="7"/>
      <c r="B15" s="2"/>
      <c r="C15" s="2"/>
      <c r="D15" s="1"/>
      <c r="E15" s="2"/>
      <c r="F15" s="7"/>
      <c r="G15" s="7"/>
      <c r="H15" s="7"/>
    </row>
    <row r="16" spans="1:8" ht="19" customHeight="1" x14ac:dyDescent="0.3">
      <c r="A16" s="7"/>
      <c r="B16" s="2"/>
      <c r="C16" s="2"/>
      <c r="D16" s="1"/>
      <c r="E16" s="2"/>
      <c r="F16" s="7"/>
      <c r="G16" s="7"/>
      <c r="H16" s="7"/>
    </row>
    <row r="17" spans="1:8" ht="19" customHeight="1" x14ac:dyDescent="0.3">
      <c r="A17" s="7"/>
      <c r="B17" s="2"/>
      <c r="C17" s="2"/>
      <c r="D17" s="1"/>
      <c r="E17" s="2"/>
      <c r="F17" s="7"/>
      <c r="G17" s="7"/>
      <c r="H17" s="7"/>
    </row>
    <row r="18" spans="1:8" ht="19" customHeight="1" x14ac:dyDescent="0.3">
      <c r="A18" s="7"/>
      <c r="B18" s="2"/>
      <c r="C18" s="2"/>
      <c r="D18" s="1"/>
      <c r="E18" s="2"/>
      <c r="F18" s="7"/>
      <c r="G18" s="7"/>
      <c r="H18" s="7"/>
    </row>
    <row r="19" spans="1:8" ht="19" customHeight="1" x14ac:dyDescent="0.3">
      <c r="A19" s="7"/>
      <c r="B19" s="6"/>
      <c r="C19" s="2"/>
      <c r="D19" s="1"/>
      <c r="E19" s="2"/>
      <c r="F19" s="7"/>
      <c r="G19" s="7"/>
      <c r="H19" s="7"/>
    </row>
    <row r="20" spans="1:8" ht="19" customHeight="1" x14ac:dyDescent="0.3">
      <c r="A20" s="1"/>
      <c r="B20" s="2"/>
      <c r="C20" s="18"/>
      <c r="D20" s="1"/>
      <c r="E20" s="2"/>
      <c r="F20" s="2"/>
      <c r="G20" s="17"/>
      <c r="H20" s="7"/>
    </row>
    <row r="21" spans="1:8" ht="19" customHeight="1" x14ac:dyDescent="0.3">
      <c r="A21" s="7"/>
      <c r="B21" s="3"/>
      <c r="C21" s="2"/>
      <c r="D21" s="1"/>
      <c r="E21" s="2"/>
      <c r="F21" s="7"/>
      <c r="G21" s="7"/>
      <c r="H21" s="7"/>
    </row>
    <row r="22" spans="1:8" ht="19" customHeight="1" x14ac:dyDescent="0.3">
      <c r="A22" s="7"/>
      <c r="B22" s="6"/>
      <c r="C22" s="2"/>
      <c r="D22" s="1"/>
      <c r="E22" s="2"/>
      <c r="F22" s="7"/>
      <c r="G22" s="7"/>
      <c r="H22" s="7"/>
    </row>
    <row r="23" spans="1:8" ht="19" customHeight="1" x14ac:dyDescent="0.3">
      <c r="A23" s="7"/>
      <c r="B23" s="6"/>
      <c r="C23" s="2"/>
      <c r="D23" s="1"/>
      <c r="E23" s="2"/>
      <c r="F23" s="7"/>
      <c r="G23" s="7"/>
      <c r="H23" s="7"/>
    </row>
    <row r="24" spans="1:8" ht="19" customHeight="1" x14ac:dyDescent="0.3">
      <c r="A24" s="7"/>
      <c r="B24" s="3"/>
      <c r="C24" s="2"/>
      <c r="D24" s="1"/>
      <c r="E24" s="2"/>
      <c r="F24" s="7"/>
      <c r="G24" s="7"/>
      <c r="H24" s="7"/>
    </row>
    <row r="25" spans="1:8" ht="19" customHeight="1" x14ac:dyDescent="0.3">
      <c r="A25" s="7"/>
      <c r="B25" s="2"/>
      <c r="C25" s="2"/>
      <c r="D25" s="1"/>
      <c r="E25" s="2"/>
      <c r="F25" s="7"/>
      <c r="G25" s="7"/>
      <c r="H25" s="7"/>
    </row>
    <row r="26" spans="1:8" ht="19" customHeight="1" x14ac:dyDescent="0.3">
      <c r="A26" s="7"/>
      <c r="B26" s="2"/>
      <c r="C26" s="2"/>
      <c r="D26" s="1"/>
      <c r="E26" s="2"/>
      <c r="F26" s="7"/>
      <c r="G26" s="7"/>
      <c r="H26" s="7"/>
    </row>
    <row r="27" spans="1:8" ht="19" customHeight="1" x14ac:dyDescent="0.3">
      <c r="A27" s="7"/>
      <c r="B27" s="2"/>
      <c r="C27" s="2"/>
      <c r="D27" s="1"/>
      <c r="E27" s="2"/>
      <c r="F27" s="7"/>
      <c r="G27" s="7"/>
      <c r="H27" s="7"/>
    </row>
    <row r="28" spans="1:8" ht="19" customHeight="1" x14ac:dyDescent="0.3">
      <c r="A28" s="7"/>
      <c r="B28" s="2"/>
      <c r="C28" s="2"/>
      <c r="D28" s="1"/>
      <c r="E28" s="2"/>
      <c r="F28" s="7"/>
      <c r="G28" s="7"/>
      <c r="H28" s="7"/>
    </row>
    <row r="29" spans="1:8" ht="19" customHeight="1" x14ac:dyDescent="0.3">
      <c r="A29" s="7"/>
      <c r="B29" s="2"/>
      <c r="C29" s="2"/>
      <c r="D29" s="1"/>
      <c r="E29" s="2"/>
      <c r="F29" s="7"/>
      <c r="G29" s="7"/>
      <c r="H29" s="7"/>
    </row>
    <row r="30" spans="1:8" ht="19" customHeight="1" x14ac:dyDescent="0.3">
      <c r="A30" s="7"/>
      <c r="B30" s="6"/>
      <c r="C30" s="2"/>
      <c r="D30" s="1"/>
      <c r="E30" s="2"/>
      <c r="F30" s="7"/>
      <c r="G30" s="7"/>
      <c r="H30" s="7"/>
    </row>
    <row r="31" spans="1:8" ht="19" customHeight="1" x14ac:dyDescent="0.3">
      <c r="A31" s="7"/>
      <c r="B31" s="2"/>
      <c r="C31" s="2"/>
      <c r="D31" s="1"/>
      <c r="E31" s="2"/>
      <c r="F31" s="7"/>
      <c r="G31" s="7"/>
      <c r="H31" s="7"/>
    </row>
    <row r="32" spans="1:8" ht="19" customHeight="1" x14ac:dyDescent="0.3">
      <c r="A32" s="7"/>
      <c r="B32" s="2"/>
      <c r="C32" s="2"/>
      <c r="D32" s="1"/>
      <c r="E32" s="2"/>
      <c r="F32" s="7"/>
      <c r="G32" s="7"/>
      <c r="H32" s="7"/>
    </row>
    <row r="33" spans="1:8" ht="19" customHeight="1" x14ac:dyDescent="0.3">
      <c r="A33" s="7"/>
      <c r="B33" s="2"/>
      <c r="C33" s="2"/>
      <c r="D33" s="1"/>
      <c r="E33" s="2"/>
      <c r="F33" s="7"/>
      <c r="G33" s="7"/>
      <c r="H33" s="7"/>
    </row>
    <row r="34" spans="1:8" ht="19" customHeight="1" x14ac:dyDescent="0.3">
      <c r="A34" s="7"/>
      <c r="B34" s="2"/>
      <c r="C34" s="2"/>
      <c r="D34" s="1"/>
      <c r="E34" s="2"/>
      <c r="F34" s="7"/>
      <c r="G34" s="7"/>
      <c r="H34" s="7"/>
    </row>
    <row r="35" spans="1:8" ht="19" customHeight="1" x14ac:dyDescent="0.3">
      <c r="A35" s="7"/>
      <c r="B35" s="2"/>
      <c r="C35" s="2"/>
      <c r="D35" s="1"/>
      <c r="E35" s="2"/>
      <c r="F35" s="7"/>
      <c r="G35" s="7"/>
      <c r="H35" s="7"/>
    </row>
    <row r="36" spans="1:8" ht="19" customHeight="1" x14ac:dyDescent="0.3">
      <c r="A36" s="7"/>
      <c r="B36" s="6"/>
      <c r="C36" s="2"/>
      <c r="D36" s="1"/>
      <c r="E36" s="2"/>
      <c r="F36" s="7"/>
      <c r="G36" s="7"/>
      <c r="H36" s="7"/>
    </row>
    <row r="37" spans="1:8" ht="19" customHeight="1" x14ac:dyDescent="0.3">
      <c r="A37" s="7"/>
      <c r="B37" s="6"/>
      <c r="C37" s="2"/>
      <c r="D37" s="1"/>
      <c r="E37" s="2"/>
      <c r="F37" s="7"/>
      <c r="G37" s="7"/>
      <c r="H37" s="7"/>
    </row>
    <row r="38" spans="1:8" ht="19" customHeight="1" x14ac:dyDescent="0.3">
      <c r="A38" s="7"/>
      <c r="B38" s="2"/>
      <c r="C38" s="2"/>
      <c r="D38" s="1"/>
      <c r="E38" s="2"/>
      <c r="F38" s="7"/>
      <c r="G38" s="7"/>
      <c r="H38" s="7"/>
    </row>
    <row r="39" spans="1:8" ht="19" customHeight="1" x14ac:dyDescent="0.3">
      <c r="A39" s="7"/>
      <c r="B39" s="3"/>
      <c r="C39" s="2"/>
      <c r="D39" s="1"/>
      <c r="E39" s="2"/>
      <c r="F39" s="7"/>
      <c r="G39" s="7"/>
      <c r="H39" s="7"/>
    </row>
    <row r="40" spans="1:8" ht="19" customHeight="1" x14ac:dyDescent="0.3">
      <c r="A40" s="7"/>
      <c r="B40" s="2"/>
      <c r="C40" s="2"/>
      <c r="D40" s="1"/>
      <c r="E40" s="2"/>
      <c r="F40" s="7"/>
      <c r="G40" s="7"/>
      <c r="H40" s="7"/>
    </row>
    <row r="41" spans="1:8" ht="19" customHeight="1" x14ac:dyDescent="0.3">
      <c r="A41" s="7"/>
      <c r="B41" s="2"/>
      <c r="C41" s="2"/>
      <c r="D41" s="1"/>
      <c r="E41" s="2"/>
      <c r="F41" s="7"/>
      <c r="G41" s="7"/>
      <c r="H41" s="7"/>
    </row>
    <row r="42" spans="1:8" ht="19" customHeight="1" x14ac:dyDescent="0.3">
      <c r="A42" s="7"/>
      <c r="B42" s="2"/>
      <c r="C42" s="2"/>
      <c r="D42" s="1"/>
      <c r="E42" s="2"/>
      <c r="F42" s="7"/>
      <c r="G42" s="7"/>
      <c r="H42" s="7"/>
    </row>
    <row r="43" spans="1:8" ht="19" customHeight="1" x14ac:dyDescent="0.3">
      <c r="A43" s="7"/>
      <c r="B43" s="2"/>
      <c r="C43" s="2"/>
      <c r="D43" s="1"/>
      <c r="E43" s="2"/>
      <c r="F43" s="7"/>
      <c r="G43" s="7"/>
      <c r="H43" s="7"/>
    </row>
    <row r="44" spans="1:8" ht="19" customHeight="1" x14ac:dyDescent="0.3">
      <c r="A44" s="7"/>
      <c r="B44" s="2"/>
      <c r="C44" s="2"/>
      <c r="D44" s="1"/>
      <c r="E44" s="2"/>
      <c r="F44" s="7"/>
      <c r="G44" s="7"/>
      <c r="H44" s="7"/>
    </row>
    <row r="45" spans="1:8" ht="19" customHeight="1" x14ac:dyDescent="0.3">
      <c r="A45" s="7"/>
      <c r="B45" s="6"/>
      <c r="C45" s="2"/>
      <c r="D45" s="1"/>
      <c r="E45" s="2"/>
      <c r="F45" s="7"/>
      <c r="G45" s="7"/>
      <c r="H45" s="7"/>
    </row>
    <row r="46" spans="1:8" ht="19" customHeight="1" x14ac:dyDescent="0.3">
      <c r="A46" s="7"/>
      <c r="B46" s="2"/>
      <c r="C46" s="2"/>
      <c r="D46" s="1"/>
      <c r="E46" s="2"/>
      <c r="F46" s="7"/>
      <c r="G46" s="7"/>
      <c r="H46" s="7"/>
    </row>
    <row r="47" spans="1:8" ht="19" customHeight="1" x14ac:dyDescent="0.3">
      <c r="A47" s="7"/>
      <c r="B47" s="2"/>
      <c r="C47" s="2"/>
      <c r="D47" s="1"/>
      <c r="E47" s="2"/>
      <c r="F47" s="7"/>
      <c r="G47" s="7"/>
      <c r="H47" s="7"/>
    </row>
    <row r="48" spans="1:8" ht="19" customHeight="1" x14ac:dyDescent="0.3">
      <c r="A48" s="7"/>
      <c r="B48" s="2"/>
      <c r="C48" s="2"/>
      <c r="D48" s="1"/>
      <c r="E48" s="2"/>
      <c r="F48" s="7"/>
      <c r="G48" s="7"/>
      <c r="H48" s="7"/>
    </row>
    <row r="49" spans="1:8" ht="19" customHeight="1" x14ac:dyDescent="0.3">
      <c r="A49" s="7"/>
      <c r="B49" s="2"/>
      <c r="C49" s="2"/>
      <c r="D49" s="1"/>
      <c r="E49" s="2"/>
      <c r="F49" s="7"/>
      <c r="G49" s="7"/>
      <c r="H49" s="7"/>
    </row>
    <row r="50" spans="1:8" ht="19" customHeight="1" x14ac:dyDescent="0.3">
      <c r="A50" s="7"/>
      <c r="B50" s="2"/>
      <c r="C50" s="2"/>
      <c r="D50" s="1"/>
      <c r="E50" s="2"/>
      <c r="F50" s="7"/>
      <c r="G50" s="7"/>
      <c r="H50" s="7"/>
    </row>
    <row r="51" spans="1:8" ht="19" customHeight="1" x14ac:dyDescent="0.3">
      <c r="A51" s="7"/>
      <c r="B51" s="2"/>
      <c r="C51" s="2"/>
      <c r="D51" s="1"/>
      <c r="E51" s="2"/>
      <c r="F51" s="7"/>
      <c r="G51" s="7"/>
      <c r="H51" s="7"/>
    </row>
    <row r="52" spans="1:8" ht="19" customHeight="1" x14ac:dyDescent="0.3">
      <c r="A52" s="7"/>
      <c r="B52" s="6"/>
      <c r="C52" s="2"/>
      <c r="D52" s="1"/>
      <c r="E52" s="2"/>
      <c r="F52" s="7"/>
      <c r="G52" s="7"/>
      <c r="H52" s="7"/>
    </row>
    <row r="53" spans="1:8" ht="19" customHeight="1" x14ac:dyDescent="0.3">
      <c r="A53" s="7"/>
      <c r="B53" s="6"/>
      <c r="C53" s="2"/>
      <c r="D53" s="1"/>
      <c r="E53" s="2"/>
      <c r="F53" s="7"/>
      <c r="G53" s="7"/>
      <c r="H53" s="7"/>
    </row>
    <row r="54" spans="1:8" ht="19" customHeight="1" x14ac:dyDescent="0.3">
      <c r="A54" s="7"/>
      <c r="B54" s="2"/>
      <c r="C54" s="2"/>
      <c r="D54" s="1"/>
      <c r="E54" s="2"/>
      <c r="F54" s="7"/>
      <c r="G54" s="7"/>
      <c r="H54" s="7"/>
    </row>
    <row r="55" spans="1:8" ht="19" customHeight="1" x14ac:dyDescent="0.3">
      <c r="A55" s="7"/>
      <c r="B55" s="2"/>
      <c r="C55" s="2"/>
      <c r="D55" s="1"/>
      <c r="E55" s="2"/>
      <c r="F55" s="7"/>
      <c r="G55" s="7"/>
      <c r="H55" s="7"/>
    </row>
    <row r="56" spans="1:8" ht="19" customHeight="1" x14ac:dyDescent="0.3">
      <c r="A56" s="7"/>
      <c r="B56" s="2"/>
      <c r="C56" s="2"/>
      <c r="D56" s="1"/>
      <c r="E56" s="2"/>
      <c r="F56" s="7"/>
      <c r="G56" s="7"/>
      <c r="H56" s="7"/>
    </row>
    <row r="57" spans="1:8" ht="19" customHeight="1" x14ac:dyDescent="0.3">
      <c r="A57" s="7"/>
      <c r="B57" s="2"/>
      <c r="C57" s="2"/>
      <c r="D57" s="1"/>
      <c r="E57" s="2"/>
      <c r="F57" s="7"/>
      <c r="G57" s="7"/>
      <c r="H57" s="7"/>
    </row>
    <row r="58" spans="1:8" ht="19" customHeight="1" x14ac:dyDescent="0.3">
      <c r="A58" s="7"/>
      <c r="B58" s="2"/>
      <c r="C58" s="2"/>
      <c r="D58" s="1"/>
      <c r="E58" s="2"/>
      <c r="F58" s="7"/>
      <c r="G58" s="7"/>
      <c r="H58" s="7"/>
    </row>
    <row r="59" spans="1:8" ht="19" customHeight="1" x14ac:dyDescent="0.3">
      <c r="A59" s="7"/>
      <c r="B59" s="2"/>
      <c r="C59" s="2"/>
      <c r="D59" s="1"/>
      <c r="E59" s="2"/>
      <c r="F59" s="7"/>
      <c r="G59" s="7"/>
      <c r="H59" s="7"/>
    </row>
    <row r="60" spans="1:8" ht="19" customHeight="1" x14ac:dyDescent="0.3">
      <c r="A60" s="7"/>
      <c r="B60" s="6"/>
      <c r="C60" s="2"/>
      <c r="D60" s="1"/>
      <c r="E60" s="2"/>
      <c r="F60" s="7"/>
      <c r="G60" s="7"/>
      <c r="H60" s="7"/>
    </row>
    <row r="61" spans="1:8" ht="19" customHeight="1" x14ac:dyDescent="0.3">
      <c r="A61" s="7"/>
      <c r="B61" s="2"/>
      <c r="C61" s="2"/>
      <c r="D61" s="1"/>
      <c r="E61" s="2"/>
      <c r="F61" s="7"/>
      <c r="G61" s="7"/>
      <c r="H61" s="7"/>
    </row>
    <row r="62" spans="1:8" ht="19" customHeight="1" x14ac:dyDescent="0.3">
      <c r="A62" s="7"/>
      <c r="B62" s="2"/>
      <c r="C62" s="2"/>
      <c r="D62" s="1"/>
      <c r="E62" s="2"/>
      <c r="F62" s="7"/>
      <c r="G62" s="7"/>
      <c r="H62" s="7"/>
    </row>
    <row r="63" spans="1:8" ht="19" customHeight="1" x14ac:dyDescent="0.3">
      <c r="A63" s="7"/>
      <c r="B63" s="6"/>
      <c r="C63" s="2"/>
      <c r="D63" s="1"/>
      <c r="E63" s="2"/>
      <c r="F63" s="7"/>
      <c r="G63" s="7"/>
      <c r="H63" s="7"/>
    </row>
    <row r="64" spans="1:8" ht="19" customHeight="1" x14ac:dyDescent="0.3">
      <c r="A64" s="7"/>
      <c r="B64" s="6"/>
      <c r="C64" s="2"/>
      <c r="D64" s="1"/>
      <c r="E64" s="2"/>
      <c r="F64" s="7"/>
      <c r="G64" s="7"/>
      <c r="H64" s="7"/>
    </row>
    <row r="65" spans="1:8" ht="19" customHeight="1" x14ac:dyDescent="0.3">
      <c r="A65" s="7"/>
      <c r="B65" s="2"/>
      <c r="C65" s="2"/>
      <c r="D65" s="1"/>
      <c r="E65" s="2"/>
      <c r="F65" s="7"/>
      <c r="G65" s="7"/>
      <c r="H65" s="7"/>
    </row>
    <row r="66" spans="1:8" ht="19" customHeight="1" x14ac:dyDescent="0.3">
      <c r="A66" s="7"/>
      <c r="B66" s="2"/>
      <c r="C66" s="2"/>
      <c r="D66" s="1"/>
      <c r="E66" s="2"/>
      <c r="F66" s="7"/>
      <c r="G66" s="7"/>
      <c r="H66" s="7"/>
    </row>
    <row r="67" spans="1:8" ht="19" customHeight="1" x14ac:dyDescent="0.3">
      <c r="A67" s="7"/>
      <c r="B67" s="2"/>
      <c r="C67" s="2"/>
      <c r="D67" s="1"/>
      <c r="E67" s="2"/>
      <c r="F67" s="7"/>
      <c r="G67" s="7"/>
      <c r="H67" s="7"/>
    </row>
    <row r="68" spans="1:8" ht="19" customHeight="1" x14ac:dyDescent="0.3">
      <c r="A68" s="7"/>
      <c r="B68" s="2"/>
      <c r="C68" s="2"/>
      <c r="D68" s="1"/>
      <c r="E68" s="2"/>
      <c r="F68" s="7"/>
      <c r="G68" s="7"/>
      <c r="H68" s="7"/>
    </row>
    <row r="69" spans="1:8" ht="19" customHeight="1" x14ac:dyDescent="0.3">
      <c r="A69" s="7"/>
      <c r="B69" s="2"/>
      <c r="C69" s="2"/>
      <c r="D69" s="1"/>
      <c r="E69" s="2"/>
      <c r="F69" s="7"/>
      <c r="G69" s="7"/>
      <c r="H69" s="7"/>
    </row>
    <row r="70" spans="1:8" ht="19" customHeight="1" x14ac:dyDescent="0.3">
      <c r="A70" s="7"/>
      <c r="B70" s="2"/>
      <c r="C70" s="2"/>
      <c r="D70" s="1"/>
      <c r="E70" s="2"/>
      <c r="F70" s="7"/>
      <c r="G70" s="7"/>
      <c r="H70" s="7"/>
    </row>
    <row r="71" spans="1:8" ht="19" customHeight="1" x14ac:dyDescent="0.3">
      <c r="A71" s="7"/>
      <c r="B71" s="2"/>
      <c r="C71" s="2"/>
      <c r="D71" s="1"/>
      <c r="E71" s="2"/>
      <c r="F71" s="7"/>
      <c r="G71" s="7"/>
      <c r="H71" s="7"/>
    </row>
    <row r="72" spans="1:8" ht="19" customHeight="1" x14ac:dyDescent="0.3">
      <c r="A72" s="7"/>
      <c r="B72" s="2"/>
      <c r="C72" s="2"/>
      <c r="D72" s="1"/>
      <c r="E72" s="2"/>
      <c r="F72" s="7"/>
      <c r="G72" s="7"/>
      <c r="H72" s="7"/>
    </row>
    <row r="73" spans="1:8" ht="19" customHeight="1" x14ac:dyDescent="0.3">
      <c r="A73" s="7"/>
      <c r="B73" s="2"/>
      <c r="C73" s="2"/>
      <c r="D73" s="1"/>
      <c r="E73" s="2"/>
      <c r="F73" s="7"/>
      <c r="G73" s="7"/>
      <c r="H73" s="7"/>
    </row>
    <row r="74" spans="1:8" ht="19" customHeight="1" x14ac:dyDescent="0.3">
      <c r="A74" s="7"/>
      <c r="B74" s="2"/>
      <c r="C74" s="2"/>
      <c r="D74" s="1"/>
      <c r="E74" s="2"/>
      <c r="F74" s="7"/>
      <c r="G74" s="7"/>
      <c r="H74" s="7"/>
    </row>
    <row r="75" spans="1:8" ht="19" customHeight="1" x14ac:dyDescent="0.3">
      <c r="A75" s="7"/>
      <c r="B75" s="2"/>
      <c r="C75" s="2"/>
      <c r="D75" s="1"/>
      <c r="E75" s="2"/>
      <c r="F75" s="7"/>
      <c r="G75" s="7"/>
      <c r="H75" s="7"/>
    </row>
    <row r="76" spans="1:8" ht="19" customHeight="1" x14ac:dyDescent="0.3">
      <c r="A76" s="7"/>
      <c r="B76" s="2"/>
      <c r="C76" s="2"/>
      <c r="D76" s="1"/>
      <c r="E76" s="2"/>
      <c r="F76" s="7"/>
      <c r="G76" s="7"/>
      <c r="H76" s="7"/>
    </row>
    <row r="77" spans="1:8" ht="19" customHeight="1" x14ac:dyDescent="0.3">
      <c r="A77" s="7"/>
      <c r="B77" s="2"/>
      <c r="C77" s="2"/>
      <c r="D77" s="1"/>
      <c r="E77" s="2"/>
      <c r="F77" s="7"/>
      <c r="G77" s="7"/>
      <c r="H77" s="7"/>
    </row>
    <row r="78" spans="1:8" ht="19" customHeight="1" x14ac:dyDescent="0.3">
      <c r="A78" s="7"/>
      <c r="B78" s="6"/>
      <c r="C78" s="2"/>
      <c r="D78" s="1"/>
      <c r="E78" s="2"/>
      <c r="F78" s="7"/>
      <c r="G78" s="7"/>
      <c r="H78" s="7"/>
    </row>
    <row r="79" spans="1:8" ht="19" customHeight="1" x14ac:dyDescent="0.3">
      <c r="A79" s="7"/>
      <c r="B79" s="6"/>
      <c r="C79" s="2"/>
      <c r="D79" s="1"/>
      <c r="E79" s="2"/>
      <c r="F79" s="7"/>
      <c r="G79" s="7"/>
      <c r="H79" s="7"/>
    </row>
    <row r="80" spans="1:8" ht="19" customHeight="1" x14ac:dyDescent="0.3">
      <c r="A80" s="7"/>
      <c r="B80" s="6"/>
      <c r="C80" s="2"/>
      <c r="D80" s="1"/>
      <c r="E80" s="2"/>
      <c r="F80" s="7"/>
      <c r="G80" s="7"/>
      <c r="H80" s="7"/>
    </row>
    <row r="81" spans="1:8" ht="19" customHeight="1" x14ac:dyDescent="0.3">
      <c r="A81" s="7"/>
      <c r="B81" s="2"/>
      <c r="C81" s="2"/>
      <c r="D81" s="1"/>
      <c r="E81" s="2"/>
      <c r="F81" s="7"/>
      <c r="G81" s="7"/>
      <c r="H81" s="7"/>
    </row>
    <row r="82" spans="1:8" ht="19" customHeight="1" x14ac:dyDescent="0.3">
      <c r="A82" s="7"/>
      <c r="B82" s="6"/>
      <c r="C82" s="2"/>
      <c r="D82" s="1"/>
      <c r="E82" s="2"/>
      <c r="F82" s="7"/>
      <c r="G82" s="7"/>
      <c r="H82" s="7"/>
    </row>
    <row r="83" spans="1:8" ht="19" customHeight="1" x14ac:dyDescent="0.3">
      <c r="A83" s="7"/>
      <c r="B83" s="6"/>
      <c r="C83" s="2"/>
      <c r="D83" s="1"/>
      <c r="E83" s="2"/>
      <c r="F83" s="7"/>
      <c r="G83" s="7"/>
      <c r="H83" s="7"/>
    </row>
    <row r="84" spans="1:8" ht="19" customHeight="1" x14ac:dyDescent="0.3">
      <c r="A84" s="7"/>
      <c r="B84" s="6"/>
      <c r="C84" s="2"/>
      <c r="D84" s="1"/>
      <c r="E84" s="2"/>
      <c r="F84" s="7"/>
      <c r="G84" s="7"/>
      <c r="H84" s="7"/>
    </row>
    <row r="85" spans="1:8" ht="19" customHeight="1" x14ac:dyDescent="0.3">
      <c r="A85" s="7"/>
      <c r="B85" s="6"/>
      <c r="C85" s="2"/>
      <c r="D85" s="1"/>
      <c r="E85" s="2"/>
      <c r="F85" s="7"/>
      <c r="G85" s="7"/>
      <c r="H85" s="7"/>
    </row>
    <row r="86" spans="1:8" ht="19" customHeight="1" x14ac:dyDescent="0.3">
      <c r="A86" s="7"/>
      <c r="B86" s="2"/>
      <c r="C86" s="2"/>
      <c r="D86" s="1"/>
      <c r="E86" s="2"/>
      <c r="F86" s="7"/>
      <c r="G86" s="7"/>
      <c r="H86" s="7"/>
    </row>
    <row r="87" spans="1:8" ht="19" customHeight="1" x14ac:dyDescent="0.3">
      <c r="A87" s="7"/>
      <c r="B87" s="2"/>
      <c r="C87" s="2"/>
      <c r="D87" s="1"/>
      <c r="E87" s="2"/>
      <c r="F87" s="7"/>
      <c r="G87" s="7"/>
      <c r="H87" s="7"/>
    </row>
    <row r="88" spans="1:8" ht="19" customHeight="1" x14ac:dyDescent="0.3">
      <c r="A88" s="7"/>
      <c r="B88" s="6"/>
      <c r="C88" s="2"/>
      <c r="D88" s="1"/>
      <c r="E88" s="2"/>
      <c r="F88" s="7"/>
      <c r="G88" s="7"/>
      <c r="H88" s="7"/>
    </row>
    <row r="89" spans="1:8" ht="19" customHeight="1" x14ac:dyDescent="0.3">
      <c r="A89" s="7"/>
      <c r="B89" s="2"/>
      <c r="C89" s="2"/>
      <c r="D89" s="1"/>
      <c r="E89" s="2"/>
      <c r="F89" s="7"/>
      <c r="G89" s="7"/>
      <c r="H89" s="7"/>
    </row>
    <row r="90" spans="1:8" ht="19" customHeight="1" x14ac:dyDescent="0.3">
      <c r="A90" s="7"/>
      <c r="B90" s="2"/>
      <c r="C90" s="2"/>
      <c r="D90" s="1"/>
      <c r="E90" s="2"/>
      <c r="F90" s="7"/>
      <c r="G90" s="7"/>
      <c r="H90" s="7"/>
    </row>
    <row r="91" spans="1:8" ht="19" customHeight="1" x14ac:dyDescent="0.3">
      <c r="A91" s="7"/>
      <c r="B91" s="2"/>
      <c r="C91" s="2"/>
      <c r="D91" s="1"/>
      <c r="E91" s="2"/>
      <c r="F91" s="7"/>
      <c r="G91" s="7"/>
      <c r="H91" s="7"/>
    </row>
    <row r="92" spans="1:8" ht="19" customHeight="1" x14ac:dyDescent="0.3">
      <c r="A92" s="7"/>
      <c r="B92" s="6"/>
      <c r="C92" s="2"/>
      <c r="D92" s="1"/>
      <c r="E92" s="2"/>
      <c r="F92" s="7"/>
      <c r="G92" s="7"/>
      <c r="H92" s="7"/>
    </row>
    <row r="93" spans="1:8" ht="19" customHeight="1" x14ac:dyDescent="0.3">
      <c r="A93" s="7"/>
      <c r="B93" s="2"/>
      <c r="C93" s="2"/>
      <c r="D93" s="1"/>
      <c r="E93" s="2"/>
      <c r="F93" s="7"/>
      <c r="G93" s="7"/>
      <c r="H93" s="7"/>
    </row>
    <row r="94" spans="1:8" ht="19" customHeight="1" x14ac:dyDescent="0.3">
      <c r="A94" s="7"/>
      <c r="B94" s="2"/>
      <c r="C94" s="2"/>
      <c r="D94" s="1"/>
      <c r="E94" s="2"/>
      <c r="F94" s="7"/>
      <c r="G94" s="7"/>
      <c r="H94" s="7"/>
    </row>
    <row r="95" spans="1:8" ht="19" customHeight="1" x14ac:dyDescent="0.3">
      <c r="A95" s="7"/>
      <c r="B95" s="6"/>
      <c r="C95" s="2"/>
      <c r="D95" s="1"/>
      <c r="E95" s="2"/>
      <c r="F95" s="7"/>
      <c r="G95" s="7"/>
      <c r="H95" s="7"/>
    </row>
    <row r="96" spans="1:8" ht="19" customHeight="1" x14ac:dyDescent="0.3">
      <c r="A96" s="7"/>
      <c r="B96" s="2"/>
      <c r="C96" s="2"/>
      <c r="D96" s="1"/>
      <c r="E96" s="2"/>
      <c r="F96" s="7"/>
      <c r="G96" s="7"/>
      <c r="H96" s="7"/>
    </row>
    <row r="97" spans="1:8" ht="19" customHeight="1" x14ac:dyDescent="0.3">
      <c r="A97" s="7"/>
      <c r="B97" s="2"/>
      <c r="C97" s="2"/>
      <c r="D97" s="1"/>
      <c r="E97" s="2"/>
      <c r="F97" s="7"/>
      <c r="G97" s="7"/>
      <c r="H97" s="7"/>
    </row>
    <row r="98" spans="1:8" ht="19" customHeight="1" x14ac:dyDescent="0.3">
      <c r="A98" s="7"/>
      <c r="B98" s="2"/>
      <c r="C98" s="2"/>
      <c r="D98" s="1"/>
      <c r="E98" s="2"/>
      <c r="F98" s="7"/>
      <c r="G98" s="7"/>
      <c r="H98" s="7"/>
    </row>
    <row r="99" spans="1:8" ht="19" customHeight="1" x14ac:dyDescent="0.3">
      <c r="A99" s="7"/>
      <c r="B99" s="2"/>
      <c r="C99" s="2"/>
      <c r="D99" s="1"/>
      <c r="E99" s="2"/>
      <c r="F99" s="7"/>
      <c r="G99" s="7"/>
      <c r="H99" s="7"/>
    </row>
    <row r="100" spans="1:8" ht="19" customHeight="1" x14ac:dyDescent="0.3">
      <c r="A100" s="7"/>
      <c r="B100" s="6"/>
      <c r="C100" s="2"/>
      <c r="D100" s="1"/>
      <c r="E100" s="2"/>
      <c r="F100" s="7"/>
      <c r="G100" s="7"/>
      <c r="H100" s="7"/>
    </row>
    <row r="101" spans="1:8" ht="19" customHeight="1" x14ac:dyDescent="0.3">
      <c r="A101" s="7"/>
      <c r="B101" s="2"/>
      <c r="C101" s="2"/>
      <c r="D101" s="1"/>
      <c r="E101" s="2"/>
      <c r="F101" s="7"/>
      <c r="G101" s="7"/>
      <c r="H101" s="7"/>
    </row>
    <row r="102" spans="1:8" ht="19" customHeight="1" x14ac:dyDescent="0.3">
      <c r="A102" s="7"/>
      <c r="B102" s="6"/>
      <c r="C102" s="2"/>
      <c r="D102" s="1"/>
      <c r="E102" s="2"/>
      <c r="F102" s="7"/>
      <c r="G102" s="7"/>
      <c r="H102" s="7"/>
    </row>
    <row r="103" spans="1:8" ht="19" customHeight="1" x14ac:dyDescent="0.3">
      <c r="A103" s="7"/>
      <c r="B103" s="2"/>
      <c r="C103" s="2"/>
      <c r="D103" s="1"/>
      <c r="E103" s="2"/>
      <c r="F103" s="7"/>
      <c r="G103" s="7"/>
      <c r="H103" s="7"/>
    </row>
    <row r="104" spans="1:8" ht="19" customHeight="1" x14ac:dyDescent="0.3">
      <c r="A104" s="7"/>
      <c r="B104" s="2"/>
      <c r="C104" s="2"/>
      <c r="D104" s="1"/>
      <c r="E104" s="2"/>
      <c r="F104" s="7"/>
      <c r="G104" s="7"/>
      <c r="H104" s="7"/>
    </row>
    <row r="105" spans="1:8" ht="19" customHeight="1" x14ac:dyDescent="0.3">
      <c r="A105" s="7"/>
      <c r="B105" s="6"/>
      <c r="C105" s="2"/>
      <c r="D105" s="1"/>
      <c r="E105" s="2"/>
      <c r="F105" s="7"/>
      <c r="G105" s="7"/>
      <c r="H105" s="7"/>
    </row>
    <row r="106" spans="1:8" ht="19" customHeight="1" x14ac:dyDescent="0.3">
      <c r="A106" s="7"/>
      <c r="B106" s="6"/>
      <c r="C106" s="2"/>
      <c r="D106" s="1"/>
      <c r="E106" s="2"/>
      <c r="F106" s="7"/>
      <c r="G106" s="7"/>
      <c r="H106" s="7"/>
    </row>
    <row r="107" spans="1:8" ht="19" customHeight="1" x14ac:dyDescent="0.3">
      <c r="A107" s="7"/>
      <c r="B107" s="2"/>
      <c r="C107" s="2"/>
      <c r="D107" s="1"/>
      <c r="E107" s="2"/>
      <c r="F107" s="7"/>
      <c r="G107" s="7"/>
      <c r="H107" s="7"/>
    </row>
    <row r="108" spans="1:8" ht="19" customHeight="1" x14ac:dyDescent="0.3">
      <c r="A108" s="7"/>
      <c r="B108" s="2"/>
      <c r="C108" s="2"/>
      <c r="D108" s="1"/>
      <c r="E108" s="2"/>
      <c r="F108" s="7"/>
      <c r="G108" s="7"/>
      <c r="H108" s="7"/>
    </row>
    <row r="109" spans="1:8" ht="19" customHeight="1" x14ac:dyDescent="0.3">
      <c r="A109" s="7"/>
      <c r="B109" s="2"/>
      <c r="C109" s="2"/>
      <c r="D109" s="1"/>
      <c r="E109" s="2"/>
      <c r="F109" s="7"/>
      <c r="G109" s="7"/>
      <c r="H109" s="7"/>
    </row>
    <row r="110" spans="1:8" ht="19" customHeight="1" x14ac:dyDescent="0.3">
      <c r="A110" s="7"/>
      <c r="B110" s="2"/>
      <c r="C110" s="2"/>
      <c r="D110" s="1"/>
      <c r="E110" s="2"/>
      <c r="F110" s="7"/>
      <c r="G110" s="7"/>
      <c r="H110" s="7"/>
    </row>
    <row r="111" spans="1:8" ht="19" customHeight="1" x14ac:dyDescent="0.3">
      <c r="A111" s="7"/>
      <c r="B111" s="6"/>
      <c r="C111" s="2"/>
      <c r="D111" s="1"/>
      <c r="E111" s="2"/>
      <c r="F111" s="7"/>
      <c r="G111" s="7"/>
      <c r="H111" s="7"/>
    </row>
    <row r="112" spans="1:8" ht="19" customHeight="1" x14ac:dyDescent="0.3">
      <c r="A112" s="7"/>
      <c r="B112" s="2"/>
      <c r="C112" s="2"/>
      <c r="D112" s="1"/>
      <c r="E112" s="2"/>
      <c r="F112" s="7"/>
      <c r="G112" s="7"/>
      <c r="H112" s="7"/>
    </row>
    <row r="113" spans="1:8" ht="19" customHeight="1" x14ac:dyDescent="0.3">
      <c r="A113" s="7"/>
      <c r="B113" s="2"/>
      <c r="C113" s="2"/>
      <c r="D113" s="1"/>
      <c r="E113" s="2"/>
      <c r="F113" s="7"/>
      <c r="G113" s="7"/>
      <c r="H113" s="7"/>
    </row>
    <row r="114" spans="1:8" ht="19" customHeight="1" x14ac:dyDescent="0.3">
      <c r="A114" s="7"/>
      <c r="B114" s="2"/>
      <c r="C114" s="2"/>
      <c r="D114" s="1"/>
      <c r="E114" s="2"/>
      <c r="F114" s="7"/>
      <c r="G114" s="7"/>
      <c r="H114" s="7"/>
    </row>
    <row r="115" spans="1:8" ht="19" customHeight="1" x14ac:dyDescent="0.3">
      <c r="A115" s="7"/>
      <c r="B115" s="6"/>
      <c r="C115" s="2"/>
      <c r="D115" s="1"/>
      <c r="E115" s="2"/>
      <c r="F115" s="7"/>
      <c r="G115" s="7"/>
      <c r="H115" s="7"/>
    </row>
    <row r="116" spans="1:8" ht="19" customHeight="1" x14ac:dyDescent="0.3">
      <c r="A116" s="7"/>
      <c r="B116" s="2"/>
      <c r="C116" s="2"/>
      <c r="D116" s="1"/>
      <c r="E116" s="2"/>
      <c r="F116" s="7"/>
      <c r="G116" s="7"/>
      <c r="H116" s="7"/>
    </row>
    <row r="117" spans="1:8" ht="19" customHeight="1" x14ac:dyDescent="0.3">
      <c r="A117" s="7"/>
      <c r="B117" s="2"/>
      <c r="C117" s="2"/>
      <c r="D117" s="1"/>
      <c r="E117" s="2"/>
      <c r="F117" s="7"/>
      <c r="G117" s="7"/>
      <c r="H117" s="7"/>
    </row>
    <row r="118" spans="1:8" ht="19" customHeight="1" x14ac:dyDescent="0.3">
      <c r="A118" s="7"/>
      <c r="B118" s="2"/>
      <c r="C118" s="2"/>
      <c r="D118" s="1"/>
      <c r="E118" s="2"/>
      <c r="F118" s="7"/>
      <c r="G118" s="7"/>
      <c r="H118" s="7"/>
    </row>
    <row r="119" spans="1:8" ht="19" customHeight="1" x14ac:dyDescent="0.3">
      <c r="A119" s="1"/>
      <c r="B119" s="2"/>
      <c r="C119" s="18"/>
      <c r="D119" s="1"/>
      <c r="E119" s="2"/>
      <c r="F119" s="2"/>
      <c r="G119" s="17"/>
      <c r="H119" s="7"/>
    </row>
    <row r="120" spans="1:8" ht="19" customHeight="1" x14ac:dyDescent="0.3">
      <c r="A120" s="7"/>
      <c r="B120" s="3"/>
      <c r="C120" s="2"/>
      <c r="D120" s="1"/>
      <c r="E120" s="2"/>
      <c r="F120" s="7"/>
      <c r="G120" s="7"/>
      <c r="H120" s="7"/>
    </row>
    <row r="121" spans="1:8" ht="19" customHeight="1" x14ac:dyDescent="0.3">
      <c r="A121" s="7"/>
      <c r="B121" s="2"/>
      <c r="C121" s="2"/>
      <c r="D121" s="1"/>
      <c r="E121" s="2"/>
      <c r="F121" s="7"/>
      <c r="G121" s="7"/>
      <c r="H121" s="7"/>
    </row>
    <row r="122" spans="1:8" ht="19" customHeight="1" x14ac:dyDescent="0.3">
      <c r="A122" s="7"/>
      <c r="B122" s="2"/>
      <c r="C122" s="2"/>
      <c r="D122" s="1"/>
      <c r="E122" s="2"/>
      <c r="F122" s="7"/>
      <c r="G122" s="7"/>
      <c r="H122" s="7"/>
    </row>
    <row r="123" spans="1:8" ht="19" customHeight="1" x14ac:dyDescent="0.3">
      <c r="A123" s="7"/>
      <c r="B123" s="6"/>
      <c r="C123" s="2"/>
      <c r="D123" s="1"/>
      <c r="E123" s="2"/>
      <c r="F123" s="7"/>
      <c r="G123" s="7"/>
      <c r="H123" s="7"/>
    </row>
    <row r="124" spans="1:8" ht="19" customHeight="1" x14ac:dyDescent="0.3">
      <c r="A124" s="7"/>
      <c r="B124" s="2"/>
      <c r="C124" s="2"/>
      <c r="D124" s="1"/>
      <c r="E124" s="2"/>
      <c r="F124" s="7"/>
      <c r="G124" s="7"/>
      <c r="H124" s="7"/>
    </row>
    <row r="125" spans="1:8" ht="19" customHeight="1" x14ac:dyDescent="0.3">
      <c r="A125" s="7"/>
      <c r="B125" s="2"/>
      <c r="C125" s="2"/>
      <c r="D125" s="1"/>
      <c r="E125" s="2"/>
      <c r="F125" s="7"/>
      <c r="G125" s="7"/>
      <c r="H125" s="7"/>
    </row>
    <row r="126" spans="1:8" ht="19" customHeight="1" x14ac:dyDescent="0.3">
      <c r="A126" s="7"/>
      <c r="B126" s="2"/>
      <c r="C126" s="2"/>
      <c r="D126" s="1"/>
      <c r="E126" s="2"/>
      <c r="F126" s="7"/>
      <c r="G126" s="7"/>
      <c r="H126" s="7"/>
    </row>
    <row r="127" spans="1:8" ht="19" customHeight="1" x14ac:dyDescent="0.3">
      <c r="A127" s="7"/>
      <c r="B127" s="2"/>
      <c r="C127" s="2"/>
      <c r="D127" s="1"/>
      <c r="E127" s="2"/>
      <c r="F127" s="7"/>
      <c r="G127" s="7"/>
      <c r="H127" s="7"/>
    </row>
    <row r="128" spans="1:8" ht="19" customHeight="1" x14ac:dyDescent="0.3">
      <c r="A128" s="7"/>
      <c r="B128" s="2"/>
      <c r="C128" s="2"/>
      <c r="D128" s="1"/>
      <c r="E128" s="2"/>
      <c r="F128" s="7"/>
      <c r="G128" s="7"/>
      <c r="H128" s="7"/>
    </row>
    <row r="129" spans="1:8" ht="19" customHeight="1" x14ac:dyDescent="0.3">
      <c r="A129" s="7"/>
      <c r="B129" s="2"/>
      <c r="C129" s="2"/>
      <c r="D129" s="1"/>
      <c r="E129" s="2"/>
      <c r="F129" s="7"/>
      <c r="G129" s="7"/>
      <c r="H129" s="7"/>
    </row>
    <row r="130" spans="1:8" ht="19" customHeight="1" x14ac:dyDescent="0.3">
      <c r="A130" s="7"/>
      <c r="B130" s="2"/>
      <c r="C130" s="2"/>
      <c r="D130" s="1"/>
      <c r="E130" s="2"/>
      <c r="F130" s="7"/>
      <c r="G130" s="7"/>
      <c r="H130" s="7"/>
    </row>
    <row r="131" spans="1:8" ht="19" customHeight="1" x14ac:dyDescent="0.3">
      <c r="A131" s="7"/>
      <c r="B131" s="2"/>
      <c r="C131" s="2"/>
      <c r="D131" s="1"/>
      <c r="E131" s="2"/>
      <c r="F131" s="7"/>
      <c r="G131" s="7"/>
      <c r="H131" s="7"/>
    </row>
    <row r="132" spans="1:8" ht="19" customHeight="1" x14ac:dyDescent="0.3">
      <c r="A132" s="7"/>
      <c r="B132" s="2"/>
      <c r="C132" s="2"/>
      <c r="D132" s="1"/>
      <c r="E132" s="2"/>
      <c r="F132" s="7"/>
      <c r="G132" s="7"/>
      <c r="H132" s="7"/>
    </row>
    <row r="133" spans="1:8" ht="19" customHeight="1" x14ac:dyDescent="0.3">
      <c r="A133" s="7"/>
      <c r="B133" s="2"/>
      <c r="C133" s="2"/>
      <c r="D133" s="1"/>
      <c r="E133" s="2"/>
      <c r="F133" s="7"/>
      <c r="G133" s="7"/>
      <c r="H133" s="7"/>
    </row>
    <row r="134" spans="1:8" ht="19" customHeight="1" x14ac:dyDescent="0.3">
      <c r="A134" s="7"/>
      <c r="B134" s="2"/>
      <c r="C134" s="2"/>
      <c r="D134" s="1"/>
      <c r="E134" s="2"/>
      <c r="F134" s="7"/>
      <c r="G134" s="7"/>
      <c r="H134" s="7"/>
    </row>
    <row r="135" spans="1:8" ht="19" customHeight="1" x14ac:dyDescent="0.3">
      <c r="A135" s="7"/>
      <c r="B135" s="6"/>
      <c r="C135" s="2"/>
      <c r="D135" s="1"/>
      <c r="E135" s="2"/>
      <c r="F135" s="7"/>
      <c r="G135" s="7"/>
      <c r="H135" s="7"/>
    </row>
    <row r="136" spans="1:8" ht="19" customHeight="1" x14ac:dyDescent="0.3">
      <c r="A136" s="7"/>
      <c r="B136" s="2"/>
      <c r="C136" s="2"/>
      <c r="D136" s="1"/>
      <c r="E136" s="2"/>
      <c r="F136" s="7"/>
      <c r="G136" s="7"/>
      <c r="H136" s="7"/>
    </row>
    <row r="137" spans="1:8" ht="19" customHeight="1" x14ac:dyDescent="0.3">
      <c r="A137" s="1"/>
      <c r="B137" s="2"/>
      <c r="C137" s="18"/>
      <c r="D137" s="1"/>
      <c r="E137" s="2"/>
      <c r="F137" s="2"/>
      <c r="G137" s="17"/>
      <c r="H137" s="7"/>
    </row>
    <row r="138" spans="1:8" ht="19" customHeight="1" x14ac:dyDescent="0.3">
      <c r="A138" s="7"/>
      <c r="B138" s="2"/>
      <c r="C138" s="2"/>
      <c r="D138" s="1"/>
      <c r="E138" s="2"/>
      <c r="F138" s="7"/>
      <c r="G138" s="7"/>
      <c r="H138" s="7"/>
    </row>
    <row r="139" spans="1:8" ht="19" customHeight="1" x14ac:dyDescent="0.3">
      <c r="A139" s="7"/>
      <c r="B139" s="2"/>
      <c r="C139" s="2"/>
      <c r="D139" s="1"/>
      <c r="E139" s="2"/>
      <c r="F139" s="7"/>
      <c r="G139" s="7"/>
      <c r="H139" s="7"/>
    </row>
    <row r="140" spans="1:8" ht="19" customHeight="1" x14ac:dyDescent="0.3">
      <c r="A140" s="7"/>
      <c r="B140" s="6"/>
      <c r="C140" s="2"/>
      <c r="D140" s="1"/>
      <c r="E140" s="2"/>
      <c r="F140" s="7"/>
      <c r="G140" s="7"/>
      <c r="H140" s="7"/>
    </row>
    <row r="141" spans="1:8" ht="19" customHeight="1" x14ac:dyDescent="0.3">
      <c r="A141" s="7"/>
      <c r="B141" s="6"/>
      <c r="C141" s="2"/>
      <c r="D141" s="1"/>
      <c r="E141" s="2"/>
      <c r="F141" s="7"/>
      <c r="G141" s="7"/>
      <c r="H141" s="7"/>
    </row>
    <row r="142" spans="1:8" ht="19" customHeight="1" x14ac:dyDescent="0.3">
      <c r="A142" s="7"/>
      <c r="B142" s="2"/>
      <c r="C142" s="2"/>
      <c r="D142" s="1"/>
      <c r="E142" s="2"/>
      <c r="F142" s="7"/>
      <c r="G142" s="7"/>
      <c r="H142" s="7"/>
    </row>
    <row r="143" spans="1:8" ht="19" customHeight="1" x14ac:dyDescent="0.3">
      <c r="A143" s="7"/>
      <c r="B143" s="3"/>
      <c r="C143" s="2"/>
      <c r="D143" s="1"/>
      <c r="E143" s="2"/>
      <c r="F143" s="7"/>
      <c r="G143" s="7"/>
      <c r="H143" s="7"/>
    </row>
    <row r="144" spans="1:8" ht="19" customHeight="1" x14ac:dyDescent="0.3">
      <c r="A144" s="7"/>
      <c r="B144" s="3"/>
      <c r="C144" s="2"/>
      <c r="D144" s="1"/>
      <c r="E144" s="2"/>
      <c r="F144" s="7"/>
      <c r="G144" s="7"/>
      <c r="H144" s="7"/>
    </row>
    <row r="145" spans="1:8" ht="19" customHeight="1" x14ac:dyDescent="0.3">
      <c r="A145" s="7"/>
      <c r="B145" s="2"/>
      <c r="C145" s="2"/>
      <c r="D145" s="1"/>
      <c r="E145" s="2"/>
      <c r="F145" s="7"/>
      <c r="G145" s="7"/>
      <c r="H145" s="7"/>
    </row>
    <row r="146" spans="1:8" ht="19" customHeight="1" x14ac:dyDescent="0.3">
      <c r="A146" s="7"/>
      <c r="B146" s="6"/>
      <c r="C146" s="2"/>
      <c r="D146" s="1"/>
      <c r="E146" s="2"/>
      <c r="F146" s="7"/>
      <c r="G146" s="7"/>
      <c r="H146" s="7"/>
    </row>
    <row r="147" spans="1:8" ht="19" customHeight="1" x14ac:dyDescent="0.3">
      <c r="A147" s="7"/>
      <c r="B147" s="2"/>
      <c r="C147" s="2"/>
      <c r="D147" s="1"/>
      <c r="E147" s="2"/>
      <c r="F147" s="7"/>
      <c r="G147" s="7"/>
      <c r="H147" s="7"/>
    </row>
    <row r="148" spans="1:8" ht="19" customHeight="1" x14ac:dyDescent="0.3">
      <c r="A148" s="7"/>
      <c r="B148" s="2"/>
      <c r="C148" s="2"/>
      <c r="D148" s="1"/>
      <c r="E148" s="2"/>
      <c r="F148" s="7"/>
      <c r="G148" s="7"/>
      <c r="H148" s="7"/>
    </row>
    <row r="149" spans="1:8" ht="19" customHeight="1" x14ac:dyDescent="0.3">
      <c r="A149" s="7"/>
      <c r="B149" s="2"/>
      <c r="C149" s="2"/>
      <c r="D149" s="1"/>
      <c r="E149" s="2"/>
      <c r="F149" s="7"/>
      <c r="G149" s="7"/>
      <c r="H149" s="7"/>
    </row>
    <row r="150" spans="1:8" ht="19" customHeight="1" x14ac:dyDescent="0.3">
      <c r="A150" s="7"/>
      <c r="B150" s="2"/>
      <c r="C150" s="2"/>
      <c r="D150" s="1"/>
      <c r="E150" s="2"/>
      <c r="F150" s="7"/>
      <c r="G150" s="7"/>
      <c r="H150" s="7"/>
    </row>
    <row r="151" spans="1:8" ht="19" customHeight="1" x14ac:dyDescent="0.3">
      <c r="A151" s="7"/>
      <c r="B151" s="2"/>
      <c r="C151" s="2"/>
      <c r="D151" s="1"/>
      <c r="E151" s="2"/>
      <c r="F151" s="7"/>
      <c r="G151" s="7"/>
      <c r="H151" s="7"/>
    </row>
    <row r="152" spans="1:8" ht="19" customHeight="1" x14ac:dyDescent="0.3">
      <c r="A152" s="7"/>
      <c r="B152" s="2"/>
      <c r="C152" s="2"/>
      <c r="D152" s="1"/>
      <c r="E152" s="2"/>
      <c r="F152" s="7"/>
      <c r="G152" s="7"/>
      <c r="H152" s="7"/>
    </row>
    <row r="153" spans="1:8" ht="19" customHeight="1" x14ac:dyDescent="0.3">
      <c r="A153" s="7"/>
      <c r="B153" s="2"/>
      <c r="C153" s="2"/>
      <c r="D153" s="1"/>
      <c r="E153" s="2"/>
      <c r="F153" s="7"/>
      <c r="G153" s="7"/>
      <c r="H153" s="7"/>
    </row>
    <row r="154" spans="1:8" ht="19" customHeight="1" x14ac:dyDescent="0.3">
      <c r="A154" s="7"/>
      <c r="B154" s="6"/>
      <c r="C154" s="2"/>
      <c r="D154" s="1"/>
      <c r="E154" s="2"/>
      <c r="F154" s="7"/>
      <c r="G154" s="7"/>
      <c r="H154" s="7"/>
    </row>
    <row r="155" spans="1:8" ht="19" customHeight="1" x14ac:dyDescent="0.3">
      <c r="A155" s="7"/>
      <c r="B155" s="2"/>
      <c r="C155" s="2"/>
      <c r="D155" s="1"/>
      <c r="E155" s="2"/>
      <c r="F155" s="7"/>
      <c r="G155" s="7"/>
      <c r="H155" s="7"/>
    </row>
    <row r="156" spans="1:8" ht="19" customHeight="1" x14ac:dyDescent="0.3">
      <c r="A156" s="7"/>
      <c r="B156" s="2"/>
      <c r="C156" s="2"/>
      <c r="D156" s="1"/>
      <c r="E156" s="2"/>
      <c r="F156" s="7"/>
      <c r="G156" s="7"/>
      <c r="H156" s="7"/>
    </row>
    <row r="157" spans="1:8" ht="19" customHeight="1" x14ac:dyDescent="0.3">
      <c r="A157" s="7"/>
      <c r="B157" s="2"/>
      <c r="C157" s="2"/>
      <c r="D157" s="1"/>
      <c r="E157" s="2"/>
      <c r="F157" s="7"/>
      <c r="G157" s="7"/>
      <c r="H157" s="7"/>
    </row>
    <row r="158" spans="1:8" ht="19" customHeight="1" x14ac:dyDescent="0.3">
      <c r="A158" s="7"/>
      <c r="B158" s="2"/>
      <c r="C158" s="2"/>
      <c r="D158" s="1"/>
      <c r="E158" s="2"/>
      <c r="F158" s="7"/>
      <c r="G158" s="7"/>
      <c r="H158" s="7"/>
    </row>
    <row r="159" spans="1:8" ht="19" customHeight="1" x14ac:dyDescent="0.3">
      <c r="A159" s="7"/>
      <c r="B159" s="2"/>
      <c r="C159" s="2"/>
      <c r="D159" s="1"/>
      <c r="E159" s="2"/>
      <c r="F159" s="7"/>
      <c r="G159" s="7"/>
      <c r="H159" s="7"/>
    </row>
    <row r="160" spans="1:8" ht="19" customHeight="1" x14ac:dyDescent="0.3">
      <c r="A160" s="7"/>
      <c r="B160" s="3"/>
      <c r="C160" s="2"/>
      <c r="D160" s="1"/>
      <c r="E160" s="2"/>
      <c r="F160" s="7"/>
      <c r="G160" s="7"/>
      <c r="H160" s="7"/>
    </row>
    <row r="161" spans="1:8" ht="19" customHeight="1" x14ac:dyDescent="0.3">
      <c r="A161" s="7"/>
      <c r="B161" s="2"/>
      <c r="C161" s="2"/>
      <c r="D161" s="1"/>
      <c r="E161" s="2"/>
      <c r="F161" s="7"/>
      <c r="G161" s="7"/>
      <c r="H161" s="7"/>
    </row>
    <row r="162" spans="1:8" ht="19" customHeight="1" x14ac:dyDescent="0.3">
      <c r="A162" s="7"/>
      <c r="B162" s="2"/>
      <c r="C162" s="2"/>
      <c r="D162" s="1"/>
      <c r="E162" s="2"/>
      <c r="F162" s="7"/>
      <c r="G162" s="7"/>
      <c r="H162" s="7"/>
    </row>
    <row r="163" spans="1:8" ht="19" customHeight="1" x14ac:dyDescent="0.3">
      <c r="A163" s="7"/>
      <c r="B163" s="2"/>
      <c r="C163" s="2"/>
      <c r="D163" s="1"/>
      <c r="E163" s="2"/>
      <c r="F163" s="7"/>
      <c r="G163" s="7"/>
      <c r="H163" s="7"/>
    </row>
    <row r="164" spans="1:8" ht="19" customHeight="1" x14ac:dyDescent="0.3">
      <c r="A164" s="7"/>
      <c r="B164" s="2"/>
      <c r="C164" s="2"/>
      <c r="D164" s="1"/>
      <c r="E164" s="2"/>
      <c r="F164" s="7"/>
      <c r="G164" s="7"/>
      <c r="H164" s="7"/>
    </row>
    <row r="165" spans="1:8" ht="19" customHeight="1" x14ac:dyDescent="0.3">
      <c r="A165" s="7"/>
      <c r="B165" s="2"/>
      <c r="C165" s="2"/>
      <c r="D165" s="1"/>
      <c r="E165" s="2"/>
      <c r="F165" s="7"/>
      <c r="G165" s="7"/>
      <c r="H165" s="7"/>
    </row>
    <row r="166" spans="1:8" ht="19" customHeight="1" x14ac:dyDescent="0.3">
      <c r="A166" s="7"/>
      <c r="B166" s="2"/>
      <c r="C166" s="2"/>
      <c r="D166" s="1"/>
      <c r="E166" s="2"/>
      <c r="F166" s="7"/>
      <c r="G166" s="7"/>
      <c r="H166" s="7"/>
    </row>
    <row r="167" spans="1:8" ht="19" customHeight="1" x14ac:dyDescent="0.3">
      <c r="A167" s="7"/>
      <c r="B167" s="2"/>
      <c r="C167" s="2"/>
      <c r="D167" s="1"/>
      <c r="E167" s="2"/>
      <c r="F167" s="7"/>
      <c r="G167" s="7"/>
      <c r="H167" s="7"/>
    </row>
    <row r="168" spans="1:8" ht="19" customHeight="1" x14ac:dyDescent="0.3">
      <c r="A168" s="7"/>
      <c r="B168" s="6"/>
      <c r="C168" s="2"/>
      <c r="D168" s="1"/>
      <c r="E168" s="2"/>
      <c r="F168" s="7"/>
      <c r="G168" s="7"/>
      <c r="H168" s="7"/>
    </row>
    <row r="169" spans="1:8" ht="19" customHeight="1" x14ac:dyDescent="0.3">
      <c r="A169" s="7"/>
      <c r="B169" s="6"/>
      <c r="C169" s="2"/>
      <c r="D169" s="1"/>
      <c r="E169" s="2"/>
      <c r="F169" s="7"/>
      <c r="G169" s="7"/>
      <c r="H169" s="7"/>
    </row>
    <row r="170" spans="1:8" ht="19" customHeight="1" x14ac:dyDescent="0.3">
      <c r="A170" s="7"/>
      <c r="B170" s="2"/>
      <c r="C170" s="2"/>
      <c r="D170" s="1"/>
      <c r="E170" s="2"/>
      <c r="F170" s="7"/>
      <c r="G170" s="7"/>
      <c r="H170" s="7"/>
    </row>
    <row r="171" spans="1:8" ht="19" customHeight="1" x14ac:dyDescent="0.3">
      <c r="A171" s="7"/>
      <c r="B171" s="2"/>
      <c r="C171" s="2"/>
      <c r="D171" s="1"/>
      <c r="E171" s="2"/>
      <c r="F171" s="7"/>
      <c r="G171" s="7"/>
      <c r="H171" s="7"/>
    </row>
    <row r="172" spans="1:8" ht="19" customHeight="1" x14ac:dyDescent="0.3">
      <c r="A172" s="7"/>
      <c r="B172" s="2"/>
      <c r="C172" s="2"/>
      <c r="D172" s="1"/>
      <c r="E172" s="2"/>
      <c r="F172" s="7"/>
      <c r="G172" s="7"/>
      <c r="H172" s="7"/>
    </row>
    <row r="173" spans="1:8" ht="19" customHeight="1" x14ac:dyDescent="0.3">
      <c r="A173" s="7"/>
      <c r="B173" s="2"/>
      <c r="C173" s="2"/>
      <c r="D173" s="1"/>
      <c r="E173" s="2"/>
      <c r="F173" s="7"/>
      <c r="G173" s="7"/>
      <c r="H173" s="7"/>
    </row>
    <row r="174" spans="1:8" ht="19" customHeight="1" x14ac:dyDescent="0.3">
      <c r="A174" s="7"/>
      <c r="B174" s="4"/>
      <c r="C174" s="2"/>
      <c r="D174" s="1"/>
      <c r="E174" s="2"/>
      <c r="F174" s="7"/>
      <c r="G174" s="7"/>
      <c r="H174" s="7"/>
    </row>
    <row r="175" spans="1:8" ht="19" customHeight="1" x14ac:dyDescent="0.3">
      <c r="A175" s="1"/>
      <c r="B175" s="2"/>
      <c r="C175" s="18"/>
      <c r="D175" s="1"/>
      <c r="E175" s="2"/>
      <c r="F175" s="2"/>
      <c r="G175" s="17"/>
      <c r="H175" s="7"/>
    </row>
    <row r="176" spans="1:8" ht="19" customHeight="1" x14ac:dyDescent="0.3">
      <c r="A176" s="7"/>
      <c r="B176" s="2"/>
      <c r="C176" s="2"/>
      <c r="D176" s="1"/>
      <c r="E176" s="2"/>
      <c r="F176" s="7"/>
      <c r="G176" s="7"/>
      <c r="H176" s="7"/>
    </row>
    <row r="177" spans="1:8" ht="19" customHeight="1" x14ac:dyDescent="0.3">
      <c r="A177" s="7"/>
      <c r="B177" s="4"/>
      <c r="C177" s="2"/>
      <c r="D177" s="1"/>
      <c r="E177" s="2"/>
      <c r="F177" s="7"/>
      <c r="G177" s="7"/>
      <c r="H177" s="7"/>
    </row>
    <row r="178" spans="1:8" ht="19" customHeight="1" x14ac:dyDescent="0.3">
      <c r="A178" s="7"/>
      <c r="B178" s="4"/>
      <c r="C178" s="2"/>
      <c r="D178" s="1"/>
      <c r="E178" s="2"/>
      <c r="F178" s="7"/>
      <c r="G178" s="7"/>
      <c r="H178" s="7"/>
    </row>
    <row r="179" spans="1:8" ht="19" customHeight="1" x14ac:dyDescent="0.3">
      <c r="A179" s="7"/>
      <c r="B179" s="5"/>
      <c r="C179" s="2"/>
      <c r="D179" s="1"/>
      <c r="E179" s="2"/>
      <c r="F179" s="7"/>
      <c r="G179" s="7"/>
      <c r="H179" s="7"/>
    </row>
    <row r="180" spans="1:8" ht="19" customHeight="1" x14ac:dyDescent="0.3">
      <c r="A180" s="7"/>
      <c r="B180" s="4"/>
      <c r="C180" s="2"/>
      <c r="D180" s="1"/>
      <c r="E180" s="2"/>
      <c r="F180" s="7"/>
      <c r="G180" s="7"/>
      <c r="H180" s="7"/>
    </row>
    <row r="181" spans="1:8" ht="19" customHeight="1" x14ac:dyDescent="0.3">
      <c r="A181" s="7"/>
      <c r="B181" s="4"/>
      <c r="C181" s="2"/>
      <c r="D181" s="1"/>
      <c r="E181" s="2"/>
      <c r="F181" s="7"/>
      <c r="G181" s="7"/>
      <c r="H181" s="7"/>
    </row>
    <row r="182" spans="1:8" ht="19" customHeight="1" x14ac:dyDescent="0.3">
      <c r="A182" s="7"/>
      <c r="B182" s="4"/>
      <c r="C182" s="2"/>
      <c r="D182" s="1"/>
      <c r="E182" s="2"/>
      <c r="F182" s="7"/>
      <c r="G182" s="7"/>
      <c r="H182" s="7"/>
    </row>
    <row r="183" spans="1:8" ht="19" customHeight="1" x14ac:dyDescent="0.3">
      <c r="A183" s="7"/>
      <c r="B183" s="4"/>
      <c r="C183" s="2"/>
      <c r="D183" s="1"/>
      <c r="E183" s="2"/>
      <c r="F183" s="7"/>
      <c r="G183" s="7"/>
      <c r="H183" s="7"/>
    </row>
    <row r="184" spans="1:8" ht="19" customHeight="1" x14ac:dyDescent="0.3">
      <c r="A184" s="7"/>
      <c r="B184" s="4"/>
      <c r="C184" s="2"/>
      <c r="D184" s="1"/>
      <c r="E184" s="2"/>
      <c r="F184" s="7"/>
      <c r="G184" s="7"/>
      <c r="H184" s="7"/>
    </row>
    <row r="185" spans="1:8" ht="19" customHeight="1" x14ac:dyDescent="0.3">
      <c r="A185" s="7"/>
      <c r="B185" s="4"/>
      <c r="C185" s="2"/>
      <c r="D185" s="1"/>
      <c r="E185" s="2"/>
      <c r="F185" s="7"/>
      <c r="G185" s="7"/>
      <c r="H185" s="7"/>
    </row>
    <row r="186" spans="1:8" ht="19" customHeight="1" x14ac:dyDescent="0.3">
      <c r="A186" s="7"/>
      <c r="B186" s="4"/>
      <c r="C186" s="2"/>
      <c r="D186" s="1"/>
      <c r="E186" s="2"/>
      <c r="F186" s="7"/>
      <c r="G186" s="7"/>
      <c r="H186" s="7"/>
    </row>
    <row r="187" spans="1:8" ht="19" customHeight="1" x14ac:dyDescent="0.3">
      <c r="A187" s="7"/>
      <c r="B187" s="4"/>
      <c r="C187" s="2"/>
      <c r="D187" s="1"/>
      <c r="E187" s="2"/>
      <c r="F187" s="7"/>
      <c r="G187" s="7"/>
      <c r="H187" s="7"/>
    </row>
    <row r="188" spans="1:8" ht="19" customHeight="1" x14ac:dyDescent="0.3">
      <c r="A188" s="7"/>
      <c r="B188" s="5"/>
      <c r="C188" s="2"/>
      <c r="D188" s="1"/>
      <c r="E188" s="2"/>
      <c r="F188" s="7"/>
      <c r="G188" s="7"/>
      <c r="H188" s="7"/>
    </row>
    <row r="189" spans="1:8" ht="19" customHeight="1" x14ac:dyDescent="0.3">
      <c r="A189" s="7"/>
      <c r="B189" s="4"/>
      <c r="C189" s="2"/>
      <c r="D189" s="1"/>
      <c r="E189" s="2"/>
      <c r="F189" s="7"/>
      <c r="G189" s="7"/>
      <c r="H189" s="7"/>
    </row>
    <row r="190" spans="1:8" ht="19" customHeight="1" x14ac:dyDescent="0.3">
      <c r="A190" s="7"/>
      <c r="B190" s="4"/>
      <c r="C190" s="2"/>
      <c r="D190" s="1"/>
      <c r="E190" s="2"/>
      <c r="F190" s="7"/>
      <c r="G190" s="7"/>
      <c r="H190" s="7"/>
    </row>
    <row r="191" spans="1:8" ht="19" customHeight="1" x14ac:dyDescent="0.3">
      <c r="A191" s="7"/>
      <c r="B191" s="4"/>
      <c r="C191" s="2"/>
      <c r="D191" s="1"/>
      <c r="E191" s="2"/>
      <c r="F191" s="7"/>
      <c r="G191" s="7"/>
      <c r="H191" s="7"/>
    </row>
    <row r="192" spans="1:8" ht="19" customHeight="1" x14ac:dyDescent="0.3">
      <c r="A192" s="7"/>
      <c r="B192" s="3"/>
      <c r="C192" s="2"/>
      <c r="D192" s="1"/>
      <c r="E192" s="2"/>
      <c r="F192" s="7"/>
      <c r="G192" s="7"/>
      <c r="H192" s="7"/>
    </row>
    <row r="193" spans="1:8" ht="19" customHeight="1" x14ac:dyDescent="0.3">
      <c r="A193" s="7"/>
      <c r="B193" s="6"/>
      <c r="C193" s="2"/>
      <c r="D193" s="1"/>
      <c r="E193" s="2"/>
      <c r="F193" s="7"/>
      <c r="G193" s="7"/>
      <c r="H193" s="7"/>
    </row>
    <row r="194" spans="1:8" ht="19" customHeight="1" x14ac:dyDescent="0.3">
      <c r="A194" s="7"/>
      <c r="B194" s="6"/>
      <c r="C194" s="2"/>
      <c r="D194" s="1"/>
      <c r="E194" s="2"/>
      <c r="F194" s="7"/>
      <c r="G194" s="7"/>
      <c r="H194" s="7"/>
    </row>
    <row r="195" spans="1:8" ht="19" customHeight="1" x14ac:dyDescent="0.3">
      <c r="A195" s="7"/>
      <c r="B195" s="2"/>
      <c r="C195" s="2"/>
      <c r="D195" s="1"/>
      <c r="E195" s="2"/>
      <c r="F195" s="7"/>
      <c r="G195" s="7"/>
      <c r="H195" s="7"/>
    </row>
    <row r="196" spans="1:8" ht="19" customHeight="1" x14ac:dyDescent="0.3">
      <c r="A196" s="7"/>
      <c r="B196" s="2"/>
      <c r="C196" s="2"/>
      <c r="D196" s="1"/>
      <c r="E196" s="2"/>
      <c r="F196" s="7"/>
      <c r="G196" s="7"/>
      <c r="H196" s="7"/>
    </row>
    <row r="197" spans="1:8" ht="19" customHeight="1" x14ac:dyDescent="0.3">
      <c r="A197" s="7"/>
      <c r="B197" s="2"/>
      <c r="C197" s="2"/>
      <c r="D197" s="1"/>
      <c r="E197" s="2"/>
      <c r="F197" s="7"/>
      <c r="G197" s="7"/>
      <c r="H197" s="7"/>
    </row>
    <row r="198" spans="1:8" ht="19" customHeight="1" x14ac:dyDescent="0.3">
      <c r="A198" s="7"/>
      <c r="B198" s="2"/>
      <c r="C198" s="2"/>
      <c r="D198" s="1"/>
      <c r="E198" s="2"/>
      <c r="F198" s="7"/>
      <c r="G198" s="7"/>
      <c r="H198" s="7"/>
    </row>
    <row r="199" spans="1:8" ht="19" customHeight="1" x14ac:dyDescent="0.3">
      <c r="A199" s="7"/>
      <c r="B199" s="2"/>
      <c r="C199" s="2"/>
      <c r="D199" s="1"/>
      <c r="E199" s="2"/>
      <c r="F199" s="7"/>
      <c r="G199" s="7"/>
      <c r="H199" s="7"/>
    </row>
    <row r="200" spans="1:8" ht="19" customHeight="1" x14ac:dyDescent="0.3">
      <c r="A200" s="7"/>
      <c r="B200" s="2"/>
      <c r="C200" s="2"/>
      <c r="D200" s="1"/>
      <c r="E200" s="2"/>
      <c r="F200" s="7"/>
      <c r="G200" s="7"/>
      <c r="H200" s="7"/>
    </row>
    <row r="201" spans="1:8" ht="19" customHeight="1" x14ac:dyDescent="0.3">
      <c r="A201" s="7"/>
      <c r="B201" s="2"/>
      <c r="C201" s="2"/>
      <c r="D201" s="1"/>
      <c r="E201" s="2"/>
      <c r="F201" s="7"/>
      <c r="G201" s="7"/>
      <c r="H201" s="7"/>
    </row>
    <row r="202" spans="1:8" ht="19" customHeight="1" x14ac:dyDescent="0.3">
      <c r="A202" s="7"/>
      <c r="B202" s="2"/>
      <c r="C202" s="2"/>
      <c r="D202" s="1"/>
      <c r="E202" s="2"/>
      <c r="F202" s="7"/>
      <c r="G202" s="7"/>
      <c r="H202" s="7"/>
    </row>
    <row r="203" spans="1:8" ht="19" customHeight="1" x14ac:dyDescent="0.3">
      <c r="A203" s="7"/>
      <c r="B203" s="6"/>
      <c r="C203" s="2"/>
      <c r="D203" s="1"/>
      <c r="E203" s="2"/>
      <c r="F203" s="7"/>
      <c r="G203" s="7"/>
      <c r="H203" s="7"/>
    </row>
    <row r="204" spans="1:8" ht="19" customHeight="1" x14ac:dyDescent="0.3">
      <c r="A204" s="7"/>
      <c r="B204" s="2"/>
      <c r="C204" s="2"/>
      <c r="D204" s="1"/>
      <c r="E204" s="2"/>
      <c r="F204" s="7"/>
      <c r="G204" s="7"/>
      <c r="H204" s="7"/>
    </row>
    <row r="205" spans="1:8" ht="19" customHeight="1" x14ac:dyDescent="0.3">
      <c r="A205" s="7"/>
      <c r="B205" s="2"/>
      <c r="C205" s="2"/>
      <c r="D205" s="1"/>
      <c r="E205" s="2"/>
      <c r="F205" s="7"/>
      <c r="G205" s="7"/>
      <c r="H205" s="7"/>
    </row>
    <row r="206" spans="1:8" ht="19" customHeight="1" x14ac:dyDescent="0.3">
      <c r="A206" s="7"/>
      <c r="B206" s="2"/>
      <c r="C206" s="2"/>
      <c r="D206" s="1"/>
      <c r="E206" s="2"/>
      <c r="F206" s="7"/>
      <c r="G206" s="7"/>
      <c r="H206" s="7"/>
    </row>
    <row r="207" spans="1:8" ht="19" customHeight="1" x14ac:dyDescent="0.3">
      <c r="A207" s="7"/>
      <c r="B207" s="3"/>
      <c r="C207" s="2"/>
      <c r="D207" s="1"/>
      <c r="E207" s="2"/>
      <c r="F207" s="7"/>
      <c r="G207" s="7"/>
      <c r="H207" s="7"/>
    </row>
    <row r="208" spans="1:8" ht="19" customHeight="1" x14ac:dyDescent="0.3">
      <c r="A208" s="7"/>
      <c r="B208" s="6"/>
      <c r="C208" s="2"/>
      <c r="D208" s="1"/>
      <c r="E208" s="2"/>
      <c r="F208" s="7"/>
      <c r="G208" s="7"/>
      <c r="H208" s="7"/>
    </row>
    <row r="209" spans="1:8" ht="19" customHeight="1" x14ac:dyDescent="0.3">
      <c r="A209" s="7"/>
      <c r="B209" s="6"/>
      <c r="C209" s="2"/>
      <c r="D209" s="1"/>
      <c r="E209" s="2"/>
      <c r="F209" s="7"/>
      <c r="G209" s="7"/>
      <c r="H209" s="7"/>
    </row>
    <row r="210" spans="1:8" ht="19" customHeight="1" x14ac:dyDescent="0.3">
      <c r="A210" s="7"/>
      <c r="B210" s="2"/>
      <c r="C210" s="2"/>
      <c r="D210" s="1"/>
      <c r="E210" s="2"/>
      <c r="F210" s="7"/>
      <c r="G210" s="7"/>
      <c r="H210" s="7"/>
    </row>
    <row r="211" spans="1:8" ht="19" customHeight="1" x14ac:dyDescent="0.3">
      <c r="A211" s="7"/>
      <c r="B211" s="6"/>
      <c r="C211" s="2"/>
      <c r="D211" s="1"/>
      <c r="E211" s="2"/>
      <c r="F211" s="7"/>
      <c r="G211" s="7"/>
      <c r="H211" s="7"/>
    </row>
    <row r="212" spans="1:8" ht="19" customHeight="1" x14ac:dyDescent="0.3">
      <c r="A212" s="7"/>
      <c r="B212" s="2"/>
      <c r="C212" s="2"/>
      <c r="D212" s="1"/>
      <c r="E212" s="2"/>
      <c r="F212" s="7"/>
      <c r="G212" s="7"/>
      <c r="H212" s="7"/>
    </row>
    <row r="213" spans="1:8" ht="19" customHeight="1" x14ac:dyDescent="0.3">
      <c r="A213" s="7"/>
      <c r="B213" s="2"/>
      <c r="C213" s="2"/>
      <c r="D213" s="1"/>
      <c r="E213" s="2"/>
      <c r="F213" s="7"/>
      <c r="G213" s="7"/>
      <c r="H213" s="7"/>
    </row>
    <row r="214" spans="1:8" ht="19" customHeight="1" x14ac:dyDescent="0.3">
      <c r="A214" s="7"/>
      <c r="B214" s="6"/>
      <c r="C214" s="2"/>
      <c r="D214" s="1"/>
      <c r="E214" s="2"/>
      <c r="F214" s="7"/>
      <c r="G214" s="7"/>
      <c r="H214" s="7"/>
    </row>
    <row r="215" spans="1:8" ht="19" customHeight="1" x14ac:dyDescent="0.3">
      <c r="A215" s="7"/>
      <c r="B215" s="3"/>
      <c r="C215" s="2"/>
      <c r="D215" s="1"/>
      <c r="E215" s="2"/>
      <c r="F215" s="7"/>
      <c r="G215" s="7"/>
      <c r="H215" s="7"/>
    </row>
    <row r="216" spans="1:8" ht="19" customHeight="1" x14ac:dyDescent="0.3">
      <c r="A216" s="7"/>
      <c r="B216" s="2"/>
      <c r="C216" s="2"/>
      <c r="D216" s="1"/>
      <c r="E216" s="2"/>
      <c r="F216" s="7"/>
      <c r="G216" s="7"/>
      <c r="H216" s="7"/>
    </row>
    <row r="217" spans="1:8" ht="19" customHeight="1" x14ac:dyDescent="0.3">
      <c r="A217" s="7"/>
      <c r="B217" s="2"/>
      <c r="C217" s="2"/>
      <c r="D217" s="1"/>
      <c r="E217" s="2"/>
      <c r="F217" s="7"/>
      <c r="G217" s="7"/>
      <c r="H217" s="7"/>
    </row>
    <row r="218" spans="1:8" ht="19" customHeight="1" x14ac:dyDescent="0.3">
      <c r="A218" s="7"/>
      <c r="B218" s="6"/>
      <c r="C218" s="2"/>
      <c r="D218" s="1"/>
      <c r="E218" s="2"/>
      <c r="F218" s="7"/>
      <c r="G218" s="7"/>
      <c r="H218" s="7"/>
    </row>
    <row r="219" spans="1:8" ht="19" customHeight="1" x14ac:dyDescent="0.3">
      <c r="A219" s="7"/>
      <c r="B219" s="6"/>
      <c r="C219" s="2"/>
      <c r="D219" s="1"/>
      <c r="E219" s="2"/>
      <c r="F219" s="7"/>
      <c r="G219" s="7"/>
      <c r="H219" s="7"/>
    </row>
    <row r="220" spans="1:8" ht="19" customHeight="1" x14ac:dyDescent="0.3">
      <c r="A220" s="7"/>
      <c r="B220" s="6"/>
      <c r="C220" s="2"/>
      <c r="D220" s="1"/>
      <c r="E220" s="2"/>
      <c r="F220" s="7"/>
      <c r="G220" s="7"/>
      <c r="H220" s="7"/>
    </row>
    <row r="221" spans="1:8" ht="19" customHeight="1" x14ac:dyDescent="0.3">
      <c r="A221" s="7"/>
      <c r="B221" s="6"/>
      <c r="C221" s="2"/>
      <c r="D221" s="1"/>
      <c r="E221" s="2"/>
      <c r="F221" s="7"/>
      <c r="G221" s="7"/>
      <c r="H221" s="7"/>
    </row>
    <row r="222" spans="1:8" ht="19" customHeight="1" x14ac:dyDescent="0.3">
      <c r="A222" s="7"/>
      <c r="B222" s="3"/>
      <c r="C222" s="2"/>
      <c r="D222" s="1"/>
      <c r="E222" s="2"/>
      <c r="F222" s="7"/>
      <c r="G222" s="7"/>
      <c r="H222" s="7"/>
    </row>
    <row r="223" spans="1:8" ht="19" customHeight="1" x14ac:dyDescent="0.3">
      <c r="A223" s="7"/>
      <c r="B223" s="2"/>
      <c r="C223" s="2"/>
      <c r="D223" s="1"/>
      <c r="E223" s="2"/>
      <c r="F223" s="7"/>
      <c r="G223" s="7"/>
      <c r="H223" s="7"/>
    </row>
    <row r="224" spans="1:8" ht="19" customHeight="1" x14ac:dyDescent="0.3">
      <c r="A224" s="7"/>
      <c r="B224" s="2"/>
      <c r="C224" s="2"/>
      <c r="D224" s="1"/>
      <c r="E224" s="2"/>
      <c r="F224" s="7"/>
      <c r="G224" s="7"/>
      <c r="H224" s="7"/>
    </row>
    <row r="225" spans="1:8" ht="19" customHeight="1" x14ac:dyDescent="0.3">
      <c r="A225" s="7"/>
      <c r="B225" s="2"/>
      <c r="C225" s="2"/>
      <c r="D225" s="1"/>
      <c r="E225" s="2"/>
      <c r="F225" s="7"/>
      <c r="G225" s="7"/>
      <c r="H225" s="7"/>
    </row>
    <row r="226" spans="1:8" ht="19" customHeight="1" x14ac:dyDescent="0.3">
      <c r="A226" s="7"/>
      <c r="B226" s="2"/>
      <c r="C226" s="2"/>
      <c r="D226" s="1"/>
      <c r="E226" s="2"/>
      <c r="F226" s="7"/>
      <c r="G226" s="7"/>
      <c r="H226" s="7"/>
    </row>
    <row r="227" spans="1:8" ht="19" customHeight="1" x14ac:dyDescent="0.3">
      <c r="A227" s="7"/>
      <c r="B227" s="2"/>
      <c r="C227" s="2"/>
      <c r="D227" s="1"/>
      <c r="E227" s="2"/>
      <c r="F227" s="7"/>
      <c r="G227" s="7"/>
      <c r="H227" s="7"/>
    </row>
    <row r="228" spans="1:8" ht="19" customHeight="1" x14ac:dyDescent="0.3">
      <c r="A228" s="7"/>
      <c r="B228" s="6"/>
      <c r="C228" s="2"/>
      <c r="D228" s="1"/>
      <c r="E228" s="2"/>
      <c r="F228" s="7"/>
      <c r="G228" s="7"/>
      <c r="H228" s="7"/>
    </row>
    <row r="229" spans="1:8" ht="19" customHeight="1" x14ac:dyDescent="0.3">
      <c r="A229" s="7"/>
      <c r="B229" s="2"/>
      <c r="C229" s="2"/>
      <c r="D229" s="1"/>
      <c r="E229" s="2"/>
      <c r="F229" s="7"/>
      <c r="G229" s="7"/>
      <c r="H229" s="7"/>
    </row>
    <row r="230" spans="1:8" ht="19" customHeight="1" x14ac:dyDescent="0.3">
      <c r="A230" s="7"/>
      <c r="B230" s="2"/>
      <c r="C230" s="2"/>
      <c r="D230" s="1"/>
      <c r="E230" s="2"/>
      <c r="F230" s="7"/>
      <c r="G230" s="7"/>
      <c r="H230" s="7"/>
    </row>
    <row r="231" spans="1:8" ht="19" customHeight="1" x14ac:dyDescent="0.3">
      <c r="A231" s="7"/>
      <c r="B231" s="2"/>
      <c r="C231" s="2"/>
      <c r="D231" s="1"/>
      <c r="E231" s="2"/>
      <c r="F231" s="7"/>
      <c r="G231" s="7"/>
      <c r="H231" s="7"/>
    </row>
    <row r="232" spans="1:8" ht="19" customHeight="1" x14ac:dyDescent="0.3">
      <c r="A232" s="7"/>
      <c r="B232" s="3"/>
      <c r="C232" s="2"/>
      <c r="D232" s="1"/>
      <c r="E232" s="2"/>
      <c r="F232" s="7"/>
      <c r="G232" s="7"/>
      <c r="H232" s="7"/>
    </row>
    <row r="233" spans="1:8" ht="19" customHeight="1" x14ac:dyDescent="0.3">
      <c r="A233" s="7"/>
      <c r="B233" s="6"/>
      <c r="C233" s="2"/>
      <c r="D233" s="1"/>
      <c r="E233" s="2"/>
      <c r="F233" s="7"/>
      <c r="G233" s="7"/>
      <c r="H233" s="7"/>
    </row>
    <row r="234" spans="1:8" ht="19" customHeight="1" x14ac:dyDescent="0.3">
      <c r="A234" s="7"/>
      <c r="B234" s="2"/>
      <c r="C234" s="2"/>
      <c r="D234" s="1"/>
      <c r="E234" s="2"/>
      <c r="F234" s="7"/>
      <c r="G234" s="7"/>
      <c r="H234" s="7"/>
    </row>
    <row r="235" spans="1:8" ht="19" customHeight="1" x14ac:dyDescent="0.3">
      <c r="A235" s="7"/>
      <c r="B235" s="6"/>
      <c r="C235" s="2"/>
      <c r="D235" s="1"/>
      <c r="E235" s="2"/>
      <c r="F235" s="7"/>
      <c r="G235" s="7"/>
      <c r="H235" s="7"/>
    </row>
    <row r="236" spans="1:8" ht="19" customHeight="1" x14ac:dyDescent="0.3">
      <c r="A236" s="7"/>
      <c r="B236" s="6"/>
      <c r="C236" s="2"/>
      <c r="D236" s="1"/>
      <c r="E236" s="2"/>
      <c r="F236" s="7"/>
      <c r="G236" s="7"/>
      <c r="H236" s="7"/>
    </row>
    <row r="237" spans="1:8" ht="19" customHeight="1" x14ac:dyDescent="0.3">
      <c r="A237" s="7"/>
      <c r="B237" s="2"/>
      <c r="C237" s="2"/>
      <c r="D237" s="1"/>
      <c r="E237" s="2"/>
      <c r="F237" s="7"/>
      <c r="G237" s="7"/>
      <c r="H237" s="7"/>
    </row>
    <row r="238" spans="1:8" ht="19" customHeight="1" x14ac:dyDescent="0.3">
      <c r="A238" s="7"/>
      <c r="B238" s="2"/>
      <c r="C238" s="2"/>
      <c r="D238" s="1"/>
      <c r="E238" s="2"/>
      <c r="F238" s="7"/>
      <c r="G238" s="7"/>
      <c r="H238" s="7"/>
    </row>
    <row r="239" spans="1:8" ht="19" customHeight="1" x14ac:dyDescent="0.3">
      <c r="A239" s="7"/>
      <c r="B239" s="2"/>
      <c r="C239" s="2"/>
      <c r="D239" s="1"/>
      <c r="E239" s="2"/>
      <c r="F239" s="7"/>
      <c r="G239" s="7"/>
      <c r="H239" s="7"/>
    </row>
    <row r="240" spans="1:8" ht="19" customHeight="1" x14ac:dyDescent="0.3">
      <c r="A240" s="1"/>
      <c r="B240" s="2"/>
      <c r="C240" s="18"/>
      <c r="D240" s="1"/>
      <c r="E240" s="2"/>
      <c r="F240" s="2"/>
      <c r="G240" s="17"/>
      <c r="H240" s="7"/>
    </row>
    <row r="241" spans="1:8" ht="19" customHeight="1" x14ac:dyDescent="0.3">
      <c r="A241" s="7"/>
      <c r="B241" s="2"/>
      <c r="C241" s="2"/>
      <c r="D241" s="1"/>
      <c r="E241" s="2"/>
      <c r="F241" s="7"/>
      <c r="G241" s="7"/>
      <c r="H241" s="7"/>
    </row>
    <row r="242" spans="1:8" ht="19" customHeight="1" x14ac:dyDescent="0.3">
      <c r="A242" s="7"/>
      <c r="B242" s="2"/>
      <c r="C242" s="2"/>
      <c r="D242" s="1"/>
      <c r="E242" s="2"/>
      <c r="F242" s="7"/>
      <c r="G242" s="7"/>
      <c r="H242" s="7"/>
    </row>
    <row r="243" spans="1:8" ht="19" customHeight="1" x14ac:dyDescent="0.3">
      <c r="A243" s="7"/>
      <c r="B243" s="6"/>
      <c r="C243" s="2"/>
      <c r="D243" s="1"/>
      <c r="E243" s="2"/>
      <c r="F243" s="7"/>
      <c r="G243" s="7"/>
      <c r="H243" s="7"/>
    </row>
    <row r="244" spans="1:8" ht="19" customHeight="1" x14ac:dyDescent="0.3">
      <c r="A244" s="7"/>
      <c r="B244" s="6"/>
      <c r="C244" s="2"/>
      <c r="D244" s="1"/>
      <c r="E244" s="2"/>
      <c r="F244" s="7"/>
      <c r="G244" s="7"/>
      <c r="H244" s="7"/>
    </row>
    <row r="245" spans="1:8" ht="19" customHeight="1" x14ac:dyDescent="0.3">
      <c r="A245" s="7"/>
      <c r="B245" s="6"/>
      <c r="C245" s="2"/>
      <c r="D245" s="1"/>
      <c r="E245" s="2"/>
      <c r="F245" s="7"/>
      <c r="G245" s="7"/>
      <c r="H245" s="7"/>
    </row>
    <row r="246" spans="1:8" ht="19" customHeight="1" x14ac:dyDescent="0.3">
      <c r="A246" s="7"/>
      <c r="B246" s="2"/>
      <c r="C246" s="2"/>
      <c r="D246" s="1"/>
      <c r="E246" s="2"/>
      <c r="F246" s="7"/>
      <c r="G246" s="7"/>
      <c r="H246" s="7"/>
    </row>
    <row r="247" spans="1:8" ht="19" customHeight="1" x14ac:dyDescent="0.3">
      <c r="A247" s="7"/>
      <c r="B247" s="6"/>
      <c r="C247" s="2"/>
      <c r="D247" s="1"/>
      <c r="E247" s="2"/>
      <c r="F247" s="7"/>
      <c r="G247" s="7"/>
      <c r="H247" s="7"/>
    </row>
    <row r="248" spans="1:8" ht="19" customHeight="1" x14ac:dyDescent="0.3">
      <c r="A248" s="7"/>
      <c r="B248" s="2"/>
      <c r="C248" s="2"/>
      <c r="D248" s="1"/>
      <c r="E248" s="2"/>
      <c r="F248" s="7"/>
      <c r="G248" s="7"/>
      <c r="H248" s="7"/>
    </row>
    <row r="249" spans="1:8" ht="19" customHeight="1" x14ac:dyDescent="0.3">
      <c r="A249" s="7"/>
      <c r="B249" s="6"/>
      <c r="C249" s="2"/>
      <c r="D249" s="1"/>
      <c r="E249" s="2"/>
      <c r="F249" s="7"/>
      <c r="G249" s="7"/>
      <c r="H249" s="7"/>
    </row>
    <row r="250" spans="1:8" ht="19" customHeight="1" x14ac:dyDescent="0.3">
      <c r="A250" s="7"/>
      <c r="B250" s="2"/>
      <c r="C250" s="2"/>
      <c r="D250" s="1"/>
      <c r="E250" s="2"/>
      <c r="F250" s="7"/>
      <c r="G250" s="7"/>
      <c r="H250" s="7"/>
    </row>
    <row r="251" spans="1:8" ht="19" customHeight="1" x14ac:dyDescent="0.3">
      <c r="A251" s="7"/>
      <c r="B251" s="2"/>
      <c r="C251" s="2"/>
      <c r="D251" s="1"/>
      <c r="E251" s="2"/>
      <c r="F251" s="7"/>
      <c r="G251" s="7"/>
      <c r="H251" s="7"/>
    </row>
    <row r="252" spans="1:8" ht="19" customHeight="1" x14ac:dyDescent="0.3">
      <c r="A252" s="7"/>
      <c r="B252" s="2"/>
      <c r="C252" s="2"/>
      <c r="D252" s="1"/>
      <c r="E252" s="2"/>
      <c r="F252" s="7"/>
      <c r="G252" s="7"/>
      <c r="H252" s="7"/>
    </row>
    <row r="253" spans="1:8" ht="19" customHeight="1" x14ac:dyDescent="0.3">
      <c r="A253" s="7"/>
      <c r="B253" s="2"/>
      <c r="C253" s="2"/>
      <c r="D253" s="1"/>
      <c r="E253" s="2"/>
      <c r="F253" s="7"/>
      <c r="G253" s="7"/>
      <c r="H253" s="7"/>
    </row>
    <row r="254" spans="1:8" ht="19" customHeight="1" x14ac:dyDescent="0.3">
      <c r="A254" s="7"/>
      <c r="B254" s="2"/>
      <c r="C254" s="2"/>
      <c r="D254" s="1"/>
      <c r="E254" s="2"/>
      <c r="F254" s="7"/>
      <c r="G254" s="7"/>
      <c r="H254" s="7"/>
    </row>
    <row r="255" spans="1:8" ht="19" customHeight="1" x14ac:dyDescent="0.3">
      <c r="A255" s="7"/>
      <c r="B255" s="2"/>
      <c r="C255" s="2"/>
      <c r="D255" s="1"/>
      <c r="E255" s="2"/>
      <c r="F255" s="7"/>
      <c r="G255" s="7"/>
      <c r="H255" s="7"/>
    </row>
    <row r="256" spans="1:8" ht="19" customHeight="1" x14ac:dyDescent="0.3">
      <c r="A256" s="7"/>
      <c r="B256" s="2"/>
      <c r="C256" s="2"/>
      <c r="D256" s="1"/>
      <c r="E256" s="2"/>
      <c r="F256" s="7"/>
      <c r="G256" s="7"/>
      <c r="H256" s="7"/>
    </row>
    <row r="257" spans="1:8" ht="19" customHeight="1" x14ac:dyDescent="0.3">
      <c r="A257" s="7"/>
      <c r="B257" s="2"/>
      <c r="C257" s="2"/>
      <c r="D257" s="1"/>
      <c r="E257" s="2"/>
      <c r="F257" s="7"/>
      <c r="G257" s="7"/>
      <c r="H257" s="7"/>
    </row>
    <row r="258" spans="1:8" ht="19" customHeight="1" x14ac:dyDescent="0.3">
      <c r="A258" s="7"/>
      <c r="B258" s="2"/>
      <c r="C258" s="2"/>
      <c r="D258" s="1"/>
      <c r="E258" s="2"/>
      <c r="F258" s="7"/>
      <c r="G258" s="7"/>
      <c r="H258" s="7"/>
    </row>
    <row r="259" spans="1:8" ht="19" customHeight="1" x14ac:dyDescent="0.3">
      <c r="A259" s="7"/>
      <c r="B259" s="2"/>
      <c r="C259" s="2"/>
      <c r="D259" s="1"/>
      <c r="E259" s="2"/>
      <c r="F259" s="7"/>
      <c r="G259" s="7"/>
      <c r="H259" s="7"/>
    </row>
    <row r="260" spans="1:8" ht="19" customHeight="1" x14ac:dyDescent="0.3">
      <c r="A260" s="7"/>
      <c r="B260" s="2"/>
      <c r="C260" s="2"/>
      <c r="D260" s="1"/>
      <c r="E260" s="2"/>
      <c r="F260" s="7"/>
      <c r="G260" s="7"/>
      <c r="H260" s="7"/>
    </row>
    <row r="261" spans="1:8" ht="19" customHeight="1" x14ac:dyDescent="0.3">
      <c r="A261" s="7"/>
      <c r="B261" s="2"/>
      <c r="C261" s="2"/>
      <c r="D261" s="1"/>
      <c r="E261" s="2"/>
      <c r="F261" s="7"/>
      <c r="G261" s="7"/>
      <c r="H261" s="7"/>
    </row>
    <row r="262" spans="1:8" ht="19" customHeight="1" x14ac:dyDescent="0.3">
      <c r="A262" s="7"/>
      <c r="B262" s="2"/>
      <c r="C262" s="2"/>
      <c r="D262" s="1"/>
      <c r="E262" s="2"/>
      <c r="F262" s="7"/>
      <c r="G262" s="7"/>
      <c r="H262" s="7"/>
    </row>
    <row r="263" spans="1:8" ht="19" customHeight="1" x14ac:dyDescent="0.3">
      <c r="A263" s="7"/>
      <c r="B263" s="2"/>
      <c r="C263" s="2"/>
      <c r="D263" s="1"/>
      <c r="E263" s="2"/>
      <c r="F263" s="7"/>
      <c r="G263" s="7"/>
      <c r="H263" s="7"/>
    </row>
    <row r="264" spans="1:8" ht="19" customHeight="1" x14ac:dyDescent="0.3">
      <c r="A264" s="7"/>
      <c r="B264" s="2"/>
      <c r="C264" s="2"/>
      <c r="D264" s="1"/>
      <c r="E264" s="2"/>
      <c r="F264" s="7"/>
      <c r="G264" s="7"/>
      <c r="H264" s="7"/>
    </row>
    <row r="265" spans="1:8" ht="19" customHeight="1" x14ac:dyDescent="0.3">
      <c r="A265" s="7"/>
      <c r="B265" s="2"/>
      <c r="C265" s="2"/>
      <c r="D265" s="1"/>
      <c r="E265" s="2"/>
      <c r="F265" s="7"/>
      <c r="G265" s="7"/>
      <c r="H265" s="7"/>
    </row>
    <row r="266" spans="1:8" ht="19" customHeight="1" x14ac:dyDescent="0.3">
      <c r="A266" s="7"/>
      <c r="B266" s="2"/>
      <c r="C266" s="2"/>
      <c r="D266" s="1"/>
      <c r="E266" s="2"/>
      <c r="F266" s="7"/>
      <c r="G266" s="7"/>
      <c r="H266" s="7"/>
    </row>
    <row r="267" spans="1:8" ht="20" customHeight="1" x14ac:dyDescent="0.3">
      <c r="A267" s="7"/>
      <c r="B267" s="2"/>
      <c r="C267" s="2"/>
      <c r="D267" s="1"/>
      <c r="E267" s="2"/>
      <c r="F267" s="7"/>
      <c r="G267" s="7"/>
      <c r="H267" s="7"/>
    </row>
    <row r="268" spans="1:8" ht="20" customHeight="1" x14ac:dyDescent="0.3">
      <c r="A268" s="7"/>
      <c r="B268" s="3"/>
      <c r="C268" s="2"/>
      <c r="D268" s="1"/>
      <c r="E268" s="2"/>
      <c r="F268" s="7"/>
      <c r="G268" s="7"/>
      <c r="H268" s="7"/>
    </row>
    <row r="269" spans="1:8" ht="20" customHeight="1" x14ac:dyDescent="0.3">
      <c r="A269" s="7"/>
      <c r="B269" s="6"/>
      <c r="C269" s="2"/>
      <c r="D269" s="1"/>
      <c r="E269" s="2"/>
      <c r="F269" s="7"/>
      <c r="G269" s="7"/>
      <c r="H269" s="7"/>
    </row>
    <row r="270" spans="1:8" ht="20" customHeight="1" x14ac:dyDescent="0.3">
      <c r="A270" s="7"/>
      <c r="C270" s="2"/>
      <c r="F270" s="7"/>
      <c r="G270" s="7"/>
      <c r="H270" s="7"/>
    </row>
    <row r="271" spans="1:8" ht="20" customHeight="1" x14ac:dyDescent="0.3">
      <c r="A271" s="7"/>
      <c r="F271" s="7"/>
      <c r="G271" s="7"/>
      <c r="H271" s="7"/>
    </row>
    <row r="272" spans="1:8" ht="20" customHeight="1" x14ac:dyDescent="0.3">
      <c r="A272" s="7"/>
      <c r="F272" s="7"/>
      <c r="G272" s="7"/>
      <c r="H272" s="7"/>
    </row>
    <row r="273" spans="1:8" ht="20" customHeight="1" x14ac:dyDescent="0.3">
      <c r="A273" s="7"/>
      <c r="F273" s="7"/>
      <c r="G273" s="7"/>
      <c r="H273" s="7"/>
    </row>
    <row r="274" spans="1:8" ht="20" customHeight="1" x14ac:dyDescent="0.3">
      <c r="A274" s="7"/>
      <c r="F274" s="7"/>
      <c r="G274" s="7"/>
      <c r="H274" s="7"/>
    </row>
    <row r="275" spans="1:8" ht="20" customHeight="1" x14ac:dyDescent="0.3">
      <c r="A275" s="7"/>
      <c r="F275" s="7"/>
      <c r="G275" s="7"/>
      <c r="H275" s="7"/>
    </row>
    <row r="276" spans="1:8" ht="20" customHeight="1" x14ac:dyDescent="0.3">
      <c r="A276" s="7"/>
      <c r="F276" s="7"/>
      <c r="G276" s="7"/>
      <c r="H276" s="7"/>
    </row>
    <row r="277" spans="1:8" ht="20" customHeight="1" x14ac:dyDescent="0.3">
      <c r="A277" s="7"/>
      <c r="F277" s="7"/>
      <c r="G277" s="7"/>
      <c r="H277" s="7"/>
    </row>
    <row r="278" spans="1:8" ht="20" customHeight="1" x14ac:dyDescent="0.3">
      <c r="A278" s="7"/>
      <c r="F278" s="7"/>
      <c r="G278" s="7"/>
      <c r="H278" s="7"/>
    </row>
    <row r="279" spans="1:8" ht="20" customHeight="1" x14ac:dyDescent="0.3">
      <c r="A279" s="7"/>
      <c r="F279" s="7"/>
      <c r="G279" s="7"/>
      <c r="H279" s="7"/>
    </row>
    <row r="280" spans="1:8" ht="20" customHeight="1" x14ac:dyDescent="0.3">
      <c r="A280" s="7"/>
      <c r="F280" s="7"/>
      <c r="G280" s="7"/>
      <c r="H280" s="7"/>
    </row>
    <row r="281" spans="1:8" ht="20" customHeight="1" x14ac:dyDescent="0.3">
      <c r="A281" s="7"/>
      <c r="F281" s="7"/>
      <c r="G281" s="7"/>
      <c r="H281" s="7"/>
    </row>
    <row r="282" spans="1:8" ht="20" customHeight="1" x14ac:dyDescent="0.3">
      <c r="A282" s="7"/>
      <c r="F282" s="7"/>
      <c r="G282" s="7"/>
      <c r="H282" s="7"/>
    </row>
    <row r="283" spans="1:8" ht="20" customHeight="1" x14ac:dyDescent="0.3">
      <c r="A283" s="7"/>
      <c r="F283" s="7"/>
      <c r="G283" s="7"/>
      <c r="H283" s="7"/>
    </row>
    <row r="284" spans="1:8" ht="20" customHeight="1" x14ac:dyDescent="0.3">
      <c r="A284" s="7"/>
      <c r="F284" s="7"/>
      <c r="G284" s="7"/>
      <c r="H284" s="7"/>
    </row>
    <row r="285" spans="1:8" ht="20" customHeight="1" x14ac:dyDescent="0.3">
      <c r="A285" s="7"/>
      <c r="F285" s="7"/>
      <c r="G285" s="7"/>
      <c r="H285" s="7"/>
    </row>
    <row r="286" spans="1:8" ht="20" customHeight="1" x14ac:dyDescent="0.3">
      <c r="A286" s="7"/>
      <c r="F286" s="7"/>
      <c r="G286" s="7"/>
      <c r="H286" s="7"/>
    </row>
    <row r="287" spans="1:8" ht="20" customHeight="1" x14ac:dyDescent="0.3">
      <c r="A287" s="7"/>
      <c r="F287" s="7"/>
      <c r="G287" s="7"/>
      <c r="H287" s="7"/>
    </row>
    <row r="288" spans="1:8" ht="20" customHeight="1" x14ac:dyDescent="0.3">
      <c r="A288" s="7"/>
      <c r="F288" s="7"/>
      <c r="G288" s="7"/>
      <c r="H288" s="7"/>
    </row>
    <row r="289" spans="1:8" ht="20" customHeight="1" x14ac:dyDescent="0.3">
      <c r="A289" s="7"/>
      <c r="F289" s="7"/>
      <c r="G289" s="7"/>
      <c r="H289" s="7"/>
    </row>
    <row r="290" spans="1:8" ht="20" customHeight="1" x14ac:dyDescent="0.3">
      <c r="A290" s="7"/>
      <c r="F290" s="7"/>
      <c r="G290" s="7"/>
      <c r="H290" s="7"/>
    </row>
    <row r="291" spans="1:8" ht="20" customHeight="1" x14ac:dyDescent="0.3">
      <c r="A291" s="7"/>
      <c r="F291" s="7"/>
      <c r="G291" s="7"/>
      <c r="H291" s="7"/>
    </row>
    <row r="292" spans="1:8" ht="20" customHeight="1" x14ac:dyDescent="0.3">
      <c r="A292" s="7"/>
      <c r="F292" s="7"/>
      <c r="G292" s="7"/>
      <c r="H292" s="7"/>
    </row>
    <row r="293" spans="1:8" ht="20" customHeight="1" x14ac:dyDescent="0.3">
      <c r="A293" s="7"/>
      <c r="F293" s="7"/>
      <c r="G293" s="7"/>
      <c r="H293" s="7"/>
    </row>
    <row r="294" spans="1:8" ht="20" customHeight="1" x14ac:dyDescent="0.3">
      <c r="A294" s="7"/>
      <c r="F294" s="7"/>
      <c r="G294" s="7"/>
      <c r="H294" s="7"/>
    </row>
    <row r="295" spans="1:8" ht="20" customHeight="1" x14ac:dyDescent="0.3">
      <c r="A295" s="7"/>
      <c r="F295" s="7"/>
      <c r="G295" s="7"/>
      <c r="H295" s="7"/>
    </row>
    <row r="296" spans="1:8" ht="20" customHeight="1" x14ac:dyDescent="0.3">
      <c r="A296" s="7"/>
      <c r="F296" s="7"/>
      <c r="G296" s="7"/>
      <c r="H296" s="7"/>
    </row>
    <row r="297" spans="1:8" ht="20" customHeight="1" x14ac:dyDescent="0.3">
      <c r="A297" s="7"/>
      <c r="F297" s="7"/>
      <c r="G297" s="7"/>
      <c r="H297" s="7"/>
    </row>
    <row r="298" spans="1:8" ht="20" customHeight="1" x14ac:dyDescent="0.3">
      <c r="A298" s="7"/>
      <c r="F298" s="7"/>
      <c r="G298" s="7"/>
      <c r="H298" s="7"/>
    </row>
    <row r="299" spans="1:8" ht="20" customHeight="1" x14ac:dyDescent="0.3">
      <c r="A299" s="7"/>
      <c r="F299" s="7"/>
      <c r="G299" s="7"/>
      <c r="H299" s="7"/>
    </row>
    <row r="300" spans="1:8" ht="20" customHeight="1" x14ac:dyDescent="0.3">
      <c r="A300" s="7"/>
      <c r="F300" s="7"/>
      <c r="G300" s="7"/>
      <c r="H300" s="7"/>
    </row>
    <row r="301" spans="1:8" ht="20" customHeight="1" x14ac:dyDescent="0.3">
      <c r="A301" s="7"/>
      <c r="F301" s="7"/>
      <c r="G301" s="7"/>
      <c r="H301" s="7"/>
    </row>
    <row r="302" spans="1:8" ht="20" customHeight="1" x14ac:dyDescent="0.3">
      <c r="A302" s="7"/>
      <c r="F302" s="7"/>
      <c r="G302" s="7"/>
      <c r="H302" s="7"/>
    </row>
    <row r="303" spans="1:8" ht="20" customHeight="1" x14ac:dyDescent="0.3">
      <c r="A303" s="7"/>
      <c r="F303" s="7"/>
      <c r="G303" s="7"/>
      <c r="H303" s="7"/>
    </row>
    <row r="304" spans="1:8" ht="20" customHeight="1" x14ac:dyDescent="0.3">
      <c r="A304" s="7"/>
      <c r="F304" s="7"/>
      <c r="G304" s="7"/>
      <c r="H304" s="7"/>
    </row>
    <row r="305" spans="1:8" ht="20" customHeight="1" x14ac:dyDescent="0.3">
      <c r="A305" s="7"/>
      <c r="F305" s="7"/>
      <c r="G305" s="7"/>
      <c r="H305" s="7"/>
    </row>
    <row r="306" spans="1:8" ht="20" customHeight="1" x14ac:dyDescent="0.3">
      <c r="A306" s="7"/>
    </row>
    <row r="307" spans="1:8" ht="20" x14ac:dyDescent="0.3">
      <c r="A307" s="7"/>
    </row>
    <row r="308" spans="1:8" ht="20" x14ac:dyDescent="0.3">
      <c r="A308" s="7"/>
    </row>
    <row r="309" spans="1:8" ht="20" x14ac:dyDescent="0.3">
      <c r="A309" s="7"/>
    </row>
    <row r="310" spans="1:8" ht="20" x14ac:dyDescent="0.3">
      <c r="A310" s="7"/>
      <c r="B310" s="7"/>
      <c r="C310" s="7"/>
      <c r="E310" s="7"/>
      <c r="F310" s="7"/>
      <c r="G310" s="7"/>
      <c r="H310" s="7"/>
    </row>
    <row r="311" spans="1:8" ht="20" x14ac:dyDescent="0.3">
      <c r="A311" s="7"/>
      <c r="B311" s="7"/>
      <c r="C311" s="7"/>
      <c r="E311" s="7"/>
      <c r="F311" s="7"/>
      <c r="G311" s="7"/>
      <c r="H311" s="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INVENTAIRE</vt:lpstr>
      <vt:lpstr>COMMANDE SERVICES 18</vt:lpstr>
      <vt:lpstr>ACHAT SERVICES EXPLT 18</vt:lpstr>
      <vt:lpstr>COMMANDE REGIE TECH ARTISTIQUE</vt:lpstr>
      <vt:lpstr>Feuil2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Utilisateur de Microsoft Office</cp:lastModifiedBy>
  <dcterms:created xsi:type="dcterms:W3CDTF">2014-11-21T21:10:21Z</dcterms:created>
  <dcterms:modified xsi:type="dcterms:W3CDTF">2018-10-03T12:25:16Z</dcterms:modified>
  <cp:category/>
</cp:coreProperties>
</file>