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ANTOLA COOP\CLIENTS\Bezero gaiak\INOX PYRENEES\Mission n°1 Processus Amélioration Ordonnancement\Reponses Forums\"/>
    </mc:Choice>
  </mc:AlternateContent>
  <xr:revisionPtr revIDLastSave="0" documentId="13_ncr:1_{F5892EEC-0A43-4C7C-A022-91A0DA57E46E}" xr6:coauthVersionLast="44" xr6:coauthVersionMax="44" xr10:uidLastSave="{00000000-0000-0000-0000-000000000000}"/>
  <bookViews>
    <workbookView xWindow="-110" yWindow="-110" windowWidth="19420" windowHeight="9800" xr2:uid="{D5AC748A-D5E3-48DB-B5BE-39076246B9FF}"/>
  </bookViews>
  <sheets>
    <sheet name="wksPlanning2020" sheetId="14" r:id="rId1"/>
    <sheet name="Formulaire choix année" sheetId="8" r:id="rId2"/>
    <sheet name="TrameCongesAnnuelleVierge" sheetId="10" r:id="rId3"/>
    <sheet name="Bdd" sheetId="9" r:id="rId4"/>
    <sheet name="CalculsJoursFeriesParAnnee" sheetId="11" r:id="rId5"/>
  </sheets>
  <definedNames>
    <definedName name="celAnneRefFeries">CalculsJoursFeriesParAnnee!$B$1</definedName>
    <definedName name="celDatePaques">CalculsJoursFeriesParAnnee!$E$3</definedName>
    <definedName name="celValeurAnneeAcreer">'Formulaire choix année'!$B$3</definedName>
    <definedName name="listDatesJoursFeries" localSheetId="0">Tableau5[Date jour ferie]</definedName>
    <definedName name="listDatesJoursFeries">Tableau5[Date jour ferie]</definedName>
    <definedName name="ListeValidPostes" localSheetId="2">tabListePostes[Liste postes]</definedName>
    <definedName name="ListeValidPostes" localSheetId="0">tabListePostes[Liste postes]</definedName>
    <definedName name="ListeValidPostes">tabListePostes[Liste postes]</definedName>
    <definedName name="ListValidAnnees" localSheetId="0">tabAnnees[Années]</definedName>
    <definedName name="ListValidAnnees">tabAnnees[Années]</definedName>
    <definedName name="ListValidCentreCharges" localSheetId="2">tabListeCentreCharges[Liste centres de charge]</definedName>
    <definedName name="ListValidCentreCharges" localSheetId="0">tabListeCentreCharges[Liste centres de charge]</definedName>
    <definedName name="ListValidCentreCharges">tabListeCentreCharges[Liste centres de charge]</definedName>
    <definedName name="ListValidMotifsAbsences" localSheetId="0">tabMotifsAbsences[Motifs absence]</definedName>
    <definedName name="ListValidMotifsAbsences">tabMotifsAbsences[Motifs absence]</definedName>
    <definedName name="ListValidNomMembresEquipe" localSheetId="0">tabBddMembresEquipe[Nom du membre de l equipe]</definedName>
    <definedName name="ListValidNomMembresEquipe">tabBddMembresEquipe[Nom du membre de l equipe]</definedName>
    <definedName name="plageAoutTrame" localSheetId="0">wksPlanning2020!#REF!</definedName>
    <definedName name="plageAoutTrame">TrameCongesAnnuelleVierge!#REF!</definedName>
    <definedName name="plageAvrilTrame" localSheetId="0">wksPlanning2020!#REF!</definedName>
    <definedName name="plageAvrilTrame">TrameCongesAnnuelleVierge!#REF!</definedName>
    <definedName name="plageDecembreTrame" localSheetId="0">wksPlanning2020!#REF!</definedName>
    <definedName name="plageDecembreTrame">TrameCongesAnnuelleVierge!#REF!</definedName>
    <definedName name="plageFevrierTrame" localSheetId="0">wksPlanning2020!#REF!</definedName>
    <definedName name="plageFevrierTrame">TrameCongesAnnuelleVierge!#REF!</definedName>
    <definedName name="plageJanvierTrame" localSheetId="0">wksPlanning2020!$C$12:$AG$50</definedName>
    <definedName name="plageJanvierTrame">TrameCongesAnnuelleVierge!$C$12:$AG$50</definedName>
    <definedName name="plagejuilletTrame" localSheetId="0">wksPlanning2020!#REF!</definedName>
    <definedName name="plagejuilletTrame">TrameCongesAnnuelleVierge!#REF!</definedName>
    <definedName name="plageJuinTrame" localSheetId="0">wksPlanning2020!#REF!</definedName>
    <definedName name="plageJuinTrame">TrameCongesAnnuelleVierge!#REF!</definedName>
    <definedName name="plageMaiTrame" localSheetId="0">wksPlanning2020!#REF!</definedName>
    <definedName name="plageMaiTrame">TrameCongesAnnuelleVierge!#REF!</definedName>
    <definedName name="plageMarsTrame" localSheetId="0">wksPlanning2020!#REF!</definedName>
    <definedName name="plageMarsTrame">TrameCongesAnnuelleVierge!#REF!</definedName>
    <definedName name="plageNovembreTrame" localSheetId="0">wksPlanning2020!#REF!</definedName>
    <definedName name="plageNovembreTrame">TrameCongesAnnuelleVierge!#REF!</definedName>
    <definedName name="plageOctobreTrame" localSheetId="0">wksPlanning2020!#REF!</definedName>
    <definedName name="plageOctobreTrame">TrameCongesAnnuelleVierge!#REF!</definedName>
    <definedName name="plageSeptembreTrame" localSheetId="0">wksPlanning2020!#REF!</definedName>
    <definedName name="plageSeptembreTrame">TrameCongesAnnuelleVierge!#REF!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1" i="14" l="1"/>
  <c r="C9" i="14" s="1"/>
  <c r="AC10" i="14"/>
  <c r="AB10" i="14"/>
  <c r="AA10" i="14"/>
  <c r="Z10" i="14"/>
  <c r="Y10" i="14"/>
  <c r="X10" i="14"/>
  <c r="W10" i="14"/>
  <c r="V10" i="14"/>
  <c r="U10" i="14"/>
  <c r="T10" i="14"/>
  <c r="S10" i="14"/>
  <c r="R10" i="14"/>
  <c r="Q10" i="14"/>
  <c r="P10" i="14"/>
  <c r="O10" i="14"/>
  <c r="N10" i="14"/>
  <c r="M10" i="14"/>
  <c r="L10" i="14"/>
  <c r="K10" i="14"/>
  <c r="J10" i="14"/>
  <c r="I10" i="14"/>
  <c r="H10" i="14"/>
  <c r="G10" i="14"/>
  <c r="F10" i="14"/>
  <c r="E10" i="14"/>
  <c r="D10" i="14"/>
  <c r="C10" i="14"/>
  <c r="A8" i="14"/>
  <c r="A1" i="14"/>
  <c r="D11" i="14" l="1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E10" i="10"/>
  <c r="D10" i="10"/>
  <c r="C10" i="10"/>
  <c r="A8" i="10"/>
  <c r="C11" i="10"/>
  <c r="D11" i="10" s="1"/>
  <c r="E11" i="10" s="1"/>
  <c r="F11" i="10" s="1"/>
  <c r="G11" i="10" s="1"/>
  <c r="H11" i="10" s="1"/>
  <c r="I11" i="10" s="1"/>
  <c r="J11" i="10" s="1"/>
  <c r="K11" i="10" s="1"/>
  <c r="L11" i="10" s="1"/>
  <c r="M11" i="10" s="1"/>
  <c r="N11" i="10" s="1"/>
  <c r="O11" i="10" s="1"/>
  <c r="P11" i="10" s="1"/>
  <c r="Q11" i="10" s="1"/>
  <c r="R11" i="10" s="1"/>
  <c r="S11" i="10" s="1"/>
  <c r="T11" i="10" s="1"/>
  <c r="U11" i="10" s="1"/>
  <c r="V11" i="10" s="1"/>
  <c r="W11" i="10" s="1"/>
  <c r="X11" i="10" s="1"/>
  <c r="Y11" i="10" s="1"/>
  <c r="Z11" i="10" s="1"/>
  <c r="AA11" i="10" s="1"/>
  <c r="AB11" i="10" s="1"/>
  <c r="AC11" i="10" s="1"/>
  <c r="AD11" i="10" s="1"/>
  <c r="AD9" i="10" s="1"/>
  <c r="E11" i="14" l="1"/>
  <c r="D9" i="14"/>
  <c r="AD10" i="10"/>
  <c r="C9" i="10"/>
  <c r="AA9" i="10"/>
  <c r="W9" i="10"/>
  <c r="S9" i="10"/>
  <c r="O9" i="10"/>
  <c r="K9" i="10"/>
  <c r="G9" i="10"/>
  <c r="AC9" i="10"/>
  <c r="Y9" i="10"/>
  <c r="U9" i="10"/>
  <c r="Q9" i="10"/>
  <c r="M9" i="10"/>
  <c r="I9" i="10"/>
  <c r="E9" i="10"/>
  <c r="Z9" i="10"/>
  <c r="V9" i="10"/>
  <c r="R9" i="10"/>
  <c r="N9" i="10"/>
  <c r="J9" i="10"/>
  <c r="F9" i="10"/>
  <c r="AB9" i="10"/>
  <c r="X9" i="10"/>
  <c r="T9" i="10"/>
  <c r="P9" i="10"/>
  <c r="L9" i="10"/>
  <c r="H9" i="10"/>
  <c r="D9" i="10"/>
  <c r="AE11" i="10"/>
  <c r="E14" i="11"/>
  <c r="E13" i="11"/>
  <c r="E12" i="11"/>
  <c r="E11" i="11"/>
  <c r="E10" i="11"/>
  <c r="E6" i="11"/>
  <c r="E5" i="11"/>
  <c r="E3" i="11"/>
  <c r="E4" i="11" s="1"/>
  <c r="E7" i="11" s="1"/>
  <c r="E2" i="11"/>
  <c r="A1" i="10"/>
  <c r="E9" i="14" l="1"/>
  <c r="F11" i="14"/>
  <c r="AE9" i="10"/>
  <c r="AE10" i="10"/>
  <c r="AF11" i="10"/>
  <c r="E8" i="11"/>
  <c r="E9" i="11"/>
  <c r="F9" i="14" l="1"/>
  <c r="G11" i="14"/>
  <c r="AF9" i="10"/>
  <c r="AF10" i="10"/>
  <c r="AG11" i="10"/>
  <c r="G9" i="14" l="1"/>
  <c r="H11" i="14"/>
  <c r="AG9" i="10"/>
  <c r="AG10" i="10"/>
  <c r="I11" i="14" l="1"/>
  <c r="H9" i="14"/>
  <c r="J11" i="14" l="1"/>
  <c r="I9" i="14"/>
  <c r="J9" i="14" l="1"/>
  <c r="K11" i="14"/>
  <c r="K9" i="14" l="1"/>
  <c r="L11" i="14"/>
  <c r="M11" i="14" l="1"/>
  <c r="L9" i="14"/>
  <c r="M9" i="14" l="1"/>
  <c r="N11" i="14"/>
  <c r="N9" i="14" l="1"/>
  <c r="O11" i="14"/>
  <c r="O9" i="14" l="1"/>
  <c r="P11" i="14"/>
  <c r="Q11" i="14" l="1"/>
  <c r="P9" i="14"/>
  <c r="R11" i="14" l="1"/>
  <c r="Q9" i="14"/>
  <c r="R9" i="14" l="1"/>
  <c r="S11" i="14"/>
  <c r="S9" i="14" l="1"/>
  <c r="T11" i="14"/>
  <c r="U11" i="14" l="1"/>
  <c r="T9" i="14"/>
  <c r="V11" i="14" l="1"/>
  <c r="U9" i="14"/>
  <c r="V9" i="14" l="1"/>
  <c r="W11" i="14"/>
  <c r="W9" i="14" l="1"/>
  <c r="X11" i="14"/>
  <c r="Y11" i="14" l="1"/>
  <c r="X9" i="14"/>
  <c r="Z11" i="14" l="1"/>
  <c r="Y9" i="14"/>
  <c r="Z9" i="14" l="1"/>
  <c r="AA11" i="14"/>
  <c r="AA9" i="14" l="1"/>
  <c r="AB11" i="14"/>
  <c r="AC11" i="14" l="1"/>
  <c r="AB9" i="14"/>
  <c r="AD11" i="14" l="1"/>
  <c r="AC9" i="14"/>
  <c r="AD9" i="14" l="1"/>
  <c r="AD10" i="14"/>
  <c r="AE11" i="14"/>
  <c r="AE9" i="14" l="1"/>
  <c r="AF11" i="14"/>
  <c r="AE10" i="14"/>
  <c r="AG11" i="14" l="1"/>
  <c r="AF10" i="14"/>
  <c r="AF9" i="14"/>
  <c r="AG10" i="14" l="1"/>
  <c r="AG9" i="14"/>
</calcChain>
</file>

<file path=xl/sharedStrings.xml><?xml version="1.0" encoding="utf-8"?>
<sst xmlns="http://schemas.openxmlformats.org/spreadsheetml/2006/main" count="82" uniqueCount="57">
  <si>
    <t>F : Formation</t>
  </si>
  <si>
    <r>
      <t>Légende</t>
    </r>
    <r>
      <rPr>
        <i/>
        <sz val="12"/>
        <color indexed="63"/>
        <rFont val="Calibri"/>
        <family val="2"/>
      </rPr>
      <t xml:space="preserve"> : </t>
    </r>
  </si>
  <si>
    <t>Week end</t>
  </si>
  <si>
    <t>CP : congés payés</t>
  </si>
  <si>
    <t>Férié</t>
  </si>
  <si>
    <t>RR : récup heures</t>
  </si>
  <si>
    <t>AT : accident travail</t>
  </si>
  <si>
    <t>CSS : congés sans solde</t>
  </si>
  <si>
    <t>M</t>
  </si>
  <si>
    <t>Nom de l’employé</t>
  </si>
  <si>
    <t>CP</t>
  </si>
  <si>
    <t>AT</t>
  </si>
  <si>
    <t>E</t>
  </si>
  <si>
    <t>RR</t>
  </si>
  <si>
    <t>CSS</t>
  </si>
  <si>
    <t>F</t>
  </si>
  <si>
    <t>M : maladie /maternité</t>
  </si>
  <si>
    <t>A</t>
  </si>
  <si>
    <t>B</t>
  </si>
  <si>
    <t>P : parental</t>
  </si>
  <si>
    <t>P</t>
  </si>
  <si>
    <t>Année</t>
  </si>
  <si>
    <t>Années</t>
  </si>
  <si>
    <t>Nom du membre de l equipe</t>
  </si>
  <si>
    <t>Poste</t>
  </si>
  <si>
    <t>Centre de charge associé</t>
  </si>
  <si>
    <t>Statut</t>
  </si>
  <si>
    <t>Actif</t>
  </si>
  <si>
    <t>Liste centres de charge</t>
  </si>
  <si>
    <t>Liste postes</t>
  </si>
  <si>
    <t>Pliage</t>
  </si>
  <si>
    <t>Laser</t>
  </si>
  <si>
    <t>Decoupe</t>
  </si>
  <si>
    <t>Autre</t>
  </si>
  <si>
    <t>Motifs absence</t>
  </si>
  <si>
    <t>Jours fériés</t>
  </si>
  <si>
    <t>Pâques (cellule D7)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</si>
  <si>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</si>
  <si>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</si>
  <si>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</si>
  <si>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</si>
  <si>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</si>
  <si>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</si>
  <si>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</si>
  <si>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</si>
  <si>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</si>
  <si>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</si>
  <si>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</si>
  <si>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Date jour ferie</t>
  </si>
  <si>
    <t>Jour de l'an</t>
  </si>
  <si>
    <t>BASE</t>
  </si>
  <si>
    <t>Année à créer:</t>
  </si>
  <si>
    <t>Création planning annuel</t>
  </si>
  <si>
    <t>Imanol Larrartegi-Rekarte</t>
  </si>
  <si>
    <t>Juan-Migel Iturria-Sein</t>
  </si>
  <si>
    <t>Ekaitz Irigoien-Anduetza</t>
  </si>
  <si>
    <t>Angel Mintegia-Suazo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</si>
</sst>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&quot;S. &quot;\ 0"/>
  </numFmts>
  <fonts count="18" x14ac:knownFonts="1">
    <font>
      <sz val="11"/>
      <color theme="1"/>
      <name val="Montserrat"/>
      <family val="2"/>
    </font>
    <font>
      <b/>
      <i/>
      <sz val="16"/>
      <color indexed="9"/>
      <name val="Calibri"/>
      <family val="2"/>
    </font>
    <font>
      <sz val="12"/>
      <name val="Calibri"/>
      <family val="2"/>
    </font>
    <font>
      <b/>
      <sz val="12"/>
      <color indexed="63"/>
      <name val="Calibri"/>
      <family val="2"/>
    </font>
    <font>
      <sz val="9"/>
      <color indexed="63"/>
      <name val="Calibri"/>
      <family val="2"/>
    </font>
    <font>
      <i/>
      <u/>
      <sz val="12"/>
      <color indexed="63"/>
      <name val="Calibri"/>
      <family val="2"/>
    </font>
    <font>
      <i/>
      <sz val="12"/>
      <color indexed="63"/>
      <name val="Calibri"/>
      <family val="2"/>
    </font>
    <font>
      <b/>
      <sz val="9"/>
      <color indexed="63"/>
      <name val="Calibri"/>
      <family val="2"/>
    </font>
    <font>
      <sz val="9"/>
      <name val="Calibri"/>
      <family val="2"/>
    </font>
    <font>
      <b/>
      <i/>
      <sz val="14"/>
      <color indexed="9"/>
      <name val="Calibri"/>
      <family val="2"/>
    </font>
    <font>
      <b/>
      <sz val="12"/>
      <name val="Calibri"/>
      <family val="2"/>
    </font>
    <font>
      <sz val="8"/>
      <name val="Calibri"/>
      <family val="2"/>
    </font>
    <font>
      <sz val="7"/>
      <color rgb="FF171717"/>
      <name val="Arial"/>
      <family val="2"/>
    </font>
    <font>
      <b/>
      <sz val="12"/>
      <color theme="0"/>
      <name val="Montserrat"/>
    </font>
    <font>
      <sz val="16"/>
      <color theme="0"/>
      <name val="Calibri"/>
      <family val="2"/>
    </font>
    <font>
      <sz val="11"/>
      <color theme="0"/>
      <name val="Montserrat"/>
      <family val="2"/>
    </font>
    <font>
      <sz val="16"/>
      <name val="Calibri"/>
      <family val="2"/>
    </font>
    <font>
      <sz val="20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FBF8EB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3F3F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2"/>
      </left>
      <right/>
      <top/>
      <bottom/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23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DDDDDD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thin">
        <color indexed="55"/>
      </bottom>
      <diagonal/>
    </border>
    <border>
      <left style="medium">
        <color indexed="64"/>
      </left>
      <right/>
      <top style="thin">
        <color indexed="23"/>
      </top>
      <bottom style="thin">
        <color indexed="55"/>
      </bottom>
      <diagonal/>
    </border>
    <border>
      <left style="medium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medium">
        <color indexed="64"/>
      </right>
      <top/>
      <bottom/>
      <diagonal/>
    </border>
    <border>
      <left style="thin">
        <color indexed="22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55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49" fontId="4" fillId="3" borderId="0" xfId="0" applyNumberFormat="1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9" fontId="4" fillId="5" borderId="0" xfId="0" applyNumberFormat="1" applyFont="1" applyFill="1" applyAlignment="1">
      <alignment horizontal="left" vertical="center"/>
    </xf>
    <xf numFmtId="49" fontId="4" fillId="5" borderId="0" xfId="0" applyNumberFormat="1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49" fontId="4" fillId="6" borderId="0" xfId="0" applyNumberFormat="1" applyFont="1" applyFill="1" applyAlignment="1">
      <alignment horizontal="left" vertical="center"/>
    </xf>
    <xf numFmtId="49" fontId="7" fillId="6" borderId="0" xfId="0" applyNumberFormat="1" applyFont="1" applyFill="1" applyAlignment="1">
      <alignment horizontal="center" vertical="center"/>
    </xf>
    <xf numFmtId="49" fontId="7" fillId="7" borderId="0" xfId="0" applyNumberFormat="1" applyFont="1" applyFill="1" applyAlignment="1">
      <alignment horizontal="left" vertical="center"/>
    </xf>
    <xf numFmtId="49" fontId="7" fillId="8" borderId="0" xfId="0" applyNumberFormat="1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9" borderId="4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49" fontId="4" fillId="8" borderId="0" xfId="0" applyNumberFormat="1" applyFont="1" applyFill="1" applyAlignment="1">
      <alignment horizontal="left" vertical="center"/>
    </xf>
    <xf numFmtId="49" fontId="7" fillId="8" borderId="0" xfId="0" applyNumberFormat="1" applyFont="1" applyFill="1" applyAlignment="1">
      <alignment horizontal="left" vertical="center"/>
    </xf>
    <xf numFmtId="0" fontId="0" fillId="8" borderId="0" xfId="0" applyFill="1"/>
    <xf numFmtId="0" fontId="0" fillId="8" borderId="17" xfId="0" applyFill="1" applyBorder="1"/>
    <xf numFmtId="49" fontId="2" fillId="8" borderId="17" xfId="0" applyNumberFormat="1" applyFont="1" applyFill="1" applyBorder="1" applyAlignment="1">
      <alignment wrapText="1"/>
    </xf>
    <xf numFmtId="49" fontId="2" fillId="8" borderId="10" xfId="0" applyNumberFormat="1" applyFont="1" applyFill="1" applyBorder="1" applyAlignment="1">
      <alignment wrapText="1"/>
    </xf>
    <xf numFmtId="0" fontId="0" fillId="8" borderId="9" xfId="0" applyFill="1" applyBorder="1"/>
    <xf numFmtId="1" fontId="4" fillId="0" borderId="0" xfId="0" applyNumberFormat="1" applyFont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2" fillId="12" borderId="0" xfId="0" applyFont="1" applyFill="1" applyAlignment="1">
      <alignment horizontal="left" vertical="top" wrapText="1"/>
    </xf>
    <xf numFmtId="0" fontId="12" fillId="13" borderId="19" xfId="0" applyFont="1" applyFill="1" applyBorder="1" applyAlignment="1">
      <alignment horizontal="left" vertical="top" wrapText="1"/>
    </xf>
    <xf numFmtId="0" fontId="12" fillId="12" borderId="19" xfId="0" applyFont="1" applyFill="1" applyBorder="1" applyAlignment="1">
      <alignment horizontal="left" vertical="top" wrapText="1"/>
    </xf>
    <xf numFmtId="0" fontId="12" fillId="14" borderId="19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6" xfId="0" applyBorder="1"/>
    <xf numFmtId="0" fontId="13" fillId="11" borderId="14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12" fillId="12" borderId="0" xfId="0" applyNumberFormat="1" applyFont="1" applyFill="1" applyAlignment="1">
      <alignment horizontal="center" vertical="top" wrapText="1"/>
    </xf>
    <xf numFmtId="14" fontId="12" fillId="13" borderId="19" xfId="0" applyNumberFormat="1" applyFont="1" applyFill="1" applyBorder="1" applyAlignment="1">
      <alignment horizontal="center" vertical="top" wrapText="1"/>
    </xf>
    <xf numFmtId="14" fontId="12" fillId="12" borderId="19" xfId="0" applyNumberFormat="1" applyFont="1" applyFill="1" applyBorder="1" applyAlignment="1">
      <alignment horizontal="center" vertical="top" wrapText="1"/>
    </xf>
    <xf numFmtId="14" fontId="12" fillId="14" borderId="19" xfId="0" applyNumberFormat="1" applyFont="1" applyFill="1" applyBorder="1" applyAlignment="1">
      <alignment horizontal="center" vertical="top" wrapText="1"/>
    </xf>
    <xf numFmtId="0" fontId="0" fillId="11" borderId="0" xfId="0" applyFill="1"/>
    <xf numFmtId="14" fontId="0" fillId="11" borderId="0" xfId="0" applyNumberFormat="1" applyFill="1" applyAlignment="1">
      <alignment horizontal="center"/>
    </xf>
    <xf numFmtId="0" fontId="0" fillId="11" borderId="18" xfId="0" applyFill="1" applyBorder="1"/>
    <xf numFmtId="0" fontId="0" fillId="11" borderId="7" xfId="0" applyFill="1" applyBorder="1"/>
    <xf numFmtId="0" fontId="0" fillId="11" borderId="12" xfId="0" applyFill="1" applyBorder="1"/>
    <xf numFmtId="166" fontId="14" fillId="9" borderId="15" xfId="0" applyNumberFormat="1" applyFont="1" applyFill="1" applyBorder="1" applyAlignment="1">
      <alignment horizontal="center" shrinkToFit="1"/>
    </xf>
    <xf numFmtId="166" fontId="14" fillId="0" borderId="0" xfId="0" applyNumberFormat="1" applyFont="1" applyAlignment="1">
      <alignment shrinkToFit="1"/>
    </xf>
    <xf numFmtId="49" fontId="2" fillId="9" borderId="23" xfId="0" applyNumberFormat="1" applyFont="1" applyFill="1" applyBorder="1"/>
    <xf numFmtId="166" fontId="14" fillId="9" borderId="24" xfId="0" applyNumberFormat="1" applyFont="1" applyFill="1" applyBorder="1" applyAlignment="1">
      <alignment shrinkToFit="1"/>
    </xf>
    <xf numFmtId="166" fontId="14" fillId="9" borderId="16" xfId="0" applyNumberFormat="1" applyFont="1" applyFill="1" applyBorder="1" applyAlignment="1">
      <alignment horizontal="center" shrinkToFit="1"/>
    </xf>
    <xf numFmtId="49" fontId="2" fillId="10" borderId="25" xfId="0" applyNumberFormat="1" applyFont="1" applyFill="1" applyBorder="1" applyAlignment="1">
      <alignment wrapText="1"/>
    </xf>
    <xf numFmtId="0" fontId="2" fillId="0" borderId="26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49" fontId="2" fillId="10" borderId="28" xfId="0" applyNumberFormat="1" applyFont="1" applyFill="1" applyBorder="1" applyAlignment="1">
      <alignment wrapText="1"/>
    </xf>
    <xf numFmtId="49" fontId="2" fillId="0" borderId="0" xfId="0" applyNumberFormat="1" applyFont="1" applyBorder="1"/>
    <xf numFmtId="49" fontId="2" fillId="10" borderId="29" xfId="0" applyNumberFormat="1" applyFont="1" applyFill="1" applyBorder="1" applyAlignment="1">
      <alignment wrapText="1"/>
    </xf>
    <xf numFmtId="49" fontId="2" fillId="0" borderId="30" xfId="0" applyNumberFormat="1" applyFont="1" applyBorder="1"/>
    <xf numFmtId="0" fontId="2" fillId="0" borderId="31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9" fontId="16" fillId="9" borderId="23" xfId="0" applyNumberFormat="1" applyFont="1" applyFill="1" applyBorder="1"/>
    <xf numFmtId="14" fontId="16" fillId="9" borderId="4" xfId="0" applyNumberFormat="1" applyFont="1" applyFill="1" applyBorder="1" applyAlignment="1">
      <alignment horizontal="center"/>
    </xf>
    <xf numFmtId="0" fontId="16" fillId="0" borderId="0" xfId="0" applyFont="1"/>
    <xf numFmtId="0" fontId="11" fillId="9" borderId="4" xfId="0" applyFont="1" applyFill="1" applyBorder="1" applyAlignment="1">
      <alignment horizontal="center"/>
    </xf>
    <xf numFmtId="0" fontId="15" fillId="11" borderId="14" xfId="0" applyFont="1" applyFill="1" applyBorder="1"/>
    <xf numFmtId="17" fontId="1" fillId="2" borderId="1" xfId="0" applyNumberFormat="1" applyFont="1" applyFill="1" applyBorder="1" applyAlignment="1">
      <alignment horizontal="center" vertical="center"/>
    </xf>
    <xf numFmtId="17" fontId="1" fillId="2" borderId="2" xfId="0" applyNumberFormat="1" applyFont="1" applyFill="1" applyBorder="1" applyAlignment="1">
      <alignment horizontal="center" vertical="center"/>
    </xf>
    <xf numFmtId="17" fontId="1" fillId="2" borderId="3" xfId="0" applyNumberFormat="1" applyFont="1" applyFill="1" applyBorder="1" applyAlignment="1">
      <alignment horizontal="center" vertical="center"/>
    </xf>
    <xf numFmtId="49" fontId="17" fillId="9" borderId="24" xfId="0" applyNumberFormat="1" applyFont="1" applyFill="1" applyBorder="1" applyAlignment="1">
      <alignment horizontal="center"/>
    </xf>
    <xf numFmtId="49" fontId="17" fillId="9" borderId="8" xfId="0" applyNumberFormat="1" applyFont="1" applyFill="1" applyBorder="1" applyAlignment="1">
      <alignment horizontal="center"/>
    </xf>
    <xf numFmtId="49" fontId="17" fillId="9" borderId="34" xfId="0" applyNumberFormat="1" applyFont="1" applyFill="1" applyBorder="1" applyAlignment="1">
      <alignment horizontal="center"/>
    </xf>
    <xf numFmtId="1" fontId="9" fillId="11" borderId="20" xfId="0" applyNumberFormat="1" applyFont="1" applyFill="1" applyBorder="1" applyAlignment="1">
      <alignment horizontal="center" vertical="center"/>
    </xf>
    <xf numFmtId="1" fontId="9" fillId="11" borderId="21" xfId="0" applyNumberFormat="1" applyFont="1" applyFill="1" applyBorder="1" applyAlignment="1">
      <alignment horizontal="center" vertical="center"/>
    </xf>
    <xf numFmtId="1" fontId="9" fillId="11" borderId="2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5"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171717"/>
        <name val="Arial"/>
        <family val="2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 style="medium">
          <color rgb="FFDDDDD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171717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medium">
          <color rgb="FFDDDDDD"/>
        </top>
        <bottom/>
      </border>
    </dxf>
    <dxf>
      <fill>
        <patternFill patternType="solid">
          <fgColor indexed="64"/>
          <bgColor rgb="FF666699"/>
        </patternFill>
      </fill>
    </dxf>
    <dxf>
      <fill>
        <patternFill patternType="solid">
          <fgColor indexed="64"/>
          <bgColor rgb="FF666699"/>
        </patternFill>
      </fill>
    </dxf>
    <dxf>
      <fill>
        <patternFill patternType="solid">
          <fgColor indexed="64"/>
          <bgColor rgb="FF666699"/>
        </patternFill>
      </fill>
    </dxf>
    <dxf>
      <fill>
        <patternFill patternType="solid">
          <fgColor indexed="64"/>
          <bgColor rgb="FF666699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66669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666699"/>
        </patternFill>
      </fill>
    </dxf>
    <dxf>
      <fill>
        <patternFill>
          <fgColor rgb="FF666699"/>
        </patternFill>
      </fill>
    </dxf>
  </dxfs>
  <tableStyles count="1" defaultTableStyle="TableStyleMedium2" defaultPivotStyle="PivotStyleLight16">
    <tableStyle name="EnTeteInoxPyrenees" pivot="0" count="1" xr9:uid="{A29AEB4E-5898-4565-85B0-C34155418E0C}">
      <tableStyleElement type="headerRow" dxfId="54"/>
    </tableStyle>
  </tableStyles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2</xdr:row>
      <xdr:rowOff>0</xdr:rowOff>
    </xdr:from>
    <xdr:to>
      <xdr:col>3</xdr:col>
      <xdr:colOff>946150</xdr:colOff>
      <xdr:row>4</xdr:row>
      <xdr:rowOff>171450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E75A13D3-4012-450D-B85C-C1E8431851DF}"/>
            </a:ext>
          </a:extLst>
        </xdr:cNvPr>
        <xdr:cNvSpPr/>
      </xdr:nvSpPr>
      <xdr:spPr>
        <a:xfrm>
          <a:off x="2565400" y="273050"/>
          <a:ext cx="1733550" cy="711200"/>
        </a:xfrm>
        <a:prstGeom prst="bevel">
          <a:avLst/>
        </a:prstGeom>
        <a:solidFill>
          <a:srgbClr val="66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Valider</a:t>
          </a:r>
          <a:r>
            <a:rPr lang="fr-FR" sz="1100" baseline="0"/>
            <a:t> l'année et créer le planning annuel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3FAD98-6269-4591-9677-F50FD5F9663B}" name="tabAnnees" displayName="tabAnnees" ref="F1:F12" totalsRowShown="0" headerRowDxfId="53">
  <autoFilter ref="F1:F12" xr:uid="{50930F88-C606-4702-AA85-B15ACA402989}"/>
  <tableColumns count="1">
    <tableColumn id="1" xr3:uid="{28874248-672A-4F51-9336-08176085D8DB}" name="Année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E5B5DB-B06F-459B-A5CA-C73151FE7FDD}" name="tabBddMembresEquipe" displayName="tabBddMembresEquipe" ref="A1:D5" totalsRowShown="0" headerRowDxfId="52" headerRowBorderDxfId="51" tableBorderDxfId="50" totalsRowBorderDxfId="49">
  <autoFilter ref="A1:D5" xr:uid="{C9268CDB-02FE-4505-962A-E6FD81D46C5A}"/>
  <tableColumns count="4">
    <tableColumn id="1" xr3:uid="{9DF56AD4-CA7C-4D76-9D93-483CD1EC00A3}" name="Nom du membre de l equipe" dataDxfId="48"/>
    <tableColumn id="2" xr3:uid="{D8E69394-C817-4C4A-A6A4-EB5AB1DAB0EA}" name="Statut" dataDxfId="47"/>
    <tableColumn id="3" xr3:uid="{85900726-DD02-4ED1-80CD-5D1639CC9E39}" name="Poste" dataDxfId="46"/>
    <tableColumn id="4" xr3:uid="{96A554AC-2018-4B23-B05C-66A91821E125}" name="Centre de charge associé" dataDxfId="45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3A0534-0C88-4823-A0C8-9C5EE07C34C8}" name="tabListeCentreCharges" displayName="tabListeCentreCharges" ref="H1:H5" totalsRowShown="0" headerRowDxfId="44">
  <autoFilter ref="H1:H5" xr:uid="{A72E5059-EBF3-466B-876A-456735B5486E}"/>
  <tableColumns count="1">
    <tableColumn id="1" xr3:uid="{D7FDF6E4-1D9B-4928-AE12-F79A91FB0A89}" name="Liste centres de charg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6B8775-59EC-4B92-BB80-381C054BDAA0}" name="tabListePostes" displayName="tabListePostes" ref="J1:J3" totalsRowShown="0" headerRowDxfId="43">
  <autoFilter ref="J1:J3" xr:uid="{52F9DFE6-7B2F-48BB-8358-4626EE559AA7}"/>
  <tableColumns count="1">
    <tableColumn id="1" xr3:uid="{2B1DE0A9-E734-4E45-80D1-ADC47C0FEB89}" name="Liste postes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EDBD65B-BFBB-417D-A3AB-0C72F3E2D877}" name="tabMotifsAbsences" displayName="tabMotifsAbsences" ref="L1:L9" totalsRowShown="0" headerRowDxfId="42">
  <autoFilter ref="L1:L9" xr:uid="{F7C93616-C2DE-4EA9-8D01-CA4AADB70485}"/>
  <tableColumns count="1">
    <tableColumn id="1" xr3:uid="{3E879F89-7ABA-4F1C-B46D-F399C31EED1A}" name="Motifs absenc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D41B8A-5C19-48EA-A31F-CB435760C5FF}" name="Tableau5" displayName="Tableau5" ref="D1:E14" totalsRowShown="0" headerRowDxfId="41">
  <autoFilter ref="D1:E14" xr:uid="{B052A507-9A94-4A05-9EB8-294FB59392A7}"/>
  <tableColumns count="2">
    <tableColumn id="1" xr3:uid="{9EA0BFF5-81AD-403B-A356-E6F00E9A1AF5}" name="Jours fériés" dataDxfId="40"/>
    <tableColumn id="2" xr3:uid="{57101795-A3B9-4736-BA08-D43CB637BE8F}" name="Date jour ferie" dataDxfId="39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A1C70-5D88-4C7A-8FAA-D54B7F594455}">
  <sheetPr codeName="wksTrameCongesPermanentsVierge1"/>
  <dimension ref="A1:AJ535"/>
  <sheetViews>
    <sheetView tabSelected="1" zoomScale="63" zoomScaleNormal="63" workbookViewId="0">
      <selection activeCell="Q21" sqref="Q21"/>
    </sheetView>
  </sheetViews>
  <sheetFormatPr baseColWidth="10" defaultColWidth="6.3125" defaultRowHeight="15.5" x14ac:dyDescent="0.35"/>
  <cols>
    <col min="1" max="1" width="16.125" style="21" bestFit="1" customWidth="1"/>
    <col min="2" max="2" width="4.6875" style="21" customWidth="1"/>
    <col min="3" max="3" width="5.9375" style="22" bestFit="1" customWidth="1"/>
    <col min="4" max="32" width="5.125" style="22" customWidth="1"/>
    <col min="33" max="33" width="5.25" style="22" customWidth="1"/>
    <col min="34" max="34" width="4.125" style="18" hidden="1" customWidth="1"/>
    <col min="35" max="35" width="10" style="18" bestFit="1" customWidth="1"/>
    <col min="36" max="251" width="2.0625" style="18" customWidth="1"/>
    <col min="252" max="16384" width="6.3125" style="18"/>
  </cols>
  <sheetData>
    <row r="1" spans="1:36" s="1" customFormat="1" ht="42.75" customHeight="1" x14ac:dyDescent="0.8">
      <c r="A1" s="77" t="str">
        <f>"Calendrier des congés"&amp;" "&amp;A2</f>
        <v>Calendrier des congés 2020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9"/>
    </row>
    <row r="2" spans="1:36" s="1" customFormat="1" ht="16.5" customHeight="1" x14ac:dyDescent="0.8">
      <c r="A2" s="2">
        <v>2020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 t="s">
        <v>0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6" s="1" customFormat="1" ht="16.5" customHeight="1" x14ac:dyDescent="0.8">
      <c r="A3" s="4" t="s">
        <v>1</v>
      </c>
      <c r="B3" s="4"/>
      <c r="C3" s="5" t="s">
        <v>2</v>
      </c>
      <c r="D3" s="6"/>
      <c r="E3" s="6"/>
      <c r="F3" s="6"/>
      <c r="G3" s="7"/>
      <c r="H3" s="8"/>
      <c r="I3" s="8"/>
      <c r="J3" s="8"/>
      <c r="K3" s="8"/>
      <c r="L3" s="2"/>
      <c r="M3" s="9"/>
      <c r="N3" s="3" t="s">
        <v>3</v>
      </c>
      <c r="O3" s="9"/>
      <c r="P3" s="9"/>
      <c r="Q3" s="9"/>
      <c r="R3" s="9"/>
      <c r="S3" s="9"/>
      <c r="T3" s="3" t="s">
        <v>16</v>
      </c>
      <c r="U3" s="9"/>
      <c r="V3" s="9"/>
      <c r="W3" s="9"/>
      <c r="X3" s="9"/>
      <c r="Y3" s="9"/>
      <c r="Z3" s="10"/>
      <c r="AA3" s="11"/>
      <c r="AB3" s="11"/>
      <c r="AC3" s="11"/>
      <c r="AD3" s="9"/>
      <c r="AE3" s="9"/>
      <c r="AF3" s="9"/>
      <c r="AG3" s="9"/>
      <c r="AH3" s="12"/>
      <c r="AI3" s="12"/>
      <c r="AJ3" s="12"/>
    </row>
    <row r="4" spans="1:36" s="1" customFormat="1" ht="16.5" customHeight="1" x14ac:dyDescent="0.8">
      <c r="A4" s="9"/>
      <c r="B4" s="9"/>
      <c r="C4" s="13" t="s">
        <v>4</v>
      </c>
      <c r="D4" s="14"/>
      <c r="E4" s="14"/>
      <c r="F4" s="14"/>
      <c r="G4" s="7"/>
      <c r="H4" s="15"/>
      <c r="I4" s="16"/>
      <c r="J4" s="16"/>
      <c r="K4" s="16"/>
      <c r="L4" s="2"/>
      <c r="M4" s="9"/>
      <c r="N4" s="3" t="s">
        <v>5</v>
      </c>
      <c r="O4" s="9"/>
      <c r="P4" s="9"/>
      <c r="Q4" s="9"/>
      <c r="R4" s="9"/>
      <c r="S4" s="9"/>
      <c r="T4" s="3" t="s">
        <v>6</v>
      </c>
      <c r="U4" s="9"/>
      <c r="V4" s="9"/>
      <c r="W4" s="9"/>
      <c r="X4" s="9"/>
      <c r="Y4" s="9"/>
      <c r="Z4" s="3" t="s">
        <v>7</v>
      </c>
      <c r="AA4" s="9"/>
      <c r="AB4" s="9"/>
      <c r="AC4" s="9"/>
      <c r="AD4" s="9"/>
      <c r="AE4" s="9"/>
      <c r="AF4" s="9"/>
      <c r="AG4" s="9"/>
      <c r="AH4" s="12"/>
      <c r="AI4" s="12"/>
      <c r="AJ4" s="12"/>
    </row>
    <row r="5" spans="1:36" s="1" customFormat="1" ht="16.5" customHeight="1" x14ac:dyDescent="0.8">
      <c r="A5" s="31"/>
      <c r="B5" s="9"/>
      <c r="C5" s="24"/>
      <c r="D5" s="16"/>
      <c r="E5" s="16"/>
      <c r="F5" s="16"/>
      <c r="G5" s="7"/>
      <c r="H5" s="25"/>
      <c r="I5" s="16"/>
      <c r="J5" s="16"/>
      <c r="K5" s="16"/>
      <c r="L5" s="2"/>
      <c r="M5" s="9"/>
      <c r="N5" s="3" t="s">
        <v>19</v>
      </c>
      <c r="O5" s="9"/>
      <c r="P5" s="9"/>
      <c r="Q5" s="9"/>
      <c r="R5" s="9"/>
      <c r="S5" s="9"/>
      <c r="T5" s="3"/>
      <c r="U5" s="9"/>
      <c r="V5" s="9"/>
      <c r="W5" s="9"/>
      <c r="X5" s="9"/>
      <c r="Y5" s="9"/>
      <c r="Z5" s="3"/>
      <c r="AA5" s="9"/>
      <c r="AB5" s="9"/>
      <c r="AC5" s="9"/>
      <c r="AD5" s="9"/>
      <c r="AE5" s="9"/>
      <c r="AF5" s="9"/>
      <c r="AG5" s="9"/>
      <c r="AH5" s="12"/>
      <c r="AI5" s="12"/>
      <c r="AJ5" s="12"/>
    </row>
    <row r="6" spans="1:36" s="1" customFormat="1" ht="16.5" customHeight="1" x14ac:dyDescent="0.8">
      <c r="A6" s="31"/>
      <c r="B6" s="9"/>
      <c r="C6" s="24"/>
      <c r="D6" s="16"/>
      <c r="E6" s="16"/>
      <c r="F6" s="16"/>
      <c r="G6" s="7"/>
      <c r="H6" s="25"/>
      <c r="I6" s="16"/>
      <c r="J6" s="16"/>
      <c r="K6" s="16"/>
      <c r="L6" s="2"/>
      <c r="M6" s="9"/>
      <c r="N6" s="3"/>
      <c r="O6" s="9"/>
      <c r="P6" s="9"/>
      <c r="Q6" s="9"/>
      <c r="R6" s="9"/>
      <c r="S6" s="9"/>
      <c r="T6" s="3"/>
      <c r="U6" s="9"/>
      <c r="V6" s="9"/>
      <c r="W6" s="9"/>
      <c r="X6" s="9"/>
      <c r="Y6" s="9"/>
      <c r="Z6" s="3"/>
      <c r="AA6" s="9"/>
      <c r="AB6" s="9"/>
      <c r="AC6" s="9"/>
      <c r="AD6" s="9"/>
      <c r="AE6" s="9"/>
      <c r="AF6" s="9"/>
      <c r="AG6" s="9"/>
      <c r="AH6" s="12"/>
      <c r="AI6" s="12"/>
      <c r="AJ6" s="12"/>
    </row>
    <row r="7" spans="1:36" s="1" customFormat="1" ht="16.5" customHeight="1" thickBot="1" x14ac:dyDescent="0.85">
      <c r="A7" s="37"/>
      <c r="B7" s="2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2"/>
      <c r="Z7" s="2"/>
      <c r="AA7" s="2"/>
      <c r="AB7" s="2"/>
      <c r="AC7" s="2"/>
      <c r="AD7" s="2"/>
      <c r="AE7" s="2"/>
      <c r="AF7" s="2"/>
      <c r="AG7" s="2"/>
    </row>
    <row r="8" spans="1:36" s="17" customFormat="1" ht="20.149999999999999" customHeight="1" x14ac:dyDescent="0.8">
      <c r="A8" s="83" t="str">
        <f>TEXT(DATE($A$2,AH8,1),"mmmm")</f>
        <v>janvier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5"/>
      <c r="AH8" s="17">
        <v>1</v>
      </c>
    </row>
    <row r="9" spans="1:36" ht="17.149999999999999" customHeight="1" thickBot="1" x14ac:dyDescent="0.4">
      <c r="A9" s="58"/>
      <c r="B9" s="75" t="s">
        <v>50</v>
      </c>
      <c r="C9" s="19" t="str">
        <f>IF(C11="","",UPPER((LEFT(TEXT(DATE($A$2,$AH$8,COLUMN()-2),"jjjj"),1))))</f>
        <v>M</v>
      </c>
      <c r="D9" s="19" t="str">
        <f t="shared" ref="D9:AG9" si="0">IF(D11="","",UPPER((LEFT(TEXT(DATE($A$2,$AH$8,COLUMN()-2),"jjjj"),1))))</f>
        <v>J</v>
      </c>
      <c r="E9" s="19" t="str">
        <f t="shared" si="0"/>
        <v>V</v>
      </c>
      <c r="F9" s="19" t="str">
        <f t="shared" si="0"/>
        <v>S</v>
      </c>
      <c r="G9" s="19" t="str">
        <f t="shared" si="0"/>
        <v>D</v>
      </c>
      <c r="H9" s="19" t="str">
        <f t="shared" si="0"/>
        <v>L</v>
      </c>
      <c r="I9" s="19" t="str">
        <f t="shared" si="0"/>
        <v>M</v>
      </c>
      <c r="J9" s="19" t="str">
        <f t="shared" si="0"/>
        <v>M</v>
      </c>
      <c r="K9" s="19" t="str">
        <f t="shared" si="0"/>
        <v>J</v>
      </c>
      <c r="L9" s="19" t="str">
        <f t="shared" si="0"/>
        <v>V</v>
      </c>
      <c r="M9" s="19" t="str">
        <f t="shared" si="0"/>
        <v>S</v>
      </c>
      <c r="N9" s="19" t="str">
        <f t="shared" si="0"/>
        <v>D</v>
      </c>
      <c r="O9" s="19" t="str">
        <f t="shared" si="0"/>
        <v>L</v>
      </c>
      <c r="P9" s="19" t="str">
        <f t="shared" si="0"/>
        <v>M</v>
      </c>
      <c r="Q9" s="19" t="str">
        <f t="shared" si="0"/>
        <v>M</v>
      </c>
      <c r="R9" s="19" t="str">
        <f t="shared" si="0"/>
        <v>J</v>
      </c>
      <c r="S9" s="19" t="str">
        <f t="shared" si="0"/>
        <v>V</v>
      </c>
      <c r="T9" s="19" t="str">
        <f t="shared" si="0"/>
        <v>S</v>
      </c>
      <c r="U9" s="19" t="str">
        <f t="shared" si="0"/>
        <v>D</v>
      </c>
      <c r="V9" s="19" t="str">
        <f t="shared" si="0"/>
        <v>L</v>
      </c>
      <c r="W9" s="19" t="str">
        <f t="shared" si="0"/>
        <v>M</v>
      </c>
      <c r="X9" s="19" t="str">
        <f t="shared" si="0"/>
        <v>M</v>
      </c>
      <c r="Y9" s="19" t="str">
        <f t="shared" si="0"/>
        <v>J</v>
      </c>
      <c r="Z9" s="19" t="str">
        <f t="shared" si="0"/>
        <v>V</v>
      </c>
      <c r="AA9" s="19" t="str">
        <f t="shared" si="0"/>
        <v>S</v>
      </c>
      <c r="AB9" s="19" t="str">
        <f t="shared" si="0"/>
        <v>D</v>
      </c>
      <c r="AC9" s="19" t="str">
        <f t="shared" si="0"/>
        <v>L</v>
      </c>
      <c r="AD9" s="19" t="str">
        <f t="shared" si="0"/>
        <v>M</v>
      </c>
      <c r="AE9" s="19" t="str">
        <f t="shared" si="0"/>
        <v>M</v>
      </c>
      <c r="AF9" s="19" t="str">
        <f t="shared" si="0"/>
        <v>J</v>
      </c>
      <c r="AG9" s="19" t="str">
        <f t="shared" si="0"/>
        <v>V</v>
      </c>
    </row>
    <row r="10" spans="1:36" s="57" customFormat="1" ht="22" customHeight="1" thickBot="1" x14ac:dyDescent="0.55000000000000004">
      <c r="A10" s="59"/>
      <c r="B10" s="75" t="s">
        <v>50</v>
      </c>
      <c r="C10" s="56" t="str">
        <f>IF(B10="",WEEKNUM(DATE($A$2,$AH$8,COLUMN()-2)),IF(WEEKDAY(DATE($A$2,$AH$8,COLUMN()-2),2)=1,WEEKNUM(DATE($A$2,$AH$8,COLUMN()-2)),""))</f>
        <v/>
      </c>
      <c r="D10" s="56" t="str">
        <f t="shared" ref="D10:AC10" si="1">IF(WEEKDAY(DATE($A$2,$AH$8,COLUMN()-2),2)=1,WEEKNUM(DATE($A$2,$AH$8,COLUMN()-2)),"")</f>
        <v/>
      </c>
      <c r="E10" s="56" t="str">
        <f t="shared" si="1"/>
        <v/>
      </c>
      <c r="F10" s="56" t="str">
        <f t="shared" si="1"/>
        <v/>
      </c>
      <c r="G10" s="56" t="str">
        <f t="shared" si="1"/>
        <v/>
      </c>
      <c r="H10" s="56">
        <f t="shared" si="1"/>
        <v>2</v>
      </c>
      <c r="I10" s="56" t="str">
        <f t="shared" si="1"/>
        <v/>
      </c>
      <c r="J10" s="56" t="str">
        <f t="shared" si="1"/>
        <v/>
      </c>
      <c r="K10" s="56" t="str">
        <f t="shared" si="1"/>
        <v/>
      </c>
      <c r="L10" s="56" t="str">
        <f t="shared" si="1"/>
        <v/>
      </c>
      <c r="M10" s="56" t="str">
        <f t="shared" si="1"/>
        <v/>
      </c>
      <c r="N10" s="56" t="str">
        <f t="shared" si="1"/>
        <v/>
      </c>
      <c r="O10" s="56">
        <f t="shared" si="1"/>
        <v>3</v>
      </c>
      <c r="P10" s="56" t="str">
        <f t="shared" si="1"/>
        <v/>
      </c>
      <c r="Q10" s="56" t="str">
        <f t="shared" si="1"/>
        <v/>
      </c>
      <c r="R10" s="56" t="str">
        <f t="shared" si="1"/>
        <v/>
      </c>
      <c r="S10" s="56" t="str">
        <f t="shared" si="1"/>
        <v/>
      </c>
      <c r="T10" s="56" t="str">
        <f t="shared" si="1"/>
        <v/>
      </c>
      <c r="U10" s="56" t="str">
        <f t="shared" si="1"/>
        <v/>
      </c>
      <c r="V10" s="56">
        <f t="shared" si="1"/>
        <v>4</v>
      </c>
      <c r="W10" s="56" t="str">
        <f t="shared" si="1"/>
        <v/>
      </c>
      <c r="X10" s="56" t="str">
        <f t="shared" si="1"/>
        <v/>
      </c>
      <c r="Y10" s="56" t="str">
        <f t="shared" si="1"/>
        <v/>
      </c>
      <c r="Z10" s="56" t="str">
        <f t="shared" si="1"/>
        <v/>
      </c>
      <c r="AA10" s="56" t="str">
        <f t="shared" si="1"/>
        <v/>
      </c>
      <c r="AB10" s="56" t="str">
        <f t="shared" si="1"/>
        <v/>
      </c>
      <c r="AC10" s="56">
        <f t="shared" si="1"/>
        <v>5</v>
      </c>
      <c r="AD10" s="56" t="str">
        <f>IF(AD11="","",IF(WEEKDAY(DATE($A$2,$AH$8,COLUMN()-2),2)=1,WEEKNUM(DATE($A$2,$AH$8,COLUMN()-2)),""))</f>
        <v/>
      </c>
      <c r="AE10" s="56" t="str">
        <f>IF(AE11="","",IF(WEEKDAY(DATE($A$2,$AH$8,COLUMN()-2),2)=1,WEEKNUM(DATE($A$2,$AH$8,COLUMN()-2)),""))</f>
        <v/>
      </c>
      <c r="AF10" s="56" t="str">
        <f>IF(AF11="","",IF(WEEKDAY(DATE($A$2,$AH$8,COLUMN()-2),2)=1,WEEKNUM(DATE($A$2,$AH$8,COLUMN()-2)),""))</f>
        <v/>
      </c>
      <c r="AG10" s="60" t="str">
        <f>IF(AG11="","",IF(WEEKDAY(DATE($A$2,$AH$8,COLUMN()-2),2)=1,WEEKNUM(DATE($A$2,$AH$8,COLUMN()-2)),""))</f>
        <v/>
      </c>
    </row>
    <row r="11" spans="1:36" s="74" customFormat="1" ht="21" x14ac:dyDescent="0.5">
      <c r="A11" s="72" t="s">
        <v>9</v>
      </c>
      <c r="B11" s="75">
        <v>100</v>
      </c>
      <c r="C11" s="73" t="str">
        <f>IF(TEXT(DATE($A$2,$AH$8,(COLUMN()-2)),"jj")&lt;B11,"",IF(B11="","",TEXT(DATE($A$2,$AH$8,(COLUMN()-2)),"jj")))</f>
        <v>01</v>
      </c>
      <c r="D11" s="73" t="str">
        <f t="shared" ref="D11:AG11" si="2">IF(TEXT(DATE($A$2,$AH$8,(COLUMN()-2)),"jj")&lt;C11,"",IF(C11="","",TEXT(DATE($A$2,$AH$8,(COLUMN()-2)),"jj")))</f>
        <v>02</v>
      </c>
      <c r="E11" s="73" t="str">
        <f t="shared" si="2"/>
        <v>03</v>
      </c>
      <c r="F11" s="73" t="str">
        <f t="shared" si="2"/>
        <v>04</v>
      </c>
      <c r="G11" s="73" t="str">
        <f t="shared" si="2"/>
        <v>05</v>
      </c>
      <c r="H11" s="73" t="str">
        <f t="shared" si="2"/>
        <v>06</v>
      </c>
      <c r="I11" s="73" t="str">
        <f t="shared" si="2"/>
        <v>07</v>
      </c>
      <c r="J11" s="73" t="str">
        <f t="shared" si="2"/>
        <v>08</v>
      </c>
      <c r="K11" s="73" t="str">
        <f t="shared" si="2"/>
        <v>09</v>
      </c>
      <c r="L11" s="73" t="str">
        <f t="shared" si="2"/>
        <v>10</v>
      </c>
      <c r="M11" s="73" t="str">
        <f t="shared" si="2"/>
        <v>11</v>
      </c>
      <c r="N11" s="73" t="str">
        <f t="shared" si="2"/>
        <v>12</v>
      </c>
      <c r="O11" s="73" t="str">
        <f t="shared" si="2"/>
        <v>13</v>
      </c>
      <c r="P11" s="73" t="str">
        <f t="shared" si="2"/>
        <v>14</v>
      </c>
      <c r="Q11" s="73" t="str">
        <f t="shared" si="2"/>
        <v>15</v>
      </c>
      <c r="R11" s="73" t="str">
        <f t="shared" si="2"/>
        <v>16</v>
      </c>
      <c r="S11" s="73" t="str">
        <f t="shared" si="2"/>
        <v>17</v>
      </c>
      <c r="T11" s="73" t="str">
        <f t="shared" si="2"/>
        <v>18</v>
      </c>
      <c r="U11" s="73" t="str">
        <f t="shared" si="2"/>
        <v>19</v>
      </c>
      <c r="V11" s="73" t="str">
        <f t="shared" si="2"/>
        <v>20</v>
      </c>
      <c r="W11" s="73" t="str">
        <f t="shared" si="2"/>
        <v>21</v>
      </c>
      <c r="X11" s="73" t="str">
        <f t="shared" si="2"/>
        <v>22</v>
      </c>
      <c r="Y11" s="73" t="str">
        <f t="shared" si="2"/>
        <v>23</v>
      </c>
      <c r="Z11" s="73" t="str">
        <f t="shared" si="2"/>
        <v>24</v>
      </c>
      <c r="AA11" s="73" t="str">
        <f t="shared" si="2"/>
        <v>25</v>
      </c>
      <c r="AB11" s="73" t="str">
        <f t="shared" si="2"/>
        <v>26</v>
      </c>
      <c r="AC11" s="73" t="str">
        <f t="shared" si="2"/>
        <v>27</v>
      </c>
      <c r="AD11" s="73" t="str">
        <f t="shared" si="2"/>
        <v>28</v>
      </c>
      <c r="AE11" s="73" t="str">
        <f t="shared" si="2"/>
        <v>29</v>
      </c>
      <c r="AF11" s="73" t="str">
        <f t="shared" si="2"/>
        <v>30</v>
      </c>
      <c r="AG11" s="73" t="str">
        <f t="shared" si="2"/>
        <v>31</v>
      </c>
    </row>
    <row r="12" spans="1:36" ht="17.149999999999999" customHeight="1" x14ac:dyDescent="0.35">
      <c r="A12" s="61" t="s">
        <v>53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62"/>
    </row>
    <row r="13" spans="1:36" ht="17.149999999999999" customHeight="1" x14ac:dyDescent="0.35">
      <c r="A13" s="61" t="s">
        <v>54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62"/>
    </row>
    <row r="14" spans="1:36" x14ac:dyDescent="0.35">
      <c r="A14" s="61" t="s">
        <v>55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62"/>
    </row>
    <row r="15" spans="1:36" ht="17.149999999999999" customHeight="1" x14ac:dyDescent="0.35">
      <c r="A15" s="61" t="s">
        <v>56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63"/>
      <c r="AH15" s="23"/>
      <c r="AI15" s="20"/>
    </row>
    <row r="16" spans="1:36" ht="17.149999999999999" customHeight="1" x14ac:dyDescent="0.35">
      <c r="A16" s="61"/>
      <c r="B16" s="33"/>
      <c r="C16" s="32"/>
      <c r="D16" s="33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62"/>
    </row>
    <row r="17" spans="1:35" ht="17.149999999999999" customHeight="1" x14ac:dyDescent="0.35">
      <c r="A17" s="6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63"/>
      <c r="AH17" s="23"/>
      <c r="AI17" s="20"/>
    </row>
    <row r="18" spans="1:35" ht="17.149999999999999" customHeight="1" x14ac:dyDescent="0.35">
      <c r="A18" s="61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4"/>
      <c r="Y18" s="34"/>
      <c r="Z18" s="34"/>
      <c r="AA18" s="34"/>
      <c r="AB18" s="32"/>
      <c r="AC18" s="32"/>
      <c r="AD18" s="32"/>
      <c r="AE18" s="32"/>
      <c r="AF18" s="32"/>
      <c r="AG18" s="62"/>
      <c r="AH18" s="22"/>
      <c r="AI18" s="22"/>
    </row>
    <row r="19" spans="1:35" ht="17.149999999999999" customHeight="1" x14ac:dyDescent="0.35">
      <c r="A19" s="61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71"/>
      <c r="O19" s="32"/>
      <c r="P19" s="32"/>
      <c r="Q19" s="32"/>
      <c r="R19" s="32"/>
      <c r="S19" s="32"/>
      <c r="T19" s="32"/>
      <c r="U19" s="32"/>
      <c r="V19" s="32"/>
      <c r="W19" s="32"/>
      <c r="X19" s="34"/>
      <c r="Y19" s="34"/>
      <c r="Z19" s="34"/>
      <c r="AA19" s="34"/>
      <c r="AB19" s="32"/>
      <c r="AC19" s="32"/>
      <c r="AD19" s="32"/>
      <c r="AE19" s="32"/>
      <c r="AF19" s="32"/>
      <c r="AG19" s="62"/>
      <c r="AH19" s="22"/>
      <c r="AI19" s="22"/>
    </row>
    <row r="20" spans="1:35" ht="17.149999999999999" customHeight="1" x14ac:dyDescent="0.35">
      <c r="A20" s="61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4"/>
      <c r="Y20" s="34"/>
      <c r="Z20" s="34"/>
      <c r="AA20" s="34"/>
      <c r="AB20" s="32"/>
      <c r="AC20" s="32"/>
      <c r="AD20" s="32"/>
      <c r="AE20" s="32"/>
      <c r="AF20" s="32"/>
      <c r="AG20" s="62"/>
      <c r="AH20" s="22"/>
      <c r="AI20" s="22"/>
    </row>
    <row r="21" spans="1:35" ht="17.149999999999999" customHeight="1" x14ac:dyDescent="0.35">
      <c r="A21" s="6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4"/>
      <c r="Y21" s="34"/>
      <c r="Z21" s="34"/>
      <c r="AA21" s="34"/>
      <c r="AB21" s="32"/>
      <c r="AC21" s="32"/>
      <c r="AD21" s="32"/>
      <c r="AE21" s="32"/>
      <c r="AF21" s="32"/>
      <c r="AG21" s="62"/>
      <c r="AH21" s="22"/>
      <c r="AI21" s="22"/>
    </row>
    <row r="22" spans="1:35" ht="17.149999999999999" customHeight="1" x14ac:dyDescent="0.35">
      <c r="A22" s="61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4"/>
      <c r="Y22" s="34"/>
      <c r="Z22" s="34"/>
      <c r="AA22" s="34"/>
      <c r="AB22" s="32"/>
      <c r="AC22" s="32"/>
      <c r="AD22" s="32"/>
      <c r="AE22" s="32"/>
      <c r="AF22" s="32"/>
      <c r="AG22" s="62"/>
      <c r="AH22" s="22"/>
      <c r="AI22" s="22"/>
    </row>
    <row r="23" spans="1:35" ht="17.149999999999999" customHeight="1" x14ac:dyDescent="0.35">
      <c r="A23" s="61"/>
      <c r="B23" s="32"/>
      <c r="C23" s="32"/>
      <c r="D23" s="32"/>
      <c r="E23" s="32"/>
      <c r="F23" s="32"/>
      <c r="G23" s="32"/>
      <c r="H23" s="35"/>
      <c r="I23" s="32"/>
      <c r="J23" s="32"/>
      <c r="K23" s="32"/>
      <c r="L23" s="32"/>
      <c r="M23" s="32"/>
      <c r="N23" s="32"/>
      <c r="O23" s="35"/>
      <c r="P23" s="32"/>
      <c r="Q23" s="32"/>
      <c r="R23" s="32"/>
      <c r="S23" s="32"/>
      <c r="T23" s="32"/>
      <c r="U23" s="32"/>
      <c r="V23" s="35"/>
      <c r="W23" s="32"/>
      <c r="X23" s="34"/>
      <c r="Y23" s="34"/>
      <c r="Z23" s="34"/>
      <c r="AA23" s="34"/>
      <c r="AB23" s="32"/>
      <c r="AC23" s="35"/>
      <c r="AD23" s="32"/>
      <c r="AE23" s="32"/>
      <c r="AF23" s="32"/>
      <c r="AG23" s="62"/>
    </row>
    <row r="24" spans="1:35" ht="16.5" customHeight="1" x14ac:dyDescent="0.35">
      <c r="A24" s="64"/>
      <c r="B24" s="34"/>
      <c r="C24" s="32"/>
      <c r="D24" s="34"/>
      <c r="E24" s="34"/>
      <c r="F24" s="34"/>
      <c r="G24" s="32"/>
      <c r="H24" s="35"/>
      <c r="I24" s="34"/>
      <c r="J24" s="34"/>
      <c r="K24" s="34"/>
      <c r="L24" s="34"/>
      <c r="M24" s="34"/>
      <c r="N24" s="32"/>
      <c r="O24" s="35"/>
      <c r="P24" s="34"/>
      <c r="Q24" s="34"/>
      <c r="R24" s="34"/>
      <c r="S24" s="34"/>
      <c r="T24" s="34"/>
      <c r="U24" s="32"/>
      <c r="V24" s="35"/>
      <c r="W24" s="34"/>
      <c r="X24" s="34"/>
      <c r="Y24" s="34"/>
      <c r="Z24" s="34"/>
      <c r="AA24" s="34"/>
      <c r="AB24" s="32"/>
      <c r="AC24" s="35"/>
      <c r="AD24" s="34"/>
      <c r="AE24" s="32"/>
      <c r="AF24" s="32"/>
      <c r="AG24" s="62"/>
    </row>
    <row r="25" spans="1:35" ht="17.149999999999999" customHeight="1" x14ac:dyDescent="0.35">
      <c r="A25" s="64"/>
      <c r="B25" s="34"/>
      <c r="C25" s="32"/>
      <c r="D25" s="34"/>
      <c r="E25" s="34"/>
      <c r="F25" s="34"/>
      <c r="G25" s="32"/>
      <c r="H25" s="35"/>
      <c r="I25" s="34"/>
      <c r="J25" s="34"/>
      <c r="K25" s="34"/>
      <c r="L25" s="34"/>
      <c r="M25" s="34"/>
      <c r="N25" s="32"/>
      <c r="O25" s="35"/>
      <c r="P25" s="34"/>
      <c r="Q25" s="34"/>
      <c r="R25" s="34"/>
      <c r="S25" s="34"/>
      <c r="T25" s="34"/>
      <c r="U25" s="32"/>
      <c r="V25" s="35"/>
      <c r="W25" s="34"/>
      <c r="X25" s="34"/>
      <c r="Y25" s="34"/>
      <c r="Z25" s="34"/>
      <c r="AA25" s="34"/>
      <c r="AB25" s="32"/>
      <c r="AC25" s="35"/>
      <c r="AD25" s="34"/>
      <c r="AE25" s="32"/>
      <c r="AF25" s="32"/>
      <c r="AG25" s="62"/>
    </row>
    <row r="26" spans="1:35" ht="17.149999999999999" customHeight="1" x14ac:dyDescent="0.35">
      <c r="A26" s="64"/>
      <c r="B26" s="34"/>
      <c r="C26" s="32"/>
      <c r="D26" s="34"/>
      <c r="E26" s="34"/>
      <c r="F26" s="34"/>
      <c r="G26" s="32"/>
      <c r="H26" s="35"/>
      <c r="I26" s="34"/>
      <c r="J26" s="34"/>
      <c r="K26" s="34"/>
      <c r="L26" s="34"/>
      <c r="M26" s="34"/>
      <c r="N26" s="32"/>
      <c r="O26" s="35"/>
      <c r="P26" s="34"/>
      <c r="Q26" s="34"/>
      <c r="R26" s="34"/>
      <c r="S26" s="34"/>
      <c r="T26" s="34"/>
      <c r="U26" s="32"/>
      <c r="V26" s="35"/>
      <c r="W26" s="34"/>
      <c r="X26" s="34"/>
      <c r="Y26" s="34"/>
      <c r="Z26" s="34"/>
      <c r="AA26" s="34"/>
      <c r="AB26" s="32"/>
      <c r="AC26" s="35"/>
      <c r="AD26" s="34"/>
      <c r="AE26" s="32"/>
      <c r="AF26" s="32"/>
      <c r="AG26" s="62"/>
    </row>
    <row r="27" spans="1:35" ht="17.149999999999999" customHeight="1" x14ac:dyDescent="0.35">
      <c r="A27" s="64"/>
      <c r="B27" s="34"/>
      <c r="C27" s="32"/>
      <c r="D27" s="34"/>
      <c r="E27" s="34"/>
      <c r="F27" s="34"/>
      <c r="G27" s="32"/>
      <c r="H27" s="35"/>
      <c r="I27" s="34"/>
      <c r="J27" s="34"/>
      <c r="K27" s="34"/>
      <c r="L27" s="34"/>
      <c r="M27" s="34"/>
      <c r="N27" s="32"/>
      <c r="O27" s="35"/>
      <c r="P27" s="34"/>
      <c r="Q27" s="34"/>
      <c r="R27" s="34"/>
      <c r="S27" s="34"/>
      <c r="T27" s="34"/>
      <c r="U27" s="32"/>
      <c r="V27" s="35"/>
      <c r="W27" s="34"/>
      <c r="X27" s="34"/>
      <c r="Y27" s="34"/>
      <c r="Z27" s="34"/>
      <c r="AA27" s="34"/>
      <c r="AB27" s="32"/>
      <c r="AC27" s="35"/>
      <c r="AD27" s="34"/>
      <c r="AE27" s="32"/>
      <c r="AF27" s="32"/>
      <c r="AG27" s="62"/>
    </row>
    <row r="28" spans="1:35" ht="17.149999999999999" customHeight="1" x14ac:dyDescent="0.35">
      <c r="A28" s="64"/>
      <c r="B28" s="38"/>
      <c r="C28" s="32"/>
      <c r="D28" s="34"/>
      <c r="E28" s="34"/>
      <c r="F28" s="34"/>
      <c r="G28" s="32"/>
      <c r="H28" s="35"/>
      <c r="I28" s="34"/>
      <c r="J28" s="34"/>
      <c r="K28" s="34"/>
      <c r="L28" s="34"/>
      <c r="M28" s="34"/>
      <c r="N28" s="32"/>
      <c r="O28" s="35"/>
      <c r="P28" s="34"/>
      <c r="Q28" s="34"/>
      <c r="R28" s="34"/>
      <c r="S28" s="34"/>
      <c r="T28" s="34"/>
      <c r="U28" s="32"/>
      <c r="V28" s="35"/>
      <c r="W28" s="34"/>
      <c r="X28" s="34"/>
      <c r="Y28" s="34"/>
      <c r="Z28" s="34"/>
      <c r="AA28" s="34"/>
      <c r="AB28" s="32"/>
      <c r="AC28" s="32"/>
      <c r="AD28" s="34"/>
      <c r="AE28" s="32"/>
      <c r="AF28" s="32"/>
      <c r="AG28" s="62"/>
    </row>
    <row r="29" spans="1:35" ht="17.149999999999999" customHeight="1" x14ac:dyDescent="0.35">
      <c r="A29" s="64"/>
      <c r="B29" s="38"/>
      <c r="C29" s="32"/>
      <c r="D29" s="34"/>
      <c r="E29" s="34"/>
      <c r="F29" s="34"/>
      <c r="G29" s="32"/>
      <c r="H29" s="35"/>
      <c r="I29" s="34"/>
      <c r="J29" s="34"/>
      <c r="K29" s="34"/>
      <c r="L29" s="34"/>
      <c r="M29" s="34"/>
      <c r="N29" s="32"/>
      <c r="O29" s="35"/>
      <c r="P29" s="34"/>
      <c r="Q29" s="34"/>
      <c r="R29" s="34"/>
      <c r="S29" s="34"/>
      <c r="T29" s="34"/>
      <c r="U29" s="32"/>
      <c r="V29" s="35"/>
      <c r="W29" s="34"/>
      <c r="X29" s="34"/>
      <c r="Y29" s="34"/>
      <c r="Z29" s="34"/>
      <c r="AA29" s="34"/>
      <c r="AB29" s="32"/>
      <c r="AC29" s="32"/>
      <c r="AD29" s="34"/>
      <c r="AE29" s="32"/>
      <c r="AF29" s="32"/>
      <c r="AG29" s="62"/>
    </row>
    <row r="30" spans="1:35" ht="17.149999999999999" customHeight="1" x14ac:dyDescent="0.35">
      <c r="A30" s="64"/>
      <c r="B30" s="38"/>
      <c r="C30" s="32"/>
      <c r="D30" s="34"/>
      <c r="E30" s="34"/>
      <c r="F30" s="34"/>
      <c r="G30" s="32"/>
      <c r="H30" s="35"/>
      <c r="I30" s="34"/>
      <c r="J30" s="34"/>
      <c r="K30" s="34"/>
      <c r="L30" s="34"/>
      <c r="M30" s="34"/>
      <c r="N30" s="32"/>
      <c r="O30" s="35"/>
      <c r="P30" s="34"/>
      <c r="Q30" s="34"/>
      <c r="R30" s="34"/>
      <c r="S30" s="34"/>
      <c r="T30" s="34"/>
      <c r="U30" s="32"/>
      <c r="V30" s="35"/>
      <c r="W30" s="34"/>
      <c r="X30" s="34"/>
      <c r="Y30" s="34"/>
      <c r="Z30" s="34"/>
      <c r="AA30" s="34"/>
      <c r="AB30" s="32"/>
      <c r="AC30" s="32"/>
      <c r="AD30" s="34"/>
      <c r="AE30" s="32"/>
      <c r="AF30" s="32"/>
      <c r="AG30" s="62"/>
    </row>
    <row r="31" spans="1:35" ht="17.149999999999999" customHeight="1" x14ac:dyDescent="0.35">
      <c r="A31" s="64"/>
      <c r="B31" s="38"/>
      <c r="C31" s="32"/>
      <c r="D31" s="34"/>
      <c r="E31" s="34"/>
      <c r="F31" s="34"/>
      <c r="G31" s="32"/>
      <c r="H31" s="35"/>
      <c r="I31" s="34"/>
      <c r="J31" s="34"/>
      <c r="K31" s="34"/>
      <c r="L31" s="34"/>
      <c r="M31" s="34"/>
      <c r="N31" s="32"/>
      <c r="O31" s="35"/>
      <c r="P31" s="34"/>
      <c r="Q31" s="34"/>
      <c r="R31" s="34"/>
      <c r="S31" s="34"/>
      <c r="T31" s="34"/>
      <c r="U31" s="32"/>
      <c r="V31" s="35"/>
      <c r="W31" s="34"/>
      <c r="X31" s="34"/>
      <c r="Y31" s="34"/>
      <c r="Z31" s="34"/>
      <c r="AA31" s="34"/>
      <c r="AB31" s="32"/>
      <c r="AC31" s="32"/>
      <c r="AD31" s="34"/>
      <c r="AE31" s="32"/>
      <c r="AF31" s="32"/>
      <c r="AG31" s="62"/>
    </row>
    <row r="32" spans="1:35" ht="17.149999999999999" customHeight="1" x14ac:dyDescent="0.35">
      <c r="A32" s="64"/>
      <c r="B32" s="38"/>
      <c r="C32" s="32"/>
      <c r="D32" s="34"/>
      <c r="E32" s="34"/>
      <c r="F32" s="34"/>
      <c r="G32" s="32"/>
      <c r="H32" s="35"/>
      <c r="I32" s="34"/>
      <c r="J32" s="34"/>
      <c r="K32" s="34"/>
      <c r="L32" s="34"/>
      <c r="M32" s="34"/>
      <c r="N32" s="32"/>
      <c r="O32" s="35"/>
      <c r="P32" s="34"/>
      <c r="Q32" s="34"/>
      <c r="R32" s="34"/>
      <c r="S32" s="34"/>
      <c r="T32" s="34"/>
      <c r="U32" s="32"/>
      <c r="V32" s="35"/>
      <c r="W32" s="34"/>
      <c r="X32" s="34"/>
      <c r="Y32" s="34"/>
      <c r="Z32" s="34"/>
      <c r="AA32" s="34"/>
      <c r="AB32" s="32"/>
      <c r="AC32" s="32"/>
      <c r="AD32" s="34"/>
      <c r="AE32" s="32"/>
      <c r="AF32" s="32"/>
      <c r="AG32" s="62"/>
    </row>
    <row r="33" spans="1:33" ht="17.149999999999999" customHeight="1" x14ac:dyDescent="0.35">
      <c r="A33" s="64"/>
      <c r="B33" s="38"/>
      <c r="C33" s="32"/>
      <c r="D33" s="34"/>
      <c r="E33" s="34"/>
      <c r="F33" s="34"/>
      <c r="G33" s="32"/>
      <c r="H33" s="35"/>
      <c r="I33" s="34"/>
      <c r="J33" s="34"/>
      <c r="K33" s="34"/>
      <c r="L33" s="34"/>
      <c r="M33" s="34"/>
      <c r="N33" s="32"/>
      <c r="O33" s="35"/>
      <c r="P33" s="34"/>
      <c r="Q33" s="34"/>
      <c r="R33" s="34"/>
      <c r="S33" s="34"/>
      <c r="T33" s="34"/>
      <c r="U33" s="32"/>
      <c r="V33" s="35"/>
      <c r="W33" s="34"/>
      <c r="X33" s="34"/>
      <c r="Y33" s="34"/>
      <c r="Z33" s="34"/>
      <c r="AA33" s="34"/>
      <c r="AB33" s="32"/>
      <c r="AC33" s="32"/>
      <c r="AD33" s="34"/>
      <c r="AE33" s="32"/>
      <c r="AF33" s="32"/>
      <c r="AG33" s="62"/>
    </row>
    <row r="34" spans="1:33" ht="17.149999999999999" customHeight="1" x14ac:dyDescent="0.35">
      <c r="A34" s="64"/>
      <c r="B34" s="38"/>
      <c r="C34" s="32"/>
      <c r="D34" s="34"/>
      <c r="E34" s="34"/>
      <c r="F34" s="34"/>
      <c r="G34" s="32"/>
      <c r="H34" s="35"/>
      <c r="I34" s="34"/>
      <c r="J34" s="34"/>
      <c r="K34" s="34"/>
      <c r="L34" s="34"/>
      <c r="M34" s="34"/>
      <c r="N34" s="32"/>
      <c r="O34" s="35"/>
      <c r="P34" s="34"/>
      <c r="Q34" s="34"/>
      <c r="R34" s="34"/>
      <c r="S34" s="34"/>
      <c r="T34" s="34"/>
      <c r="U34" s="32"/>
      <c r="V34" s="35"/>
      <c r="W34" s="34"/>
      <c r="X34" s="34"/>
      <c r="Y34" s="34"/>
      <c r="Z34" s="34"/>
      <c r="AA34" s="34"/>
      <c r="AB34" s="32"/>
      <c r="AC34" s="32"/>
      <c r="AD34" s="34"/>
      <c r="AE34" s="32"/>
      <c r="AF34" s="32"/>
      <c r="AG34" s="62"/>
    </row>
    <row r="35" spans="1:33" ht="17.149999999999999" customHeight="1" x14ac:dyDescent="0.35">
      <c r="A35" s="64"/>
      <c r="B35" s="38"/>
      <c r="C35" s="32"/>
      <c r="D35" s="34"/>
      <c r="E35" s="34"/>
      <c r="F35" s="34"/>
      <c r="G35" s="32"/>
      <c r="H35" s="35"/>
      <c r="I35" s="34"/>
      <c r="J35" s="34"/>
      <c r="K35" s="34"/>
      <c r="L35" s="34"/>
      <c r="M35" s="34"/>
      <c r="N35" s="32"/>
      <c r="O35" s="35"/>
      <c r="P35" s="34"/>
      <c r="Q35" s="34"/>
      <c r="R35" s="34"/>
      <c r="S35" s="34"/>
      <c r="T35" s="34"/>
      <c r="U35" s="32"/>
      <c r="V35" s="35"/>
      <c r="W35" s="34"/>
      <c r="X35" s="34"/>
      <c r="Y35" s="34"/>
      <c r="Z35" s="34"/>
      <c r="AA35" s="34"/>
      <c r="AB35" s="32"/>
      <c r="AC35" s="32"/>
      <c r="AD35" s="34"/>
      <c r="AE35" s="32"/>
      <c r="AF35" s="32"/>
      <c r="AG35" s="62"/>
    </row>
    <row r="36" spans="1:33" ht="17.149999999999999" customHeight="1" x14ac:dyDescent="0.35">
      <c r="A36" s="64"/>
      <c r="B36" s="38"/>
      <c r="C36" s="32"/>
      <c r="D36" s="34"/>
      <c r="E36" s="34"/>
      <c r="F36" s="34"/>
      <c r="G36" s="32"/>
      <c r="H36" s="35"/>
      <c r="I36" s="34"/>
      <c r="J36" s="34"/>
      <c r="K36" s="34"/>
      <c r="L36" s="34"/>
      <c r="M36" s="34"/>
      <c r="N36" s="32"/>
      <c r="O36" s="35"/>
      <c r="P36" s="34"/>
      <c r="Q36" s="34"/>
      <c r="R36" s="34"/>
      <c r="S36" s="34"/>
      <c r="T36" s="34"/>
      <c r="U36" s="32"/>
      <c r="V36" s="35"/>
      <c r="W36" s="34"/>
      <c r="X36" s="34"/>
      <c r="Y36" s="34"/>
      <c r="Z36" s="34"/>
      <c r="AA36" s="34"/>
      <c r="AB36" s="32"/>
      <c r="AC36" s="32"/>
      <c r="AD36" s="34"/>
      <c r="AE36" s="32"/>
      <c r="AF36" s="32"/>
      <c r="AG36" s="62"/>
    </row>
    <row r="37" spans="1:33" ht="17.149999999999999" customHeight="1" x14ac:dyDescent="0.35">
      <c r="A37" s="64"/>
      <c r="B37" s="38"/>
      <c r="C37" s="32"/>
      <c r="D37" s="34"/>
      <c r="E37" s="34"/>
      <c r="F37" s="34"/>
      <c r="G37" s="32"/>
      <c r="H37" s="35"/>
      <c r="I37" s="34"/>
      <c r="J37" s="34"/>
      <c r="K37" s="34"/>
      <c r="L37" s="34"/>
      <c r="M37" s="34"/>
      <c r="N37" s="32"/>
      <c r="O37" s="35"/>
      <c r="P37" s="34"/>
      <c r="Q37" s="34"/>
      <c r="R37" s="34"/>
      <c r="S37" s="34"/>
      <c r="T37" s="34"/>
      <c r="U37" s="32"/>
      <c r="V37" s="35"/>
      <c r="W37" s="34"/>
      <c r="X37" s="34"/>
      <c r="Y37" s="34"/>
      <c r="Z37" s="34"/>
      <c r="AA37" s="34"/>
      <c r="AB37" s="32"/>
      <c r="AC37" s="32"/>
      <c r="AD37" s="34"/>
      <c r="AE37" s="32"/>
      <c r="AF37" s="32"/>
      <c r="AG37" s="62"/>
    </row>
    <row r="38" spans="1:33" ht="17.149999999999999" customHeight="1" x14ac:dyDescent="0.35">
      <c r="A38" s="64"/>
      <c r="B38" s="38"/>
      <c r="C38" s="32"/>
      <c r="D38" s="34"/>
      <c r="E38" s="34"/>
      <c r="F38" s="34"/>
      <c r="G38" s="32"/>
      <c r="H38" s="35"/>
      <c r="I38" s="34"/>
      <c r="J38" s="34"/>
      <c r="K38" s="34"/>
      <c r="L38" s="34"/>
      <c r="M38" s="34"/>
      <c r="N38" s="32"/>
      <c r="O38" s="35"/>
      <c r="P38" s="34"/>
      <c r="Q38" s="34"/>
      <c r="R38" s="34"/>
      <c r="S38" s="34"/>
      <c r="T38" s="34"/>
      <c r="U38" s="32"/>
      <c r="V38" s="35"/>
      <c r="W38" s="34"/>
      <c r="X38" s="34"/>
      <c r="Y38" s="34"/>
      <c r="Z38" s="34"/>
      <c r="AA38" s="34"/>
      <c r="AB38" s="32"/>
      <c r="AC38" s="32"/>
      <c r="AD38" s="34"/>
      <c r="AE38" s="32"/>
      <c r="AF38" s="32"/>
      <c r="AG38" s="62"/>
    </row>
    <row r="39" spans="1:33" ht="17.149999999999999" customHeight="1" x14ac:dyDescent="0.35">
      <c r="A39" s="64"/>
      <c r="B39" s="38"/>
      <c r="C39" s="32"/>
      <c r="D39" s="34"/>
      <c r="E39" s="34"/>
      <c r="F39" s="34"/>
      <c r="G39" s="32"/>
      <c r="H39" s="35"/>
      <c r="I39" s="34"/>
      <c r="J39" s="34"/>
      <c r="K39" s="34"/>
      <c r="L39" s="34"/>
      <c r="M39" s="34"/>
      <c r="N39" s="32"/>
      <c r="O39" s="35"/>
      <c r="P39" s="34"/>
      <c r="Q39" s="34"/>
      <c r="R39" s="34"/>
      <c r="S39" s="34"/>
      <c r="T39" s="34"/>
      <c r="U39" s="32"/>
      <c r="V39" s="35"/>
      <c r="W39" s="34"/>
      <c r="X39" s="34"/>
      <c r="Y39" s="34"/>
      <c r="Z39" s="34"/>
      <c r="AA39" s="34"/>
      <c r="AB39" s="32"/>
      <c r="AC39" s="32"/>
      <c r="AD39" s="34"/>
      <c r="AE39" s="32"/>
      <c r="AF39" s="32"/>
      <c r="AG39" s="62"/>
    </row>
    <row r="40" spans="1:33" ht="17.149999999999999" customHeight="1" x14ac:dyDescent="0.35">
      <c r="A40" s="64"/>
      <c r="B40" s="38"/>
      <c r="C40" s="32"/>
      <c r="D40" s="34"/>
      <c r="E40" s="34"/>
      <c r="F40" s="34"/>
      <c r="G40" s="32"/>
      <c r="H40" s="35"/>
      <c r="I40" s="34"/>
      <c r="J40" s="34"/>
      <c r="K40" s="34"/>
      <c r="L40" s="34"/>
      <c r="M40" s="34"/>
      <c r="N40" s="32"/>
      <c r="O40" s="35"/>
      <c r="P40" s="34"/>
      <c r="Q40" s="34"/>
      <c r="R40" s="34"/>
      <c r="S40" s="34"/>
      <c r="T40" s="34"/>
      <c r="U40" s="32"/>
      <c r="V40" s="35"/>
      <c r="W40" s="34"/>
      <c r="X40" s="34"/>
      <c r="Y40" s="34"/>
      <c r="Z40" s="34"/>
      <c r="AA40" s="34"/>
      <c r="AB40" s="32"/>
      <c r="AC40" s="32"/>
      <c r="AD40" s="34"/>
      <c r="AE40" s="32"/>
      <c r="AF40" s="32"/>
      <c r="AG40" s="62"/>
    </row>
    <row r="41" spans="1:33" ht="17.149999999999999" customHeight="1" x14ac:dyDescent="0.35">
      <c r="A41" s="64"/>
      <c r="B41" s="38"/>
      <c r="C41" s="32"/>
      <c r="D41" s="34"/>
      <c r="E41" s="34"/>
      <c r="F41" s="34"/>
      <c r="G41" s="32"/>
      <c r="H41" s="35"/>
      <c r="I41" s="34"/>
      <c r="J41" s="34"/>
      <c r="K41" s="34"/>
      <c r="L41" s="34"/>
      <c r="M41" s="34"/>
      <c r="N41" s="32"/>
      <c r="O41" s="35"/>
      <c r="P41" s="34"/>
      <c r="Q41" s="34"/>
      <c r="R41" s="34"/>
      <c r="S41" s="34"/>
      <c r="T41" s="34"/>
      <c r="U41" s="32"/>
      <c r="V41" s="35"/>
      <c r="W41" s="34"/>
      <c r="X41" s="34"/>
      <c r="Y41" s="34"/>
      <c r="Z41" s="34"/>
      <c r="AA41" s="34"/>
      <c r="AB41" s="32"/>
      <c r="AC41" s="32"/>
      <c r="AD41" s="34"/>
      <c r="AE41" s="32"/>
      <c r="AF41" s="32"/>
      <c r="AG41" s="62"/>
    </row>
    <row r="42" spans="1:33" ht="17.149999999999999" customHeight="1" x14ac:dyDescent="0.35">
      <c r="A42" s="64"/>
      <c r="B42" s="38"/>
      <c r="C42" s="32"/>
      <c r="D42" s="34"/>
      <c r="E42" s="34"/>
      <c r="F42" s="34"/>
      <c r="G42" s="32"/>
      <c r="H42" s="35"/>
      <c r="I42" s="34"/>
      <c r="J42" s="34"/>
      <c r="K42" s="34"/>
      <c r="L42" s="34"/>
      <c r="M42" s="34"/>
      <c r="N42" s="32"/>
      <c r="O42" s="35"/>
      <c r="P42" s="34"/>
      <c r="Q42" s="34"/>
      <c r="R42" s="34"/>
      <c r="S42" s="34"/>
      <c r="T42" s="34"/>
      <c r="U42" s="32"/>
      <c r="V42" s="35"/>
      <c r="W42" s="34"/>
      <c r="X42" s="34"/>
      <c r="Y42" s="34"/>
      <c r="Z42" s="34"/>
      <c r="AA42" s="34"/>
      <c r="AB42" s="32"/>
      <c r="AC42" s="32"/>
      <c r="AD42" s="34"/>
      <c r="AE42" s="32"/>
      <c r="AF42" s="32"/>
      <c r="AG42" s="62"/>
    </row>
    <row r="43" spans="1:33" ht="17.149999999999999" customHeight="1" x14ac:dyDescent="0.35">
      <c r="A43" s="64"/>
      <c r="B43" s="38"/>
      <c r="C43" s="32"/>
      <c r="D43" s="34"/>
      <c r="E43" s="34"/>
      <c r="F43" s="34"/>
      <c r="G43" s="32"/>
      <c r="H43" s="35"/>
      <c r="I43" s="34"/>
      <c r="J43" s="34"/>
      <c r="K43" s="34"/>
      <c r="L43" s="34"/>
      <c r="M43" s="34"/>
      <c r="N43" s="32"/>
      <c r="O43" s="35"/>
      <c r="P43" s="34"/>
      <c r="Q43" s="34"/>
      <c r="R43" s="34"/>
      <c r="S43" s="34"/>
      <c r="T43" s="34"/>
      <c r="U43" s="32"/>
      <c r="V43" s="35"/>
      <c r="W43" s="34"/>
      <c r="X43" s="34"/>
      <c r="Y43" s="34"/>
      <c r="Z43" s="34"/>
      <c r="AA43" s="34"/>
      <c r="AB43" s="32"/>
      <c r="AC43" s="32"/>
      <c r="AD43" s="34"/>
      <c r="AE43" s="32"/>
      <c r="AF43" s="32"/>
      <c r="AG43" s="62"/>
    </row>
    <row r="44" spans="1:33" ht="17.149999999999999" customHeight="1" x14ac:dyDescent="0.35">
      <c r="A44" s="64"/>
      <c r="B44" s="38"/>
      <c r="C44" s="32"/>
      <c r="D44" s="34"/>
      <c r="E44" s="34"/>
      <c r="F44" s="34"/>
      <c r="G44" s="32"/>
      <c r="H44" s="35"/>
      <c r="I44" s="34"/>
      <c r="J44" s="34"/>
      <c r="K44" s="34"/>
      <c r="L44" s="34"/>
      <c r="M44" s="34"/>
      <c r="N44" s="32"/>
      <c r="O44" s="35"/>
      <c r="P44" s="34"/>
      <c r="Q44" s="34"/>
      <c r="R44" s="34"/>
      <c r="S44" s="34"/>
      <c r="T44" s="34"/>
      <c r="U44" s="32"/>
      <c r="V44" s="35"/>
      <c r="W44" s="34"/>
      <c r="X44" s="34"/>
      <c r="Y44" s="34"/>
      <c r="Z44" s="34"/>
      <c r="AA44" s="34"/>
      <c r="AB44" s="32"/>
      <c r="AC44" s="32"/>
      <c r="AD44" s="34"/>
      <c r="AE44" s="32"/>
      <c r="AF44" s="32"/>
      <c r="AG44" s="62"/>
    </row>
    <row r="45" spans="1:33" ht="17.149999999999999" customHeight="1" x14ac:dyDescent="0.35">
      <c r="A45" s="64"/>
      <c r="B45" s="38"/>
      <c r="C45" s="32"/>
      <c r="D45" s="34"/>
      <c r="E45" s="34"/>
      <c r="F45" s="34"/>
      <c r="G45" s="32"/>
      <c r="H45" s="35"/>
      <c r="I45" s="34"/>
      <c r="J45" s="34"/>
      <c r="K45" s="34"/>
      <c r="L45" s="34"/>
      <c r="M45" s="34"/>
      <c r="N45" s="32"/>
      <c r="O45" s="35"/>
      <c r="P45" s="34"/>
      <c r="Q45" s="34"/>
      <c r="R45" s="34"/>
      <c r="S45" s="34"/>
      <c r="T45" s="34"/>
      <c r="U45" s="32"/>
      <c r="V45" s="35"/>
      <c r="W45" s="34"/>
      <c r="X45" s="34"/>
      <c r="Y45" s="34"/>
      <c r="Z45" s="34"/>
      <c r="AA45" s="34"/>
      <c r="AB45" s="32"/>
      <c r="AC45" s="32"/>
      <c r="AD45" s="34"/>
      <c r="AE45" s="32"/>
      <c r="AF45" s="32"/>
      <c r="AG45" s="62"/>
    </row>
    <row r="46" spans="1:33" ht="17.149999999999999" customHeight="1" x14ac:dyDescent="0.35">
      <c r="A46" s="64"/>
      <c r="B46" s="38"/>
      <c r="C46" s="32"/>
      <c r="D46" s="34"/>
      <c r="E46" s="34"/>
      <c r="F46" s="34"/>
      <c r="G46" s="32"/>
      <c r="H46" s="35"/>
      <c r="I46" s="34"/>
      <c r="J46" s="34"/>
      <c r="K46" s="34"/>
      <c r="L46" s="34"/>
      <c r="M46" s="34"/>
      <c r="N46" s="32"/>
      <c r="O46" s="35"/>
      <c r="P46" s="34"/>
      <c r="Q46" s="34"/>
      <c r="R46" s="34"/>
      <c r="S46" s="34"/>
      <c r="T46" s="34"/>
      <c r="U46" s="32"/>
      <c r="V46" s="35"/>
      <c r="W46" s="34"/>
      <c r="X46" s="34"/>
      <c r="Y46" s="34"/>
      <c r="Z46" s="34"/>
      <c r="AA46" s="34"/>
      <c r="AB46" s="32"/>
      <c r="AC46" s="32"/>
      <c r="AD46" s="34"/>
      <c r="AE46" s="32"/>
      <c r="AF46" s="32"/>
      <c r="AG46" s="62"/>
    </row>
    <row r="47" spans="1:33" ht="17.149999999999999" customHeight="1" x14ac:dyDescent="0.35">
      <c r="A47" s="64"/>
      <c r="B47" s="38"/>
      <c r="C47" s="32"/>
      <c r="D47" s="34"/>
      <c r="E47" s="34"/>
      <c r="F47" s="34"/>
      <c r="G47" s="32"/>
      <c r="H47" s="35"/>
      <c r="I47" s="34"/>
      <c r="J47" s="34"/>
      <c r="K47" s="34"/>
      <c r="L47" s="34"/>
      <c r="M47" s="34"/>
      <c r="N47" s="32"/>
      <c r="O47" s="35"/>
      <c r="P47" s="34"/>
      <c r="Q47" s="34"/>
      <c r="R47" s="34"/>
      <c r="S47" s="34"/>
      <c r="T47" s="34"/>
      <c r="U47" s="32"/>
      <c r="V47" s="35"/>
      <c r="W47" s="34"/>
      <c r="X47" s="34"/>
      <c r="Y47" s="34"/>
      <c r="Z47" s="34"/>
      <c r="AA47" s="34"/>
      <c r="AB47" s="32"/>
      <c r="AC47" s="32"/>
      <c r="AD47" s="34"/>
      <c r="AE47" s="32"/>
      <c r="AF47" s="32"/>
      <c r="AG47" s="62"/>
    </row>
    <row r="48" spans="1:33" ht="17.149999999999999" customHeight="1" x14ac:dyDescent="0.35">
      <c r="A48" s="64"/>
      <c r="B48" s="38"/>
      <c r="C48" s="32"/>
      <c r="D48" s="34"/>
      <c r="E48" s="34"/>
      <c r="F48" s="34"/>
      <c r="G48" s="32"/>
      <c r="H48" s="35"/>
      <c r="I48" s="34"/>
      <c r="J48" s="34"/>
      <c r="K48" s="34"/>
      <c r="L48" s="34"/>
      <c r="M48" s="34"/>
      <c r="N48" s="32"/>
      <c r="O48" s="35"/>
      <c r="P48" s="34"/>
      <c r="Q48" s="34"/>
      <c r="R48" s="34"/>
      <c r="S48" s="34"/>
      <c r="T48" s="34"/>
      <c r="U48" s="32"/>
      <c r="V48" s="35"/>
      <c r="W48" s="32"/>
      <c r="X48" s="34"/>
      <c r="Y48" s="34"/>
      <c r="Z48" s="34"/>
      <c r="AA48" s="34"/>
      <c r="AB48" s="32"/>
      <c r="AC48" s="32"/>
      <c r="AD48" s="32"/>
      <c r="AE48" s="32"/>
      <c r="AF48" s="32"/>
      <c r="AG48" s="62"/>
    </row>
    <row r="49" spans="1:33" ht="17.149999999999999" customHeight="1" x14ac:dyDescent="0.35">
      <c r="A49" s="64"/>
      <c r="B49" s="65"/>
      <c r="C49" s="32"/>
      <c r="D49" s="34"/>
      <c r="E49" s="34"/>
      <c r="F49" s="34"/>
      <c r="G49" s="32"/>
      <c r="H49" s="35"/>
      <c r="I49" s="34"/>
      <c r="J49" s="34"/>
      <c r="K49" s="34"/>
      <c r="L49" s="34"/>
      <c r="M49" s="34"/>
      <c r="N49" s="32"/>
      <c r="O49" s="35"/>
      <c r="P49" s="34"/>
      <c r="Q49" s="34"/>
      <c r="R49" s="34"/>
      <c r="S49" s="34"/>
      <c r="T49" s="34"/>
      <c r="U49" s="32"/>
      <c r="V49" s="35"/>
      <c r="W49" s="32"/>
      <c r="X49" s="34"/>
      <c r="Y49" s="34"/>
      <c r="Z49" s="34"/>
      <c r="AA49" s="34"/>
      <c r="AB49" s="32"/>
      <c r="AC49" s="32"/>
      <c r="AD49" s="32"/>
      <c r="AE49" s="32"/>
      <c r="AF49" s="32"/>
      <c r="AG49" s="62"/>
    </row>
    <row r="50" spans="1:33" ht="16" thickBot="1" x14ac:dyDescent="0.4">
      <c r="A50" s="66"/>
      <c r="B50" s="67"/>
      <c r="C50" s="68"/>
      <c r="D50" s="68"/>
      <c r="E50" s="68"/>
      <c r="F50" s="68"/>
      <c r="G50" s="68"/>
      <c r="H50" s="69"/>
      <c r="I50" s="68"/>
      <c r="J50" s="68"/>
      <c r="K50" s="68"/>
      <c r="L50" s="68"/>
      <c r="M50" s="68"/>
      <c r="N50" s="68"/>
      <c r="O50" s="69"/>
      <c r="P50" s="68"/>
      <c r="Q50" s="68"/>
      <c r="R50" s="68"/>
      <c r="S50" s="68"/>
      <c r="T50" s="68"/>
      <c r="U50" s="68"/>
      <c r="V50" s="69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70"/>
    </row>
    <row r="51" spans="1:33" s="18" customFormat="1" x14ac:dyDescent="0.35">
      <c r="A51" s="21"/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</row>
    <row r="52" spans="1:33" s="18" customFormat="1" x14ac:dyDescent="0.35">
      <c r="A52" s="21"/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</row>
    <row r="53" spans="1:33" s="18" customFormat="1" x14ac:dyDescent="0.35">
      <c r="A53" s="21"/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</row>
    <row r="54" spans="1:33" s="18" customFormat="1" x14ac:dyDescent="0.35">
      <c r="A54" s="21"/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</row>
    <row r="55" spans="1:33" s="18" customFormat="1" x14ac:dyDescent="0.35">
      <c r="A55" s="21"/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</row>
    <row r="56" spans="1:33" s="18" customFormat="1" x14ac:dyDescent="0.35">
      <c r="A56" s="21"/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</row>
    <row r="57" spans="1:33" s="18" customFormat="1" x14ac:dyDescent="0.35">
      <c r="A57" s="21"/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</row>
    <row r="58" spans="1:33" s="18" customFormat="1" x14ac:dyDescent="0.35">
      <c r="A58" s="21"/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</row>
    <row r="59" spans="1:33" s="18" customFormat="1" x14ac:dyDescent="0.35">
      <c r="A59" s="21"/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</row>
    <row r="60" spans="1:33" s="18" customFormat="1" x14ac:dyDescent="0.35">
      <c r="A60" s="21"/>
      <c r="B60" s="21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</row>
    <row r="61" spans="1:33" s="18" customFormat="1" x14ac:dyDescent="0.35">
      <c r="A61" s="21"/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</row>
    <row r="62" spans="1:33" s="18" customFormat="1" x14ac:dyDescent="0.35">
      <c r="A62" s="21"/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</row>
    <row r="63" spans="1:33" s="18" customFormat="1" x14ac:dyDescent="0.35">
      <c r="A63" s="21"/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</row>
    <row r="64" spans="1:33" s="18" customFormat="1" x14ac:dyDescent="0.35">
      <c r="A64" s="21"/>
      <c r="B64" s="21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</row>
    <row r="65" spans="1:33" s="18" customFormat="1" x14ac:dyDescent="0.35">
      <c r="A65" s="21"/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</row>
    <row r="66" spans="1:33" s="18" customFormat="1" x14ac:dyDescent="0.35">
      <c r="A66" s="21"/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</row>
    <row r="67" spans="1:33" s="18" customFormat="1" x14ac:dyDescent="0.35">
      <c r="A67" s="21"/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</row>
    <row r="68" spans="1:33" s="18" customFormat="1" x14ac:dyDescent="0.35">
      <c r="A68" s="21"/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</row>
    <row r="69" spans="1:33" s="18" customFormat="1" x14ac:dyDescent="0.35">
      <c r="A69" s="21"/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</row>
    <row r="70" spans="1:33" s="18" customFormat="1" x14ac:dyDescent="0.35">
      <c r="A70" s="21"/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</row>
    <row r="71" spans="1:33" s="18" customFormat="1" x14ac:dyDescent="0.35">
      <c r="A71" s="21"/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</row>
    <row r="72" spans="1:33" s="18" customFormat="1" x14ac:dyDescent="0.35">
      <c r="A72" s="21"/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</row>
    <row r="73" spans="1:33" s="18" customFormat="1" x14ac:dyDescent="0.35">
      <c r="A73" s="21"/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</row>
    <row r="74" spans="1:33" s="18" customFormat="1" x14ac:dyDescent="0.35">
      <c r="A74" s="21"/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</row>
    <row r="75" spans="1:33" s="18" customFormat="1" x14ac:dyDescent="0.35">
      <c r="A75" s="21"/>
      <c r="B75" s="21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</row>
    <row r="76" spans="1:33" s="18" customFormat="1" x14ac:dyDescent="0.35">
      <c r="A76" s="21"/>
      <c r="B76" s="21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</row>
    <row r="77" spans="1:33" s="18" customFormat="1" x14ac:dyDescent="0.35">
      <c r="A77" s="21"/>
      <c r="B77" s="21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</row>
    <row r="78" spans="1:33" s="18" customFormat="1" x14ac:dyDescent="0.35">
      <c r="A78" s="21"/>
      <c r="B78" s="21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</row>
    <row r="79" spans="1:33" s="18" customFormat="1" x14ac:dyDescent="0.35">
      <c r="A79" s="21"/>
      <c r="B79" s="21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</row>
    <row r="80" spans="1:33" s="18" customFormat="1" x14ac:dyDescent="0.35">
      <c r="A80" s="21"/>
      <c r="B80" s="21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</row>
    <row r="81" spans="1:33" s="18" customFormat="1" x14ac:dyDescent="0.35">
      <c r="A81" s="21"/>
      <c r="B81" s="21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</row>
    <row r="82" spans="1:33" s="18" customFormat="1" x14ac:dyDescent="0.35">
      <c r="A82" s="21"/>
      <c r="B82" s="21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</row>
    <row r="83" spans="1:33" s="18" customFormat="1" x14ac:dyDescent="0.35">
      <c r="A83" s="21"/>
      <c r="B83" s="21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</row>
    <row r="84" spans="1:33" s="18" customFormat="1" x14ac:dyDescent="0.35">
      <c r="A84" s="21"/>
      <c r="B84" s="21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</row>
    <row r="85" spans="1:33" s="18" customFormat="1" x14ac:dyDescent="0.35">
      <c r="A85" s="21"/>
      <c r="B85" s="21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</row>
    <row r="86" spans="1:33" s="18" customFormat="1" x14ac:dyDescent="0.35">
      <c r="A86" s="21"/>
      <c r="B86" s="21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</row>
    <row r="87" spans="1:33" s="18" customFormat="1" x14ac:dyDescent="0.35">
      <c r="A87" s="21"/>
      <c r="B87" s="21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</row>
    <row r="88" spans="1:33" s="18" customFormat="1" x14ac:dyDescent="0.35">
      <c r="A88" s="21"/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</row>
    <row r="89" spans="1:33" s="18" customFormat="1" x14ac:dyDescent="0.35">
      <c r="A89" s="21"/>
      <c r="B89" s="21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</row>
    <row r="90" spans="1:33" s="18" customFormat="1" x14ac:dyDescent="0.35">
      <c r="A90" s="21"/>
      <c r="B90" s="21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</row>
    <row r="91" spans="1:33" s="18" customFormat="1" x14ac:dyDescent="0.35">
      <c r="A91" s="21"/>
      <c r="B91" s="21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</row>
    <row r="92" spans="1:33" s="18" customFormat="1" x14ac:dyDescent="0.35">
      <c r="A92" s="21"/>
      <c r="B92" s="21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</row>
    <row r="93" spans="1:33" s="18" customFormat="1" x14ac:dyDescent="0.35">
      <c r="A93" s="21"/>
      <c r="B93" s="21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</row>
    <row r="94" spans="1:33" s="18" customFormat="1" x14ac:dyDescent="0.35">
      <c r="A94" s="21"/>
      <c r="B94" s="21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</row>
    <row r="95" spans="1:33" s="18" customFormat="1" x14ac:dyDescent="0.35">
      <c r="A95" s="21"/>
      <c r="B95" s="21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</row>
    <row r="96" spans="1:33" s="18" customFormat="1" x14ac:dyDescent="0.35">
      <c r="A96" s="21"/>
      <c r="B96" s="21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</row>
    <row r="97" spans="1:33" s="18" customFormat="1" x14ac:dyDescent="0.35">
      <c r="A97" s="21"/>
      <c r="B97" s="21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</row>
    <row r="98" spans="1:33" s="18" customFormat="1" x14ac:dyDescent="0.35">
      <c r="A98" s="21"/>
      <c r="B98" s="21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</row>
    <row r="99" spans="1:33" s="18" customFormat="1" x14ac:dyDescent="0.35">
      <c r="A99" s="21"/>
      <c r="B99" s="21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</row>
    <row r="100" spans="1:33" s="18" customFormat="1" x14ac:dyDescent="0.35">
      <c r="A100" s="21"/>
      <c r="B100" s="21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</row>
    <row r="101" spans="1:33" s="18" customFormat="1" x14ac:dyDescent="0.35">
      <c r="A101" s="21"/>
      <c r="B101" s="21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</row>
    <row r="102" spans="1:33" s="18" customFormat="1" x14ac:dyDescent="0.35">
      <c r="A102" s="21"/>
      <c r="B102" s="21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</row>
    <row r="103" spans="1:33" s="18" customFormat="1" x14ac:dyDescent="0.35">
      <c r="A103" s="21"/>
      <c r="B103" s="21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</row>
    <row r="104" spans="1:33" s="18" customFormat="1" x14ac:dyDescent="0.35">
      <c r="A104" s="21"/>
      <c r="B104" s="21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</row>
    <row r="105" spans="1:33" s="18" customFormat="1" x14ac:dyDescent="0.35">
      <c r="A105" s="21"/>
      <c r="B105" s="21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</row>
    <row r="106" spans="1:33" s="18" customFormat="1" x14ac:dyDescent="0.35">
      <c r="A106" s="21"/>
      <c r="B106" s="21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</row>
    <row r="107" spans="1:33" s="18" customFormat="1" x14ac:dyDescent="0.35">
      <c r="A107" s="21"/>
      <c r="B107" s="21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</row>
    <row r="108" spans="1:33" s="18" customFormat="1" x14ac:dyDescent="0.35">
      <c r="A108" s="21"/>
      <c r="B108" s="21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</row>
    <row r="109" spans="1:33" s="18" customFormat="1" x14ac:dyDescent="0.35">
      <c r="A109" s="21"/>
      <c r="B109" s="21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</row>
    <row r="110" spans="1:33" s="18" customFormat="1" x14ac:dyDescent="0.35">
      <c r="A110" s="21"/>
      <c r="B110" s="21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</row>
    <row r="111" spans="1:33" s="18" customFormat="1" x14ac:dyDescent="0.35">
      <c r="A111" s="21"/>
      <c r="B111" s="21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</row>
    <row r="112" spans="1:33" s="18" customFormat="1" x14ac:dyDescent="0.35">
      <c r="A112" s="21"/>
      <c r="B112" s="21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</row>
    <row r="113" spans="1:33" s="18" customFormat="1" x14ac:dyDescent="0.35">
      <c r="A113" s="21"/>
      <c r="B113" s="21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</row>
    <row r="114" spans="1:33" s="18" customFormat="1" x14ac:dyDescent="0.35">
      <c r="A114" s="21"/>
      <c r="B114" s="21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</row>
    <row r="115" spans="1:33" s="18" customFormat="1" x14ac:dyDescent="0.35">
      <c r="A115" s="21"/>
      <c r="B115" s="21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</row>
    <row r="116" spans="1:33" s="18" customFormat="1" x14ac:dyDescent="0.35">
      <c r="A116" s="21"/>
      <c r="B116" s="21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</row>
    <row r="117" spans="1:33" s="18" customFormat="1" x14ac:dyDescent="0.35">
      <c r="A117" s="21"/>
      <c r="B117" s="21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</row>
    <row r="118" spans="1:33" s="18" customFormat="1" x14ac:dyDescent="0.35">
      <c r="A118" s="21"/>
      <c r="B118" s="21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</row>
    <row r="119" spans="1:33" s="18" customFormat="1" x14ac:dyDescent="0.35">
      <c r="A119" s="21"/>
      <c r="B119" s="21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</row>
    <row r="120" spans="1:33" s="18" customFormat="1" x14ac:dyDescent="0.35">
      <c r="A120" s="21"/>
      <c r="B120" s="21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</row>
    <row r="121" spans="1:33" s="18" customFormat="1" x14ac:dyDescent="0.35">
      <c r="A121" s="21"/>
      <c r="B121" s="21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</row>
    <row r="122" spans="1:33" s="18" customFormat="1" x14ac:dyDescent="0.35">
      <c r="A122" s="21"/>
      <c r="B122" s="21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</row>
    <row r="123" spans="1:33" s="18" customFormat="1" x14ac:dyDescent="0.35">
      <c r="A123" s="21"/>
      <c r="B123" s="21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</row>
    <row r="124" spans="1:33" s="18" customFormat="1" x14ac:dyDescent="0.35">
      <c r="A124" s="21"/>
      <c r="B124" s="21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</row>
    <row r="125" spans="1:33" s="18" customFormat="1" x14ac:dyDescent="0.35">
      <c r="A125" s="21"/>
      <c r="B125" s="21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</row>
    <row r="126" spans="1:33" s="18" customFormat="1" x14ac:dyDescent="0.35">
      <c r="A126" s="21"/>
      <c r="B126" s="21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</row>
    <row r="127" spans="1:33" s="18" customFormat="1" x14ac:dyDescent="0.35">
      <c r="A127" s="21"/>
      <c r="B127" s="21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</row>
    <row r="128" spans="1:33" s="18" customFormat="1" x14ac:dyDescent="0.35">
      <c r="A128" s="21"/>
      <c r="B128" s="21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</row>
    <row r="129" spans="1:33" s="18" customFormat="1" x14ac:dyDescent="0.35">
      <c r="A129" s="21"/>
      <c r="B129" s="21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</row>
    <row r="130" spans="1:33" s="18" customFormat="1" x14ac:dyDescent="0.35">
      <c r="A130" s="21"/>
      <c r="B130" s="21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</row>
    <row r="131" spans="1:33" s="18" customFormat="1" x14ac:dyDescent="0.35">
      <c r="A131" s="21"/>
      <c r="B131" s="21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</row>
    <row r="132" spans="1:33" s="18" customFormat="1" x14ac:dyDescent="0.35">
      <c r="A132" s="21"/>
      <c r="B132" s="21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</row>
    <row r="133" spans="1:33" s="18" customFormat="1" x14ac:dyDescent="0.35">
      <c r="A133" s="21"/>
      <c r="B133" s="21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</row>
    <row r="134" spans="1:33" s="18" customFormat="1" x14ac:dyDescent="0.35">
      <c r="A134" s="21"/>
      <c r="B134" s="21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</row>
    <row r="135" spans="1:33" s="18" customFormat="1" x14ac:dyDescent="0.35">
      <c r="A135" s="21"/>
      <c r="B135" s="21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</row>
    <row r="136" spans="1:33" s="18" customFormat="1" x14ac:dyDescent="0.35">
      <c r="A136" s="21"/>
      <c r="B136" s="21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</row>
    <row r="137" spans="1:33" s="18" customFormat="1" x14ac:dyDescent="0.35">
      <c r="A137" s="21"/>
      <c r="B137" s="21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</row>
    <row r="138" spans="1:33" s="18" customFormat="1" x14ac:dyDescent="0.35">
      <c r="A138" s="21"/>
      <c r="B138" s="21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</row>
    <row r="139" spans="1:33" s="18" customFormat="1" x14ac:dyDescent="0.35">
      <c r="A139" s="21"/>
      <c r="B139" s="21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</row>
    <row r="140" spans="1:33" s="18" customFormat="1" x14ac:dyDescent="0.35">
      <c r="A140" s="21"/>
      <c r="B140" s="21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</row>
    <row r="141" spans="1:33" s="18" customFormat="1" x14ac:dyDescent="0.35">
      <c r="A141" s="21"/>
      <c r="B141" s="21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</row>
    <row r="142" spans="1:33" s="18" customFormat="1" x14ac:dyDescent="0.35">
      <c r="A142" s="21"/>
      <c r="B142" s="21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</row>
    <row r="143" spans="1:33" s="18" customFormat="1" x14ac:dyDescent="0.35">
      <c r="A143" s="21"/>
      <c r="B143" s="21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</row>
    <row r="144" spans="1:33" s="18" customFormat="1" x14ac:dyDescent="0.35">
      <c r="A144" s="21"/>
      <c r="B144" s="21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</row>
    <row r="145" spans="1:33" s="18" customFormat="1" x14ac:dyDescent="0.35">
      <c r="A145" s="21"/>
      <c r="B145" s="21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</row>
    <row r="146" spans="1:33" s="18" customFormat="1" x14ac:dyDescent="0.35">
      <c r="A146" s="21"/>
      <c r="B146" s="21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</row>
    <row r="147" spans="1:33" s="18" customFormat="1" x14ac:dyDescent="0.35">
      <c r="A147" s="21"/>
      <c r="B147" s="21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</row>
    <row r="148" spans="1:33" s="18" customFormat="1" x14ac:dyDescent="0.35">
      <c r="A148" s="21"/>
      <c r="B148" s="21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</row>
    <row r="149" spans="1:33" s="18" customFormat="1" x14ac:dyDescent="0.35">
      <c r="A149" s="21"/>
      <c r="B149" s="21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</row>
    <row r="150" spans="1:33" s="18" customFormat="1" x14ac:dyDescent="0.35">
      <c r="A150" s="21"/>
      <c r="B150" s="21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</row>
    <row r="151" spans="1:33" s="18" customFormat="1" x14ac:dyDescent="0.35">
      <c r="A151" s="21"/>
      <c r="B151" s="21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</row>
    <row r="152" spans="1:33" s="18" customFormat="1" x14ac:dyDescent="0.35">
      <c r="A152" s="21"/>
      <c r="B152" s="21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</row>
    <row r="153" spans="1:33" s="18" customFormat="1" x14ac:dyDescent="0.35">
      <c r="A153" s="21"/>
      <c r="B153" s="21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</row>
    <row r="154" spans="1:33" s="18" customFormat="1" x14ac:dyDescent="0.35">
      <c r="A154" s="21"/>
      <c r="B154" s="21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</row>
    <row r="155" spans="1:33" s="18" customFormat="1" x14ac:dyDescent="0.35">
      <c r="A155" s="21"/>
      <c r="B155" s="21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</row>
    <row r="156" spans="1:33" s="18" customFormat="1" x14ac:dyDescent="0.35">
      <c r="A156" s="21"/>
      <c r="B156" s="21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</row>
    <row r="157" spans="1:33" s="18" customFormat="1" x14ac:dyDescent="0.35">
      <c r="A157" s="21"/>
      <c r="B157" s="21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</row>
    <row r="158" spans="1:33" s="18" customFormat="1" x14ac:dyDescent="0.35">
      <c r="A158" s="21"/>
      <c r="B158" s="21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</row>
    <row r="159" spans="1:33" s="18" customFormat="1" x14ac:dyDescent="0.35">
      <c r="A159" s="21"/>
      <c r="B159" s="21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</row>
    <row r="160" spans="1:33" s="18" customFormat="1" x14ac:dyDescent="0.35">
      <c r="A160" s="21"/>
      <c r="B160" s="21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</row>
    <row r="161" spans="1:33" s="18" customFormat="1" x14ac:dyDescent="0.35">
      <c r="A161" s="21"/>
      <c r="B161" s="21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</row>
    <row r="162" spans="1:33" s="18" customFormat="1" x14ac:dyDescent="0.35">
      <c r="A162" s="21"/>
      <c r="B162" s="21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</row>
    <row r="163" spans="1:33" s="18" customFormat="1" x14ac:dyDescent="0.35">
      <c r="A163" s="21"/>
      <c r="B163" s="21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</row>
    <row r="164" spans="1:33" s="18" customFormat="1" x14ac:dyDescent="0.35">
      <c r="A164" s="21"/>
      <c r="B164" s="21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</row>
    <row r="165" spans="1:33" s="18" customFormat="1" x14ac:dyDescent="0.35">
      <c r="A165" s="21"/>
      <c r="B165" s="21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</row>
    <row r="166" spans="1:33" s="18" customFormat="1" x14ac:dyDescent="0.35">
      <c r="A166" s="21"/>
      <c r="B166" s="21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</row>
    <row r="167" spans="1:33" s="18" customFormat="1" x14ac:dyDescent="0.35">
      <c r="A167" s="21"/>
      <c r="B167" s="21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</row>
    <row r="168" spans="1:33" s="18" customFormat="1" x14ac:dyDescent="0.35">
      <c r="A168" s="21"/>
      <c r="B168" s="21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</row>
    <row r="169" spans="1:33" s="18" customFormat="1" x14ac:dyDescent="0.35">
      <c r="A169" s="21"/>
      <c r="B169" s="21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</row>
    <row r="170" spans="1:33" s="18" customFormat="1" x14ac:dyDescent="0.35">
      <c r="A170" s="21"/>
      <c r="B170" s="21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</row>
    <row r="171" spans="1:33" s="18" customFormat="1" x14ac:dyDescent="0.35">
      <c r="A171" s="21"/>
      <c r="B171" s="21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</row>
    <row r="172" spans="1:33" s="18" customFormat="1" x14ac:dyDescent="0.35">
      <c r="A172" s="21"/>
      <c r="B172" s="21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</row>
    <row r="173" spans="1:33" s="18" customFormat="1" x14ac:dyDescent="0.35">
      <c r="A173" s="21"/>
      <c r="B173" s="21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</row>
    <row r="174" spans="1:33" s="18" customFormat="1" x14ac:dyDescent="0.35">
      <c r="A174" s="21"/>
      <c r="B174" s="21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</row>
    <row r="175" spans="1:33" s="18" customFormat="1" x14ac:dyDescent="0.35">
      <c r="A175" s="21"/>
      <c r="B175" s="21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</row>
    <row r="176" spans="1:33" s="18" customFormat="1" x14ac:dyDescent="0.35">
      <c r="A176" s="21"/>
      <c r="B176" s="21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</row>
    <row r="177" spans="1:33" s="18" customFormat="1" x14ac:dyDescent="0.35">
      <c r="A177" s="21"/>
      <c r="B177" s="21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</row>
    <row r="178" spans="1:33" s="18" customFormat="1" x14ac:dyDescent="0.35">
      <c r="A178" s="21"/>
      <c r="B178" s="21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</row>
    <row r="179" spans="1:33" s="18" customFormat="1" x14ac:dyDescent="0.35">
      <c r="A179" s="21"/>
      <c r="B179" s="21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</row>
    <row r="180" spans="1:33" s="18" customFormat="1" x14ac:dyDescent="0.35">
      <c r="A180" s="21"/>
      <c r="B180" s="21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</row>
    <row r="181" spans="1:33" s="18" customFormat="1" x14ac:dyDescent="0.35">
      <c r="A181" s="21"/>
      <c r="B181" s="21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</row>
    <row r="182" spans="1:33" s="18" customFormat="1" x14ac:dyDescent="0.35">
      <c r="A182" s="21"/>
      <c r="B182" s="21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</row>
    <row r="183" spans="1:33" s="18" customFormat="1" x14ac:dyDescent="0.35">
      <c r="A183" s="21"/>
      <c r="B183" s="21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</row>
    <row r="184" spans="1:33" s="18" customFormat="1" x14ac:dyDescent="0.35">
      <c r="A184" s="21"/>
      <c r="B184" s="21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</row>
    <row r="185" spans="1:33" s="18" customFormat="1" x14ac:dyDescent="0.35">
      <c r="A185" s="21"/>
      <c r="B185" s="21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</row>
    <row r="186" spans="1:33" s="18" customFormat="1" x14ac:dyDescent="0.35">
      <c r="A186" s="21"/>
      <c r="B186" s="21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</row>
    <row r="187" spans="1:33" s="18" customFormat="1" x14ac:dyDescent="0.35">
      <c r="A187" s="21"/>
      <c r="B187" s="21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</row>
    <row r="188" spans="1:33" s="18" customFormat="1" x14ac:dyDescent="0.35">
      <c r="A188" s="21"/>
      <c r="B188" s="21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</row>
    <row r="189" spans="1:33" s="18" customFormat="1" x14ac:dyDescent="0.35">
      <c r="A189" s="21"/>
      <c r="B189" s="21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</row>
    <row r="190" spans="1:33" s="18" customFormat="1" x14ac:dyDescent="0.35">
      <c r="A190" s="21"/>
      <c r="B190" s="21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</row>
    <row r="191" spans="1:33" s="18" customFormat="1" x14ac:dyDescent="0.35">
      <c r="A191" s="21"/>
      <c r="B191" s="21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</row>
    <row r="192" spans="1:33" s="18" customFormat="1" x14ac:dyDescent="0.35">
      <c r="A192" s="21"/>
      <c r="B192" s="21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</row>
    <row r="193" spans="1:33" s="18" customFormat="1" x14ac:dyDescent="0.35">
      <c r="A193" s="21"/>
      <c r="B193" s="21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</row>
    <row r="194" spans="1:33" s="18" customFormat="1" x14ac:dyDescent="0.35">
      <c r="A194" s="21"/>
      <c r="B194" s="21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</row>
    <row r="195" spans="1:33" s="18" customFormat="1" x14ac:dyDescent="0.35">
      <c r="A195" s="21"/>
      <c r="B195" s="21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</row>
    <row r="196" spans="1:33" s="18" customFormat="1" x14ac:dyDescent="0.35">
      <c r="A196" s="21"/>
      <c r="B196" s="21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</row>
    <row r="197" spans="1:33" s="18" customFormat="1" x14ac:dyDescent="0.35">
      <c r="A197" s="21"/>
      <c r="B197" s="21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</row>
    <row r="198" spans="1:33" s="18" customFormat="1" x14ac:dyDescent="0.35">
      <c r="A198" s="21"/>
      <c r="B198" s="21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</row>
    <row r="199" spans="1:33" s="18" customFormat="1" x14ac:dyDescent="0.35">
      <c r="A199" s="21"/>
      <c r="B199" s="21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</row>
    <row r="200" spans="1:33" s="18" customFormat="1" x14ac:dyDescent="0.35">
      <c r="A200" s="21"/>
      <c r="B200" s="21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</row>
    <row r="201" spans="1:33" s="18" customFormat="1" x14ac:dyDescent="0.35">
      <c r="A201" s="21"/>
      <c r="B201" s="21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</row>
    <row r="202" spans="1:33" s="18" customFormat="1" x14ac:dyDescent="0.35">
      <c r="A202" s="21"/>
      <c r="B202" s="21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</row>
    <row r="203" spans="1:33" s="18" customFormat="1" x14ac:dyDescent="0.35">
      <c r="A203" s="21"/>
      <c r="B203" s="21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</row>
    <row r="204" spans="1:33" s="18" customFormat="1" x14ac:dyDescent="0.35">
      <c r="A204" s="21"/>
      <c r="B204" s="21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</row>
    <row r="205" spans="1:33" s="18" customFormat="1" x14ac:dyDescent="0.35">
      <c r="A205" s="21"/>
      <c r="B205" s="21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</row>
    <row r="206" spans="1:33" s="18" customFormat="1" x14ac:dyDescent="0.35">
      <c r="A206" s="21"/>
      <c r="B206" s="21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</row>
    <row r="207" spans="1:33" s="18" customFormat="1" x14ac:dyDescent="0.35">
      <c r="A207" s="21"/>
      <c r="B207" s="21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</row>
    <row r="208" spans="1:33" s="18" customFormat="1" x14ac:dyDescent="0.35">
      <c r="A208" s="21"/>
      <c r="B208" s="21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</row>
    <row r="209" spans="1:33" s="18" customFormat="1" x14ac:dyDescent="0.35">
      <c r="A209" s="21"/>
      <c r="B209" s="21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</row>
    <row r="210" spans="1:33" s="18" customFormat="1" x14ac:dyDescent="0.35">
      <c r="A210" s="21"/>
      <c r="B210" s="21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</row>
    <row r="211" spans="1:33" s="18" customFormat="1" x14ac:dyDescent="0.35">
      <c r="A211" s="21"/>
      <c r="B211" s="21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</row>
    <row r="212" spans="1:33" s="18" customFormat="1" x14ac:dyDescent="0.35">
      <c r="A212" s="21"/>
      <c r="B212" s="21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</row>
    <row r="213" spans="1:33" s="18" customFormat="1" x14ac:dyDescent="0.35">
      <c r="A213" s="21"/>
      <c r="B213" s="21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</row>
    <row r="214" spans="1:33" s="18" customFormat="1" x14ac:dyDescent="0.35">
      <c r="A214" s="21"/>
      <c r="B214" s="21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</row>
    <row r="215" spans="1:33" s="18" customFormat="1" x14ac:dyDescent="0.35">
      <c r="A215" s="21"/>
      <c r="B215" s="21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</row>
    <row r="216" spans="1:33" s="18" customFormat="1" x14ac:dyDescent="0.35">
      <c r="A216" s="21"/>
      <c r="B216" s="21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</row>
    <row r="217" spans="1:33" s="18" customFormat="1" x14ac:dyDescent="0.35">
      <c r="A217" s="21"/>
      <c r="B217" s="21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</row>
    <row r="218" spans="1:33" s="18" customFormat="1" x14ac:dyDescent="0.35">
      <c r="A218" s="21"/>
      <c r="B218" s="21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</row>
    <row r="219" spans="1:33" s="18" customFormat="1" x14ac:dyDescent="0.35">
      <c r="A219" s="21"/>
      <c r="B219" s="21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</row>
    <row r="220" spans="1:33" s="18" customFormat="1" x14ac:dyDescent="0.35">
      <c r="A220" s="21"/>
      <c r="B220" s="21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</row>
    <row r="221" spans="1:33" s="18" customFormat="1" x14ac:dyDescent="0.35">
      <c r="A221" s="21"/>
      <c r="B221" s="21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</row>
    <row r="222" spans="1:33" s="18" customFormat="1" x14ac:dyDescent="0.35">
      <c r="A222" s="21"/>
      <c r="B222" s="21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</row>
    <row r="223" spans="1:33" s="18" customFormat="1" x14ac:dyDescent="0.35">
      <c r="A223" s="21"/>
      <c r="B223" s="21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</row>
    <row r="224" spans="1:33" s="18" customFormat="1" x14ac:dyDescent="0.35">
      <c r="A224" s="21"/>
      <c r="B224" s="21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</row>
    <row r="225" spans="1:33" s="18" customFormat="1" x14ac:dyDescent="0.35">
      <c r="A225" s="21"/>
      <c r="B225" s="21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</row>
    <row r="226" spans="1:33" s="18" customFormat="1" x14ac:dyDescent="0.35">
      <c r="A226" s="21"/>
      <c r="B226" s="21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</row>
    <row r="227" spans="1:33" s="18" customFormat="1" x14ac:dyDescent="0.35">
      <c r="A227" s="21"/>
      <c r="B227" s="21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</row>
    <row r="228" spans="1:33" s="18" customFormat="1" x14ac:dyDescent="0.35">
      <c r="A228" s="21"/>
      <c r="B228" s="21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</row>
    <row r="229" spans="1:33" s="18" customFormat="1" x14ac:dyDescent="0.35">
      <c r="A229" s="21"/>
      <c r="B229" s="21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</row>
    <row r="230" spans="1:33" s="18" customFormat="1" x14ac:dyDescent="0.35">
      <c r="A230" s="21"/>
      <c r="B230" s="21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</row>
    <row r="231" spans="1:33" s="18" customFormat="1" x14ac:dyDescent="0.35">
      <c r="A231" s="21"/>
      <c r="B231" s="21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</row>
    <row r="232" spans="1:33" s="18" customFormat="1" x14ac:dyDescent="0.35">
      <c r="A232" s="21"/>
      <c r="B232" s="21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</row>
    <row r="233" spans="1:33" s="18" customFormat="1" x14ac:dyDescent="0.35">
      <c r="A233" s="21"/>
      <c r="B233" s="21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</row>
    <row r="234" spans="1:33" s="18" customFormat="1" x14ac:dyDescent="0.35">
      <c r="A234" s="21"/>
      <c r="B234" s="21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</row>
    <row r="235" spans="1:33" s="18" customFormat="1" x14ac:dyDescent="0.35">
      <c r="A235" s="21"/>
      <c r="B235" s="21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</row>
    <row r="236" spans="1:33" s="18" customFormat="1" x14ac:dyDescent="0.35">
      <c r="A236" s="21"/>
      <c r="B236" s="21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</row>
    <row r="237" spans="1:33" s="18" customFormat="1" x14ac:dyDescent="0.35">
      <c r="A237" s="21"/>
      <c r="B237" s="21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</row>
    <row r="238" spans="1:33" s="18" customFormat="1" x14ac:dyDescent="0.35">
      <c r="A238" s="21"/>
      <c r="B238" s="21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</row>
    <row r="239" spans="1:33" s="18" customFormat="1" x14ac:dyDescent="0.35">
      <c r="A239" s="21"/>
      <c r="B239" s="21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</row>
    <row r="240" spans="1:33" s="18" customFormat="1" x14ac:dyDescent="0.35">
      <c r="A240" s="21"/>
      <c r="B240" s="21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</row>
    <row r="241" spans="1:33" s="18" customFormat="1" x14ac:dyDescent="0.35">
      <c r="A241" s="21"/>
      <c r="B241" s="21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</row>
    <row r="242" spans="1:33" s="18" customFormat="1" x14ac:dyDescent="0.35">
      <c r="A242" s="21"/>
      <c r="B242" s="21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</row>
    <row r="243" spans="1:33" s="18" customFormat="1" x14ac:dyDescent="0.35">
      <c r="A243" s="21"/>
      <c r="B243" s="21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</row>
    <row r="244" spans="1:33" s="18" customFormat="1" x14ac:dyDescent="0.35">
      <c r="A244" s="21"/>
      <c r="B244" s="21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</row>
    <row r="245" spans="1:33" s="18" customFormat="1" x14ac:dyDescent="0.35">
      <c r="A245" s="21"/>
      <c r="B245" s="21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</row>
    <row r="246" spans="1:33" s="18" customFormat="1" x14ac:dyDescent="0.35">
      <c r="A246" s="21"/>
      <c r="B246" s="21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</row>
    <row r="247" spans="1:33" s="18" customFormat="1" x14ac:dyDescent="0.35">
      <c r="A247" s="21"/>
      <c r="B247" s="21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</row>
    <row r="248" spans="1:33" s="18" customFormat="1" x14ac:dyDescent="0.35">
      <c r="A248" s="21"/>
      <c r="B248" s="21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</row>
    <row r="249" spans="1:33" s="18" customFormat="1" x14ac:dyDescent="0.35">
      <c r="A249" s="21"/>
      <c r="B249" s="21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</row>
    <row r="250" spans="1:33" s="18" customFormat="1" x14ac:dyDescent="0.35">
      <c r="A250" s="21"/>
      <c r="B250" s="21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</row>
    <row r="251" spans="1:33" s="18" customFormat="1" x14ac:dyDescent="0.35">
      <c r="A251" s="21"/>
      <c r="B251" s="21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</row>
    <row r="252" spans="1:33" s="18" customFormat="1" x14ac:dyDescent="0.35">
      <c r="A252" s="21"/>
      <c r="B252" s="21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</row>
    <row r="253" spans="1:33" s="18" customFormat="1" x14ac:dyDescent="0.35">
      <c r="A253" s="21"/>
      <c r="B253" s="21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</row>
    <row r="254" spans="1:33" s="18" customFormat="1" x14ac:dyDescent="0.35">
      <c r="A254" s="21"/>
      <c r="B254" s="21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</row>
    <row r="255" spans="1:33" s="18" customFormat="1" x14ac:dyDescent="0.35">
      <c r="A255" s="21"/>
      <c r="B255" s="21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</row>
    <row r="256" spans="1:33" s="18" customFormat="1" x14ac:dyDescent="0.35">
      <c r="A256" s="21"/>
      <c r="B256" s="21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</row>
    <row r="257" spans="1:33" s="18" customFormat="1" x14ac:dyDescent="0.35">
      <c r="A257" s="21"/>
      <c r="B257" s="21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</row>
    <row r="258" spans="1:33" s="18" customFormat="1" x14ac:dyDescent="0.35">
      <c r="A258" s="21"/>
      <c r="B258" s="21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</row>
    <row r="259" spans="1:33" s="18" customFormat="1" x14ac:dyDescent="0.35">
      <c r="A259" s="21"/>
      <c r="B259" s="21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</row>
    <row r="260" spans="1:33" s="18" customFormat="1" x14ac:dyDescent="0.35">
      <c r="A260" s="21"/>
      <c r="B260" s="21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</row>
    <row r="261" spans="1:33" s="18" customFormat="1" x14ac:dyDescent="0.35">
      <c r="A261" s="21"/>
      <c r="B261" s="21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</row>
    <row r="262" spans="1:33" s="18" customFormat="1" x14ac:dyDescent="0.35">
      <c r="A262" s="21"/>
      <c r="B262" s="21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</row>
    <row r="263" spans="1:33" s="18" customFormat="1" x14ac:dyDescent="0.35">
      <c r="A263" s="21"/>
      <c r="B263" s="21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</row>
    <row r="264" spans="1:33" s="18" customFormat="1" x14ac:dyDescent="0.35">
      <c r="A264" s="21"/>
      <c r="B264" s="21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</row>
    <row r="265" spans="1:33" s="18" customFormat="1" x14ac:dyDescent="0.35">
      <c r="A265" s="21"/>
      <c r="B265" s="21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</row>
    <row r="266" spans="1:33" s="18" customFormat="1" x14ac:dyDescent="0.35">
      <c r="A266" s="21"/>
      <c r="B266" s="21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</row>
    <row r="267" spans="1:33" s="18" customFormat="1" x14ac:dyDescent="0.35">
      <c r="A267" s="21"/>
      <c r="B267" s="21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</row>
    <row r="268" spans="1:33" s="18" customFormat="1" x14ac:dyDescent="0.35">
      <c r="A268" s="21"/>
      <c r="B268" s="21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</row>
    <row r="269" spans="1:33" s="18" customFormat="1" x14ac:dyDescent="0.35">
      <c r="A269" s="21"/>
      <c r="B269" s="21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</row>
    <row r="270" spans="1:33" s="18" customFormat="1" x14ac:dyDescent="0.35">
      <c r="A270" s="21"/>
      <c r="B270" s="21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</row>
    <row r="271" spans="1:33" s="18" customFormat="1" x14ac:dyDescent="0.35">
      <c r="A271" s="21"/>
      <c r="B271" s="21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</row>
    <row r="272" spans="1:33" s="18" customFormat="1" x14ac:dyDescent="0.35">
      <c r="A272" s="21"/>
      <c r="B272" s="21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</row>
    <row r="273" spans="1:33" s="18" customFormat="1" x14ac:dyDescent="0.35">
      <c r="A273" s="21"/>
      <c r="B273" s="21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</row>
    <row r="274" spans="1:33" s="18" customFormat="1" x14ac:dyDescent="0.35">
      <c r="A274" s="21"/>
      <c r="B274" s="21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</row>
    <row r="275" spans="1:33" s="18" customFormat="1" x14ac:dyDescent="0.35">
      <c r="A275" s="21"/>
      <c r="B275" s="21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</row>
    <row r="276" spans="1:33" s="18" customFormat="1" x14ac:dyDescent="0.35">
      <c r="A276" s="21"/>
      <c r="B276" s="21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</row>
    <row r="277" spans="1:33" s="18" customFormat="1" x14ac:dyDescent="0.35">
      <c r="A277" s="21"/>
      <c r="B277" s="21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</row>
    <row r="278" spans="1:33" s="18" customFormat="1" x14ac:dyDescent="0.35">
      <c r="A278" s="21"/>
      <c r="B278" s="21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</row>
    <row r="279" spans="1:33" s="18" customFormat="1" x14ac:dyDescent="0.35">
      <c r="A279" s="21"/>
      <c r="B279" s="21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</row>
    <row r="280" spans="1:33" s="18" customFormat="1" x14ac:dyDescent="0.35">
      <c r="A280" s="21"/>
      <c r="B280" s="21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</row>
    <row r="281" spans="1:33" s="18" customFormat="1" x14ac:dyDescent="0.35">
      <c r="A281" s="21"/>
      <c r="B281" s="21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</row>
    <row r="282" spans="1:33" s="18" customFormat="1" x14ac:dyDescent="0.35">
      <c r="A282" s="21"/>
      <c r="B282" s="21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</row>
    <row r="283" spans="1:33" s="18" customFormat="1" x14ac:dyDescent="0.35">
      <c r="A283" s="21"/>
      <c r="B283" s="21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</row>
    <row r="284" spans="1:33" s="18" customFormat="1" x14ac:dyDescent="0.35">
      <c r="A284" s="21"/>
      <c r="B284" s="21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</row>
    <row r="285" spans="1:33" s="18" customFormat="1" x14ac:dyDescent="0.35">
      <c r="A285" s="21"/>
      <c r="B285" s="21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</row>
    <row r="286" spans="1:33" s="18" customFormat="1" x14ac:dyDescent="0.35">
      <c r="A286" s="21"/>
      <c r="B286" s="21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</row>
    <row r="287" spans="1:33" s="18" customFormat="1" x14ac:dyDescent="0.35">
      <c r="A287" s="21"/>
      <c r="B287" s="21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</row>
    <row r="288" spans="1:33" s="18" customFormat="1" x14ac:dyDescent="0.35">
      <c r="A288" s="21"/>
      <c r="B288" s="21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</row>
    <row r="289" spans="1:33" s="18" customFormat="1" x14ac:dyDescent="0.35">
      <c r="A289" s="21"/>
      <c r="B289" s="21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</row>
    <row r="290" spans="1:33" s="18" customFormat="1" x14ac:dyDescent="0.35">
      <c r="A290" s="21"/>
      <c r="B290" s="21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</row>
    <row r="291" spans="1:33" s="18" customFormat="1" x14ac:dyDescent="0.35">
      <c r="A291" s="21"/>
      <c r="B291" s="21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</row>
    <row r="292" spans="1:33" s="18" customFormat="1" x14ac:dyDescent="0.35">
      <c r="A292" s="21"/>
      <c r="B292" s="21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</row>
    <row r="293" spans="1:33" s="18" customFormat="1" x14ac:dyDescent="0.35">
      <c r="A293" s="21"/>
      <c r="B293" s="21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</row>
    <row r="294" spans="1:33" s="18" customFormat="1" x14ac:dyDescent="0.35">
      <c r="A294" s="21"/>
      <c r="B294" s="21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</row>
    <row r="295" spans="1:33" s="18" customFormat="1" x14ac:dyDescent="0.35">
      <c r="A295" s="21"/>
      <c r="B295" s="21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</row>
    <row r="296" spans="1:33" s="18" customFormat="1" x14ac:dyDescent="0.35">
      <c r="A296" s="21"/>
      <c r="B296" s="21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</row>
    <row r="297" spans="1:33" s="18" customFormat="1" x14ac:dyDescent="0.35">
      <c r="A297" s="21"/>
      <c r="B297" s="21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</row>
    <row r="298" spans="1:33" s="18" customFormat="1" x14ac:dyDescent="0.35">
      <c r="A298" s="21"/>
      <c r="B298" s="21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</row>
    <row r="299" spans="1:33" s="18" customFormat="1" x14ac:dyDescent="0.35">
      <c r="A299" s="21"/>
      <c r="B299" s="21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</row>
    <row r="300" spans="1:33" s="18" customFormat="1" x14ac:dyDescent="0.35">
      <c r="A300" s="21"/>
      <c r="B300" s="21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</row>
    <row r="301" spans="1:33" s="18" customFormat="1" x14ac:dyDescent="0.35">
      <c r="A301" s="21"/>
      <c r="B301" s="21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</row>
    <row r="302" spans="1:33" s="18" customFormat="1" x14ac:dyDescent="0.35">
      <c r="A302" s="21"/>
      <c r="B302" s="21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</row>
    <row r="303" spans="1:33" s="18" customFormat="1" x14ac:dyDescent="0.35">
      <c r="A303" s="21"/>
      <c r="B303" s="21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</row>
    <row r="304" spans="1:33" s="18" customFormat="1" x14ac:dyDescent="0.35">
      <c r="A304" s="21"/>
      <c r="B304" s="21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</row>
    <row r="305" spans="1:33" s="18" customFormat="1" x14ac:dyDescent="0.35">
      <c r="A305" s="21"/>
      <c r="B305" s="21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</row>
    <row r="306" spans="1:33" s="18" customFormat="1" x14ac:dyDescent="0.35">
      <c r="A306" s="21"/>
      <c r="B306" s="21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</row>
    <row r="307" spans="1:33" s="18" customFormat="1" x14ac:dyDescent="0.35">
      <c r="A307" s="21"/>
      <c r="B307" s="21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</row>
    <row r="308" spans="1:33" s="18" customFormat="1" x14ac:dyDescent="0.35">
      <c r="A308" s="21"/>
      <c r="B308" s="21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</row>
    <row r="309" spans="1:33" s="18" customFormat="1" x14ac:dyDescent="0.35">
      <c r="A309" s="21"/>
      <c r="B309" s="21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</row>
    <row r="310" spans="1:33" s="18" customFormat="1" x14ac:dyDescent="0.35">
      <c r="A310" s="21"/>
      <c r="B310" s="21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</row>
    <row r="311" spans="1:33" s="18" customFormat="1" x14ac:dyDescent="0.35">
      <c r="A311" s="21"/>
      <c r="B311" s="21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</row>
    <row r="312" spans="1:33" s="18" customFormat="1" x14ac:dyDescent="0.35">
      <c r="A312" s="21"/>
      <c r="B312" s="21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</row>
    <row r="313" spans="1:33" s="18" customFormat="1" x14ac:dyDescent="0.35">
      <c r="A313" s="21"/>
      <c r="B313" s="21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</row>
    <row r="314" spans="1:33" s="18" customFormat="1" x14ac:dyDescent="0.35">
      <c r="A314" s="21"/>
      <c r="B314" s="21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</row>
    <row r="315" spans="1:33" s="18" customFormat="1" x14ac:dyDescent="0.35">
      <c r="A315" s="21"/>
      <c r="B315" s="21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</row>
    <row r="316" spans="1:33" s="18" customFormat="1" x14ac:dyDescent="0.35">
      <c r="A316" s="21"/>
      <c r="B316" s="21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</row>
    <row r="317" spans="1:33" s="18" customFormat="1" x14ac:dyDescent="0.35">
      <c r="A317" s="21"/>
      <c r="B317" s="21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</row>
    <row r="318" spans="1:33" s="18" customFormat="1" x14ac:dyDescent="0.35">
      <c r="A318" s="21"/>
      <c r="B318" s="21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</row>
    <row r="319" spans="1:33" s="18" customFormat="1" x14ac:dyDescent="0.35">
      <c r="A319" s="21"/>
      <c r="B319" s="21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</row>
    <row r="320" spans="1:33" s="18" customFormat="1" x14ac:dyDescent="0.35">
      <c r="A320" s="21"/>
      <c r="B320" s="21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</row>
    <row r="321" spans="1:33" s="18" customFormat="1" x14ac:dyDescent="0.35">
      <c r="A321" s="21"/>
      <c r="B321" s="21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</row>
    <row r="322" spans="1:33" s="18" customFormat="1" x14ac:dyDescent="0.35">
      <c r="A322" s="21"/>
      <c r="B322" s="21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</row>
    <row r="323" spans="1:33" s="18" customFormat="1" x14ac:dyDescent="0.35">
      <c r="A323" s="21"/>
      <c r="B323" s="21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</row>
    <row r="324" spans="1:33" s="18" customFormat="1" x14ac:dyDescent="0.35">
      <c r="A324" s="21"/>
      <c r="B324" s="21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</row>
    <row r="325" spans="1:33" s="18" customFormat="1" x14ac:dyDescent="0.35">
      <c r="A325" s="21"/>
      <c r="B325" s="21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</row>
    <row r="326" spans="1:33" s="18" customFormat="1" x14ac:dyDescent="0.35">
      <c r="A326" s="21"/>
      <c r="B326" s="21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</row>
    <row r="327" spans="1:33" s="18" customFormat="1" x14ac:dyDescent="0.35">
      <c r="A327" s="21"/>
      <c r="B327" s="21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</row>
    <row r="328" spans="1:33" s="18" customFormat="1" x14ac:dyDescent="0.35">
      <c r="A328" s="21"/>
      <c r="B328" s="21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</row>
    <row r="329" spans="1:33" s="18" customFormat="1" x14ac:dyDescent="0.35">
      <c r="A329" s="21"/>
      <c r="B329" s="21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</row>
    <row r="330" spans="1:33" s="18" customFormat="1" x14ac:dyDescent="0.35">
      <c r="A330" s="21"/>
      <c r="B330" s="21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</row>
    <row r="331" spans="1:33" s="18" customFormat="1" x14ac:dyDescent="0.35">
      <c r="A331" s="21"/>
      <c r="B331" s="21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</row>
    <row r="332" spans="1:33" s="18" customFormat="1" x14ac:dyDescent="0.35">
      <c r="A332" s="21"/>
      <c r="B332" s="21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</row>
    <row r="333" spans="1:33" s="18" customFormat="1" x14ac:dyDescent="0.35">
      <c r="A333" s="21"/>
      <c r="B333" s="21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</row>
    <row r="334" spans="1:33" s="18" customFormat="1" x14ac:dyDescent="0.35">
      <c r="A334" s="21"/>
      <c r="B334" s="21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</row>
    <row r="335" spans="1:33" s="18" customFormat="1" x14ac:dyDescent="0.35">
      <c r="A335" s="21"/>
      <c r="B335" s="21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</row>
    <row r="336" spans="1:33" s="18" customFormat="1" x14ac:dyDescent="0.35">
      <c r="A336" s="21"/>
      <c r="B336" s="21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</row>
    <row r="337" spans="1:33" s="18" customFormat="1" x14ac:dyDescent="0.35">
      <c r="A337" s="21"/>
      <c r="B337" s="21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</row>
    <row r="338" spans="1:33" s="18" customFormat="1" x14ac:dyDescent="0.35">
      <c r="A338" s="21"/>
      <c r="B338" s="21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</row>
    <row r="339" spans="1:33" s="18" customFormat="1" x14ac:dyDescent="0.35">
      <c r="A339" s="21"/>
      <c r="B339" s="21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</row>
    <row r="340" spans="1:33" s="18" customFormat="1" x14ac:dyDescent="0.35">
      <c r="A340" s="21"/>
      <c r="B340" s="21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</row>
    <row r="341" spans="1:33" s="18" customFormat="1" x14ac:dyDescent="0.35">
      <c r="A341" s="21"/>
      <c r="B341" s="21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</row>
    <row r="342" spans="1:33" s="18" customFormat="1" x14ac:dyDescent="0.35">
      <c r="A342" s="21"/>
      <c r="B342" s="21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</row>
    <row r="343" spans="1:33" s="18" customFormat="1" x14ac:dyDescent="0.35">
      <c r="A343" s="21"/>
      <c r="B343" s="21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</row>
    <row r="344" spans="1:33" s="18" customFormat="1" x14ac:dyDescent="0.35">
      <c r="A344" s="21"/>
      <c r="B344" s="21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</row>
    <row r="345" spans="1:33" s="18" customFormat="1" x14ac:dyDescent="0.35">
      <c r="A345" s="21"/>
      <c r="B345" s="21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</row>
    <row r="346" spans="1:33" s="18" customFormat="1" x14ac:dyDescent="0.35">
      <c r="A346" s="21"/>
      <c r="B346" s="21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</row>
    <row r="347" spans="1:33" s="18" customFormat="1" x14ac:dyDescent="0.35">
      <c r="A347" s="21"/>
      <c r="B347" s="21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</row>
    <row r="348" spans="1:33" s="18" customFormat="1" x14ac:dyDescent="0.35">
      <c r="A348" s="21"/>
      <c r="B348" s="21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</row>
    <row r="349" spans="1:33" s="18" customFormat="1" x14ac:dyDescent="0.35">
      <c r="A349" s="21"/>
      <c r="B349" s="21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</row>
    <row r="350" spans="1:33" s="18" customFormat="1" x14ac:dyDescent="0.35">
      <c r="A350" s="21"/>
      <c r="B350" s="21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</row>
    <row r="351" spans="1:33" s="18" customFormat="1" x14ac:dyDescent="0.35">
      <c r="A351" s="21"/>
      <c r="B351" s="21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</row>
    <row r="352" spans="1:33" s="18" customFormat="1" x14ac:dyDescent="0.35">
      <c r="A352" s="21"/>
      <c r="B352" s="21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</row>
    <row r="353" spans="1:33" s="18" customFormat="1" x14ac:dyDescent="0.35">
      <c r="A353" s="21"/>
      <c r="B353" s="21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</row>
    <row r="354" spans="1:33" s="18" customFormat="1" x14ac:dyDescent="0.35">
      <c r="A354" s="21"/>
      <c r="B354" s="21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</row>
    <row r="355" spans="1:33" s="18" customFormat="1" x14ac:dyDescent="0.35">
      <c r="A355" s="21"/>
      <c r="B355" s="21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</row>
    <row r="356" spans="1:33" s="18" customFormat="1" x14ac:dyDescent="0.35">
      <c r="A356" s="21"/>
      <c r="B356" s="21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</row>
    <row r="357" spans="1:33" s="18" customFormat="1" x14ac:dyDescent="0.35">
      <c r="A357" s="21"/>
      <c r="B357" s="21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</row>
    <row r="358" spans="1:33" s="18" customFormat="1" x14ac:dyDescent="0.35">
      <c r="A358" s="21"/>
      <c r="B358" s="21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</row>
    <row r="359" spans="1:33" s="18" customFormat="1" x14ac:dyDescent="0.35">
      <c r="A359" s="21"/>
      <c r="B359" s="21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</row>
    <row r="360" spans="1:33" s="18" customFormat="1" x14ac:dyDescent="0.35">
      <c r="A360" s="21"/>
      <c r="B360" s="21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</row>
    <row r="361" spans="1:33" s="18" customFormat="1" x14ac:dyDescent="0.35">
      <c r="A361" s="21"/>
      <c r="B361" s="21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</row>
    <row r="362" spans="1:33" s="18" customFormat="1" x14ac:dyDescent="0.35">
      <c r="A362" s="21"/>
      <c r="B362" s="21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</row>
    <row r="363" spans="1:33" s="18" customFormat="1" x14ac:dyDescent="0.35">
      <c r="A363" s="21"/>
      <c r="B363" s="21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</row>
    <row r="364" spans="1:33" s="18" customFormat="1" x14ac:dyDescent="0.35">
      <c r="A364" s="21"/>
      <c r="B364" s="21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</row>
    <row r="365" spans="1:33" s="18" customFormat="1" x14ac:dyDescent="0.35">
      <c r="A365" s="21"/>
      <c r="B365" s="21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</row>
    <row r="366" spans="1:33" s="18" customFormat="1" x14ac:dyDescent="0.35">
      <c r="A366" s="21"/>
      <c r="B366" s="21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</row>
    <row r="367" spans="1:33" s="18" customFormat="1" x14ac:dyDescent="0.35">
      <c r="A367" s="21"/>
      <c r="B367" s="21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</row>
    <row r="368" spans="1:33" s="18" customFormat="1" x14ac:dyDescent="0.35">
      <c r="A368" s="21"/>
      <c r="B368" s="21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</row>
    <row r="369" spans="1:33" s="18" customFormat="1" x14ac:dyDescent="0.35">
      <c r="A369" s="21"/>
      <c r="B369" s="21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</row>
    <row r="370" spans="1:33" s="18" customFormat="1" x14ac:dyDescent="0.35">
      <c r="A370" s="21"/>
      <c r="B370" s="21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</row>
    <row r="371" spans="1:33" s="18" customFormat="1" x14ac:dyDescent="0.35">
      <c r="A371" s="21"/>
      <c r="B371" s="21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</row>
    <row r="372" spans="1:33" s="18" customFormat="1" x14ac:dyDescent="0.35">
      <c r="A372" s="21"/>
      <c r="B372" s="21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</row>
    <row r="373" spans="1:33" s="18" customFormat="1" x14ac:dyDescent="0.35">
      <c r="A373" s="21"/>
      <c r="B373" s="21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</row>
    <row r="374" spans="1:33" s="18" customFormat="1" x14ac:dyDescent="0.35">
      <c r="A374" s="21"/>
      <c r="B374" s="21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</row>
    <row r="375" spans="1:33" s="18" customFormat="1" x14ac:dyDescent="0.35">
      <c r="A375" s="21"/>
      <c r="B375" s="21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</row>
    <row r="376" spans="1:33" s="18" customFormat="1" x14ac:dyDescent="0.35">
      <c r="A376" s="21"/>
      <c r="B376" s="21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</row>
    <row r="377" spans="1:33" s="18" customFormat="1" x14ac:dyDescent="0.35">
      <c r="A377" s="21"/>
      <c r="B377" s="21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</row>
    <row r="378" spans="1:33" s="18" customFormat="1" x14ac:dyDescent="0.35">
      <c r="A378" s="21"/>
      <c r="B378" s="21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</row>
    <row r="379" spans="1:33" s="18" customFormat="1" x14ac:dyDescent="0.35">
      <c r="A379" s="21"/>
      <c r="B379" s="21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</row>
    <row r="380" spans="1:33" s="18" customFormat="1" x14ac:dyDescent="0.35">
      <c r="A380" s="21"/>
      <c r="B380" s="21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</row>
    <row r="381" spans="1:33" s="18" customFormat="1" x14ac:dyDescent="0.35">
      <c r="A381" s="21"/>
      <c r="B381" s="21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</row>
    <row r="382" spans="1:33" s="18" customFormat="1" x14ac:dyDescent="0.35">
      <c r="A382" s="21"/>
      <c r="B382" s="21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</row>
    <row r="383" spans="1:33" s="18" customFormat="1" x14ac:dyDescent="0.35">
      <c r="A383" s="21"/>
      <c r="B383" s="21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</row>
    <row r="384" spans="1:33" s="18" customFormat="1" x14ac:dyDescent="0.35">
      <c r="A384" s="21"/>
      <c r="B384" s="21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</row>
    <row r="385" spans="1:33" s="18" customFormat="1" x14ac:dyDescent="0.35">
      <c r="A385" s="21"/>
      <c r="B385" s="21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</row>
    <row r="386" spans="1:33" s="18" customFormat="1" x14ac:dyDescent="0.35">
      <c r="A386" s="21"/>
      <c r="B386" s="21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</row>
    <row r="387" spans="1:33" s="18" customFormat="1" x14ac:dyDescent="0.35">
      <c r="A387" s="21"/>
      <c r="B387" s="21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</row>
    <row r="388" spans="1:33" s="18" customFormat="1" x14ac:dyDescent="0.35">
      <c r="A388" s="21"/>
      <c r="B388" s="21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</row>
    <row r="389" spans="1:33" s="18" customFormat="1" x14ac:dyDescent="0.35">
      <c r="A389" s="21"/>
      <c r="B389" s="21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</row>
    <row r="390" spans="1:33" s="18" customFormat="1" x14ac:dyDescent="0.35">
      <c r="A390" s="21"/>
      <c r="B390" s="21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</row>
    <row r="391" spans="1:33" s="18" customFormat="1" x14ac:dyDescent="0.35">
      <c r="A391" s="21"/>
      <c r="B391" s="21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</row>
    <row r="392" spans="1:33" s="18" customFormat="1" x14ac:dyDescent="0.35">
      <c r="A392" s="21"/>
      <c r="B392" s="21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</row>
    <row r="393" spans="1:33" s="18" customFormat="1" x14ac:dyDescent="0.35">
      <c r="A393" s="21"/>
      <c r="B393" s="21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</row>
    <row r="394" spans="1:33" s="18" customFormat="1" x14ac:dyDescent="0.35">
      <c r="A394" s="21"/>
      <c r="B394" s="21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</row>
    <row r="395" spans="1:33" s="18" customFormat="1" x14ac:dyDescent="0.35">
      <c r="A395" s="21"/>
      <c r="B395" s="21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</row>
    <row r="396" spans="1:33" s="18" customFormat="1" x14ac:dyDescent="0.35">
      <c r="A396" s="21"/>
      <c r="B396" s="21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</row>
    <row r="397" spans="1:33" s="18" customFormat="1" x14ac:dyDescent="0.35">
      <c r="A397" s="21"/>
      <c r="B397" s="21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</row>
    <row r="398" spans="1:33" s="18" customFormat="1" x14ac:dyDescent="0.35">
      <c r="A398" s="21"/>
      <c r="B398" s="21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</row>
    <row r="399" spans="1:33" s="18" customFormat="1" x14ac:dyDescent="0.35">
      <c r="A399" s="21"/>
      <c r="B399" s="21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</row>
    <row r="400" spans="1:33" s="18" customFormat="1" x14ac:dyDescent="0.35">
      <c r="A400" s="21"/>
      <c r="B400" s="21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</row>
    <row r="401" spans="1:33" s="18" customFormat="1" x14ac:dyDescent="0.35">
      <c r="A401" s="21"/>
      <c r="B401" s="21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</row>
    <row r="402" spans="1:33" s="18" customFormat="1" x14ac:dyDescent="0.35">
      <c r="A402" s="21"/>
      <c r="B402" s="21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</row>
    <row r="403" spans="1:33" s="18" customFormat="1" x14ac:dyDescent="0.35">
      <c r="A403" s="21"/>
      <c r="B403" s="21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</row>
    <row r="404" spans="1:33" s="18" customFormat="1" x14ac:dyDescent="0.35">
      <c r="A404" s="21"/>
      <c r="B404" s="21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</row>
    <row r="405" spans="1:33" s="18" customFormat="1" x14ac:dyDescent="0.35">
      <c r="A405" s="21"/>
      <c r="B405" s="21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</row>
    <row r="406" spans="1:33" s="18" customFormat="1" x14ac:dyDescent="0.35">
      <c r="A406" s="21"/>
      <c r="B406" s="21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</row>
    <row r="407" spans="1:33" s="18" customFormat="1" x14ac:dyDescent="0.35">
      <c r="A407" s="21"/>
      <c r="B407" s="21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</row>
    <row r="408" spans="1:33" s="18" customFormat="1" x14ac:dyDescent="0.35">
      <c r="A408" s="21"/>
      <c r="B408" s="21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</row>
    <row r="409" spans="1:33" s="18" customFormat="1" x14ac:dyDescent="0.35">
      <c r="A409" s="21"/>
      <c r="B409" s="21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</row>
    <row r="410" spans="1:33" s="18" customFormat="1" x14ac:dyDescent="0.35">
      <c r="A410" s="21"/>
      <c r="B410" s="21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</row>
    <row r="411" spans="1:33" s="18" customFormat="1" x14ac:dyDescent="0.35">
      <c r="A411" s="21"/>
      <c r="B411" s="21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</row>
    <row r="412" spans="1:33" s="18" customFormat="1" x14ac:dyDescent="0.35">
      <c r="A412" s="21"/>
      <c r="B412" s="21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</row>
    <row r="413" spans="1:33" s="18" customFormat="1" x14ac:dyDescent="0.35">
      <c r="A413" s="21"/>
      <c r="B413" s="21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</row>
    <row r="414" spans="1:33" s="18" customFormat="1" x14ac:dyDescent="0.35">
      <c r="A414" s="21"/>
      <c r="B414" s="21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</row>
    <row r="415" spans="1:33" s="18" customFormat="1" x14ac:dyDescent="0.35">
      <c r="A415" s="21"/>
      <c r="B415" s="21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</row>
    <row r="416" spans="1:33" s="18" customFormat="1" x14ac:dyDescent="0.35">
      <c r="A416" s="21"/>
      <c r="B416" s="21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</row>
    <row r="417" spans="1:33" s="18" customFormat="1" x14ac:dyDescent="0.35">
      <c r="A417" s="21"/>
      <c r="B417" s="21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</row>
    <row r="418" spans="1:33" s="18" customFormat="1" x14ac:dyDescent="0.35">
      <c r="A418" s="21"/>
      <c r="B418" s="21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</row>
    <row r="419" spans="1:33" s="18" customFormat="1" x14ac:dyDescent="0.35">
      <c r="A419" s="21"/>
      <c r="B419" s="21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</row>
    <row r="420" spans="1:33" s="18" customFormat="1" x14ac:dyDescent="0.35">
      <c r="A420" s="21"/>
      <c r="B420" s="21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</row>
    <row r="421" spans="1:33" s="18" customFormat="1" x14ac:dyDescent="0.35">
      <c r="A421" s="21"/>
      <c r="B421" s="21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</row>
    <row r="422" spans="1:33" s="18" customFormat="1" x14ac:dyDescent="0.35">
      <c r="A422" s="21"/>
      <c r="B422" s="21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</row>
    <row r="423" spans="1:33" s="18" customFormat="1" x14ac:dyDescent="0.35">
      <c r="A423" s="21"/>
      <c r="B423" s="21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</row>
    <row r="424" spans="1:33" s="18" customFormat="1" x14ac:dyDescent="0.35">
      <c r="A424" s="21"/>
      <c r="B424" s="21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</row>
    <row r="425" spans="1:33" s="18" customFormat="1" x14ac:dyDescent="0.35">
      <c r="A425" s="21"/>
      <c r="B425" s="21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</row>
    <row r="426" spans="1:33" s="18" customFormat="1" x14ac:dyDescent="0.35">
      <c r="A426" s="21"/>
      <c r="B426" s="21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</row>
    <row r="427" spans="1:33" s="18" customFormat="1" x14ac:dyDescent="0.35">
      <c r="A427" s="21"/>
      <c r="B427" s="21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</row>
    <row r="428" spans="1:33" s="18" customFormat="1" x14ac:dyDescent="0.35">
      <c r="A428" s="21"/>
      <c r="B428" s="21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</row>
    <row r="429" spans="1:33" s="18" customFormat="1" x14ac:dyDescent="0.35">
      <c r="A429" s="21"/>
      <c r="B429" s="21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</row>
    <row r="430" spans="1:33" s="18" customFormat="1" x14ac:dyDescent="0.35">
      <c r="A430" s="21"/>
      <c r="B430" s="21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</row>
    <row r="431" spans="1:33" s="18" customFormat="1" x14ac:dyDescent="0.35">
      <c r="A431" s="21"/>
      <c r="B431" s="21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</row>
    <row r="432" spans="1:33" s="18" customFormat="1" x14ac:dyDescent="0.35">
      <c r="A432" s="21"/>
      <c r="B432" s="21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</row>
    <row r="433" spans="1:33" s="18" customFormat="1" x14ac:dyDescent="0.35">
      <c r="A433" s="21"/>
      <c r="B433" s="21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</row>
    <row r="434" spans="1:33" s="18" customFormat="1" x14ac:dyDescent="0.35">
      <c r="A434" s="21"/>
      <c r="B434" s="21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</row>
    <row r="435" spans="1:33" s="18" customFormat="1" x14ac:dyDescent="0.35">
      <c r="A435" s="21"/>
      <c r="B435" s="21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</row>
    <row r="436" spans="1:33" s="18" customFormat="1" x14ac:dyDescent="0.35">
      <c r="A436" s="21"/>
      <c r="B436" s="21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</row>
    <row r="437" spans="1:33" s="18" customFormat="1" x14ac:dyDescent="0.35">
      <c r="A437" s="21"/>
      <c r="B437" s="21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</row>
    <row r="438" spans="1:33" s="18" customFormat="1" x14ac:dyDescent="0.35">
      <c r="A438" s="21"/>
      <c r="B438" s="21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</row>
    <row r="439" spans="1:33" s="18" customFormat="1" x14ac:dyDescent="0.35">
      <c r="A439" s="21"/>
      <c r="B439" s="21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</row>
    <row r="440" spans="1:33" s="18" customFormat="1" x14ac:dyDescent="0.35">
      <c r="A440" s="21"/>
      <c r="B440" s="21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</row>
    <row r="441" spans="1:33" s="18" customFormat="1" x14ac:dyDescent="0.35">
      <c r="A441" s="21"/>
      <c r="B441" s="21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</row>
    <row r="442" spans="1:33" s="18" customFormat="1" x14ac:dyDescent="0.35">
      <c r="A442" s="21"/>
      <c r="B442" s="21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</row>
    <row r="443" spans="1:33" s="18" customFormat="1" x14ac:dyDescent="0.35">
      <c r="A443" s="21"/>
      <c r="B443" s="21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</row>
    <row r="444" spans="1:33" s="18" customFormat="1" x14ac:dyDescent="0.35">
      <c r="A444" s="21"/>
      <c r="B444" s="21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</row>
    <row r="445" spans="1:33" s="18" customFormat="1" x14ac:dyDescent="0.35">
      <c r="A445" s="21"/>
      <c r="B445" s="21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</row>
    <row r="446" spans="1:33" s="18" customFormat="1" x14ac:dyDescent="0.35">
      <c r="A446" s="21"/>
      <c r="B446" s="21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</row>
    <row r="447" spans="1:33" s="18" customFormat="1" x14ac:dyDescent="0.35">
      <c r="A447" s="21"/>
      <c r="B447" s="21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</row>
    <row r="448" spans="1:33" s="18" customFormat="1" x14ac:dyDescent="0.35">
      <c r="A448" s="21"/>
      <c r="B448" s="21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</row>
    <row r="449" spans="1:33" s="18" customFormat="1" x14ac:dyDescent="0.35">
      <c r="A449" s="21"/>
      <c r="B449" s="21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</row>
    <row r="450" spans="1:33" s="18" customFormat="1" x14ac:dyDescent="0.35">
      <c r="A450" s="21"/>
      <c r="B450" s="21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</row>
    <row r="451" spans="1:33" s="18" customFormat="1" x14ac:dyDescent="0.35">
      <c r="A451" s="21"/>
      <c r="B451" s="21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</row>
    <row r="452" spans="1:33" s="18" customFormat="1" x14ac:dyDescent="0.35">
      <c r="A452" s="21"/>
      <c r="B452" s="21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</row>
    <row r="453" spans="1:33" s="18" customFormat="1" x14ac:dyDescent="0.35">
      <c r="A453" s="21"/>
      <c r="B453" s="21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</row>
    <row r="454" spans="1:33" s="18" customFormat="1" x14ac:dyDescent="0.35">
      <c r="A454" s="21"/>
      <c r="B454" s="21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</row>
    <row r="455" spans="1:33" s="18" customFormat="1" x14ac:dyDescent="0.35">
      <c r="A455" s="21"/>
      <c r="B455" s="21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</row>
    <row r="456" spans="1:33" s="18" customFormat="1" x14ac:dyDescent="0.35">
      <c r="A456" s="21"/>
      <c r="B456" s="21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</row>
    <row r="457" spans="1:33" s="18" customFormat="1" x14ac:dyDescent="0.35">
      <c r="A457" s="21"/>
      <c r="B457" s="21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</row>
    <row r="458" spans="1:33" s="18" customFormat="1" x14ac:dyDescent="0.35">
      <c r="A458" s="21"/>
      <c r="B458" s="21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</row>
    <row r="459" spans="1:33" s="18" customFormat="1" x14ac:dyDescent="0.35">
      <c r="A459" s="21"/>
      <c r="B459" s="21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</row>
    <row r="460" spans="1:33" s="18" customFormat="1" x14ac:dyDescent="0.35">
      <c r="A460" s="21"/>
      <c r="B460" s="21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</row>
    <row r="461" spans="1:33" s="18" customFormat="1" x14ac:dyDescent="0.35">
      <c r="A461" s="21"/>
      <c r="B461" s="21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</row>
    <row r="462" spans="1:33" s="18" customFormat="1" x14ac:dyDescent="0.35">
      <c r="A462" s="21"/>
      <c r="B462" s="21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</row>
    <row r="463" spans="1:33" s="18" customFormat="1" x14ac:dyDescent="0.35">
      <c r="A463" s="21"/>
      <c r="B463" s="21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</row>
    <row r="464" spans="1:33" s="18" customFormat="1" x14ac:dyDescent="0.35">
      <c r="A464" s="21"/>
      <c r="B464" s="21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</row>
    <row r="465" spans="1:33" s="18" customFormat="1" x14ac:dyDescent="0.35">
      <c r="A465" s="21"/>
      <c r="B465" s="21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</row>
    <row r="466" spans="1:33" s="18" customFormat="1" x14ac:dyDescent="0.35">
      <c r="A466" s="21"/>
      <c r="B466" s="21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</row>
    <row r="467" spans="1:33" s="18" customFormat="1" x14ac:dyDescent="0.35">
      <c r="A467" s="21"/>
      <c r="B467" s="21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</row>
    <row r="468" spans="1:33" s="18" customFormat="1" x14ac:dyDescent="0.35">
      <c r="A468" s="21"/>
      <c r="B468" s="21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</row>
    <row r="469" spans="1:33" s="18" customFormat="1" x14ac:dyDescent="0.35">
      <c r="A469" s="21"/>
      <c r="B469" s="21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</row>
    <row r="470" spans="1:33" s="18" customFormat="1" x14ac:dyDescent="0.35">
      <c r="A470" s="21"/>
      <c r="B470" s="21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</row>
    <row r="471" spans="1:33" s="18" customFormat="1" x14ac:dyDescent="0.35">
      <c r="A471" s="21"/>
      <c r="B471" s="21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</row>
    <row r="472" spans="1:33" s="18" customFormat="1" x14ac:dyDescent="0.35">
      <c r="A472" s="21"/>
      <c r="B472" s="21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</row>
    <row r="473" spans="1:33" s="18" customFormat="1" x14ac:dyDescent="0.35">
      <c r="A473" s="21"/>
      <c r="B473" s="21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</row>
    <row r="474" spans="1:33" s="18" customFormat="1" x14ac:dyDescent="0.35">
      <c r="A474" s="21"/>
      <c r="B474" s="21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</row>
    <row r="475" spans="1:33" s="18" customFormat="1" x14ac:dyDescent="0.35">
      <c r="A475" s="21"/>
      <c r="B475" s="21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</row>
    <row r="476" spans="1:33" s="18" customFormat="1" x14ac:dyDescent="0.35">
      <c r="A476" s="21"/>
      <c r="B476" s="21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</row>
    <row r="477" spans="1:33" s="18" customFormat="1" x14ac:dyDescent="0.35">
      <c r="A477" s="21"/>
      <c r="B477" s="21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</row>
    <row r="478" spans="1:33" s="18" customFormat="1" x14ac:dyDescent="0.35">
      <c r="A478" s="21"/>
      <c r="B478" s="21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</row>
    <row r="479" spans="1:33" s="18" customFormat="1" x14ac:dyDescent="0.35">
      <c r="A479" s="21"/>
      <c r="B479" s="21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</row>
    <row r="480" spans="1:33" s="18" customFormat="1" x14ac:dyDescent="0.35">
      <c r="A480" s="21"/>
      <c r="B480" s="21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</row>
    <row r="481" spans="1:33" s="18" customFormat="1" x14ac:dyDescent="0.35">
      <c r="A481" s="21"/>
      <c r="B481" s="21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</row>
    <row r="482" spans="1:33" s="18" customFormat="1" x14ac:dyDescent="0.35">
      <c r="A482" s="21"/>
      <c r="B482" s="21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</row>
    <row r="483" spans="1:33" s="18" customFormat="1" x14ac:dyDescent="0.35">
      <c r="A483" s="21"/>
      <c r="B483" s="21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</row>
    <row r="484" spans="1:33" s="18" customFormat="1" x14ac:dyDescent="0.35">
      <c r="A484" s="21"/>
      <c r="B484" s="21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</row>
    <row r="485" spans="1:33" s="18" customFormat="1" x14ac:dyDescent="0.35">
      <c r="A485" s="21"/>
      <c r="B485" s="21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</row>
    <row r="486" spans="1:33" s="18" customFormat="1" x14ac:dyDescent="0.35">
      <c r="A486" s="21"/>
      <c r="B486" s="21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</row>
    <row r="487" spans="1:33" s="18" customFormat="1" x14ac:dyDescent="0.35">
      <c r="A487" s="21"/>
      <c r="B487" s="21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</row>
    <row r="488" spans="1:33" s="18" customFormat="1" x14ac:dyDescent="0.35">
      <c r="A488" s="21"/>
      <c r="B488" s="21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</row>
    <row r="489" spans="1:33" s="18" customFormat="1" x14ac:dyDescent="0.35">
      <c r="A489" s="21"/>
      <c r="B489" s="21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</row>
    <row r="490" spans="1:33" s="18" customFormat="1" x14ac:dyDescent="0.35">
      <c r="A490" s="21"/>
      <c r="B490" s="21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</row>
    <row r="491" spans="1:33" s="18" customFormat="1" x14ac:dyDescent="0.35">
      <c r="A491" s="21"/>
      <c r="B491" s="21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</row>
    <row r="492" spans="1:33" s="18" customFormat="1" x14ac:dyDescent="0.35">
      <c r="A492" s="21"/>
      <c r="B492" s="21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</row>
    <row r="493" spans="1:33" s="18" customFormat="1" x14ac:dyDescent="0.35">
      <c r="A493" s="21"/>
      <c r="B493" s="21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</row>
    <row r="494" spans="1:33" s="18" customFormat="1" x14ac:dyDescent="0.35">
      <c r="A494" s="21"/>
      <c r="B494" s="21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</row>
    <row r="495" spans="1:33" s="18" customFormat="1" x14ac:dyDescent="0.35">
      <c r="A495" s="21"/>
      <c r="B495" s="21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</row>
    <row r="496" spans="1:33" s="18" customFormat="1" x14ac:dyDescent="0.35">
      <c r="A496" s="21"/>
      <c r="B496" s="21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</row>
    <row r="497" spans="1:33" s="18" customFormat="1" x14ac:dyDescent="0.35">
      <c r="A497" s="21"/>
      <c r="B497" s="21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</row>
    <row r="498" spans="1:33" s="18" customFormat="1" x14ac:dyDescent="0.35">
      <c r="A498" s="21"/>
      <c r="B498" s="21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</row>
    <row r="499" spans="1:33" s="18" customFormat="1" x14ac:dyDescent="0.35">
      <c r="A499" s="21"/>
      <c r="B499" s="21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</row>
    <row r="500" spans="1:33" s="18" customFormat="1" x14ac:dyDescent="0.35">
      <c r="A500" s="21"/>
      <c r="B500" s="21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</row>
    <row r="501" spans="1:33" s="18" customFormat="1" x14ac:dyDescent="0.35">
      <c r="A501" s="21"/>
      <c r="B501" s="21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</row>
    <row r="502" spans="1:33" s="18" customFormat="1" x14ac:dyDescent="0.35">
      <c r="A502" s="21"/>
      <c r="B502" s="21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</row>
    <row r="503" spans="1:33" s="18" customFormat="1" x14ac:dyDescent="0.35">
      <c r="A503" s="21"/>
      <c r="B503" s="21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</row>
    <row r="504" spans="1:33" s="18" customFormat="1" x14ac:dyDescent="0.35">
      <c r="A504" s="21"/>
      <c r="B504" s="21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</row>
    <row r="505" spans="1:33" s="18" customFormat="1" x14ac:dyDescent="0.35">
      <c r="A505" s="21"/>
      <c r="B505" s="21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</row>
    <row r="506" spans="1:33" s="18" customFormat="1" x14ac:dyDescent="0.35">
      <c r="A506" s="21"/>
      <c r="B506" s="21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</row>
    <row r="507" spans="1:33" s="18" customFormat="1" x14ac:dyDescent="0.35">
      <c r="A507" s="21"/>
      <c r="B507" s="21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</row>
    <row r="508" spans="1:33" s="18" customFormat="1" x14ac:dyDescent="0.35">
      <c r="A508" s="21"/>
      <c r="B508" s="21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</row>
    <row r="509" spans="1:33" s="18" customFormat="1" x14ac:dyDescent="0.35">
      <c r="A509" s="21"/>
      <c r="B509" s="21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</row>
    <row r="510" spans="1:33" s="18" customFormat="1" x14ac:dyDescent="0.35">
      <c r="A510" s="21"/>
      <c r="B510" s="21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</row>
    <row r="511" spans="1:33" s="18" customFormat="1" x14ac:dyDescent="0.35">
      <c r="A511" s="21"/>
      <c r="B511" s="21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</row>
    <row r="512" spans="1:33" s="18" customFormat="1" x14ac:dyDescent="0.35">
      <c r="A512" s="21"/>
      <c r="B512" s="21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</row>
    <row r="513" spans="1:33" s="18" customFormat="1" x14ac:dyDescent="0.35">
      <c r="A513" s="21"/>
      <c r="B513" s="21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</row>
    <row r="514" spans="1:33" s="18" customFormat="1" x14ac:dyDescent="0.35">
      <c r="A514" s="21"/>
      <c r="B514" s="21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</row>
    <row r="515" spans="1:33" s="18" customFormat="1" x14ac:dyDescent="0.35">
      <c r="A515" s="21"/>
      <c r="B515" s="21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</row>
    <row r="516" spans="1:33" s="18" customFormat="1" x14ac:dyDescent="0.35">
      <c r="A516" s="21"/>
      <c r="B516" s="21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</row>
    <row r="517" spans="1:33" s="18" customFormat="1" x14ac:dyDescent="0.35">
      <c r="A517" s="21"/>
      <c r="B517" s="21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</row>
    <row r="518" spans="1:33" s="18" customFormat="1" x14ac:dyDescent="0.35">
      <c r="A518" s="21"/>
      <c r="B518" s="21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</row>
    <row r="519" spans="1:33" s="18" customFormat="1" x14ac:dyDescent="0.35">
      <c r="A519" s="21"/>
      <c r="B519" s="21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</row>
    <row r="520" spans="1:33" s="18" customFormat="1" x14ac:dyDescent="0.35">
      <c r="A520" s="21"/>
      <c r="B520" s="21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</row>
    <row r="521" spans="1:33" s="18" customFormat="1" x14ac:dyDescent="0.35">
      <c r="A521" s="21"/>
      <c r="B521" s="21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</row>
    <row r="522" spans="1:33" s="18" customFormat="1" x14ac:dyDescent="0.35">
      <c r="A522" s="21"/>
      <c r="B522" s="21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</row>
    <row r="523" spans="1:33" s="18" customFormat="1" x14ac:dyDescent="0.35">
      <c r="A523" s="21"/>
      <c r="B523" s="21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</row>
    <row r="524" spans="1:33" s="18" customFormat="1" x14ac:dyDescent="0.35">
      <c r="A524" s="21"/>
      <c r="B524" s="21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</row>
    <row r="525" spans="1:33" s="18" customFormat="1" x14ac:dyDescent="0.35">
      <c r="A525" s="21"/>
      <c r="B525" s="21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</row>
    <row r="526" spans="1:33" s="18" customFormat="1" x14ac:dyDescent="0.35">
      <c r="A526" s="21"/>
      <c r="B526" s="21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</row>
    <row r="527" spans="1:33" s="18" customFormat="1" x14ac:dyDescent="0.35">
      <c r="A527" s="21"/>
      <c r="B527" s="21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</row>
    <row r="528" spans="1:33" s="18" customFormat="1" x14ac:dyDescent="0.35">
      <c r="A528" s="21"/>
      <c r="B528" s="21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</row>
    <row r="529" spans="1:33" s="18" customFormat="1" x14ac:dyDescent="0.35">
      <c r="A529" s="21"/>
      <c r="B529" s="21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</row>
    <row r="530" spans="1:33" s="18" customFormat="1" x14ac:dyDescent="0.35">
      <c r="A530" s="21"/>
      <c r="B530" s="21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</row>
    <row r="531" spans="1:33" s="18" customFormat="1" x14ac:dyDescent="0.35">
      <c r="A531" s="21"/>
      <c r="B531" s="21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</row>
    <row r="532" spans="1:33" s="18" customFormat="1" x14ac:dyDescent="0.35">
      <c r="A532" s="21"/>
      <c r="B532" s="21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</row>
    <row r="533" spans="1:33" s="18" customFormat="1" x14ac:dyDescent="0.35">
      <c r="A533" s="21"/>
      <c r="B533" s="21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</row>
    <row r="534" spans="1:33" s="18" customFormat="1" x14ac:dyDescent="0.35">
      <c r="A534" s="21"/>
      <c r="B534" s="21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</row>
    <row r="535" spans="1:33" s="18" customFormat="1" x14ac:dyDescent="0.35">
      <c r="A535" s="21"/>
      <c r="B535" s="21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</row>
  </sheetData>
  <mergeCells count="2">
    <mergeCell ref="A1:AG1"/>
    <mergeCell ref="A8:AG8"/>
  </mergeCells>
  <conditionalFormatting sqref="C12:AG50">
    <cfRule type="expression" dxfId="2" priority="2">
      <formula>COUNTIF(listDatesJoursFeries,DATE($A$2,$AH$8,COLUMN()-2))&gt;0</formula>
    </cfRule>
    <cfRule type="expression" dxfId="1" priority="3">
      <formula>WEEKDAY(DATE($A$2,$AH$8,COLUMN()-2),2)&gt;5</formula>
    </cfRule>
  </conditionalFormatting>
  <conditionalFormatting sqref="C10:AG10">
    <cfRule type="expression" dxfId="0" priority="1">
      <formula>C$9="D"</formula>
    </cfRule>
  </conditionalFormatting>
  <dataValidations count="2">
    <dataValidation type="list" allowBlank="1" showInputMessage="1" showErrorMessage="1" sqref="C12:AD50" xr:uid="{424A9B61-6724-4BB8-B218-043BA7419BD1}">
      <formula1>ListValidMotifsAbsences</formula1>
    </dataValidation>
    <dataValidation type="list" allowBlank="1" showInputMessage="1" showErrorMessage="1" sqref="A12:A50" xr:uid="{ECD6BEFC-C996-42E0-B870-1AE47C4384DC}">
      <formula1>ListValidNomMembresEquipe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95B44-A4E3-484B-97D3-CEAF2A23AEE8}">
  <sheetPr codeName="wksFormulaireChoixAnneeACreer">
    <tabColor rgb="FFFFC000"/>
  </sheetPr>
  <dimension ref="A1:D3"/>
  <sheetViews>
    <sheetView showGridLines="0" workbookViewId="0">
      <selection activeCell="D8" sqref="D8"/>
    </sheetView>
  </sheetViews>
  <sheetFormatPr baseColWidth="10" defaultRowHeight="21" x14ac:dyDescent="0.8"/>
  <sheetData>
    <row r="1" spans="1:4" ht="28" x14ac:dyDescent="0.8">
      <c r="A1" s="80" t="s">
        <v>52</v>
      </c>
      <c r="B1" s="81"/>
      <c r="C1" s="81"/>
      <c r="D1" s="82"/>
    </row>
    <row r="2" spans="1:4" ht="21.5" thickBot="1" x14ac:dyDescent="0.85"/>
    <row r="3" spans="1:4" ht="21.5" thickBot="1" x14ac:dyDescent="0.85">
      <c r="A3" s="76" t="s">
        <v>51</v>
      </c>
      <c r="B3" s="44">
        <v>2020</v>
      </c>
    </row>
  </sheetData>
  <mergeCells count="1">
    <mergeCell ref="A1:D1"/>
  </mergeCells>
  <dataValidations count="1">
    <dataValidation type="list" allowBlank="1" showInputMessage="1" showErrorMessage="1" sqref="B3" xr:uid="{893DB204-90C7-47D8-B44A-CF6A692DB30C}">
      <formula1>ListValidAnnees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D04C1-EA2F-488B-8104-222BEEF92C8C}">
  <sheetPr codeName="wksTrameCongesPermanentsVierge"/>
  <dimension ref="A1:AJ50"/>
  <sheetViews>
    <sheetView zoomScale="63" zoomScaleNormal="63" workbookViewId="0">
      <selection activeCell="Q21" sqref="Q21"/>
    </sheetView>
  </sheetViews>
  <sheetFormatPr baseColWidth="10" defaultColWidth="6.3125" defaultRowHeight="15.5" x14ac:dyDescent="0.35"/>
  <cols>
    <col min="1" max="1" width="16.125" style="21" bestFit="1" customWidth="1"/>
    <col min="2" max="2" width="4.6875" style="21" customWidth="1"/>
    <col min="3" max="3" width="5.9375" style="22" bestFit="1" customWidth="1"/>
    <col min="4" max="32" width="5.125" style="22" customWidth="1"/>
    <col min="33" max="33" width="5.25" style="22" customWidth="1"/>
    <col min="34" max="34" width="4.125" style="18" hidden="1" customWidth="1"/>
    <col min="35" max="35" width="10" style="18" bestFit="1" customWidth="1"/>
    <col min="36" max="251" width="2.0625" style="18" customWidth="1"/>
    <col min="252" max="16384" width="6.3125" style="18"/>
  </cols>
  <sheetData>
    <row r="1" spans="1:36" s="1" customFormat="1" ht="42.75" customHeight="1" x14ac:dyDescent="0.8">
      <c r="A1" s="77" t="str">
        <f>"Calendrier des congés"&amp;" "&amp;A2</f>
        <v>Calendrier des congés 2020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9"/>
    </row>
    <row r="2" spans="1:36" s="1" customFormat="1" ht="16.5" customHeight="1" x14ac:dyDescent="0.8">
      <c r="A2" s="2">
        <v>2020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 t="s">
        <v>0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6" s="1" customFormat="1" ht="16.5" customHeight="1" x14ac:dyDescent="0.8">
      <c r="A3" s="4" t="s">
        <v>1</v>
      </c>
      <c r="B3" s="4"/>
      <c r="C3" s="5" t="s">
        <v>2</v>
      </c>
      <c r="D3" s="6"/>
      <c r="E3" s="6"/>
      <c r="F3" s="6"/>
      <c r="G3" s="7"/>
      <c r="H3" s="8"/>
      <c r="I3" s="8"/>
      <c r="J3" s="8"/>
      <c r="K3" s="8"/>
      <c r="L3" s="2"/>
      <c r="M3" s="9"/>
      <c r="N3" s="3" t="s">
        <v>3</v>
      </c>
      <c r="O3" s="9"/>
      <c r="P3" s="9"/>
      <c r="Q3" s="9"/>
      <c r="R3" s="9"/>
      <c r="S3" s="9"/>
      <c r="T3" s="3" t="s">
        <v>16</v>
      </c>
      <c r="U3" s="9"/>
      <c r="V3" s="9"/>
      <c r="W3" s="9"/>
      <c r="X3" s="9"/>
      <c r="Y3" s="9"/>
      <c r="Z3" s="10"/>
      <c r="AA3" s="11"/>
      <c r="AB3" s="11"/>
      <c r="AC3" s="11"/>
      <c r="AD3" s="9"/>
      <c r="AE3" s="9"/>
      <c r="AF3" s="9"/>
      <c r="AG3" s="9"/>
      <c r="AH3" s="12"/>
      <c r="AI3" s="12"/>
      <c r="AJ3" s="12"/>
    </row>
    <row r="4" spans="1:36" s="1" customFormat="1" ht="16.5" customHeight="1" x14ac:dyDescent="0.8">
      <c r="A4" s="9"/>
      <c r="B4" s="9"/>
      <c r="C4" s="13" t="s">
        <v>4</v>
      </c>
      <c r="D4" s="14"/>
      <c r="E4" s="14"/>
      <c r="F4" s="14"/>
      <c r="G4" s="7"/>
      <c r="H4" s="15"/>
      <c r="I4" s="16"/>
      <c r="J4" s="16"/>
      <c r="K4" s="16"/>
      <c r="L4" s="2"/>
      <c r="M4" s="9"/>
      <c r="N4" s="3" t="s">
        <v>5</v>
      </c>
      <c r="O4" s="9"/>
      <c r="P4" s="9"/>
      <c r="Q4" s="9"/>
      <c r="R4" s="9"/>
      <c r="S4" s="9"/>
      <c r="T4" s="3" t="s">
        <v>6</v>
      </c>
      <c r="U4" s="9"/>
      <c r="V4" s="9"/>
      <c r="W4" s="9"/>
      <c r="X4" s="9"/>
      <c r="Y4" s="9"/>
      <c r="Z4" s="3" t="s">
        <v>7</v>
      </c>
      <c r="AA4" s="9"/>
      <c r="AB4" s="9"/>
      <c r="AC4" s="9"/>
      <c r="AD4" s="9"/>
      <c r="AE4" s="9"/>
      <c r="AF4" s="9"/>
      <c r="AG4" s="9"/>
      <c r="AH4" s="12"/>
      <c r="AI4" s="12"/>
      <c r="AJ4" s="12"/>
    </row>
    <row r="5" spans="1:36" s="1" customFormat="1" ht="16.5" customHeight="1" x14ac:dyDescent="0.8">
      <c r="A5" s="31"/>
      <c r="B5" s="9"/>
      <c r="C5" s="24"/>
      <c r="D5" s="16"/>
      <c r="E5" s="16"/>
      <c r="F5" s="16"/>
      <c r="G5" s="7"/>
      <c r="H5" s="25"/>
      <c r="I5" s="16"/>
      <c r="J5" s="16"/>
      <c r="K5" s="16"/>
      <c r="L5" s="2"/>
      <c r="M5" s="9"/>
      <c r="N5" s="3" t="s">
        <v>19</v>
      </c>
      <c r="O5" s="9"/>
      <c r="P5" s="9"/>
      <c r="Q5" s="9"/>
      <c r="R5" s="9"/>
      <c r="S5" s="9"/>
      <c r="T5" s="3"/>
      <c r="U5" s="9"/>
      <c r="V5" s="9"/>
      <c r="W5" s="9"/>
      <c r="X5" s="9"/>
      <c r="Y5" s="9"/>
      <c r="Z5" s="3"/>
      <c r="AA5" s="9"/>
      <c r="AB5" s="9"/>
      <c r="AC5" s="9"/>
      <c r="AD5" s="9"/>
      <c r="AE5" s="9"/>
      <c r="AF5" s="9"/>
      <c r="AG5" s="9"/>
      <c r="AH5" s="12"/>
      <c r="AI5" s="12"/>
      <c r="AJ5" s="12"/>
    </row>
    <row r="6" spans="1:36" s="1" customFormat="1" ht="16.5" customHeight="1" x14ac:dyDescent="0.8">
      <c r="A6" s="31"/>
      <c r="B6" s="9"/>
      <c r="C6" s="24"/>
      <c r="D6" s="16"/>
      <c r="E6" s="16"/>
      <c r="F6" s="16"/>
      <c r="G6" s="7"/>
      <c r="H6" s="25"/>
      <c r="I6" s="16"/>
      <c r="J6" s="16"/>
      <c r="K6" s="16"/>
      <c r="L6" s="2"/>
      <c r="M6" s="9"/>
      <c r="N6" s="3"/>
      <c r="O6" s="9"/>
      <c r="P6" s="9"/>
      <c r="Q6" s="9"/>
      <c r="R6" s="9"/>
      <c r="S6" s="9"/>
      <c r="T6" s="3"/>
      <c r="U6" s="9"/>
      <c r="V6" s="9"/>
      <c r="W6" s="9"/>
      <c r="X6" s="9"/>
      <c r="Y6" s="9"/>
      <c r="Z6" s="3"/>
      <c r="AA6" s="9"/>
      <c r="AB6" s="9"/>
      <c r="AC6" s="9"/>
      <c r="AD6" s="9"/>
      <c r="AE6" s="9"/>
      <c r="AF6" s="9"/>
      <c r="AG6" s="9"/>
      <c r="AH6" s="12"/>
      <c r="AI6" s="12"/>
      <c r="AJ6" s="12"/>
    </row>
    <row r="7" spans="1:36" s="1" customFormat="1" ht="16.5" customHeight="1" thickBot="1" x14ac:dyDescent="0.85">
      <c r="A7" s="37"/>
      <c r="B7" s="2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2"/>
      <c r="Z7" s="2"/>
      <c r="AA7" s="2"/>
      <c r="AB7" s="2"/>
      <c r="AC7" s="2"/>
      <c r="AD7" s="2"/>
      <c r="AE7" s="2"/>
      <c r="AF7" s="2"/>
      <c r="AG7" s="2"/>
    </row>
    <row r="8" spans="1:36" s="17" customFormat="1" ht="20.149999999999999" customHeight="1" x14ac:dyDescent="0.8">
      <c r="A8" s="83" t="str">
        <f>TEXT(DATE($A$2,AH8,1),"mmmm")</f>
        <v>janvier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5"/>
      <c r="AH8" s="17">
        <v>1</v>
      </c>
    </row>
    <row r="9" spans="1:36" ht="17.149999999999999" customHeight="1" thickBot="1" x14ac:dyDescent="0.4">
      <c r="A9" s="58"/>
      <c r="B9" s="75" t="s">
        <v>50</v>
      </c>
      <c r="C9" s="19" t="str">
        <f>IF(C11="","",UPPER((LEFT(TEXT(DATE($A$2,$AH$8,COLUMN()-2),"jjjj"),1))))</f>
        <v>M</v>
      </c>
      <c r="D9" s="19" t="str">
        <f t="shared" ref="D9:AG9" si="0">IF(D11="","",UPPER((LEFT(TEXT(DATE($A$2,$AH$8,COLUMN()-2),"jjjj"),1))))</f>
        <v>J</v>
      </c>
      <c r="E9" s="19" t="str">
        <f t="shared" si="0"/>
        <v>V</v>
      </c>
      <c r="F9" s="19" t="str">
        <f t="shared" si="0"/>
        <v>S</v>
      </c>
      <c r="G9" s="19" t="str">
        <f t="shared" si="0"/>
        <v>D</v>
      </c>
      <c r="H9" s="19" t="str">
        <f t="shared" si="0"/>
        <v>L</v>
      </c>
      <c r="I9" s="19" t="str">
        <f t="shared" si="0"/>
        <v>M</v>
      </c>
      <c r="J9" s="19" t="str">
        <f t="shared" si="0"/>
        <v>M</v>
      </c>
      <c r="K9" s="19" t="str">
        <f t="shared" si="0"/>
        <v>J</v>
      </c>
      <c r="L9" s="19" t="str">
        <f t="shared" si="0"/>
        <v>V</v>
      </c>
      <c r="M9" s="19" t="str">
        <f t="shared" si="0"/>
        <v>S</v>
      </c>
      <c r="N9" s="19" t="str">
        <f t="shared" si="0"/>
        <v>D</v>
      </c>
      <c r="O9" s="19" t="str">
        <f t="shared" si="0"/>
        <v>L</v>
      </c>
      <c r="P9" s="19" t="str">
        <f t="shared" si="0"/>
        <v>M</v>
      </c>
      <c r="Q9" s="19" t="str">
        <f t="shared" si="0"/>
        <v>M</v>
      </c>
      <c r="R9" s="19" t="str">
        <f t="shared" si="0"/>
        <v>J</v>
      </c>
      <c r="S9" s="19" t="str">
        <f t="shared" si="0"/>
        <v>V</v>
      </c>
      <c r="T9" s="19" t="str">
        <f t="shared" si="0"/>
        <v>S</v>
      </c>
      <c r="U9" s="19" t="str">
        <f t="shared" si="0"/>
        <v>D</v>
      </c>
      <c r="V9" s="19" t="str">
        <f t="shared" si="0"/>
        <v>L</v>
      </c>
      <c r="W9" s="19" t="str">
        <f t="shared" si="0"/>
        <v>M</v>
      </c>
      <c r="X9" s="19" t="str">
        <f t="shared" si="0"/>
        <v>M</v>
      </c>
      <c r="Y9" s="19" t="str">
        <f t="shared" si="0"/>
        <v>J</v>
      </c>
      <c r="Z9" s="19" t="str">
        <f t="shared" si="0"/>
        <v>V</v>
      </c>
      <c r="AA9" s="19" t="str">
        <f t="shared" si="0"/>
        <v>S</v>
      </c>
      <c r="AB9" s="19" t="str">
        <f t="shared" si="0"/>
        <v>D</v>
      </c>
      <c r="AC9" s="19" t="str">
        <f t="shared" si="0"/>
        <v>L</v>
      </c>
      <c r="AD9" s="19" t="str">
        <f t="shared" si="0"/>
        <v>M</v>
      </c>
      <c r="AE9" s="19" t="str">
        <f t="shared" si="0"/>
        <v>M</v>
      </c>
      <c r="AF9" s="19" t="str">
        <f t="shared" si="0"/>
        <v>J</v>
      </c>
      <c r="AG9" s="19" t="str">
        <f t="shared" si="0"/>
        <v>V</v>
      </c>
    </row>
    <row r="10" spans="1:36" s="57" customFormat="1" ht="22" customHeight="1" thickBot="1" x14ac:dyDescent="0.55000000000000004">
      <c r="A10" s="59"/>
      <c r="B10" s="75" t="s">
        <v>50</v>
      </c>
      <c r="C10" s="56" t="str">
        <f>IF(B10="",WEEKNUM(DATE($A$2,$AH$8,COLUMN()-2)),IF(WEEKDAY(DATE($A$2,$AH$8,COLUMN()-2),2)=1,WEEKNUM(DATE($A$2,$AH$8,COLUMN()-2)),""))</f>
        <v/>
      </c>
      <c r="D10" s="56" t="str">
        <f t="shared" ref="D10:AC10" si="1">IF(WEEKDAY(DATE($A$2,$AH$8,COLUMN()-2),2)=1,WEEKNUM(DATE($A$2,$AH$8,COLUMN()-2)),"")</f>
        <v/>
      </c>
      <c r="E10" s="56" t="str">
        <f t="shared" si="1"/>
        <v/>
      </c>
      <c r="F10" s="56" t="str">
        <f t="shared" si="1"/>
        <v/>
      </c>
      <c r="G10" s="56" t="str">
        <f t="shared" si="1"/>
        <v/>
      </c>
      <c r="H10" s="56">
        <f t="shared" si="1"/>
        <v>2</v>
      </c>
      <c r="I10" s="56" t="str">
        <f t="shared" si="1"/>
        <v/>
      </c>
      <c r="J10" s="56" t="str">
        <f t="shared" si="1"/>
        <v/>
      </c>
      <c r="K10" s="56" t="str">
        <f t="shared" si="1"/>
        <v/>
      </c>
      <c r="L10" s="56" t="str">
        <f t="shared" si="1"/>
        <v/>
      </c>
      <c r="M10" s="56" t="str">
        <f t="shared" si="1"/>
        <v/>
      </c>
      <c r="N10" s="56" t="str">
        <f t="shared" si="1"/>
        <v/>
      </c>
      <c r="O10" s="56">
        <f t="shared" si="1"/>
        <v>3</v>
      </c>
      <c r="P10" s="56" t="str">
        <f t="shared" si="1"/>
        <v/>
      </c>
      <c r="Q10" s="56" t="str">
        <f t="shared" si="1"/>
        <v/>
      </c>
      <c r="R10" s="56" t="str">
        <f t="shared" si="1"/>
        <v/>
      </c>
      <c r="S10" s="56" t="str">
        <f t="shared" si="1"/>
        <v/>
      </c>
      <c r="T10" s="56" t="str">
        <f t="shared" si="1"/>
        <v/>
      </c>
      <c r="U10" s="56" t="str">
        <f t="shared" si="1"/>
        <v/>
      </c>
      <c r="V10" s="56">
        <f t="shared" si="1"/>
        <v>4</v>
      </c>
      <c r="W10" s="56" t="str">
        <f t="shared" si="1"/>
        <v/>
      </c>
      <c r="X10" s="56" t="str">
        <f t="shared" si="1"/>
        <v/>
      </c>
      <c r="Y10" s="56" t="str">
        <f t="shared" si="1"/>
        <v/>
      </c>
      <c r="Z10" s="56" t="str">
        <f t="shared" si="1"/>
        <v/>
      </c>
      <c r="AA10" s="56" t="str">
        <f t="shared" si="1"/>
        <v/>
      </c>
      <c r="AB10" s="56" t="str">
        <f t="shared" si="1"/>
        <v/>
      </c>
      <c r="AC10" s="56">
        <f t="shared" si="1"/>
        <v>5</v>
      </c>
      <c r="AD10" s="56" t="str">
        <f>IF(AD11="","",IF(WEEKDAY(DATE($A$2,$AH$8,COLUMN()-2),2)=1,WEEKNUM(DATE($A$2,$AH$8,COLUMN()-2)),""))</f>
        <v/>
      </c>
      <c r="AE10" s="56" t="str">
        <f>IF(AE11="","",IF(WEEKDAY(DATE($A$2,$AH$8,COLUMN()-2),2)=1,WEEKNUM(DATE($A$2,$AH$8,COLUMN()-2)),""))</f>
        <v/>
      </c>
      <c r="AF10" s="56" t="str">
        <f>IF(AF11="","",IF(WEEKDAY(DATE($A$2,$AH$8,COLUMN()-2),2)=1,WEEKNUM(DATE($A$2,$AH$8,COLUMN()-2)),""))</f>
        <v/>
      </c>
      <c r="AG10" s="60" t="str">
        <f>IF(AG11="","",IF(WEEKDAY(DATE($A$2,$AH$8,COLUMN()-2),2)=1,WEEKNUM(DATE($A$2,$AH$8,COLUMN()-2)),""))</f>
        <v/>
      </c>
    </row>
    <row r="11" spans="1:36" s="74" customFormat="1" ht="21" x14ac:dyDescent="0.5">
      <c r="A11" s="72" t="s">
        <v>9</v>
      </c>
      <c r="B11" s="75">
        <v>100</v>
      </c>
      <c r="C11" s="73" t="str">
        <f>IF(TEXT(DATE($A$2,$AH$8,(COLUMN()-2)),"jj")&lt;B11,"",IF(B11="","",TEXT(DATE($A$2,$AH$8,(COLUMN()-2)),"jj")))</f>
        <v>01</v>
      </c>
      <c r="D11" s="73" t="str">
        <f t="shared" ref="D11:AG11" si="2">IF(TEXT(DATE($A$2,$AH$8,(COLUMN()-2)),"jj")&lt;C11,"",IF(C11="","",TEXT(DATE($A$2,$AH$8,(COLUMN()-2)),"jj")))</f>
        <v>02</v>
      </c>
      <c r="E11" s="73" t="str">
        <f t="shared" si="2"/>
        <v>03</v>
      </c>
      <c r="F11" s="73" t="str">
        <f t="shared" si="2"/>
        <v>04</v>
      </c>
      <c r="G11" s="73" t="str">
        <f t="shared" si="2"/>
        <v>05</v>
      </c>
      <c r="H11" s="73" t="str">
        <f t="shared" si="2"/>
        <v>06</v>
      </c>
      <c r="I11" s="73" t="str">
        <f t="shared" si="2"/>
        <v>07</v>
      </c>
      <c r="J11" s="73" t="str">
        <f t="shared" si="2"/>
        <v>08</v>
      </c>
      <c r="K11" s="73" t="str">
        <f t="shared" si="2"/>
        <v>09</v>
      </c>
      <c r="L11" s="73" t="str">
        <f t="shared" si="2"/>
        <v>10</v>
      </c>
      <c r="M11" s="73" t="str">
        <f t="shared" si="2"/>
        <v>11</v>
      </c>
      <c r="N11" s="73" t="str">
        <f t="shared" si="2"/>
        <v>12</v>
      </c>
      <c r="O11" s="73" t="str">
        <f t="shared" si="2"/>
        <v>13</v>
      </c>
      <c r="P11" s="73" t="str">
        <f t="shared" si="2"/>
        <v>14</v>
      </c>
      <c r="Q11" s="73" t="str">
        <f t="shared" si="2"/>
        <v>15</v>
      </c>
      <c r="R11" s="73" t="str">
        <f t="shared" si="2"/>
        <v>16</v>
      </c>
      <c r="S11" s="73" t="str">
        <f t="shared" si="2"/>
        <v>17</v>
      </c>
      <c r="T11" s="73" t="str">
        <f t="shared" si="2"/>
        <v>18</v>
      </c>
      <c r="U11" s="73" t="str">
        <f t="shared" si="2"/>
        <v>19</v>
      </c>
      <c r="V11" s="73" t="str">
        <f t="shared" si="2"/>
        <v>20</v>
      </c>
      <c r="W11" s="73" t="str">
        <f t="shared" si="2"/>
        <v>21</v>
      </c>
      <c r="X11" s="73" t="str">
        <f t="shared" si="2"/>
        <v>22</v>
      </c>
      <c r="Y11" s="73" t="str">
        <f t="shared" si="2"/>
        <v>23</v>
      </c>
      <c r="Z11" s="73" t="str">
        <f t="shared" si="2"/>
        <v>24</v>
      </c>
      <c r="AA11" s="73" t="str">
        <f t="shared" si="2"/>
        <v>25</v>
      </c>
      <c r="AB11" s="73" t="str">
        <f t="shared" si="2"/>
        <v>26</v>
      </c>
      <c r="AC11" s="73" t="str">
        <f t="shared" si="2"/>
        <v>27</v>
      </c>
      <c r="AD11" s="73" t="str">
        <f t="shared" si="2"/>
        <v>28</v>
      </c>
      <c r="AE11" s="73" t="str">
        <f t="shared" si="2"/>
        <v>29</v>
      </c>
      <c r="AF11" s="73" t="str">
        <f t="shared" si="2"/>
        <v>30</v>
      </c>
      <c r="AG11" s="73" t="str">
        <f t="shared" si="2"/>
        <v>31</v>
      </c>
    </row>
    <row r="12" spans="1:36" ht="17.149999999999999" customHeight="1" x14ac:dyDescent="0.35">
      <c r="A12" s="61" t="s">
        <v>53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62"/>
    </row>
    <row r="13" spans="1:36" ht="17.149999999999999" customHeight="1" x14ac:dyDescent="0.35">
      <c r="A13" s="61" t="s">
        <v>54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62"/>
    </row>
    <row r="14" spans="1:36" x14ac:dyDescent="0.35">
      <c r="A14" s="61" t="s">
        <v>55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62"/>
    </row>
    <row r="15" spans="1:36" ht="17.149999999999999" customHeight="1" x14ac:dyDescent="0.35">
      <c r="A15" s="61" t="s">
        <v>56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63"/>
      <c r="AH15" s="23"/>
      <c r="AI15" s="20"/>
    </row>
    <row r="16" spans="1:36" ht="17.149999999999999" customHeight="1" x14ac:dyDescent="0.35">
      <c r="A16" s="61"/>
      <c r="B16" s="33"/>
      <c r="C16" s="32"/>
      <c r="D16" s="33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62"/>
    </row>
    <row r="17" spans="1:35" ht="17.149999999999999" customHeight="1" x14ac:dyDescent="0.35">
      <c r="A17" s="6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63"/>
      <c r="AH17" s="23"/>
      <c r="AI17" s="20"/>
    </row>
    <row r="18" spans="1:35" ht="17.149999999999999" customHeight="1" x14ac:dyDescent="0.35">
      <c r="A18" s="61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4"/>
      <c r="Y18" s="34"/>
      <c r="Z18" s="34"/>
      <c r="AA18" s="34"/>
      <c r="AB18" s="32"/>
      <c r="AC18" s="32"/>
      <c r="AD18" s="32"/>
      <c r="AE18" s="32"/>
      <c r="AF18" s="32"/>
      <c r="AG18" s="62"/>
      <c r="AH18" s="22"/>
      <c r="AI18" s="22"/>
    </row>
    <row r="19" spans="1:35" ht="17.149999999999999" customHeight="1" x14ac:dyDescent="0.35">
      <c r="A19" s="61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71"/>
      <c r="O19" s="32"/>
      <c r="P19" s="32"/>
      <c r="Q19" s="32"/>
      <c r="R19" s="32"/>
      <c r="S19" s="32"/>
      <c r="T19" s="32"/>
      <c r="U19" s="32"/>
      <c r="V19" s="32"/>
      <c r="W19" s="32"/>
      <c r="X19" s="34"/>
      <c r="Y19" s="34"/>
      <c r="Z19" s="34"/>
      <c r="AA19" s="34"/>
      <c r="AB19" s="32"/>
      <c r="AC19" s="32"/>
      <c r="AD19" s="32"/>
      <c r="AE19" s="32"/>
      <c r="AF19" s="32"/>
      <c r="AG19" s="62"/>
      <c r="AH19" s="22"/>
      <c r="AI19" s="22"/>
    </row>
    <row r="20" spans="1:35" ht="17.149999999999999" customHeight="1" x14ac:dyDescent="0.35">
      <c r="A20" s="61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4"/>
      <c r="Y20" s="34"/>
      <c r="Z20" s="34"/>
      <c r="AA20" s="34"/>
      <c r="AB20" s="32"/>
      <c r="AC20" s="32"/>
      <c r="AD20" s="32"/>
      <c r="AE20" s="32"/>
      <c r="AF20" s="32"/>
      <c r="AG20" s="62"/>
      <c r="AH20" s="22"/>
      <c r="AI20" s="22"/>
    </row>
    <row r="21" spans="1:35" ht="17.149999999999999" customHeight="1" x14ac:dyDescent="0.35">
      <c r="A21" s="6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4"/>
      <c r="Y21" s="34"/>
      <c r="Z21" s="34"/>
      <c r="AA21" s="34"/>
      <c r="AB21" s="32"/>
      <c r="AC21" s="32"/>
      <c r="AD21" s="32"/>
      <c r="AE21" s="32"/>
      <c r="AF21" s="32"/>
      <c r="AG21" s="62"/>
      <c r="AH21" s="22"/>
      <c r="AI21" s="22"/>
    </row>
    <row r="22" spans="1:35" ht="17.149999999999999" customHeight="1" x14ac:dyDescent="0.35">
      <c r="A22" s="61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4"/>
      <c r="Y22" s="34"/>
      <c r="Z22" s="34"/>
      <c r="AA22" s="34"/>
      <c r="AB22" s="32"/>
      <c r="AC22" s="32"/>
      <c r="AD22" s="32"/>
      <c r="AE22" s="32"/>
      <c r="AF22" s="32"/>
      <c r="AG22" s="62"/>
      <c r="AH22" s="22"/>
      <c r="AI22" s="22"/>
    </row>
    <row r="23" spans="1:35" ht="17.149999999999999" customHeight="1" x14ac:dyDescent="0.35">
      <c r="A23" s="61"/>
      <c r="B23" s="32"/>
      <c r="C23" s="32"/>
      <c r="D23" s="32"/>
      <c r="E23" s="32"/>
      <c r="F23" s="32"/>
      <c r="G23" s="32"/>
      <c r="H23" s="35"/>
      <c r="I23" s="32"/>
      <c r="J23" s="32"/>
      <c r="K23" s="32"/>
      <c r="L23" s="32"/>
      <c r="M23" s="32"/>
      <c r="N23" s="32"/>
      <c r="O23" s="35"/>
      <c r="P23" s="32"/>
      <c r="Q23" s="32"/>
      <c r="R23" s="32"/>
      <c r="S23" s="32"/>
      <c r="T23" s="32"/>
      <c r="U23" s="32"/>
      <c r="V23" s="35"/>
      <c r="W23" s="32"/>
      <c r="X23" s="34"/>
      <c r="Y23" s="34"/>
      <c r="Z23" s="34"/>
      <c r="AA23" s="34"/>
      <c r="AB23" s="32"/>
      <c r="AC23" s="35"/>
      <c r="AD23" s="32"/>
      <c r="AE23" s="32"/>
      <c r="AF23" s="32"/>
      <c r="AG23" s="62"/>
    </row>
    <row r="24" spans="1:35" ht="16.5" customHeight="1" x14ac:dyDescent="0.35">
      <c r="A24" s="64"/>
      <c r="B24" s="34"/>
      <c r="C24" s="32"/>
      <c r="D24" s="34"/>
      <c r="E24" s="34"/>
      <c r="F24" s="34"/>
      <c r="G24" s="32"/>
      <c r="H24" s="35"/>
      <c r="I24" s="34"/>
      <c r="J24" s="34"/>
      <c r="K24" s="34"/>
      <c r="L24" s="34"/>
      <c r="M24" s="34"/>
      <c r="N24" s="32"/>
      <c r="O24" s="35"/>
      <c r="P24" s="34"/>
      <c r="Q24" s="34"/>
      <c r="R24" s="34"/>
      <c r="S24" s="34"/>
      <c r="T24" s="34"/>
      <c r="U24" s="32"/>
      <c r="V24" s="35"/>
      <c r="W24" s="34"/>
      <c r="X24" s="34"/>
      <c r="Y24" s="34"/>
      <c r="Z24" s="34"/>
      <c r="AA24" s="34"/>
      <c r="AB24" s="32"/>
      <c r="AC24" s="35"/>
      <c r="AD24" s="34"/>
      <c r="AE24" s="32"/>
      <c r="AF24" s="32"/>
      <c r="AG24" s="62"/>
    </row>
    <row r="25" spans="1:35" ht="17.149999999999999" customHeight="1" x14ac:dyDescent="0.35">
      <c r="A25" s="64"/>
      <c r="B25" s="34"/>
      <c r="C25" s="32"/>
      <c r="D25" s="34"/>
      <c r="E25" s="34"/>
      <c r="F25" s="34"/>
      <c r="G25" s="32"/>
      <c r="H25" s="35"/>
      <c r="I25" s="34"/>
      <c r="J25" s="34"/>
      <c r="K25" s="34"/>
      <c r="L25" s="34"/>
      <c r="M25" s="34"/>
      <c r="N25" s="32"/>
      <c r="O25" s="35"/>
      <c r="P25" s="34"/>
      <c r="Q25" s="34"/>
      <c r="R25" s="34"/>
      <c r="S25" s="34"/>
      <c r="T25" s="34"/>
      <c r="U25" s="32"/>
      <c r="V25" s="35"/>
      <c r="W25" s="34"/>
      <c r="X25" s="34"/>
      <c r="Y25" s="34"/>
      <c r="Z25" s="34"/>
      <c r="AA25" s="34"/>
      <c r="AB25" s="32"/>
      <c r="AC25" s="35"/>
      <c r="AD25" s="34"/>
      <c r="AE25" s="32"/>
      <c r="AF25" s="32"/>
      <c r="AG25" s="62"/>
    </row>
    <row r="26" spans="1:35" ht="17.149999999999999" customHeight="1" x14ac:dyDescent="0.35">
      <c r="A26" s="64"/>
      <c r="B26" s="34"/>
      <c r="C26" s="32"/>
      <c r="D26" s="34"/>
      <c r="E26" s="34"/>
      <c r="F26" s="34"/>
      <c r="G26" s="32"/>
      <c r="H26" s="35"/>
      <c r="I26" s="34"/>
      <c r="J26" s="34"/>
      <c r="K26" s="34"/>
      <c r="L26" s="34"/>
      <c r="M26" s="34"/>
      <c r="N26" s="32"/>
      <c r="O26" s="35"/>
      <c r="P26" s="34"/>
      <c r="Q26" s="34"/>
      <c r="R26" s="34"/>
      <c r="S26" s="34"/>
      <c r="T26" s="34"/>
      <c r="U26" s="32"/>
      <c r="V26" s="35"/>
      <c r="W26" s="34"/>
      <c r="X26" s="34"/>
      <c r="Y26" s="34"/>
      <c r="Z26" s="34"/>
      <c r="AA26" s="34"/>
      <c r="AB26" s="32"/>
      <c r="AC26" s="35"/>
      <c r="AD26" s="34"/>
      <c r="AE26" s="32"/>
      <c r="AF26" s="32"/>
      <c r="AG26" s="62"/>
    </row>
    <row r="27" spans="1:35" ht="17.149999999999999" customHeight="1" x14ac:dyDescent="0.35">
      <c r="A27" s="64"/>
      <c r="B27" s="34"/>
      <c r="C27" s="32"/>
      <c r="D27" s="34"/>
      <c r="E27" s="34"/>
      <c r="F27" s="34"/>
      <c r="G27" s="32"/>
      <c r="H27" s="35"/>
      <c r="I27" s="34"/>
      <c r="J27" s="34"/>
      <c r="K27" s="34"/>
      <c r="L27" s="34"/>
      <c r="M27" s="34"/>
      <c r="N27" s="32"/>
      <c r="O27" s="35"/>
      <c r="P27" s="34"/>
      <c r="Q27" s="34"/>
      <c r="R27" s="34"/>
      <c r="S27" s="34"/>
      <c r="T27" s="34"/>
      <c r="U27" s="32"/>
      <c r="V27" s="35"/>
      <c r="W27" s="34"/>
      <c r="X27" s="34"/>
      <c r="Y27" s="34"/>
      <c r="Z27" s="34"/>
      <c r="AA27" s="34"/>
      <c r="AB27" s="32"/>
      <c r="AC27" s="35"/>
      <c r="AD27" s="34"/>
      <c r="AE27" s="32"/>
      <c r="AF27" s="32"/>
      <c r="AG27" s="62"/>
    </row>
    <row r="28" spans="1:35" ht="17.149999999999999" customHeight="1" x14ac:dyDescent="0.35">
      <c r="A28" s="64"/>
      <c r="B28" s="38"/>
      <c r="C28" s="32"/>
      <c r="D28" s="34"/>
      <c r="E28" s="34"/>
      <c r="F28" s="34"/>
      <c r="G28" s="32"/>
      <c r="H28" s="35"/>
      <c r="I28" s="34"/>
      <c r="J28" s="34"/>
      <c r="K28" s="34"/>
      <c r="L28" s="34"/>
      <c r="M28" s="34"/>
      <c r="N28" s="32"/>
      <c r="O28" s="35"/>
      <c r="P28" s="34"/>
      <c r="Q28" s="34"/>
      <c r="R28" s="34"/>
      <c r="S28" s="34"/>
      <c r="T28" s="34"/>
      <c r="U28" s="32"/>
      <c r="V28" s="35"/>
      <c r="W28" s="34"/>
      <c r="X28" s="34"/>
      <c r="Y28" s="34"/>
      <c r="Z28" s="34"/>
      <c r="AA28" s="34"/>
      <c r="AB28" s="32"/>
      <c r="AC28" s="32"/>
      <c r="AD28" s="34"/>
      <c r="AE28" s="32"/>
      <c r="AF28" s="32"/>
      <c r="AG28" s="62"/>
    </row>
    <row r="29" spans="1:35" ht="17.149999999999999" customHeight="1" x14ac:dyDescent="0.35">
      <c r="A29" s="64"/>
      <c r="B29" s="38"/>
      <c r="C29" s="32"/>
      <c r="D29" s="34"/>
      <c r="E29" s="34"/>
      <c r="F29" s="34"/>
      <c r="G29" s="32"/>
      <c r="H29" s="35"/>
      <c r="I29" s="34"/>
      <c r="J29" s="34"/>
      <c r="K29" s="34"/>
      <c r="L29" s="34"/>
      <c r="M29" s="34"/>
      <c r="N29" s="32"/>
      <c r="O29" s="35"/>
      <c r="P29" s="34"/>
      <c r="Q29" s="34"/>
      <c r="R29" s="34"/>
      <c r="S29" s="34"/>
      <c r="T29" s="34"/>
      <c r="U29" s="32"/>
      <c r="V29" s="35"/>
      <c r="W29" s="34"/>
      <c r="X29" s="34"/>
      <c r="Y29" s="34"/>
      <c r="Z29" s="34"/>
      <c r="AA29" s="34"/>
      <c r="AB29" s="32"/>
      <c r="AC29" s="32"/>
      <c r="AD29" s="34"/>
      <c r="AE29" s="32"/>
      <c r="AF29" s="32"/>
      <c r="AG29" s="62"/>
    </row>
    <row r="30" spans="1:35" ht="17.149999999999999" customHeight="1" x14ac:dyDescent="0.35">
      <c r="A30" s="64"/>
      <c r="B30" s="38"/>
      <c r="C30" s="32"/>
      <c r="D30" s="34"/>
      <c r="E30" s="34"/>
      <c r="F30" s="34"/>
      <c r="G30" s="32"/>
      <c r="H30" s="35"/>
      <c r="I30" s="34"/>
      <c r="J30" s="34"/>
      <c r="K30" s="34"/>
      <c r="L30" s="34"/>
      <c r="M30" s="34"/>
      <c r="N30" s="32"/>
      <c r="O30" s="35"/>
      <c r="P30" s="34"/>
      <c r="Q30" s="34"/>
      <c r="R30" s="34"/>
      <c r="S30" s="34"/>
      <c r="T30" s="34"/>
      <c r="U30" s="32"/>
      <c r="V30" s="35"/>
      <c r="W30" s="34"/>
      <c r="X30" s="34"/>
      <c r="Y30" s="34"/>
      <c r="Z30" s="34"/>
      <c r="AA30" s="34"/>
      <c r="AB30" s="32"/>
      <c r="AC30" s="32"/>
      <c r="AD30" s="34"/>
      <c r="AE30" s="32"/>
      <c r="AF30" s="32"/>
      <c r="AG30" s="62"/>
    </row>
    <row r="31" spans="1:35" ht="17.149999999999999" customHeight="1" x14ac:dyDescent="0.35">
      <c r="A31" s="64"/>
      <c r="B31" s="38"/>
      <c r="C31" s="32"/>
      <c r="D31" s="34"/>
      <c r="E31" s="34"/>
      <c r="F31" s="34"/>
      <c r="G31" s="32"/>
      <c r="H31" s="35"/>
      <c r="I31" s="34"/>
      <c r="J31" s="34"/>
      <c r="K31" s="34"/>
      <c r="L31" s="34"/>
      <c r="M31" s="34"/>
      <c r="N31" s="32"/>
      <c r="O31" s="35"/>
      <c r="P31" s="34"/>
      <c r="Q31" s="34"/>
      <c r="R31" s="34"/>
      <c r="S31" s="34"/>
      <c r="T31" s="34"/>
      <c r="U31" s="32"/>
      <c r="V31" s="35"/>
      <c r="W31" s="34"/>
      <c r="X31" s="34"/>
      <c r="Y31" s="34"/>
      <c r="Z31" s="34"/>
      <c r="AA31" s="34"/>
      <c r="AB31" s="32"/>
      <c r="AC31" s="32"/>
      <c r="AD31" s="34"/>
      <c r="AE31" s="32"/>
      <c r="AF31" s="32"/>
      <c r="AG31" s="62"/>
    </row>
    <row r="32" spans="1:35" ht="17.149999999999999" customHeight="1" x14ac:dyDescent="0.35">
      <c r="A32" s="64"/>
      <c r="B32" s="38"/>
      <c r="C32" s="32"/>
      <c r="D32" s="34"/>
      <c r="E32" s="34"/>
      <c r="F32" s="34"/>
      <c r="G32" s="32"/>
      <c r="H32" s="35"/>
      <c r="I32" s="34"/>
      <c r="J32" s="34"/>
      <c r="K32" s="34"/>
      <c r="L32" s="34"/>
      <c r="M32" s="34"/>
      <c r="N32" s="32"/>
      <c r="O32" s="35"/>
      <c r="P32" s="34"/>
      <c r="Q32" s="34"/>
      <c r="R32" s="34"/>
      <c r="S32" s="34"/>
      <c r="T32" s="34"/>
      <c r="U32" s="32"/>
      <c r="V32" s="35"/>
      <c r="W32" s="34"/>
      <c r="X32" s="34"/>
      <c r="Y32" s="34"/>
      <c r="Z32" s="34"/>
      <c r="AA32" s="34"/>
      <c r="AB32" s="32"/>
      <c r="AC32" s="32"/>
      <c r="AD32" s="34"/>
      <c r="AE32" s="32"/>
      <c r="AF32" s="32"/>
      <c r="AG32" s="62"/>
    </row>
    <row r="33" spans="1:33" ht="17.149999999999999" customHeight="1" x14ac:dyDescent="0.35">
      <c r="A33" s="64"/>
      <c r="B33" s="38"/>
      <c r="C33" s="32"/>
      <c r="D33" s="34"/>
      <c r="E33" s="34"/>
      <c r="F33" s="34"/>
      <c r="G33" s="32"/>
      <c r="H33" s="35"/>
      <c r="I33" s="34"/>
      <c r="J33" s="34"/>
      <c r="K33" s="34"/>
      <c r="L33" s="34"/>
      <c r="M33" s="34"/>
      <c r="N33" s="32"/>
      <c r="O33" s="35"/>
      <c r="P33" s="34"/>
      <c r="Q33" s="34"/>
      <c r="R33" s="34"/>
      <c r="S33" s="34"/>
      <c r="T33" s="34"/>
      <c r="U33" s="32"/>
      <c r="V33" s="35"/>
      <c r="W33" s="34"/>
      <c r="X33" s="34"/>
      <c r="Y33" s="34"/>
      <c r="Z33" s="34"/>
      <c r="AA33" s="34"/>
      <c r="AB33" s="32"/>
      <c r="AC33" s="32"/>
      <c r="AD33" s="34"/>
      <c r="AE33" s="32"/>
      <c r="AF33" s="32"/>
      <c r="AG33" s="62"/>
    </row>
    <row r="34" spans="1:33" ht="17.149999999999999" customHeight="1" x14ac:dyDescent="0.35">
      <c r="A34" s="64"/>
      <c r="B34" s="38"/>
      <c r="C34" s="32"/>
      <c r="D34" s="34"/>
      <c r="E34" s="34"/>
      <c r="F34" s="34"/>
      <c r="G34" s="32"/>
      <c r="H34" s="35"/>
      <c r="I34" s="34"/>
      <c r="J34" s="34"/>
      <c r="K34" s="34"/>
      <c r="L34" s="34"/>
      <c r="M34" s="34"/>
      <c r="N34" s="32"/>
      <c r="O34" s="35"/>
      <c r="P34" s="34"/>
      <c r="Q34" s="34"/>
      <c r="R34" s="34"/>
      <c r="S34" s="34"/>
      <c r="T34" s="34"/>
      <c r="U34" s="32"/>
      <c r="V34" s="35"/>
      <c r="W34" s="34"/>
      <c r="X34" s="34"/>
      <c r="Y34" s="34"/>
      <c r="Z34" s="34"/>
      <c r="AA34" s="34"/>
      <c r="AB34" s="32"/>
      <c r="AC34" s="32"/>
      <c r="AD34" s="34"/>
      <c r="AE34" s="32"/>
      <c r="AF34" s="32"/>
      <c r="AG34" s="62"/>
    </row>
    <row r="35" spans="1:33" ht="17.149999999999999" customHeight="1" x14ac:dyDescent="0.35">
      <c r="A35" s="64"/>
      <c r="B35" s="38"/>
      <c r="C35" s="32"/>
      <c r="D35" s="34"/>
      <c r="E35" s="34"/>
      <c r="F35" s="34"/>
      <c r="G35" s="32"/>
      <c r="H35" s="35"/>
      <c r="I35" s="34"/>
      <c r="J35" s="34"/>
      <c r="K35" s="34"/>
      <c r="L35" s="34"/>
      <c r="M35" s="34"/>
      <c r="N35" s="32"/>
      <c r="O35" s="35"/>
      <c r="P35" s="34"/>
      <c r="Q35" s="34"/>
      <c r="R35" s="34"/>
      <c r="S35" s="34"/>
      <c r="T35" s="34"/>
      <c r="U35" s="32"/>
      <c r="V35" s="35"/>
      <c r="W35" s="34"/>
      <c r="X35" s="34"/>
      <c r="Y35" s="34"/>
      <c r="Z35" s="34"/>
      <c r="AA35" s="34"/>
      <c r="AB35" s="32"/>
      <c r="AC35" s="32"/>
      <c r="AD35" s="34"/>
      <c r="AE35" s="32"/>
      <c r="AF35" s="32"/>
      <c r="AG35" s="62"/>
    </row>
    <row r="36" spans="1:33" ht="17.149999999999999" customHeight="1" x14ac:dyDescent="0.35">
      <c r="A36" s="64"/>
      <c r="B36" s="38"/>
      <c r="C36" s="32"/>
      <c r="D36" s="34"/>
      <c r="E36" s="34"/>
      <c r="F36" s="34"/>
      <c r="G36" s="32"/>
      <c r="H36" s="35"/>
      <c r="I36" s="34"/>
      <c r="J36" s="34"/>
      <c r="K36" s="34"/>
      <c r="L36" s="34"/>
      <c r="M36" s="34"/>
      <c r="N36" s="32"/>
      <c r="O36" s="35"/>
      <c r="P36" s="34"/>
      <c r="Q36" s="34"/>
      <c r="R36" s="34"/>
      <c r="S36" s="34"/>
      <c r="T36" s="34"/>
      <c r="U36" s="32"/>
      <c r="V36" s="35"/>
      <c r="W36" s="34"/>
      <c r="X36" s="34"/>
      <c r="Y36" s="34"/>
      <c r="Z36" s="34"/>
      <c r="AA36" s="34"/>
      <c r="AB36" s="32"/>
      <c r="AC36" s="32"/>
      <c r="AD36" s="34"/>
      <c r="AE36" s="32"/>
      <c r="AF36" s="32"/>
      <c r="AG36" s="62"/>
    </row>
    <row r="37" spans="1:33" ht="17.149999999999999" customHeight="1" x14ac:dyDescent="0.35">
      <c r="A37" s="64"/>
      <c r="B37" s="38"/>
      <c r="C37" s="32"/>
      <c r="D37" s="34"/>
      <c r="E37" s="34"/>
      <c r="F37" s="34"/>
      <c r="G37" s="32"/>
      <c r="H37" s="35"/>
      <c r="I37" s="34"/>
      <c r="J37" s="34"/>
      <c r="K37" s="34"/>
      <c r="L37" s="34"/>
      <c r="M37" s="34"/>
      <c r="N37" s="32"/>
      <c r="O37" s="35"/>
      <c r="P37" s="34"/>
      <c r="Q37" s="34"/>
      <c r="R37" s="34"/>
      <c r="S37" s="34"/>
      <c r="T37" s="34"/>
      <c r="U37" s="32"/>
      <c r="V37" s="35"/>
      <c r="W37" s="34"/>
      <c r="X37" s="34"/>
      <c r="Y37" s="34"/>
      <c r="Z37" s="34"/>
      <c r="AA37" s="34"/>
      <c r="AB37" s="32"/>
      <c r="AC37" s="32"/>
      <c r="AD37" s="34"/>
      <c r="AE37" s="32"/>
      <c r="AF37" s="32"/>
      <c r="AG37" s="62"/>
    </row>
    <row r="38" spans="1:33" ht="17.149999999999999" customHeight="1" x14ac:dyDescent="0.35">
      <c r="A38" s="64"/>
      <c r="B38" s="38"/>
      <c r="C38" s="32"/>
      <c r="D38" s="34"/>
      <c r="E38" s="34"/>
      <c r="F38" s="34"/>
      <c r="G38" s="32"/>
      <c r="H38" s="35"/>
      <c r="I38" s="34"/>
      <c r="J38" s="34"/>
      <c r="K38" s="34"/>
      <c r="L38" s="34"/>
      <c r="M38" s="34"/>
      <c r="N38" s="32"/>
      <c r="O38" s="35"/>
      <c r="P38" s="34"/>
      <c r="Q38" s="34"/>
      <c r="R38" s="34"/>
      <c r="S38" s="34"/>
      <c r="T38" s="34"/>
      <c r="U38" s="32"/>
      <c r="V38" s="35"/>
      <c r="W38" s="34"/>
      <c r="X38" s="34"/>
      <c r="Y38" s="34"/>
      <c r="Z38" s="34"/>
      <c r="AA38" s="34"/>
      <c r="AB38" s="32"/>
      <c r="AC38" s="32"/>
      <c r="AD38" s="34"/>
      <c r="AE38" s="32"/>
      <c r="AF38" s="32"/>
      <c r="AG38" s="62"/>
    </row>
    <row r="39" spans="1:33" ht="17.149999999999999" customHeight="1" x14ac:dyDescent="0.35">
      <c r="A39" s="64"/>
      <c r="B39" s="38"/>
      <c r="C39" s="32"/>
      <c r="D39" s="34"/>
      <c r="E39" s="34"/>
      <c r="F39" s="34"/>
      <c r="G39" s="32"/>
      <c r="H39" s="35"/>
      <c r="I39" s="34"/>
      <c r="J39" s="34"/>
      <c r="K39" s="34"/>
      <c r="L39" s="34"/>
      <c r="M39" s="34"/>
      <c r="N39" s="32"/>
      <c r="O39" s="35"/>
      <c r="P39" s="34"/>
      <c r="Q39" s="34"/>
      <c r="R39" s="34"/>
      <c r="S39" s="34"/>
      <c r="T39" s="34"/>
      <c r="U39" s="32"/>
      <c r="V39" s="35"/>
      <c r="W39" s="34"/>
      <c r="X39" s="34"/>
      <c r="Y39" s="34"/>
      <c r="Z39" s="34"/>
      <c r="AA39" s="34"/>
      <c r="AB39" s="32"/>
      <c r="AC39" s="32"/>
      <c r="AD39" s="34"/>
      <c r="AE39" s="32"/>
      <c r="AF39" s="32"/>
      <c r="AG39" s="62"/>
    </row>
    <row r="40" spans="1:33" ht="17.149999999999999" customHeight="1" x14ac:dyDescent="0.35">
      <c r="A40" s="64"/>
      <c r="B40" s="38"/>
      <c r="C40" s="32"/>
      <c r="D40" s="34"/>
      <c r="E40" s="34"/>
      <c r="F40" s="34"/>
      <c r="G40" s="32"/>
      <c r="H40" s="35"/>
      <c r="I40" s="34"/>
      <c r="J40" s="34"/>
      <c r="K40" s="34"/>
      <c r="L40" s="34"/>
      <c r="M40" s="34"/>
      <c r="N40" s="32"/>
      <c r="O40" s="35"/>
      <c r="P40" s="34"/>
      <c r="Q40" s="34"/>
      <c r="R40" s="34"/>
      <c r="S40" s="34"/>
      <c r="T40" s="34"/>
      <c r="U40" s="32"/>
      <c r="V40" s="35"/>
      <c r="W40" s="34"/>
      <c r="X40" s="34"/>
      <c r="Y40" s="34"/>
      <c r="Z40" s="34"/>
      <c r="AA40" s="34"/>
      <c r="AB40" s="32"/>
      <c r="AC40" s="32"/>
      <c r="AD40" s="34"/>
      <c r="AE40" s="32"/>
      <c r="AF40" s="32"/>
      <c r="AG40" s="62"/>
    </row>
    <row r="41" spans="1:33" ht="17.149999999999999" customHeight="1" x14ac:dyDescent="0.35">
      <c r="A41" s="64"/>
      <c r="B41" s="38"/>
      <c r="C41" s="32"/>
      <c r="D41" s="34"/>
      <c r="E41" s="34"/>
      <c r="F41" s="34"/>
      <c r="G41" s="32"/>
      <c r="H41" s="35"/>
      <c r="I41" s="34"/>
      <c r="J41" s="34"/>
      <c r="K41" s="34"/>
      <c r="L41" s="34"/>
      <c r="M41" s="34"/>
      <c r="N41" s="32"/>
      <c r="O41" s="35"/>
      <c r="P41" s="34"/>
      <c r="Q41" s="34"/>
      <c r="R41" s="34"/>
      <c r="S41" s="34"/>
      <c r="T41" s="34"/>
      <c r="U41" s="32"/>
      <c r="V41" s="35"/>
      <c r="W41" s="34"/>
      <c r="X41" s="34"/>
      <c r="Y41" s="34"/>
      <c r="Z41" s="34"/>
      <c r="AA41" s="34"/>
      <c r="AB41" s="32"/>
      <c r="AC41" s="32"/>
      <c r="AD41" s="34"/>
      <c r="AE41" s="32"/>
      <c r="AF41" s="32"/>
      <c r="AG41" s="62"/>
    </row>
    <row r="42" spans="1:33" ht="17.149999999999999" customHeight="1" x14ac:dyDescent="0.35">
      <c r="A42" s="64"/>
      <c r="B42" s="38"/>
      <c r="C42" s="32"/>
      <c r="D42" s="34"/>
      <c r="E42" s="34"/>
      <c r="F42" s="34"/>
      <c r="G42" s="32"/>
      <c r="H42" s="35"/>
      <c r="I42" s="34"/>
      <c r="J42" s="34"/>
      <c r="K42" s="34"/>
      <c r="L42" s="34"/>
      <c r="M42" s="34"/>
      <c r="N42" s="32"/>
      <c r="O42" s="35"/>
      <c r="P42" s="34"/>
      <c r="Q42" s="34"/>
      <c r="R42" s="34"/>
      <c r="S42" s="34"/>
      <c r="T42" s="34"/>
      <c r="U42" s="32"/>
      <c r="V42" s="35"/>
      <c r="W42" s="34"/>
      <c r="X42" s="34"/>
      <c r="Y42" s="34"/>
      <c r="Z42" s="34"/>
      <c r="AA42" s="34"/>
      <c r="AB42" s="32"/>
      <c r="AC42" s="32"/>
      <c r="AD42" s="34"/>
      <c r="AE42" s="32"/>
      <c r="AF42" s="32"/>
      <c r="AG42" s="62"/>
    </row>
    <row r="43" spans="1:33" ht="17.149999999999999" customHeight="1" x14ac:dyDescent="0.35">
      <c r="A43" s="64"/>
      <c r="B43" s="38"/>
      <c r="C43" s="32"/>
      <c r="D43" s="34"/>
      <c r="E43" s="34"/>
      <c r="F43" s="34"/>
      <c r="G43" s="32"/>
      <c r="H43" s="35"/>
      <c r="I43" s="34"/>
      <c r="J43" s="34"/>
      <c r="K43" s="34"/>
      <c r="L43" s="34"/>
      <c r="M43" s="34"/>
      <c r="N43" s="32"/>
      <c r="O43" s="35"/>
      <c r="P43" s="34"/>
      <c r="Q43" s="34"/>
      <c r="R43" s="34"/>
      <c r="S43" s="34"/>
      <c r="T43" s="34"/>
      <c r="U43" s="32"/>
      <c r="V43" s="35"/>
      <c r="W43" s="34"/>
      <c r="X43" s="34"/>
      <c r="Y43" s="34"/>
      <c r="Z43" s="34"/>
      <c r="AA43" s="34"/>
      <c r="AB43" s="32"/>
      <c r="AC43" s="32"/>
      <c r="AD43" s="34"/>
      <c r="AE43" s="32"/>
      <c r="AF43" s="32"/>
      <c r="AG43" s="62"/>
    </row>
    <row r="44" spans="1:33" ht="17.149999999999999" customHeight="1" x14ac:dyDescent="0.35">
      <c r="A44" s="64"/>
      <c r="B44" s="38"/>
      <c r="C44" s="32"/>
      <c r="D44" s="34"/>
      <c r="E44" s="34"/>
      <c r="F44" s="34"/>
      <c r="G44" s="32"/>
      <c r="H44" s="35"/>
      <c r="I44" s="34"/>
      <c r="J44" s="34"/>
      <c r="K44" s="34"/>
      <c r="L44" s="34"/>
      <c r="M44" s="34"/>
      <c r="N44" s="32"/>
      <c r="O44" s="35"/>
      <c r="P44" s="34"/>
      <c r="Q44" s="34"/>
      <c r="R44" s="34"/>
      <c r="S44" s="34"/>
      <c r="T44" s="34"/>
      <c r="U44" s="32"/>
      <c r="V44" s="35"/>
      <c r="W44" s="34"/>
      <c r="X44" s="34"/>
      <c r="Y44" s="34"/>
      <c r="Z44" s="34"/>
      <c r="AA44" s="34"/>
      <c r="AB44" s="32"/>
      <c r="AC44" s="32"/>
      <c r="AD44" s="34"/>
      <c r="AE44" s="32"/>
      <c r="AF44" s="32"/>
      <c r="AG44" s="62"/>
    </row>
    <row r="45" spans="1:33" ht="17.149999999999999" customHeight="1" x14ac:dyDescent="0.35">
      <c r="A45" s="64"/>
      <c r="B45" s="38"/>
      <c r="C45" s="32"/>
      <c r="D45" s="34"/>
      <c r="E45" s="34"/>
      <c r="F45" s="34"/>
      <c r="G45" s="32"/>
      <c r="H45" s="35"/>
      <c r="I45" s="34"/>
      <c r="J45" s="34"/>
      <c r="K45" s="34"/>
      <c r="L45" s="34"/>
      <c r="M45" s="34"/>
      <c r="N45" s="32"/>
      <c r="O45" s="35"/>
      <c r="P45" s="34"/>
      <c r="Q45" s="34"/>
      <c r="R45" s="34"/>
      <c r="S45" s="34"/>
      <c r="T45" s="34"/>
      <c r="U45" s="32"/>
      <c r="V45" s="35"/>
      <c r="W45" s="34"/>
      <c r="X45" s="34"/>
      <c r="Y45" s="34"/>
      <c r="Z45" s="34"/>
      <c r="AA45" s="34"/>
      <c r="AB45" s="32"/>
      <c r="AC45" s="32"/>
      <c r="AD45" s="34"/>
      <c r="AE45" s="32"/>
      <c r="AF45" s="32"/>
      <c r="AG45" s="62"/>
    </row>
    <row r="46" spans="1:33" ht="17.149999999999999" customHeight="1" x14ac:dyDescent="0.35">
      <c r="A46" s="64"/>
      <c r="B46" s="38"/>
      <c r="C46" s="32"/>
      <c r="D46" s="34"/>
      <c r="E46" s="34"/>
      <c r="F46" s="34"/>
      <c r="G46" s="32"/>
      <c r="H46" s="35"/>
      <c r="I46" s="34"/>
      <c r="J46" s="34"/>
      <c r="K46" s="34"/>
      <c r="L46" s="34"/>
      <c r="M46" s="34"/>
      <c r="N46" s="32"/>
      <c r="O46" s="35"/>
      <c r="P46" s="34"/>
      <c r="Q46" s="34"/>
      <c r="R46" s="34"/>
      <c r="S46" s="34"/>
      <c r="T46" s="34"/>
      <c r="U46" s="32"/>
      <c r="V46" s="35"/>
      <c r="W46" s="34"/>
      <c r="X46" s="34"/>
      <c r="Y46" s="34"/>
      <c r="Z46" s="34"/>
      <c r="AA46" s="34"/>
      <c r="AB46" s="32"/>
      <c r="AC46" s="32"/>
      <c r="AD46" s="34"/>
      <c r="AE46" s="32"/>
      <c r="AF46" s="32"/>
      <c r="AG46" s="62"/>
    </row>
    <row r="47" spans="1:33" ht="17.149999999999999" customHeight="1" x14ac:dyDescent="0.35">
      <c r="A47" s="64"/>
      <c r="B47" s="38"/>
      <c r="C47" s="32"/>
      <c r="D47" s="34"/>
      <c r="E47" s="34"/>
      <c r="F47" s="34"/>
      <c r="G47" s="32"/>
      <c r="H47" s="35"/>
      <c r="I47" s="34"/>
      <c r="J47" s="34"/>
      <c r="K47" s="34"/>
      <c r="L47" s="34"/>
      <c r="M47" s="34"/>
      <c r="N47" s="32"/>
      <c r="O47" s="35"/>
      <c r="P47" s="34"/>
      <c r="Q47" s="34"/>
      <c r="R47" s="34"/>
      <c r="S47" s="34"/>
      <c r="T47" s="34"/>
      <c r="U47" s="32"/>
      <c r="V47" s="35"/>
      <c r="W47" s="34"/>
      <c r="X47" s="34"/>
      <c r="Y47" s="34"/>
      <c r="Z47" s="34"/>
      <c r="AA47" s="34"/>
      <c r="AB47" s="32"/>
      <c r="AC47" s="32"/>
      <c r="AD47" s="34"/>
      <c r="AE47" s="32"/>
      <c r="AF47" s="32"/>
      <c r="AG47" s="62"/>
    </row>
    <row r="48" spans="1:33" ht="17.149999999999999" customHeight="1" x14ac:dyDescent="0.35">
      <c r="A48" s="64"/>
      <c r="B48" s="38"/>
      <c r="C48" s="32"/>
      <c r="D48" s="34"/>
      <c r="E48" s="34"/>
      <c r="F48" s="34"/>
      <c r="G48" s="32"/>
      <c r="H48" s="35"/>
      <c r="I48" s="34"/>
      <c r="J48" s="34"/>
      <c r="K48" s="34"/>
      <c r="L48" s="34"/>
      <c r="M48" s="34"/>
      <c r="N48" s="32"/>
      <c r="O48" s="35"/>
      <c r="P48" s="34"/>
      <c r="Q48" s="34"/>
      <c r="R48" s="34"/>
      <c r="S48" s="34"/>
      <c r="T48" s="34"/>
      <c r="U48" s="32"/>
      <c r="V48" s="35"/>
      <c r="W48" s="32"/>
      <c r="X48" s="34"/>
      <c r="Y48" s="34"/>
      <c r="Z48" s="34"/>
      <c r="AA48" s="34"/>
      <c r="AB48" s="32"/>
      <c r="AC48" s="32"/>
      <c r="AD48" s="32"/>
      <c r="AE48" s="32"/>
      <c r="AF48" s="32"/>
      <c r="AG48" s="62"/>
    </row>
    <row r="49" spans="1:33" ht="17.149999999999999" customHeight="1" x14ac:dyDescent="0.35">
      <c r="A49" s="64"/>
      <c r="B49" s="65"/>
      <c r="C49" s="32"/>
      <c r="D49" s="34"/>
      <c r="E49" s="34"/>
      <c r="F49" s="34"/>
      <c r="G49" s="32"/>
      <c r="H49" s="35"/>
      <c r="I49" s="34"/>
      <c r="J49" s="34"/>
      <c r="K49" s="34"/>
      <c r="L49" s="34"/>
      <c r="M49" s="34"/>
      <c r="N49" s="32"/>
      <c r="O49" s="35"/>
      <c r="P49" s="34"/>
      <c r="Q49" s="34"/>
      <c r="R49" s="34"/>
      <c r="S49" s="34"/>
      <c r="T49" s="34"/>
      <c r="U49" s="32"/>
      <c r="V49" s="35"/>
      <c r="W49" s="32"/>
      <c r="X49" s="34"/>
      <c r="Y49" s="34"/>
      <c r="Z49" s="34"/>
      <c r="AA49" s="34"/>
      <c r="AB49" s="32"/>
      <c r="AC49" s="32"/>
      <c r="AD49" s="32"/>
      <c r="AE49" s="32"/>
      <c r="AF49" s="32"/>
      <c r="AG49" s="62"/>
    </row>
    <row r="50" spans="1:33" ht="16" thickBot="1" x14ac:dyDescent="0.4">
      <c r="A50" s="66"/>
      <c r="B50" s="67"/>
      <c r="C50" s="68"/>
      <c r="D50" s="68"/>
      <c r="E50" s="68"/>
      <c r="F50" s="68"/>
      <c r="G50" s="68"/>
      <c r="H50" s="69"/>
      <c r="I50" s="68"/>
      <c r="J50" s="68"/>
      <c r="K50" s="68"/>
      <c r="L50" s="68"/>
      <c r="M50" s="68"/>
      <c r="N50" s="68"/>
      <c r="O50" s="69"/>
      <c r="P50" s="68"/>
      <c r="Q50" s="68"/>
      <c r="R50" s="68"/>
      <c r="S50" s="68"/>
      <c r="T50" s="68"/>
      <c r="U50" s="68"/>
      <c r="V50" s="69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70"/>
    </row>
  </sheetData>
  <mergeCells count="2">
    <mergeCell ref="A1:AG1"/>
    <mergeCell ref="A8:AG8"/>
  </mergeCells>
  <conditionalFormatting sqref="C12:AG50">
    <cfRule type="expression" dxfId="38" priority="44">
      <formula>COUNTIF(listDatesJoursFeries,DATE($A$2,$AH$8,COLUMN()-2))&gt;0</formula>
    </cfRule>
    <cfRule type="expression" dxfId="37" priority="46">
      <formula>WEEKDAY(DATE($A$2,$AH$8,COLUMN()-2),2)&gt;5</formula>
    </cfRule>
  </conditionalFormatting>
  <conditionalFormatting sqref="C10:AG10">
    <cfRule type="expression" dxfId="36" priority="43">
      <formula>C$9="D"</formula>
    </cfRule>
  </conditionalFormatting>
  <dataValidations count="2">
    <dataValidation type="list" allowBlank="1" showInputMessage="1" showErrorMessage="1" sqref="A12:A50" xr:uid="{E90C67D4-2962-48B6-8460-136F0D32BC76}">
      <formula1>ListValidNomMembresEquipe</formula1>
    </dataValidation>
    <dataValidation type="list" allowBlank="1" showInputMessage="1" showErrorMessage="1" sqref="C12:AD50" xr:uid="{30645C1F-0D27-45FA-8E91-5C20F14F4B64}">
      <formula1>ListValidMotifsAbsences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ACF70-0C0F-4D64-8104-C330009601F7}">
  <sheetPr codeName="Feuil9"/>
  <dimension ref="A1:L12"/>
  <sheetViews>
    <sheetView zoomScale="77" zoomScaleNormal="77" workbookViewId="0">
      <selection activeCell="A8" sqref="A8"/>
    </sheetView>
  </sheetViews>
  <sheetFormatPr baseColWidth="10" defaultRowHeight="21" x14ac:dyDescent="0.8"/>
  <cols>
    <col min="1" max="1" width="21.8125" style="26" customWidth="1"/>
    <col min="2" max="2" width="20.625" style="26" customWidth="1"/>
    <col min="3" max="3" width="11" style="26"/>
    <col min="4" max="4" width="18.9375" style="26" customWidth="1"/>
    <col min="5" max="5" width="3.25" style="26" customWidth="1"/>
    <col min="7" max="7" width="1.5" customWidth="1"/>
    <col min="8" max="8" width="17.625" customWidth="1"/>
    <col min="9" max="9" width="2.625" customWidth="1"/>
    <col min="11" max="11" width="7.0625" customWidth="1"/>
    <col min="12" max="12" width="12.3125" customWidth="1"/>
  </cols>
  <sheetData>
    <row r="1" spans="1:12" x14ac:dyDescent="0.8">
      <c r="A1" s="53" t="s">
        <v>23</v>
      </c>
      <c r="B1" s="54" t="s">
        <v>26</v>
      </c>
      <c r="C1" s="54" t="s">
        <v>24</v>
      </c>
      <c r="D1" s="55" t="s">
        <v>25</v>
      </c>
      <c r="F1" s="51" t="s">
        <v>22</v>
      </c>
      <c r="H1" s="51" t="s">
        <v>28</v>
      </c>
      <c r="J1" s="51" t="s">
        <v>29</v>
      </c>
      <c r="L1" s="51" t="s">
        <v>34</v>
      </c>
    </row>
    <row r="2" spans="1:12" x14ac:dyDescent="0.8">
      <c r="A2" s="29" t="s">
        <v>53</v>
      </c>
      <c r="B2" s="28" t="s">
        <v>27</v>
      </c>
      <c r="C2" s="27"/>
      <c r="D2" s="30"/>
      <c r="F2">
        <v>2020</v>
      </c>
      <c r="H2" t="s">
        <v>30</v>
      </c>
      <c r="J2" t="s">
        <v>17</v>
      </c>
      <c r="L2" t="s">
        <v>11</v>
      </c>
    </row>
    <row r="3" spans="1:12" x14ac:dyDescent="0.8">
      <c r="A3" s="29" t="s">
        <v>54</v>
      </c>
      <c r="B3" s="28" t="s">
        <v>27</v>
      </c>
      <c r="C3" s="27"/>
      <c r="D3" s="30"/>
      <c r="F3">
        <v>2021</v>
      </c>
      <c r="H3" t="s">
        <v>31</v>
      </c>
      <c r="J3" t="s">
        <v>18</v>
      </c>
      <c r="L3" t="s">
        <v>10</v>
      </c>
    </row>
    <row r="4" spans="1:12" x14ac:dyDescent="0.8">
      <c r="A4" s="29" t="s">
        <v>55</v>
      </c>
      <c r="B4" s="28" t="s">
        <v>27</v>
      </c>
      <c r="C4" s="27"/>
      <c r="D4" s="30"/>
      <c r="F4">
        <v>2022</v>
      </c>
      <c r="H4" t="s">
        <v>32</v>
      </c>
      <c r="L4" t="s">
        <v>14</v>
      </c>
    </row>
    <row r="5" spans="1:12" x14ac:dyDescent="0.8">
      <c r="A5" s="29" t="s">
        <v>56</v>
      </c>
      <c r="B5" s="28" t="s">
        <v>27</v>
      </c>
      <c r="C5" s="27"/>
      <c r="D5" s="30"/>
      <c r="F5">
        <v>2023</v>
      </c>
      <c r="H5" t="s">
        <v>33</v>
      </c>
      <c r="L5" t="s">
        <v>12</v>
      </c>
    </row>
    <row r="6" spans="1:12" x14ac:dyDescent="0.8">
      <c r="F6">
        <v>2024</v>
      </c>
      <c r="L6" t="s">
        <v>15</v>
      </c>
    </row>
    <row r="7" spans="1:12" x14ac:dyDescent="0.8">
      <c r="F7">
        <v>2025</v>
      </c>
      <c r="L7" t="s">
        <v>8</v>
      </c>
    </row>
    <row r="8" spans="1:12" x14ac:dyDescent="0.8">
      <c r="F8">
        <v>2026</v>
      </c>
      <c r="L8" t="s">
        <v>20</v>
      </c>
    </row>
    <row r="9" spans="1:12" x14ac:dyDescent="0.8">
      <c r="F9">
        <v>2027</v>
      </c>
      <c r="L9" t="s">
        <v>13</v>
      </c>
    </row>
    <row r="10" spans="1:12" x14ac:dyDescent="0.8">
      <c r="F10">
        <v>2028</v>
      </c>
    </row>
    <row r="11" spans="1:12" x14ac:dyDescent="0.8">
      <c r="F11">
        <v>2029</v>
      </c>
    </row>
    <row r="12" spans="1:12" x14ac:dyDescent="0.8">
      <c r="F12">
        <v>2030</v>
      </c>
    </row>
  </sheetData>
  <sortState ref="L2:L5">
    <sortCondition ref="L2"/>
  </sortState>
  <dataValidations count="3">
    <dataValidation type="list" allowBlank="1" showInputMessage="1" showErrorMessage="1" sqref="B2:B5" xr:uid="{1C1559EF-5B4B-45EB-9FAF-E8092845728F}">
      <formula1>"Actif,Archivé"</formula1>
    </dataValidation>
    <dataValidation type="list" allowBlank="1" showInputMessage="1" showErrorMessage="1" sqref="C2:C5" xr:uid="{4AE26198-BDBF-4527-8236-B2045CAD388A}">
      <formula1>ListeValidPostes</formula1>
    </dataValidation>
    <dataValidation type="list" allowBlank="1" showInputMessage="1" showErrorMessage="1" sqref="D2:D5" xr:uid="{3789F23A-B8CE-482E-A82D-B6ABF76C7B8D}">
      <formula1>ListValidCentreCharges</formula1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12DAD-0C55-4AEE-A10B-2B1399DA8EB7}">
  <sheetPr codeName="Feuil11"/>
  <dimension ref="A1:G14"/>
  <sheetViews>
    <sheetView workbookViewId="0">
      <selection activeCell="B1" sqref="B1"/>
    </sheetView>
  </sheetViews>
  <sheetFormatPr baseColWidth="10" defaultRowHeight="21" x14ac:dyDescent="0.8"/>
  <cols>
    <col min="1" max="1" width="9.375" customWidth="1"/>
    <col min="2" max="2" width="5" customWidth="1"/>
    <col min="3" max="3" width="6" customWidth="1"/>
    <col min="5" max="5" width="11.5625" style="46" customWidth="1"/>
  </cols>
  <sheetData>
    <row r="1" spans="1:7" ht="23" thickBot="1" x14ac:dyDescent="0.9">
      <c r="A1" s="45" t="s">
        <v>21</v>
      </c>
      <c r="B1" s="44">
        <v>2020</v>
      </c>
      <c r="D1" s="51" t="s">
        <v>35</v>
      </c>
      <c r="E1" s="52" t="s">
        <v>48</v>
      </c>
    </row>
    <row r="2" spans="1:7" ht="21.5" thickBot="1" x14ac:dyDescent="0.85">
      <c r="D2" s="39" t="s">
        <v>49</v>
      </c>
      <c r="E2" s="47">
        <f xml:space="preserve"> DATE(celAnneRefFeries,1,1)</f>
        <v>43831</v>
      </c>
      <c r="G2" s="43"/>
    </row>
    <row r="3" spans="1:7" ht="21.5" thickBot="1" x14ac:dyDescent="0.85">
      <c r="D3" s="40" t="s">
        <v>36</v>
      </c>
      <c r="E3" s="48">
        <f xml:space="preserve"> FLOOR(DAY(MINUTE(celAnneRefFeries/38)/2+56)&amp;"/5/"&amp;celAnneRefFeries,7)-34</f>
        <v>43933</v>
      </c>
    </row>
    <row r="4" spans="1:7" ht="21.5" thickBot="1" x14ac:dyDescent="0.85">
      <c r="D4" s="41" t="s">
        <v>37</v>
      </c>
      <c r="E4" s="49">
        <f xml:space="preserve"> celDatePaques + 1</f>
        <v>43934</v>
      </c>
    </row>
    <row r="5" spans="1:7" ht="21.5" thickBot="1" x14ac:dyDescent="0.85">
      <c r="D5" s="40" t="s">
        <v>38</v>
      </c>
      <c r="E5" s="48">
        <f xml:space="preserve"> DATE(celAnneRefFeries,5,1)</f>
        <v>43952</v>
      </c>
    </row>
    <row r="6" spans="1:7" ht="21.5" thickBot="1" x14ac:dyDescent="0.85">
      <c r="D6" s="41" t="s">
        <v>39</v>
      </c>
      <c r="E6" s="49">
        <f xml:space="preserve"> DATE(celAnneRefFeries,5,8)</f>
        <v>43959</v>
      </c>
    </row>
    <row r="7" spans="1:7" ht="21.5" thickBot="1" x14ac:dyDescent="0.85">
      <c r="D7" s="40" t="s">
        <v>40</v>
      </c>
      <c r="E7" s="48">
        <f xml:space="preserve"> E4 + 39</f>
        <v>43973</v>
      </c>
    </row>
    <row r="8" spans="1:7" ht="21.5" thickBot="1" x14ac:dyDescent="0.85">
      <c r="D8" s="41" t="s">
        <v>41</v>
      </c>
      <c r="E8" s="49">
        <f xml:space="preserve"> celDatePaques+ 49</f>
        <v>43982</v>
      </c>
    </row>
    <row r="9" spans="1:7" ht="21.5" thickBot="1" x14ac:dyDescent="0.85">
      <c r="D9" s="40" t="s">
        <v>42</v>
      </c>
      <c r="E9" s="48">
        <f xml:space="preserve"> celDatePaques + 50</f>
        <v>43983</v>
      </c>
    </row>
    <row r="10" spans="1:7" ht="21.5" thickBot="1" x14ac:dyDescent="0.85">
      <c r="D10" s="41" t="s">
        <v>43</v>
      </c>
      <c r="E10" s="49">
        <f xml:space="preserve"> DATE(celAnneRefFeries,7,14)</f>
        <v>44026</v>
      </c>
    </row>
    <row r="11" spans="1:7" ht="21.5" thickBot="1" x14ac:dyDescent="0.85">
      <c r="D11" s="42" t="s">
        <v>44</v>
      </c>
      <c r="E11" s="50">
        <f xml:space="preserve"> DATE(celAnneRefFeries,8,15)</f>
        <v>44058</v>
      </c>
    </row>
    <row r="12" spans="1:7" ht="21.5" thickBot="1" x14ac:dyDescent="0.85">
      <c r="D12" s="41" t="s">
        <v>45</v>
      </c>
      <c r="E12" s="49">
        <f xml:space="preserve"> DATE(celAnneRefFeries,11,1)</f>
        <v>44136</v>
      </c>
    </row>
    <row r="13" spans="1:7" ht="21.5" thickBot="1" x14ac:dyDescent="0.85">
      <c r="D13" s="40" t="s">
        <v>46</v>
      </c>
      <c r="E13" s="48">
        <f xml:space="preserve"> DATE(celAnneRefFeries,11,11)</f>
        <v>44146</v>
      </c>
    </row>
    <row r="14" spans="1:7" x14ac:dyDescent="0.8">
      <c r="D14" s="41" t="s">
        <v>47</v>
      </c>
      <c r="E14" s="49">
        <f xml:space="preserve"> DATE(celAnneRefFeries,12,25)</f>
        <v>44190</v>
      </c>
    </row>
  </sheetData>
  <dataValidations count="1">
    <dataValidation type="list" allowBlank="1" showInputMessage="1" showErrorMessage="1" sqref="B1" xr:uid="{0E667F73-7DCE-4A20-AD2E-9809E91F9BFB}">
      <formula1>ListValidAnnees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19</vt:i4>
      </vt:variant>
    </vt:vector>
  </HeadingPairs>
  <TitlesOfParts>
    <vt:vector size="24" baseType="lpstr">
      <vt:lpstr>wksPlanning2020</vt:lpstr>
      <vt:lpstr>Formulaire choix année</vt:lpstr>
      <vt:lpstr>TrameCongesAnnuelleVierge</vt:lpstr>
      <vt:lpstr>Bdd</vt:lpstr>
      <vt:lpstr>CalculsJoursFeriesParAnnee</vt:lpstr>
      <vt:lpstr>celAnneRefFeries</vt:lpstr>
      <vt:lpstr>celDatePaques</vt:lpstr>
      <vt:lpstr>celValeurAnneeAcreer</vt:lpstr>
      <vt:lpstr>wksPlanning2020!listDatesJoursFeries</vt:lpstr>
      <vt:lpstr>listDatesJoursFeries</vt:lpstr>
      <vt:lpstr>TrameCongesAnnuelleVierge!ListeValidPostes</vt:lpstr>
      <vt:lpstr>wksPlanning2020!ListeValidPostes</vt:lpstr>
      <vt:lpstr>ListeValidPostes</vt:lpstr>
      <vt:lpstr>wksPlanning2020!ListValidAnnees</vt:lpstr>
      <vt:lpstr>ListValidAnnees</vt:lpstr>
      <vt:lpstr>TrameCongesAnnuelleVierge!ListValidCentreCharges</vt:lpstr>
      <vt:lpstr>wksPlanning2020!ListValidCentreCharges</vt:lpstr>
      <vt:lpstr>ListValidCentreCharges</vt:lpstr>
      <vt:lpstr>wksPlanning2020!ListValidMotifsAbsences</vt:lpstr>
      <vt:lpstr>ListValidMotifsAbsences</vt:lpstr>
      <vt:lpstr>wksPlanning2020!ListValidNomMembresEquipe</vt:lpstr>
      <vt:lpstr>ListValidNomMembresEquipe</vt:lpstr>
      <vt:lpstr>wksPlanning2020!plageJanvierTrame</vt:lpstr>
      <vt:lpstr>plageJanvierTrame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2019-09-27T05:50:44Z</dcterms:created>
  <dcterms:modified xsi:type="dcterms:W3CDTF">2019-09-27T11:57:41Z</dcterms:modified>
</cp:coreProperties>
</file>