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eam94\Desktop\"/>
    </mc:Choice>
  </mc:AlternateContent>
  <bookViews>
    <workbookView xWindow="0" yWindow="0" windowWidth="28800" windowHeight="11700"/>
  </bookViews>
  <sheets>
    <sheet name="Diagramme de Gantt" sheetId="2" r:id="rId1"/>
    <sheet name="Année" sheetId="3" r:id="rId2"/>
    <sheet name="France" sheetId="4" r:id="rId3"/>
  </sheets>
  <definedNames>
    <definedName name="_xlnm.Print_Area" localSheetId="0">'Diagramme de Gantt'!$A$1:$NI$42</definedName>
  </definedNames>
  <calcPr calcId="162913"/>
</workbook>
</file>

<file path=xl/calcChain.xml><?xml version="1.0" encoding="utf-8"?>
<calcChain xmlns="http://schemas.openxmlformats.org/spreadsheetml/2006/main">
  <c r="E6" i="2" l="1"/>
  <c r="E5" i="2"/>
  <c r="G8" i="2" s="1"/>
  <c r="F5" i="2"/>
  <c r="B1" i="4"/>
  <c r="B15" i="4" s="1"/>
  <c r="C14" i="4"/>
  <c r="C4" i="4"/>
  <c r="C8" i="4"/>
  <c r="C7" i="4"/>
  <c r="C5" i="4"/>
  <c r="C13" i="4"/>
  <c r="C11" i="4"/>
  <c r="C10" i="4"/>
  <c r="C15" i="4"/>
  <c r="C3" i="4"/>
  <c r="C6" i="4"/>
  <c r="C12" i="4"/>
  <c r="C9" i="4"/>
  <c r="H8" i="2" l="1"/>
  <c r="B4" i="4"/>
  <c r="B3" i="4"/>
  <c r="B13" i="4"/>
  <c r="B11" i="4"/>
  <c r="B12" i="4"/>
  <c r="B6" i="4"/>
  <c r="B7" i="4"/>
  <c r="B14" i="4"/>
  <c r="I8" i="2" l="1"/>
  <c r="B9" i="4"/>
  <c r="B5" i="4"/>
  <c r="B10" i="4"/>
  <c r="B8" i="4"/>
  <c r="J8" i="2" l="1"/>
  <c r="K8" i="2" l="1"/>
  <c r="L8" i="2" l="1"/>
  <c r="M8" i="2" l="1"/>
  <c r="N8" i="2" l="1"/>
  <c r="O8" i="2" l="1"/>
  <c r="P8" i="2" l="1"/>
  <c r="Q8" i="2" l="1"/>
  <c r="R8" i="2" l="1"/>
  <c r="S8" i="2" l="1"/>
  <c r="T8" i="2" l="1"/>
  <c r="U8" i="2" l="1"/>
  <c r="V8" i="2" l="1"/>
  <c r="W8" i="2" l="1"/>
  <c r="X8" i="2" l="1"/>
  <c r="Y8" i="2" l="1"/>
  <c r="Z8" i="2" l="1"/>
  <c r="AA8" i="2" l="1"/>
  <c r="AB8" i="2" l="1"/>
  <c r="AC8" i="2" l="1"/>
  <c r="AD8" i="2" l="1"/>
  <c r="AE8" i="2" l="1"/>
  <c r="AF8" i="2" l="1"/>
  <c r="AG8" i="2" l="1"/>
  <c r="AH8" i="2" l="1"/>
  <c r="AI8" i="2" l="1"/>
  <c r="AJ8" i="2" l="1"/>
  <c r="AK8" i="2" l="1"/>
  <c r="AL8" i="2" l="1"/>
  <c r="AM8" i="2" l="1"/>
  <c r="AN8" i="2" l="1"/>
  <c r="AO8" i="2" l="1"/>
  <c r="AP8" i="2" l="1"/>
  <c r="AQ8" i="2" l="1"/>
  <c r="AR8" i="2" l="1"/>
  <c r="AS8" i="2" l="1"/>
  <c r="AT8" i="2" l="1"/>
  <c r="AU8" i="2" l="1"/>
  <c r="AV8" i="2" l="1"/>
  <c r="AW8" i="2" l="1"/>
  <c r="AX8" i="2" l="1"/>
  <c r="AY8" i="2" l="1"/>
  <c r="AZ8" i="2" l="1"/>
  <c r="BA8" i="2" l="1"/>
  <c r="BB8" i="2" l="1"/>
  <c r="BC8" i="2" l="1"/>
  <c r="BD8" i="2" l="1"/>
  <c r="BE8" i="2" l="1"/>
  <c r="BF8" i="2" l="1"/>
  <c r="BG8" i="2" l="1"/>
  <c r="BH8" i="2" l="1"/>
  <c r="BI8" i="2" l="1"/>
  <c r="BJ8" i="2" l="1"/>
  <c r="BK8" i="2" l="1"/>
  <c r="BL8" i="2" l="1"/>
  <c r="BM8" i="2" l="1"/>
  <c r="BN8" i="2" l="1"/>
  <c r="BO8" i="2" l="1"/>
  <c r="BP8" i="2" l="1"/>
  <c r="BQ8" i="2" l="1"/>
  <c r="BR8" i="2" l="1"/>
  <c r="BS8" i="2" l="1"/>
  <c r="BT8" i="2" l="1"/>
  <c r="BU8" i="2" l="1"/>
  <c r="BV8" i="2" l="1"/>
  <c r="BW8" i="2" l="1"/>
  <c r="BX8" i="2" l="1"/>
  <c r="BY8" i="2" l="1"/>
  <c r="BZ8" i="2" l="1"/>
  <c r="CA8" i="2" l="1"/>
  <c r="CB8" i="2" l="1"/>
  <c r="CC8" i="2" l="1"/>
  <c r="CD8" i="2" l="1"/>
  <c r="CE8" i="2" l="1"/>
  <c r="CF8" i="2" l="1"/>
  <c r="CG8" i="2" l="1"/>
  <c r="CH8" i="2" l="1"/>
  <c r="CI8" i="2" l="1"/>
  <c r="CJ8" i="2" l="1"/>
  <c r="CK8" i="2" l="1"/>
  <c r="CL8" i="2" l="1"/>
  <c r="CM8" i="2" l="1"/>
  <c r="CN8" i="2" l="1"/>
  <c r="CO8" i="2" l="1"/>
  <c r="CP8" i="2" l="1"/>
  <c r="CQ8" i="2" l="1"/>
  <c r="CR8" i="2" l="1"/>
  <c r="CS8" i="2" l="1"/>
  <c r="CT8" i="2" l="1"/>
  <c r="CU8" i="2" l="1"/>
  <c r="CV8" i="2" l="1"/>
  <c r="CW8" i="2" l="1"/>
  <c r="CX8" i="2" l="1"/>
  <c r="CY8" i="2" l="1"/>
  <c r="CZ8" i="2" l="1"/>
  <c r="DA8" i="2" l="1"/>
  <c r="DB8" i="2" l="1"/>
  <c r="DC8" i="2" l="1"/>
  <c r="DD8" i="2" l="1"/>
  <c r="DE8" i="2" l="1"/>
  <c r="DF8" i="2" l="1"/>
  <c r="DG8" i="2" l="1"/>
  <c r="DH8" i="2" l="1"/>
  <c r="DI8" i="2" l="1"/>
  <c r="DJ8" i="2" l="1"/>
  <c r="DK8" i="2" l="1"/>
  <c r="DL8" i="2" l="1"/>
  <c r="DM8" i="2" l="1"/>
  <c r="DN8" i="2" l="1"/>
  <c r="DO8" i="2" l="1"/>
  <c r="DP8" i="2" l="1"/>
  <c r="DQ8" i="2" l="1"/>
  <c r="DR8" i="2" l="1"/>
  <c r="DS8" i="2" l="1"/>
  <c r="DT8" i="2" l="1"/>
  <c r="DU8" i="2" l="1"/>
  <c r="DV8" i="2" l="1"/>
  <c r="DW8" i="2" l="1"/>
  <c r="DX8" i="2" l="1"/>
  <c r="DY8" i="2" l="1"/>
  <c r="DZ8" i="2" l="1"/>
  <c r="EA8" i="2" l="1"/>
  <c r="EB8" i="2" l="1"/>
  <c r="EC8" i="2" l="1"/>
  <c r="ED8" i="2" l="1"/>
  <c r="EE8" i="2" l="1"/>
  <c r="EF8" i="2" l="1"/>
  <c r="EG8" i="2" l="1"/>
  <c r="EH8" i="2" l="1"/>
  <c r="EI8" i="2" l="1"/>
  <c r="EJ8" i="2" l="1"/>
  <c r="EK8" i="2" l="1"/>
  <c r="EL8" i="2" l="1"/>
  <c r="EM8" i="2" l="1"/>
  <c r="EN8" i="2" l="1"/>
  <c r="EO8" i="2" l="1"/>
  <c r="EP8" i="2" l="1"/>
  <c r="EQ8" i="2" l="1"/>
  <c r="ER8" i="2" l="1"/>
  <c r="ES8" i="2" l="1"/>
  <c r="ET8" i="2" l="1"/>
  <c r="EU8" i="2" l="1"/>
  <c r="EV8" i="2" l="1"/>
  <c r="EW8" i="2" l="1"/>
  <c r="EX8" i="2" l="1"/>
  <c r="EY8" i="2" l="1"/>
  <c r="EZ8" i="2" l="1"/>
  <c r="FA8" i="2" l="1"/>
  <c r="FB8" i="2" l="1"/>
  <c r="FC8" i="2" l="1"/>
  <c r="FD8" i="2" l="1"/>
  <c r="FE8" i="2" l="1"/>
  <c r="FF8" i="2" l="1"/>
  <c r="FG8" i="2" l="1"/>
  <c r="FH8" i="2" l="1"/>
  <c r="FI8" i="2" l="1"/>
  <c r="FJ8" i="2" l="1"/>
  <c r="FK8" i="2" l="1"/>
  <c r="FL8" i="2" l="1"/>
  <c r="FM8" i="2" l="1"/>
  <c r="FN8" i="2" l="1"/>
  <c r="FO8" i="2" l="1"/>
  <c r="FP8" i="2" l="1"/>
  <c r="FQ8" i="2" l="1"/>
  <c r="FR8" i="2" l="1"/>
  <c r="FS8" i="2" l="1"/>
  <c r="FT8" i="2" l="1"/>
  <c r="FU8" i="2" l="1"/>
  <c r="FV8" i="2" l="1"/>
  <c r="FW8" i="2" l="1"/>
  <c r="FX8" i="2" l="1"/>
  <c r="FY8" i="2" l="1"/>
  <c r="FZ8" i="2" l="1"/>
  <c r="GA8" i="2" l="1"/>
  <c r="GB8" i="2" l="1"/>
  <c r="GC8" i="2" l="1"/>
  <c r="GD8" i="2" l="1"/>
  <c r="GE8" i="2" l="1"/>
  <c r="GF8" i="2" l="1"/>
  <c r="GG8" i="2" l="1"/>
  <c r="GH8" i="2" l="1"/>
  <c r="GI8" i="2" l="1"/>
  <c r="GJ8" i="2" l="1"/>
  <c r="GK8" i="2" l="1"/>
  <c r="GL8" i="2" l="1"/>
  <c r="GM8" i="2" l="1"/>
  <c r="GN8" i="2" l="1"/>
  <c r="GO8" i="2" l="1"/>
  <c r="GP8" i="2" l="1"/>
  <c r="GQ8" i="2" l="1"/>
  <c r="GR8" i="2" l="1"/>
  <c r="GS8" i="2" l="1"/>
  <c r="GT8" i="2" l="1"/>
  <c r="GU8" i="2" l="1"/>
  <c r="GV8" i="2" l="1"/>
  <c r="GW8" i="2" l="1"/>
  <c r="GX8" i="2" l="1"/>
  <c r="GY8" i="2" l="1"/>
  <c r="GZ8" i="2" l="1"/>
  <c r="HA8" i="2" l="1"/>
  <c r="HB8" i="2" l="1"/>
  <c r="HC8" i="2" l="1"/>
  <c r="HD8" i="2" l="1"/>
  <c r="HE8" i="2" l="1"/>
  <c r="HF8" i="2" l="1"/>
  <c r="HG8" i="2" l="1"/>
  <c r="HH8" i="2" l="1"/>
  <c r="HI8" i="2" l="1"/>
  <c r="HJ8" i="2" l="1"/>
  <c r="HK8" i="2" l="1"/>
  <c r="HL8" i="2" l="1"/>
  <c r="HM8" i="2" l="1"/>
  <c r="HN8" i="2" l="1"/>
  <c r="HO8" i="2" l="1"/>
  <c r="HP8" i="2" l="1"/>
  <c r="HQ8" i="2" l="1"/>
  <c r="HR8" i="2" l="1"/>
  <c r="HS8" i="2" l="1"/>
  <c r="HT8" i="2" l="1"/>
  <c r="HU8" i="2" l="1"/>
  <c r="HV8" i="2" l="1"/>
  <c r="HW8" i="2" l="1"/>
  <c r="HX8" i="2" l="1"/>
  <c r="HY8" i="2" l="1"/>
  <c r="HZ8" i="2" l="1"/>
  <c r="IA8" i="2" l="1"/>
  <c r="IB8" i="2" l="1"/>
  <c r="IC8" i="2" l="1"/>
  <c r="ID8" i="2" l="1"/>
  <c r="IE8" i="2" l="1"/>
  <c r="IF8" i="2" l="1"/>
  <c r="IG8" i="2" l="1"/>
  <c r="IH8" i="2" l="1"/>
  <c r="II8" i="2" l="1"/>
  <c r="IJ8" i="2" l="1"/>
  <c r="IK8" i="2" l="1"/>
  <c r="IL8" i="2" l="1"/>
  <c r="IM8" i="2" l="1"/>
  <c r="IN8" i="2" l="1"/>
  <c r="IO8" i="2" l="1"/>
  <c r="IP8" i="2" l="1"/>
  <c r="IQ8" i="2" l="1"/>
  <c r="IR8" i="2" l="1"/>
  <c r="IS8" i="2" l="1"/>
  <c r="IT8" i="2" l="1"/>
  <c r="IU8" i="2" l="1"/>
  <c r="IV8" i="2" l="1"/>
  <c r="IW8" i="2" l="1"/>
  <c r="IX8" i="2" l="1"/>
  <c r="IY8" i="2" l="1"/>
  <c r="IZ8" i="2" l="1"/>
  <c r="JA8" i="2" l="1"/>
  <c r="JB8" i="2" l="1"/>
  <c r="JC8" i="2" l="1"/>
  <c r="JD8" i="2" l="1"/>
  <c r="JE8" i="2" l="1"/>
  <c r="JF8" i="2" l="1"/>
  <c r="JG8" i="2" l="1"/>
  <c r="JH8" i="2" l="1"/>
  <c r="JI8" i="2" l="1"/>
  <c r="JJ8" i="2" l="1"/>
  <c r="JK8" i="2" l="1"/>
  <c r="JL8" i="2" l="1"/>
  <c r="JM8" i="2" l="1"/>
  <c r="JN8" i="2" l="1"/>
  <c r="JO8" i="2" l="1"/>
  <c r="JP8" i="2" l="1"/>
  <c r="JQ8" i="2" l="1"/>
  <c r="JR8" i="2" l="1"/>
  <c r="JS8" i="2" l="1"/>
  <c r="JT8" i="2" l="1"/>
  <c r="JU8" i="2" l="1"/>
  <c r="JV8" i="2" l="1"/>
  <c r="JW8" i="2" l="1"/>
  <c r="JX8" i="2" l="1"/>
  <c r="JY8" i="2" l="1"/>
  <c r="JZ8" i="2" l="1"/>
  <c r="KA8" i="2" l="1"/>
  <c r="KB8" i="2" l="1"/>
  <c r="KC8" i="2" l="1"/>
  <c r="KD8" i="2" l="1"/>
  <c r="KE8" i="2" l="1"/>
  <c r="KF8" i="2" l="1"/>
  <c r="KG8" i="2" l="1"/>
  <c r="KH8" i="2" l="1"/>
  <c r="KI8" i="2" l="1"/>
  <c r="KJ8" i="2" l="1"/>
  <c r="KK8" i="2" l="1"/>
  <c r="KL8" i="2" l="1"/>
  <c r="KM8" i="2" l="1"/>
  <c r="KN8" i="2" l="1"/>
  <c r="KO8" i="2" l="1"/>
  <c r="KP8" i="2" l="1"/>
  <c r="KQ8" i="2" l="1"/>
  <c r="KR8" i="2" l="1"/>
  <c r="KS8" i="2" l="1"/>
  <c r="KT8" i="2" l="1"/>
  <c r="KU8" i="2" l="1"/>
  <c r="KV8" i="2" l="1"/>
  <c r="KW8" i="2" l="1"/>
  <c r="KX8" i="2" l="1"/>
  <c r="KY8" i="2" l="1"/>
  <c r="KZ8" i="2" l="1"/>
  <c r="LA8" i="2" l="1"/>
  <c r="LB8" i="2" l="1"/>
  <c r="LC8" i="2" l="1"/>
  <c r="LD8" i="2" l="1"/>
  <c r="LE8" i="2" l="1"/>
  <c r="LF8" i="2" l="1"/>
  <c r="LG8" i="2" l="1"/>
  <c r="LH8" i="2" l="1"/>
  <c r="LI8" i="2" l="1"/>
  <c r="LJ8" i="2" l="1"/>
  <c r="LK8" i="2" l="1"/>
  <c r="LL8" i="2" l="1"/>
  <c r="LM8" i="2" l="1"/>
  <c r="LN8" i="2" l="1"/>
  <c r="LO8" i="2" l="1"/>
  <c r="LP8" i="2" l="1"/>
  <c r="LQ8" i="2" l="1"/>
  <c r="LR8" i="2" l="1"/>
  <c r="LS8" i="2" l="1"/>
  <c r="LT8" i="2" l="1"/>
  <c r="LU8" i="2" l="1"/>
  <c r="LV8" i="2" l="1"/>
  <c r="LW8" i="2" l="1"/>
  <c r="LX8" i="2" l="1"/>
  <c r="LY8" i="2" l="1"/>
  <c r="LZ8" i="2" l="1"/>
  <c r="MA8" i="2" l="1"/>
  <c r="MB8" i="2" l="1"/>
  <c r="MC8" i="2" l="1"/>
  <c r="MD8" i="2" l="1"/>
  <c r="ME8" i="2" l="1"/>
  <c r="MF8" i="2" l="1"/>
  <c r="MG8" i="2" l="1"/>
  <c r="MH8" i="2" l="1"/>
  <c r="MI8" i="2" l="1"/>
  <c r="MJ8" i="2" l="1"/>
  <c r="MK8" i="2" l="1"/>
  <c r="ML8" i="2" l="1"/>
  <c r="MM8" i="2" l="1"/>
  <c r="MN8" i="2" l="1"/>
  <c r="MO8" i="2" l="1"/>
  <c r="MP8" i="2" l="1"/>
  <c r="MQ8" i="2" l="1"/>
  <c r="MR8" i="2" l="1"/>
  <c r="MS8" i="2" l="1"/>
  <c r="MT8" i="2" l="1"/>
  <c r="MU8" i="2" l="1"/>
  <c r="MV8" i="2" l="1"/>
  <c r="MW8" i="2" l="1"/>
  <c r="MX8" i="2" l="1"/>
  <c r="MY8" i="2" l="1"/>
  <c r="MZ8" i="2" l="1"/>
  <c r="NA8" i="2" l="1"/>
  <c r="NB8" i="2" l="1"/>
  <c r="NC8" i="2" l="1"/>
  <c r="ND8" i="2" l="1"/>
  <c r="NE8" i="2" l="1"/>
  <c r="NF8" i="2" l="1"/>
  <c r="NG8" i="2" l="1"/>
  <c r="NH8" i="2" l="1"/>
  <c r="NH34" i="2" l="1"/>
  <c r="NH35" i="2"/>
  <c r="NH36" i="2"/>
  <c r="NH30" i="2"/>
  <c r="NH31" i="2"/>
  <c r="NH27" i="2"/>
  <c r="NH32" i="2"/>
  <c r="NH26" i="2"/>
  <c r="NH28" i="2"/>
  <c r="NH22" i="2"/>
  <c r="NH24" i="2"/>
  <c r="NH20" i="2"/>
  <c r="NH18" i="2"/>
  <c r="NH23" i="2"/>
  <c r="NH19" i="2"/>
  <c r="NH15" i="2"/>
  <c r="NH16" i="2"/>
  <c r="NH11" i="2"/>
  <c r="NH14" i="2"/>
  <c r="NH10" i="2"/>
  <c r="NH12" i="2"/>
</calcChain>
</file>

<file path=xl/sharedStrings.xml><?xml version="1.0" encoding="utf-8"?>
<sst xmlns="http://schemas.openxmlformats.org/spreadsheetml/2006/main" count="154" uniqueCount="108">
  <si>
    <t>2.1</t>
  </si>
  <si>
    <t>3.1</t>
  </si>
  <si>
    <t>3.2</t>
  </si>
  <si>
    <t>4.1</t>
  </si>
  <si>
    <t>4.2</t>
  </si>
  <si>
    <t>4.3</t>
  </si>
  <si>
    <t>5.1</t>
  </si>
  <si>
    <t>5.2</t>
  </si>
  <si>
    <t>5.3</t>
  </si>
  <si>
    <t>1.1</t>
  </si>
  <si>
    <t>3.3</t>
  </si>
  <si>
    <t>6.1</t>
  </si>
  <si>
    <t>6.2</t>
  </si>
  <si>
    <t>7.1</t>
  </si>
  <si>
    <t>7.2</t>
  </si>
  <si>
    <t>7.3</t>
  </si>
  <si>
    <t>Livrables</t>
  </si>
  <si>
    <t>2.2</t>
  </si>
  <si>
    <t>2.3</t>
  </si>
  <si>
    <t>1.2</t>
  </si>
  <si>
    <t>1.3</t>
  </si>
  <si>
    <t>Diagramme de Gantt</t>
  </si>
  <si>
    <t>S1</t>
  </si>
  <si>
    <t>S2</t>
  </si>
  <si>
    <t>S3</t>
  </si>
  <si>
    <t>S4</t>
  </si>
  <si>
    <t>Sous-tâche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</si>
  <si>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</si>
  <si>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</si>
  <si>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</si>
  <si>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</si>
  <si>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</si>
  <si>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</si>
  <si>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</si>
  <si>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</si>
  <si>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</si>
  <si>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</si>
  <si>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</si>
  <si>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</si>
  <si>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</si>
  <si>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</si>
  <si>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</si>
  <si>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</si>
  <si>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</si>
  <si>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</si>
  <si>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</si>
  <si>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</si>
  <si>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</si>
  <si>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</si>
  <si>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</si>
  <si>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</si>
  <si>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</si>
  <si>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</si>
  <si>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</si>
  <si>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</si>
  <si>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</si>
  <si>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</si>
  <si>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</si>
  <si>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</si>
  <si>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Intitulé du projet :</t>
  </si>
  <si>
    <t>Date :</t>
  </si>
  <si>
    <t>JANVIER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</si>
  <si>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</si>
  <si>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</si>
  <si>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</si>
  <si>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</si>
  <si>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</si>
  <si>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</si>
  <si>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</si>
  <si>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</si>
  <si>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</si>
  <si>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</si>
  <si>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</si>
  <si>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</si>
  <si>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</si>
  <si>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</si>
  <si>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</si>
  <si>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</si>
  <si>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</si>
  <si>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</si>
  <si>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</si>
  <si>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</si>
  <si>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</si>
  <si>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</si>
  <si>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</si>
  <si>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</si>
  <si>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</si>
  <si>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</si>
  <si>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Année</t>
  </si>
  <si>
    <t>1er Janvier</t>
  </si>
  <si>
    <t>Pâques</t>
  </si>
  <si>
    <t>Lundi de 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</si>
  <si>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</si>
  <si>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</si>
  <si>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</si>
  <si>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</si>
  <si>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</si>
  <si>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</si>
  <si>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</si>
  <si>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</si>
  <si>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</si>
  <si>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</si>
  <si>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Date de début</t>
  </si>
  <si>
    <t>Date de fin</t>
  </si>
  <si>
    <t xml:space="preserve">Date de début </t>
  </si>
  <si>
    <t>DECEMBRE</t>
  </si>
  <si>
    <t>Travaux prévus</t>
  </si>
  <si>
    <t>Lieux des travaux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</si>
</sst>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 dd"/>
  </numFmts>
  <fonts count="19" x14ac:knownFonts="1">
    <font>
      <sz val="10"/>
      <name val="Arial"/>
    </font>
    <font>
      <b/>
      <sz val="10"/>
      <name val="Arial"/>
      <family val="2"/>
    </font>
    <font>
      <sz val="10"/>
      <name val="Arial"/>
    </font>
    <font>
      <sz val="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color indexed="8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4"/>
      <name val="Arial"/>
      <family val="2"/>
    </font>
    <font>
      <sz val="8"/>
      <color theme="7"/>
      <name val="Arial"/>
      <family val="2"/>
    </font>
    <font>
      <sz val="10"/>
      <color theme="1"/>
      <name val="Calibri"/>
      <family val="2"/>
      <scheme val="minor"/>
    </font>
    <font>
      <sz val="8"/>
      <color rgb="FFFF000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7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Border="1"/>
    <xf numFmtId="0" fontId="2" fillId="0" borderId="0" xfId="0" applyFont="1" applyFill="1" applyAlignment="1">
      <alignment wrapText="1"/>
    </xf>
    <xf numFmtId="0" fontId="14" fillId="0" borderId="0" xfId="0" applyFont="1" applyFill="1"/>
    <xf numFmtId="0" fontId="3" fillId="0" borderId="3" xfId="0" applyFont="1" applyFill="1" applyBorder="1"/>
    <xf numFmtId="0" fontId="8" fillId="0" borderId="0" xfId="0" applyFont="1" applyBorder="1" applyAlignment="1">
      <alignment horizontal="left"/>
    </xf>
    <xf numFmtId="0" fontId="3" fillId="0" borderId="5" xfId="0" applyFont="1" applyFill="1" applyBorder="1"/>
    <xf numFmtId="0" fontId="9" fillId="0" borderId="3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10" fillId="0" borderId="3" xfId="0" applyFont="1" applyFill="1" applyBorder="1"/>
    <xf numFmtId="0" fontId="12" fillId="0" borderId="5" xfId="0" applyFont="1" applyFill="1" applyBorder="1"/>
    <xf numFmtId="0" fontId="12" fillId="0" borderId="9" xfId="0" applyFont="1" applyFill="1" applyBorder="1"/>
    <xf numFmtId="0" fontId="12" fillId="0" borderId="10" xfId="0" applyFont="1" applyFill="1" applyBorder="1"/>
    <xf numFmtId="0" fontId="3" fillId="0" borderId="0" xfId="0" applyFont="1" applyFill="1" applyBorder="1"/>
    <xf numFmtId="0" fontId="13" fillId="0" borderId="0" xfId="0" applyFont="1" applyFill="1"/>
    <xf numFmtId="0" fontId="7" fillId="3" borderId="11" xfId="0" applyFont="1" applyFill="1" applyBorder="1"/>
    <xf numFmtId="0" fontId="8" fillId="0" borderId="12" xfId="0" applyFont="1" applyBorder="1"/>
    <xf numFmtId="0" fontId="8" fillId="0" borderId="12" xfId="0" applyFont="1" applyBorder="1" applyAlignment="1">
      <alignment horizontal="left"/>
    </xf>
    <xf numFmtId="0" fontId="8" fillId="0" borderId="13" xfId="0" applyFont="1" applyBorder="1"/>
    <xf numFmtId="0" fontId="8" fillId="0" borderId="13" xfId="0" applyFont="1" applyBorder="1" applyAlignment="1">
      <alignment wrapText="1"/>
    </xf>
    <xf numFmtId="0" fontId="4" fillId="0" borderId="12" xfId="0" applyFont="1" applyBorder="1"/>
    <xf numFmtId="0" fontId="5" fillId="3" borderId="11" xfId="0" applyFont="1" applyFill="1" applyBorder="1"/>
    <xf numFmtId="0" fontId="6" fillId="0" borderId="12" xfId="0" applyFont="1" applyBorder="1"/>
    <xf numFmtId="0" fontId="6" fillId="0" borderId="13" xfId="0" applyFont="1" applyBorder="1"/>
    <xf numFmtId="0" fontId="11" fillId="0" borderId="12" xfId="0" applyFont="1" applyBorder="1"/>
    <xf numFmtId="0" fontId="11" fillId="0" borderId="13" xfId="0" applyFont="1" applyBorder="1"/>
    <xf numFmtId="0" fontId="7" fillId="3" borderId="12" xfId="0" applyFont="1" applyFill="1" applyBorder="1"/>
    <xf numFmtId="0" fontId="8" fillId="0" borderId="12" xfId="0" applyFont="1" applyBorder="1" applyAlignment="1"/>
    <xf numFmtId="0" fontId="7" fillId="3" borderId="3" xfId="0" applyFont="1" applyFill="1" applyBorder="1"/>
    <xf numFmtId="0" fontId="8" fillId="0" borderId="5" xfId="0" applyFont="1" applyBorder="1" applyAlignment="1">
      <alignment horizontal="left"/>
    </xf>
    <xf numFmtId="0" fontId="7" fillId="3" borderId="14" xfId="0" applyFont="1" applyFill="1" applyBorder="1"/>
    <xf numFmtId="0" fontId="8" fillId="0" borderId="15" xfId="0" applyFont="1" applyBorder="1" applyAlignment="1">
      <alignment horizontal="right" wrapText="1"/>
    </xf>
    <xf numFmtId="0" fontId="8" fillId="0" borderId="16" xfId="0" applyFont="1" applyBorder="1" applyAlignment="1">
      <alignment horizontal="right" wrapText="1"/>
    </xf>
    <xf numFmtId="0" fontId="8" fillId="0" borderId="15" xfId="0" applyFont="1" applyBorder="1" applyAlignment="1">
      <alignment horizontal="right"/>
    </xf>
    <xf numFmtId="0" fontId="8" fillId="0" borderId="16" xfId="0" applyFont="1" applyBorder="1" applyAlignment="1">
      <alignment horizontal="right"/>
    </xf>
    <xf numFmtId="0" fontId="5" fillId="3" borderId="14" xfId="0" applyFont="1" applyFill="1" applyBorder="1"/>
    <xf numFmtId="0" fontId="4" fillId="0" borderId="15" xfId="0" applyFont="1" applyBorder="1" applyAlignment="1">
      <alignment horizontal="right"/>
    </xf>
    <xf numFmtId="0" fontId="6" fillId="0" borderId="15" xfId="0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0" fontId="7" fillId="3" borderId="15" xfId="0" applyFont="1" applyFill="1" applyBorder="1"/>
    <xf numFmtId="0" fontId="1" fillId="2" borderId="6" xfId="0" applyFont="1" applyFill="1" applyBorder="1" applyAlignment="1">
      <alignment horizontal="left" vertical="center" indent="3"/>
    </xf>
    <xf numFmtId="0" fontId="1" fillId="2" borderId="0" xfId="0" applyFont="1" applyFill="1" applyBorder="1" applyAlignment="1">
      <alignment horizontal="left" vertical="center" indent="3"/>
    </xf>
    <xf numFmtId="0" fontId="1" fillId="2" borderId="12" xfId="0" applyFont="1" applyFill="1" applyBorder="1" applyAlignment="1">
      <alignment horizontal="left" vertical="center" indent="3"/>
    </xf>
    <xf numFmtId="0" fontId="1" fillId="2" borderId="1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vertical="center" textRotation="90"/>
    </xf>
    <xf numFmtId="0" fontId="2" fillId="0" borderId="0" xfId="0" applyFont="1" applyFill="1" applyAlignment="1">
      <alignment textRotation="255"/>
    </xf>
    <xf numFmtId="0" fontId="1" fillId="0" borderId="17" xfId="0" applyFont="1" applyFill="1" applyBorder="1" applyAlignment="1">
      <alignment horizontal="center" vertical="center"/>
    </xf>
    <xf numFmtId="16" fontId="2" fillId="0" borderId="0" xfId="0" applyNumberFormat="1" applyFont="1" applyFill="1" applyBorder="1"/>
    <xf numFmtId="0" fontId="9" fillId="0" borderId="1" xfId="0" applyFont="1" applyFill="1" applyBorder="1"/>
    <xf numFmtId="0" fontId="3" fillId="0" borderId="4" xfId="0" applyFont="1" applyFill="1" applyBorder="1"/>
    <xf numFmtId="0" fontId="3" fillId="0" borderId="1" xfId="0" applyFont="1" applyFill="1" applyBorder="1"/>
    <xf numFmtId="0" fontId="10" fillId="0" borderId="1" xfId="0" applyFont="1" applyFill="1" applyBorder="1"/>
    <xf numFmtId="0" fontId="12" fillId="0" borderId="4" xfId="0" applyFont="1" applyFill="1" applyBorder="1"/>
    <xf numFmtId="0" fontId="3" fillId="0" borderId="6" xfId="0" applyFont="1" applyFill="1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14" fontId="0" fillId="0" borderId="28" xfId="0" applyNumberFormat="1" applyBorder="1"/>
    <xf numFmtId="0" fontId="0" fillId="0" borderId="29" xfId="0" applyBorder="1"/>
    <xf numFmtId="0" fontId="0" fillId="0" borderId="30" xfId="0" applyBorder="1"/>
    <xf numFmtId="14" fontId="0" fillId="0" borderId="31" xfId="0" applyNumberFormat="1" applyBorder="1"/>
    <xf numFmtId="0" fontId="0" fillId="0" borderId="32" xfId="0" applyBorder="1"/>
    <xf numFmtId="16" fontId="0" fillId="0" borderId="30" xfId="0" quotePrefix="1" applyNumberFormat="1" applyBorder="1"/>
    <xf numFmtId="0" fontId="0" fillId="0" borderId="30" xfId="0" quotePrefix="1" applyBorder="1"/>
    <xf numFmtId="16" fontId="0" fillId="0" borderId="33" xfId="0" quotePrefix="1" applyNumberFormat="1" applyBorder="1"/>
    <xf numFmtId="14" fontId="0" fillId="0" borderId="34" xfId="0" applyNumberFormat="1" applyBorder="1"/>
    <xf numFmtId="0" fontId="0" fillId="0" borderId="35" xfId="0" applyBorder="1"/>
    <xf numFmtId="164" fontId="15" fillId="3" borderId="21" xfId="0" applyNumberFormat="1" applyFont="1" applyFill="1" applyBorder="1" applyAlignment="1">
      <alignment horizontal="center" textRotation="90"/>
    </xf>
    <xf numFmtId="0" fontId="1" fillId="0" borderId="0" xfId="0" applyFont="1" applyFill="1" applyAlignment="1">
      <alignment vertical="center"/>
    </xf>
    <xf numFmtId="16" fontId="8" fillId="0" borderId="12" xfId="0" applyNumberFormat="1" applyFont="1" applyBorder="1" applyAlignment="1">
      <alignment horizontal="left"/>
    </xf>
    <xf numFmtId="0" fontId="17" fillId="2" borderId="11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/>
    </xf>
    <xf numFmtId="0" fontId="2" fillId="0" borderId="0" xfId="0" applyFont="1" applyFill="1" applyAlignment="1">
      <alignment horizontal="left"/>
    </xf>
    <xf numFmtId="14" fontId="2" fillId="0" borderId="0" xfId="0" applyNumberFormat="1" applyFont="1" applyFill="1" applyAlignment="1">
      <alignment horizontal="left"/>
    </xf>
    <xf numFmtId="14" fontId="2" fillId="0" borderId="0" xfId="0" applyNumberFormat="1" applyFont="1" applyFill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8" fillId="0" borderId="13" xfId="0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1" fillId="2" borderId="0" xfId="0" applyFont="1" applyFill="1" applyBorder="1" applyAlignment="1">
      <alignment horizontal="left" vertical="center"/>
    </xf>
    <xf numFmtId="16" fontId="8" fillId="0" borderId="8" xfId="0" applyNumberFormat="1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8" fillId="3" borderId="1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0" fontId="16" fillId="3" borderId="2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 textRotation="90"/>
    </xf>
    <xf numFmtId="0" fontId="16" fillId="3" borderId="19" xfId="0" applyFont="1" applyFill="1" applyBorder="1" applyAlignment="1">
      <alignment horizontal="center" vertical="center" textRotation="90"/>
    </xf>
    <xf numFmtId="0" fontId="16" fillId="3" borderId="17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10">
    <dxf>
      <fill>
        <patternFill>
          <bgColor rgb="FFFFC000"/>
        </patternFill>
      </fill>
    </dxf>
    <dxf>
      <font>
        <color theme="8" tint="-0.24994659260841701"/>
      </font>
      <fill>
        <patternFill>
          <bgColor theme="8" tint="-0.24994659260841701"/>
        </patternFill>
      </fill>
    </dxf>
    <dxf>
      <font>
        <color theme="1" tint="0.14996795556505021"/>
      </font>
      <fill>
        <patternFill>
          <bgColor theme="1" tint="0.14996795556505021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4" tint="0.59996337778862885"/>
      </font>
      <fill>
        <patternFill>
          <fgColor theme="4" tint="0.59996337778862885"/>
          <bgColor theme="4" tint="0.59996337778862885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D$5" fmlaRange="Année!$A$1:$A$32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438150</xdr:colOff>
          <xdr:row>3</xdr:row>
          <xdr:rowOff>152400</xdr:rowOff>
        </xdr:from>
        <xdr:to>
          <xdr:col>2</xdr:col>
          <xdr:colOff>1952625</xdr:colOff>
          <xdr:row>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1:NH55"/>
  <sheetViews>
    <sheetView showGridLines="0" tabSelected="1" topLeftCell="A5" zoomScaleNormal="100" workbookViewId="0">
      <pane xSplit="6" ySplit="4" topLeftCell="G9" activePane="bottomRight" state="frozen"/>
      <selection activeCell="A5" sqref="A5"/>
      <selection pane="topRight" activeCell="G5" sqref="G5"/>
      <selection pane="bottomLeft" activeCell="A9" sqref="A9"/>
      <selection pane="bottomRight" activeCell="U5" sqref="U5"/>
    </sheetView>
  </sheetViews>
  <sheetFormatPr baseColWidth="10" defaultRowHeight="12.75" x14ac:dyDescent="0.2"/>
  <cols>
    <col min="1" max="1" width="1" style="2" customWidth="1"/>
    <col min="2" max="2" width="6.85546875" style="1" customWidth="1"/>
    <col min="3" max="3" width="29.5703125" style="1" customWidth="1"/>
    <col min="4" max="4" width="22" style="1" customWidth="1"/>
    <col min="5" max="5" width="13.28515625" style="85" customWidth="1"/>
    <col min="6" max="6" width="15.5703125" style="85" customWidth="1"/>
    <col min="7" max="34" width="1.7109375" style="1" customWidth="1"/>
    <col min="35" max="37" width="1.7109375" style="1" hidden="1" customWidth="1"/>
    <col min="38" max="372" width="1.7109375" style="1" customWidth="1"/>
    <col min="373" max="373" width="1.7109375" style="2" customWidth="1"/>
    <col min="374" max="16384" width="11.42578125" style="2"/>
  </cols>
  <sheetData>
    <row r="1" spans="2:372" ht="23.25" x14ac:dyDescent="0.35">
      <c r="B1" s="5" t="s">
        <v>21</v>
      </c>
      <c r="C1" s="2"/>
      <c r="D1" s="2"/>
      <c r="E1" s="79"/>
      <c r="F1" s="79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</row>
    <row r="2" spans="2:372" x14ac:dyDescent="0.2">
      <c r="B2" s="2"/>
      <c r="C2" s="2"/>
      <c r="D2" s="2"/>
      <c r="E2" s="79"/>
      <c r="F2" s="79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</row>
    <row r="3" spans="2:372" ht="18" x14ac:dyDescent="0.25">
      <c r="B3" s="19" t="s">
        <v>59</v>
      </c>
      <c r="C3" s="2"/>
      <c r="D3" s="2"/>
      <c r="E3" s="79"/>
      <c r="F3" s="79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</row>
    <row r="4" spans="2:372" x14ac:dyDescent="0.2">
      <c r="B4" s="2"/>
      <c r="C4" s="2"/>
      <c r="D4" s="2"/>
      <c r="E4" s="79"/>
      <c r="F4" s="79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</row>
    <row r="5" spans="2:372" ht="15.75" customHeight="1" x14ac:dyDescent="0.2">
      <c r="B5" s="74" t="s">
        <v>60</v>
      </c>
      <c r="C5" s="2"/>
      <c r="D5" s="2">
        <v>1</v>
      </c>
      <c r="E5" s="80">
        <f>DATE(D5+2018,1,1)</f>
        <v>43466</v>
      </c>
      <c r="F5" s="80">
        <f>DATE(D5+2018,1+1,1)-1</f>
        <v>43496</v>
      </c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  <c r="DU5" s="49"/>
      <c r="DV5" s="49"/>
      <c r="DW5" s="49"/>
      <c r="DX5" s="49"/>
      <c r="DY5" s="49"/>
      <c r="DZ5" s="49"/>
      <c r="EA5" s="49"/>
      <c r="EB5" s="49"/>
      <c r="EC5" s="49"/>
      <c r="ED5" s="49"/>
      <c r="EE5" s="49"/>
      <c r="EF5" s="49"/>
      <c r="EG5" s="49"/>
      <c r="EH5" s="49"/>
      <c r="EI5" s="49"/>
      <c r="EJ5" s="49"/>
      <c r="EK5" s="49"/>
      <c r="EL5" s="49"/>
      <c r="EM5" s="49"/>
      <c r="EN5" s="49"/>
      <c r="EO5" s="49"/>
      <c r="EP5" s="49"/>
      <c r="EQ5" s="49"/>
      <c r="ER5" s="49"/>
      <c r="ES5" s="49"/>
      <c r="ET5" s="49"/>
      <c r="EU5" s="49"/>
      <c r="EV5" s="49"/>
      <c r="EW5" s="49"/>
      <c r="EX5" s="49"/>
      <c r="EY5" s="49"/>
      <c r="EZ5" s="49"/>
      <c r="FA5" s="49"/>
      <c r="FB5" s="49"/>
      <c r="FC5" s="49"/>
      <c r="FD5" s="49"/>
      <c r="FE5" s="49"/>
      <c r="FF5" s="49"/>
      <c r="FG5" s="49"/>
      <c r="FH5" s="49"/>
      <c r="FI5" s="49"/>
      <c r="FJ5" s="49"/>
      <c r="FK5" s="49"/>
      <c r="FL5" s="49"/>
      <c r="FM5" s="49"/>
      <c r="FN5" s="49"/>
      <c r="FO5" s="49"/>
      <c r="FP5" s="49"/>
      <c r="FQ5" s="49"/>
      <c r="FR5" s="49"/>
      <c r="FS5" s="49"/>
      <c r="FT5" s="49"/>
      <c r="FU5" s="49"/>
      <c r="FV5" s="49"/>
      <c r="FW5" s="49"/>
      <c r="FX5" s="49"/>
      <c r="FY5" s="49"/>
      <c r="FZ5" s="49"/>
      <c r="GA5" s="49"/>
      <c r="GB5" s="49"/>
      <c r="GC5" s="49"/>
      <c r="GD5" s="49"/>
      <c r="GE5" s="49"/>
      <c r="GF5" s="49"/>
      <c r="GG5" s="49"/>
      <c r="GH5" s="49"/>
      <c r="GI5" s="49"/>
      <c r="GJ5" s="49"/>
      <c r="GK5" s="49"/>
      <c r="GL5" s="49"/>
      <c r="GM5" s="49"/>
      <c r="GN5" s="49"/>
      <c r="GO5" s="49"/>
      <c r="GP5" s="49"/>
      <c r="GQ5" s="49"/>
      <c r="GR5" s="49"/>
      <c r="GS5" s="49"/>
      <c r="GT5" s="49"/>
      <c r="GU5" s="49"/>
      <c r="GV5" s="49"/>
      <c r="GW5" s="49"/>
      <c r="GX5" s="49"/>
      <c r="GY5" s="49"/>
      <c r="GZ5" s="49"/>
      <c r="HA5" s="49"/>
      <c r="HB5" s="49"/>
      <c r="HC5" s="49"/>
      <c r="HD5" s="49"/>
      <c r="HE5" s="49"/>
      <c r="HF5" s="49"/>
      <c r="HG5" s="49"/>
      <c r="HH5" s="49"/>
      <c r="HI5" s="49"/>
      <c r="HJ5" s="49"/>
      <c r="HK5" s="49"/>
      <c r="HL5" s="49"/>
      <c r="HM5" s="49"/>
      <c r="HN5" s="49"/>
      <c r="HO5" s="49"/>
      <c r="HP5" s="49"/>
      <c r="HQ5" s="49"/>
      <c r="HR5" s="49"/>
      <c r="HS5" s="49"/>
      <c r="HT5" s="49"/>
      <c r="HU5" s="49"/>
      <c r="HV5" s="49"/>
      <c r="HW5" s="49"/>
      <c r="HX5" s="49"/>
      <c r="HY5" s="49"/>
      <c r="HZ5" s="49"/>
      <c r="IA5" s="49"/>
      <c r="IB5" s="49"/>
      <c r="IC5" s="49"/>
      <c r="ID5" s="49"/>
      <c r="IE5" s="49"/>
      <c r="IF5" s="49"/>
      <c r="IG5" s="49"/>
      <c r="IH5" s="49"/>
      <c r="II5" s="49"/>
      <c r="IJ5" s="49"/>
      <c r="IK5" s="49"/>
      <c r="IL5" s="49"/>
      <c r="IM5" s="49"/>
      <c r="IN5" s="49"/>
      <c r="IO5" s="49"/>
      <c r="IP5" s="49"/>
      <c r="IQ5" s="49"/>
      <c r="IR5" s="49"/>
      <c r="IS5" s="49"/>
      <c r="IT5" s="49"/>
      <c r="IU5" s="49"/>
      <c r="IV5" s="49"/>
      <c r="IW5" s="49"/>
      <c r="IX5" s="49"/>
      <c r="IY5" s="49"/>
      <c r="IZ5" s="49"/>
      <c r="JA5" s="49"/>
      <c r="JB5" s="49"/>
      <c r="JC5" s="49"/>
      <c r="JD5" s="49"/>
      <c r="JE5" s="49"/>
      <c r="JF5" s="49"/>
      <c r="JG5" s="49"/>
      <c r="JH5" s="49"/>
      <c r="JI5" s="49"/>
      <c r="JJ5" s="49"/>
      <c r="JK5" s="49"/>
      <c r="JL5" s="49"/>
      <c r="JM5" s="49"/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49"/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49"/>
      <c r="KK5" s="49"/>
      <c r="KL5" s="49"/>
      <c r="KM5" s="49"/>
      <c r="KN5" s="49"/>
      <c r="KO5" s="49"/>
      <c r="KP5" s="49"/>
      <c r="KQ5" s="49"/>
      <c r="KR5" s="49"/>
      <c r="KS5" s="49"/>
      <c r="KT5" s="49"/>
      <c r="KU5" s="49"/>
      <c r="KV5" s="49"/>
      <c r="KW5" s="49"/>
      <c r="KX5" s="49"/>
      <c r="KY5" s="49"/>
      <c r="KZ5" s="49"/>
      <c r="LA5" s="49"/>
      <c r="LB5" s="49"/>
      <c r="LC5" s="49"/>
      <c r="LD5" s="49"/>
      <c r="LE5" s="49"/>
      <c r="LF5" s="49"/>
      <c r="LG5" s="49"/>
      <c r="LH5" s="49"/>
      <c r="LI5" s="49"/>
      <c r="LJ5" s="49"/>
      <c r="LK5" s="49"/>
      <c r="LL5" s="49"/>
      <c r="LM5" s="49"/>
      <c r="LN5" s="49"/>
      <c r="LO5" s="49"/>
      <c r="LP5" s="49"/>
      <c r="LQ5" s="49"/>
      <c r="LR5" s="49"/>
      <c r="LS5" s="49"/>
      <c r="LT5" s="49"/>
      <c r="LU5" s="49"/>
      <c r="LV5" s="49"/>
      <c r="LW5" s="49"/>
      <c r="LX5" s="49"/>
      <c r="LY5" s="49"/>
      <c r="LZ5" s="49"/>
      <c r="MA5" s="49"/>
      <c r="MB5" s="49"/>
      <c r="MC5" s="49"/>
      <c r="MD5" s="49"/>
      <c r="ME5" s="49"/>
      <c r="MF5" s="49"/>
      <c r="MG5" s="49"/>
      <c r="MH5" s="49"/>
      <c r="MI5" s="49"/>
      <c r="MJ5" s="49"/>
      <c r="MK5" s="49"/>
      <c r="ML5" s="49"/>
      <c r="MM5" s="49"/>
      <c r="MN5" s="49"/>
      <c r="MO5" s="49"/>
      <c r="MP5" s="49"/>
      <c r="MQ5" s="49"/>
      <c r="MR5" s="49"/>
      <c r="MS5" s="49"/>
      <c r="MT5" s="49"/>
      <c r="MU5" s="49"/>
      <c r="MV5" s="49"/>
      <c r="MW5" s="49"/>
      <c r="MX5" s="49"/>
      <c r="MY5" s="49"/>
      <c r="MZ5" s="49"/>
      <c r="NA5" s="49"/>
      <c r="NB5" s="49"/>
      <c r="NC5" s="49"/>
      <c r="ND5" s="49"/>
      <c r="NE5" s="49"/>
      <c r="NF5" s="49"/>
      <c r="NG5" s="49"/>
      <c r="NH5" s="49"/>
    </row>
    <row r="6" spans="2:372" ht="53.25" customHeight="1" x14ac:dyDescent="0.2">
      <c r="B6" s="2"/>
      <c r="C6" s="2"/>
      <c r="D6" s="51"/>
      <c r="E6" s="81">
        <f ca="1">TODAY()</f>
        <v>43478</v>
      </c>
      <c r="F6" s="79"/>
      <c r="G6" s="93" t="s">
        <v>61</v>
      </c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5"/>
      <c r="AL6" s="93" t="s">
        <v>78</v>
      </c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5"/>
      <c r="BN6" s="93" t="s">
        <v>79</v>
      </c>
      <c r="BO6" s="94"/>
      <c r="BP6" s="94"/>
      <c r="BQ6" s="94"/>
      <c r="BR6" s="94"/>
      <c r="BS6" s="94"/>
      <c r="BT6" s="94"/>
      <c r="BU6" s="94"/>
      <c r="BV6" s="94"/>
      <c r="BW6" s="94"/>
      <c r="BX6" s="94"/>
      <c r="BY6" s="94"/>
      <c r="BZ6" s="94"/>
      <c r="CA6" s="94"/>
      <c r="CB6" s="94"/>
      <c r="CC6" s="94"/>
      <c r="CD6" s="94"/>
      <c r="CE6" s="94"/>
      <c r="CF6" s="94"/>
      <c r="CG6" s="94"/>
      <c r="CH6" s="94"/>
      <c r="CI6" s="94"/>
      <c r="CJ6" s="94"/>
      <c r="CK6" s="94"/>
      <c r="CL6" s="94"/>
      <c r="CM6" s="94"/>
      <c r="CN6" s="94"/>
      <c r="CO6" s="94"/>
      <c r="CP6" s="94"/>
      <c r="CQ6" s="94"/>
      <c r="CR6" s="95"/>
      <c r="CS6" s="93" t="s">
        <v>80</v>
      </c>
      <c r="CT6" s="94"/>
      <c r="CU6" s="94"/>
      <c r="CV6" s="94"/>
      <c r="CW6" s="94"/>
      <c r="CX6" s="94"/>
      <c r="CY6" s="94"/>
      <c r="CZ6" s="94"/>
      <c r="DA6" s="94"/>
      <c r="DB6" s="94"/>
      <c r="DC6" s="94"/>
      <c r="DD6" s="94"/>
      <c r="DE6" s="94"/>
      <c r="DF6" s="94"/>
      <c r="DG6" s="94"/>
      <c r="DH6" s="94"/>
      <c r="DI6" s="94"/>
      <c r="DJ6" s="94"/>
      <c r="DK6" s="94"/>
      <c r="DL6" s="94"/>
      <c r="DM6" s="94"/>
      <c r="DN6" s="94"/>
      <c r="DO6" s="94"/>
      <c r="DP6" s="94"/>
      <c r="DQ6" s="94"/>
      <c r="DR6" s="94"/>
      <c r="DS6" s="94"/>
      <c r="DT6" s="94"/>
      <c r="DU6" s="94"/>
      <c r="DV6" s="95"/>
      <c r="DW6" s="93" t="s">
        <v>81</v>
      </c>
      <c r="DX6" s="94"/>
      <c r="DY6" s="94"/>
      <c r="DZ6" s="94"/>
      <c r="EA6" s="94"/>
      <c r="EB6" s="94"/>
      <c r="EC6" s="94"/>
      <c r="ED6" s="94"/>
      <c r="EE6" s="94"/>
      <c r="EF6" s="94"/>
      <c r="EG6" s="94"/>
      <c r="EH6" s="94"/>
      <c r="EI6" s="94"/>
      <c r="EJ6" s="94"/>
      <c r="EK6" s="94"/>
      <c r="EL6" s="94"/>
      <c r="EM6" s="94"/>
      <c r="EN6" s="94"/>
      <c r="EO6" s="94"/>
      <c r="EP6" s="94"/>
      <c r="EQ6" s="94"/>
      <c r="ER6" s="94"/>
      <c r="ES6" s="94"/>
      <c r="ET6" s="94"/>
      <c r="EU6" s="94"/>
      <c r="EV6" s="94"/>
      <c r="EW6" s="94"/>
      <c r="EX6" s="94"/>
      <c r="EY6" s="94"/>
      <c r="EZ6" s="94"/>
      <c r="FA6" s="95"/>
      <c r="FB6" s="93" t="s">
        <v>82</v>
      </c>
      <c r="FC6" s="94"/>
      <c r="FD6" s="94"/>
      <c r="FE6" s="94"/>
      <c r="FF6" s="94"/>
      <c r="FG6" s="94"/>
      <c r="FH6" s="94"/>
      <c r="FI6" s="94"/>
      <c r="FJ6" s="94"/>
      <c r="FK6" s="94"/>
      <c r="FL6" s="94"/>
      <c r="FM6" s="94"/>
      <c r="FN6" s="94"/>
      <c r="FO6" s="94"/>
      <c r="FP6" s="94"/>
      <c r="FQ6" s="94"/>
      <c r="FR6" s="94"/>
      <c r="FS6" s="94"/>
      <c r="FT6" s="94"/>
      <c r="FU6" s="94"/>
      <c r="FV6" s="94"/>
      <c r="FW6" s="94"/>
      <c r="FX6" s="94"/>
      <c r="FY6" s="94"/>
      <c r="FZ6" s="94"/>
      <c r="GA6" s="94"/>
      <c r="GB6" s="94"/>
      <c r="GC6" s="94"/>
      <c r="GD6" s="94"/>
      <c r="GE6" s="95"/>
      <c r="GF6" s="93" t="s">
        <v>83</v>
      </c>
      <c r="GG6" s="94"/>
      <c r="GH6" s="94"/>
      <c r="GI6" s="94"/>
      <c r="GJ6" s="94"/>
      <c r="GK6" s="94"/>
      <c r="GL6" s="94"/>
      <c r="GM6" s="94"/>
      <c r="GN6" s="94"/>
      <c r="GO6" s="94"/>
      <c r="GP6" s="94"/>
      <c r="GQ6" s="94"/>
      <c r="GR6" s="94"/>
      <c r="GS6" s="94"/>
      <c r="GT6" s="94"/>
      <c r="GU6" s="94"/>
      <c r="GV6" s="94"/>
      <c r="GW6" s="94"/>
      <c r="GX6" s="94"/>
      <c r="GY6" s="94"/>
      <c r="GZ6" s="94"/>
      <c r="HA6" s="94"/>
      <c r="HB6" s="94"/>
      <c r="HC6" s="94"/>
      <c r="HD6" s="94"/>
      <c r="HE6" s="94"/>
      <c r="HF6" s="94"/>
      <c r="HG6" s="94"/>
      <c r="HH6" s="94"/>
      <c r="HI6" s="94"/>
      <c r="HJ6" s="95"/>
      <c r="HK6" s="93" t="s">
        <v>84</v>
      </c>
      <c r="HL6" s="94"/>
      <c r="HM6" s="94"/>
      <c r="HN6" s="94"/>
      <c r="HO6" s="94"/>
      <c r="HP6" s="94"/>
      <c r="HQ6" s="94"/>
      <c r="HR6" s="94"/>
      <c r="HS6" s="94"/>
      <c r="HT6" s="94"/>
      <c r="HU6" s="94"/>
      <c r="HV6" s="94"/>
      <c r="HW6" s="94"/>
      <c r="HX6" s="94"/>
      <c r="HY6" s="94"/>
      <c r="HZ6" s="94"/>
      <c r="IA6" s="94"/>
      <c r="IB6" s="94"/>
      <c r="IC6" s="94"/>
      <c r="ID6" s="94"/>
      <c r="IE6" s="94"/>
      <c r="IF6" s="94"/>
      <c r="IG6" s="94"/>
      <c r="IH6" s="94"/>
      <c r="II6" s="94"/>
      <c r="IJ6" s="94"/>
      <c r="IK6" s="94"/>
      <c r="IL6" s="94"/>
      <c r="IM6" s="94"/>
      <c r="IN6" s="94"/>
      <c r="IO6" s="95"/>
      <c r="IP6" s="93" t="s">
        <v>85</v>
      </c>
      <c r="IQ6" s="94"/>
      <c r="IR6" s="94"/>
      <c r="IS6" s="94"/>
      <c r="IT6" s="94"/>
      <c r="IU6" s="94"/>
      <c r="IV6" s="94"/>
      <c r="IW6" s="94"/>
      <c r="IX6" s="94"/>
      <c r="IY6" s="94"/>
      <c r="IZ6" s="94"/>
      <c r="JA6" s="94"/>
      <c r="JB6" s="94"/>
      <c r="JC6" s="94"/>
      <c r="JD6" s="94"/>
      <c r="JE6" s="94"/>
      <c r="JF6" s="94"/>
      <c r="JG6" s="94"/>
      <c r="JH6" s="94"/>
      <c r="JI6" s="94"/>
      <c r="JJ6" s="94"/>
      <c r="JK6" s="94"/>
      <c r="JL6" s="94"/>
      <c r="JM6" s="94"/>
      <c r="JN6" s="94"/>
      <c r="JO6" s="94"/>
      <c r="JP6" s="94"/>
      <c r="JQ6" s="94"/>
      <c r="JR6" s="94"/>
      <c r="JS6" s="95"/>
      <c r="JT6" s="93" t="s">
        <v>86</v>
      </c>
      <c r="JU6" s="94"/>
      <c r="JV6" s="94"/>
      <c r="JW6" s="94"/>
      <c r="JX6" s="94"/>
      <c r="JY6" s="94"/>
      <c r="JZ6" s="94"/>
      <c r="KA6" s="94"/>
      <c r="KB6" s="94"/>
      <c r="KC6" s="94"/>
      <c r="KD6" s="94"/>
      <c r="KE6" s="94"/>
      <c r="KF6" s="94"/>
      <c r="KG6" s="94"/>
      <c r="KH6" s="94"/>
      <c r="KI6" s="94"/>
      <c r="KJ6" s="94"/>
      <c r="KK6" s="94"/>
      <c r="KL6" s="94"/>
      <c r="KM6" s="94"/>
      <c r="KN6" s="94"/>
      <c r="KO6" s="94"/>
      <c r="KP6" s="94"/>
      <c r="KQ6" s="94"/>
      <c r="KR6" s="94"/>
      <c r="KS6" s="94"/>
      <c r="KT6" s="94"/>
      <c r="KU6" s="94"/>
      <c r="KV6" s="94"/>
      <c r="KW6" s="94"/>
      <c r="KX6" s="95"/>
      <c r="KY6" s="93" t="s">
        <v>87</v>
      </c>
      <c r="KZ6" s="94"/>
      <c r="LA6" s="94"/>
      <c r="LB6" s="94"/>
      <c r="LC6" s="94"/>
      <c r="LD6" s="94"/>
      <c r="LE6" s="94"/>
      <c r="LF6" s="94"/>
      <c r="LG6" s="94"/>
      <c r="LH6" s="94"/>
      <c r="LI6" s="94"/>
      <c r="LJ6" s="94"/>
      <c r="LK6" s="94"/>
      <c r="LL6" s="94"/>
      <c r="LM6" s="94"/>
      <c r="LN6" s="94"/>
      <c r="LO6" s="94"/>
      <c r="LP6" s="94"/>
      <c r="LQ6" s="94"/>
      <c r="LR6" s="94"/>
      <c r="LS6" s="94"/>
      <c r="LT6" s="94"/>
      <c r="LU6" s="94"/>
      <c r="LV6" s="94"/>
      <c r="LW6" s="94"/>
      <c r="LX6" s="94"/>
      <c r="LY6" s="94"/>
      <c r="LZ6" s="94"/>
      <c r="MA6" s="94"/>
      <c r="MB6" s="95"/>
      <c r="MC6" s="93" t="s">
        <v>105</v>
      </c>
      <c r="MD6" s="94"/>
      <c r="ME6" s="94"/>
      <c r="MF6" s="94"/>
      <c r="MG6" s="94"/>
      <c r="MH6" s="94"/>
      <c r="MI6" s="94"/>
      <c r="MJ6" s="94"/>
      <c r="MK6" s="94"/>
      <c r="ML6" s="94"/>
      <c r="MM6" s="94"/>
      <c r="MN6" s="94"/>
      <c r="MO6" s="94"/>
      <c r="MP6" s="94"/>
      <c r="MQ6" s="94"/>
      <c r="MR6" s="94"/>
      <c r="MS6" s="94"/>
      <c r="MT6" s="94"/>
      <c r="MU6" s="94"/>
      <c r="MV6" s="94"/>
      <c r="MW6" s="94"/>
      <c r="MX6" s="94"/>
      <c r="MY6" s="94"/>
      <c r="MZ6" s="94"/>
      <c r="NA6" s="94"/>
      <c r="NB6" s="94"/>
      <c r="NC6" s="94"/>
      <c r="ND6" s="94"/>
      <c r="NE6" s="94"/>
      <c r="NF6" s="94"/>
      <c r="NG6" s="95"/>
      <c r="NH6" s="52"/>
    </row>
    <row r="7" spans="2:372" ht="21.75" customHeight="1" x14ac:dyDescent="0.2">
      <c r="B7" s="102" t="s">
        <v>106</v>
      </c>
      <c r="C7" s="103"/>
      <c r="D7" s="48" t="s">
        <v>16</v>
      </c>
      <c r="E7" s="76" t="s">
        <v>102</v>
      </c>
      <c r="F7" s="77" t="s">
        <v>103</v>
      </c>
      <c r="G7" s="96" t="s">
        <v>22</v>
      </c>
      <c r="H7" s="97"/>
      <c r="I7" s="97"/>
      <c r="J7" s="97"/>
      <c r="K7" s="97"/>
      <c r="L7" s="98"/>
      <c r="M7" s="96" t="s">
        <v>23</v>
      </c>
      <c r="N7" s="97"/>
      <c r="O7" s="97"/>
      <c r="P7" s="97"/>
      <c r="Q7" s="97"/>
      <c r="R7" s="97"/>
      <c r="S7" s="98"/>
      <c r="T7" s="96" t="s">
        <v>24</v>
      </c>
      <c r="U7" s="97"/>
      <c r="V7" s="97"/>
      <c r="W7" s="97"/>
      <c r="X7" s="97"/>
      <c r="Y7" s="97"/>
      <c r="Z7" s="98"/>
      <c r="AA7" s="96" t="s">
        <v>25</v>
      </c>
      <c r="AB7" s="97"/>
      <c r="AC7" s="97"/>
      <c r="AD7" s="97"/>
      <c r="AE7" s="97"/>
      <c r="AF7" s="97"/>
      <c r="AG7" s="98"/>
      <c r="AH7" s="99" t="s">
        <v>27</v>
      </c>
      <c r="AI7" s="100"/>
      <c r="AJ7" s="100"/>
      <c r="AK7" s="100"/>
      <c r="AL7" s="100"/>
      <c r="AM7" s="100"/>
      <c r="AN7" s="101"/>
      <c r="AO7" s="96" t="s">
        <v>28</v>
      </c>
      <c r="AP7" s="97"/>
      <c r="AQ7" s="97"/>
      <c r="AR7" s="97"/>
      <c r="AS7" s="97"/>
      <c r="AT7" s="97"/>
      <c r="AU7" s="98"/>
      <c r="AV7" s="99" t="s">
        <v>29</v>
      </c>
      <c r="AW7" s="100"/>
      <c r="AX7" s="100"/>
      <c r="AY7" s="100"/>
      <c r="AZ7" s="100"/>
      <c r="BA7" s="100"/>
      <c r="BB7" s="101"/>
      <c r="BC7" s="96" t="s">
        <v>30</v>
      </c>
      <c r="BD7" s="97"/>
      <c r="BE7" s="97"/>
      <c r="BF7" s="97"/>
      <c r="BG7" s="97"/>
      <c r="BH7" s="97"/>
      <c r="BI7" s="98"/>
      <c r="BJ7" s="99" t="s">
        <v>31</v>
      </c>
      <c r="BK7" s="100"/>
      <c r="BL7" s="100"/>
      <c r="BM7" s="100"/>
      <c r="BN7" s="100"/>
      <c r="BO7" s="100"/>
      <c r="BP7" s="101"/>
      <c r="BQ7" s="96" t="s">
        <v>32</v>
      </c>
      <c r="BR7" s="97"/>
      <c r="BS7" s="97"/>
      <c r="BT7" s="97"/>
      <c r="BU7" s="97"/>
      <c r="BV7" s="97"/>
      <c r="BW7" s="98"/>
      <c r="BX7" s="99" t="s">
        <v>33</v>
      </c>
      <c r="BY7" s="100"/>
      <c r="BZ7" s="100"/>
      <c r="CA7" s="100"/>
      <c r="CB7" s="100"/>
      <c r="CC7" s="100"/>
      <c r="CD7" s="101"/>
      <c r="CE7" s="96" t="s">
        <v>34</v>
      </c>
      <c r="CF7" s="97"/>
      <c r="CG7" s="97"/>
      <c r="CH7" s="97"/>
      <c r="CI7" s="97"/>
      <c r="CJ7" s="97"/>
      <c r="CK7" s="98"/>
      <c r="CL7" s="99" t="s">
        <v>35</v>
      </c>
      <c r="CM7" s="100"/>
      <c r="CN7" s="100"/>
      <c r="CO7" s="100"/>
      <c r="CP7" s="100"/>
      <c r="CQ7" s="100"/>
      <c r="CR7" s="101"/>
      <c r="CS7" s="96" t="s">
        <v>36</v>
      </c>
      <c r="CT7" s="97"/>
      <c r="CU7" s="97"/>
      <c r="CV7" s="97"/>
      <c r="CW7" s="97"/>
      <c r="CX7" s="97"/>
      <c r="CY7" s="98"/>
      <c r="CZ7" s="99" t="s">
        <v>37</v>
      </c>
      <c r="DA7" s="100"/>
      <c r="DB7" s="100"/>
      <c r="DC7" s="100"/>
      <c r="DD7" s="100"/>
      <c r="DE7" s="100"/>
      <c r="DF7" s="101"/>
      <c r="DG7" s="96" t="s">
        <v>38</v>
      </c>
      <c r="DH7" s="97"/>
      <c r="DI7" s="97"/>
      <c r="DJ7" s="97"/>
      <c r="DK7" s="97"/>
      <c r="DL7" s="97"/>
      <c r="DM7" s="98"/>
      <c r="DN7" s="99" t="s">
        <v>39</v>
      </c>
      <c r="DO7" s="100"/>
      <c r="DP7" s="100"/>
      <c r="DQ7" s="100"/>
      <c r="DR7" s="100"/>
      <c r="DS7" s="100"/>
      <c r="DT7" s="101"/>
      <c r="DU7" s="96" t="s">
        <v>40</v>
      </c>
      <c r="DV7" s="97"/>
      <c r="DW7" s="97"/>
      <c r="DX7" s="97"/>
      <c r="DY7" s="97"/>
      <c r="DZ7" s="97"/>
      <c r="EA7" s="98"/>
      <c r="EB7" s="99" t="s">
        <v>41</v>
      </c>
      <c r="EC7" s="100"/>
      <c r="ED7" s="100"/>
      <c r="EE7" s="100"/>
      <c r="EF7" s="100"/>
      <c r="EG7" s="100"/>
      <c r="EH7" s="101"/>
      <c r="EI7" s="96" t="s">
        <v>42</v>
      </c>
      <c r="EJ7" s="97"/>
      <c r="EK7" s="97"/>
      <c r="EL7" s="97"/>
      <c r="EM7" s="97"/>
      <c r="EN7" s="97"/>
      <c r="EO7" s="98"/>
      <c r="EP7" s="99" t="s">
        <v>43</v>
      </c>
      <c r="EQ7" s="100"/>
      <c r="ER7" s="100"/>
      <c r="ES7" s="100"/>
      <c r="ET7" s="100"/>
      <c r="EU7" s="100"/>
      <c r="EV7" s="101"/>
      <c r="EW7" s="96" t="s">
        <v>44</v>
      </c>
      <c r="EX7" s="97"/>
      <c r="EY7" s="97"/>
      <c r="EZ7" s="97"/>
      <c r="FA7" s="97"/>
      <c r="FB7" s="97"/>
      <c r="FC7" s="98"/>
      <c r="FD7" s="99" t="s">
        <v>45</v>
      </c>
      <c r="FE7" s="100"/>
      <c r="FF7" s="100"/>
      <c r="FG7" s="100"/>
      <c r="FH7" s="100"/>
      <c r="FI7" s="100"/>
      <c r="FJ7" s="101"/>
      <c r="FK7" s="96" t="s">
        <v>46</v>
      </c>
      <c r="FL7" s="97"/>
      <c r="FM7" s="97"/>
      <c r="FN7" s="97"/>
      <c r="FO7" s="97"/>
      <c r="FP7" s="97"/>
      <c r="FQ7" s="98"/>
      <c r="FR7" s="99" t="s">
        <v>47</v>
      </c>
      <c r="FS7" s="100"/>
      <c r="FT7" s="100"/>
      <c r="FU7" s="100"/>
      <c r="FV7" s="100"/>
      <c r="FW7" s="100"/>
      <c r="FX7" s="101"/>
      <c r="FY7" s="96" t="s">
        <v>48</v>
      </c>
      <c r="FZ7" s="97"/>
      <c r="GA7" s="97"/>
      <c r="GB7" s="97"/>
      <c r="GC7" s="97"/>
      <c r="GD7" s="97"/>
      <c r="GE7" s="98"/>
      <c r="GF7" s="99" t="s">
        <v>49</v>
      </c>
      <c r="GG7" s="100"/>
      <c r="GH7" s="100"/>
      <c r="GI7" s="100"/>
      <c r="GJ7" s="100"/>
      <c r="GK7" s="100"/>
      <c r="GL7" s="101"/>
      <c r="GM7" s="96" t="s">
        <v>50</v>
      </c>
      <c r="GN7" s="97"/>
      <c r="GO7" s="97"/>
      <c r="GP7" s="97"/>
      <c r="GQ7" s="97"/>
      <c r="GR7" s="97"/>
      <c r="GS7" s="98"/>
      <c r="GT7" s="99" t="s">
        <v>51</v>
      </c>
      <c r="GU7" s="100"/>
      <c r="GV7" s="100"/>
      <c r="GW7" s="100"/>
      <c r="GX7" s="100"/>
      <c r="GY7" s="100"/>
      <c r="GZ7" s="101"/>
      <c r="HA7" s="96" t="s">
        <v>52</v>
      </c>
      <c r="HB7" s="97"/>
      <c r="HC7" s="97"/>
      <c r="HD7" s="97"/>
      <c r="HE7" s="97"/>
      <c r="HF7" s="97"/>
      <c r="HG7" s="98"/>
      <c r="HH7" s="99" t="s">
        <v>53</v>
      </c>
      <c r="HI7" s="100"/>
      <c r="HJ7" s="100"/>
      <c r="HK7" s="100"/>
      <c r="HL7" s="100"/>
      <c r="HM7" s="100"/>
      <c r="HN7" s="101"/>
      <c r="HO7" s="96" t="s">
        <v>54</v>
      </c>
      <c r="HP7" s="97"/>
      <c r="HQ7" s="97"/>
      <c r="HR7" s="97"/>
      <c r="HS7" s="97"/>
      <c r="HT7" s="97"/>
      <c r="HU7" s="98"/>
      <c r="HV7" s="99" t="s">
        <v>55</v>
      </c>
      <c r="HW7" s="100"/>
      <c r="HX7" s="100"/>
      <c r="HY7" s="100"/>
      <c r="HZ7" s="100"/>
      <c r="IA7" s="100"/>
      <c r="IB7" s="101"/>
      <c r="IC7" s="96" t="s">
        <v>56</v>
      </c>
      <c r="ID7" s="97"/>
      <c r="IE7" s="97"/>
      <c r="IF7" s="97"/>
      <c r="IG7" s="97"/>
      <c r="IH7" s="97"/>
      <c r="II7" s="98"/>
      <c r="IJ7" s="99" t="s">
        <v>57</v>
      </c>
      <c r="IK7" s="100"/>
      <c r="IL7" s="100"/>
      <c r="IM7" s="100"/>
      <c r="IN7" s="100"/>
      <c r="IO7" s="100"/>
      <c r="IP7" s="101"/>
      <c r="IQ7" s="96" t="s">
        <v>58</v>
      </c>
      <c r="IR7" s="97"/>
      <c r="IS7" s="97"/>
      <c r="IT7" s="97"/>
      <c r="IU7" s="97"/>
      <c r="IV7" s="97"/>
      <c r="IW7" s="98"/>
      <c r="IX7" s="99" t="s">
        <v>62</v>
      </c>
      <c r="IY7" s="100"/>
      <c r="IZ7" s="100"/>
      <c r="JA7" s="100"/>
      <c r="JB7" s="100"/>
      <c r="JC7" s="100"/>
      <c r="JD7" s="101"/>
      <c r="JE7" s="96" t="s">
        <v>63</v>
      </c>
      <c r="JF7" s="97"/>
      <c r="JG7" s="97"/>
      <c r="JH7" s="97"/>
      <c r="JI7" s="97"/>
      <c r="JJ7" s="97"/>
      <c r="JK7" s="98"/>
      <c r="JL7" s="99" t="s">
        <v>64</v>
      </c>
      <c r="JM7" s="100"/>
      <c r="JN7" s="100"/>
      <c r="JO7" s="100"/>
      <c r="JP7" s="100"/>
      <c r="JQ7" s="100"/>
      <c r="JR7" s="101"/>
      <c r="JS7" s="96" t="s">
        <v>65</v>
      </c>
      <c r="JT7" s="97"/>
      <c r="JU7" s="97"/>
      <c r="JV7" s="97"/>
      <c r="JW7" s="97"/>
      <c r="JX7" s="97"/>
      <c r="JY7" s="98"/>
      <c r="JZ7" s="99" t="s">
        <v>66</v>
      </c>
      <c r="KA7" s="100"/>
      <c r="KB7" s="100"/>
      <c r="KC7" s="100"/>
      <c r="KD7" s="100"/>
      <c r="KE7" s="100"/>
      <c r="KF7" s="101"/>
      <c r="KG7" s="96" t="s">
        <v>67</v>
      </c>
      <c r="KH7" s="97"/>
      <c r="KI7" s="97"/>
      <c r="KJ7" s="97"/>
      <c r="KK7" s="97"/>
      <c r="KL7" s="97"/>
      <c r="KM7" s="98"/>
      <c r="KN7" s="99" t="s">
        <v>68</v>
      </c>
      <c r="KO7" s="100"/>
      <c r="KP7" s="100"/>
      <c r="KQ7" s="100"/>
      <c r="KR7" s="100"/>
      <c r="KS7" s="100"/>
      <c r="KT7" s="101"/>
      <c r="KU7" s="96" t="s">
        <v>69</v>
      </c>
      <c r="KV7" s="97"/>
      <c r="KW7" s="97"/>
      <c r="KX7" s="97"/>
      <c r="KY7" s="97"/>
      <c r="KZ7" s="97"/>
      <c r="LA7" s="98"/>
      <c r="LB7" s="99" t="s">
        <v>70</v>
      </c>
      <c r="LC7" s="100"/>
      <c r="LD7" s="100"/>
      <c r="LE7" s="100"/>
      <c r="LF7" s="100"/>
      <c r="LG7" s="100"/>
      <c r="LH7" s="101"/>
      <c r="LI7" s="96" t="s">
        <v>71</v>
      </c>
      <c r="LJ7" s="97"/>
      <c r="LK7" s="97"/>
      <c r="LL7" s="97"/>
      <c r="LM7" s="97"/>
      <c r="LN7" s="97"/>
      <c r="LO7" s="98"/>
      <c r="LP7" s="99" t="s">
        <v>72</v>
      </c>
      <c r="LQ7" s="100"/>
      <c r="LR7" s="100"/>
      <c r="LS7" s="100"/>
      <c r="LT7" s="100"/>
      <c r="LU7" s="100"/>
      <c r="LV7" s="101"/>
      <c r="LW7" s="96" t="s">
        <v>73</v>
      </c>
      <c r="LX7" s="97"/>
      <c r="LY7" s="97"/>
      <c r="LZ7" s="97"/>
      <c r="MA7" s="97"/>
      <c r="MB7" s="97"/>
      <c r="MC7" s="98"/>
      <c r="MD7" s="99" t="s">
        <v>74</v>
      </c>
      <c r="ME7" s="100"/>
      <c r="MF7" s="100"/>
      <c r="MG7" s="100"/>
      <c r="MH7" s="100"/>
      <c r="MI7" s="100"/>
      <c r="MJ7" s="101"/>
      <c r="MK7" s="96" t="s">
        <v>75</v>
      </c>
      <c r="ML7" s="97"/>
      <c r="MM7" s="97"/>
      <c r="MN7" s="97"/>
      <c r="MO7" s="97"/>
      <c r="MP7" s="97"/>
      <c r="MQ7" s="98"/>
      <c r="MR7" s="99" t="s">
        <v>76</v>
      </c>
      <c r="MS7" s="100"/>
      <c r="MT7" s="100"/>
      <c r="MU7" s="100"/>
      <c r="MV7" s="100"/>
      <c r="MW7" s="100"/>
      <c r="MX7" s="101"/>
      <c r="MY7" s="96" t="s">
        <v>77</v>
      </c>
      <c r="MZ7" s="97"/>
      <c r="NA7" s="97"/>
      <c r="NB7" s="97"/>
      <c r="NC7" s="97"/>
      <c r="ND7" s="97"/>
      <c r="NE7" s="98"/>
      <c r="NF7" s="104"/>
      <c r="NG7" s="105"/>
      <c r="NH7" s="106"/>
    </row>
    <row r="8" spans="2:372" ht="31.5" customHeight="1" x14ac:dyDescent="0.2">
      <c r="B8" s="45"/>
      <c r="C8" s="46"/>
      <c r="D8" s="47"/>
      <c r="E8" s="82"/>
      <c r="F8" s="86"/>
      <c r="G8" s="73">
        <f>E5</f>
        <v>43466</v>
      </c>
      <c r="H8" s="73">
        <f>G8+1</f>
        <v>43467</v>
      </c>
      <c r="I8" s="73">
        <f t="shared" ref="I8:BT8" si="0">H8+1</f>
        <v>43468</v>
      </c>
      <c r="J8" s="73">
        <f t="shared" si="0"/>
        <v>43469</v>
      </c>
      <c r="K8" s="73">
        <f t="shared" si="0"/>
        <v>43470</v>
      </c>
      <c r="L8" s="73">
        <f t="shared" si="0"/>
        <v>43471</v>
      </c>
      <c r="M8" s="73">
        <f t="shared" si="0"/>
        <v>43472</v>
      </c>
      <c r="N8" s="73">
        <f t="shared" si="0"/>
        <v>43473</v>
      </c>
      <c r="O8" s="73">
        <f t="shared" si="0"/>
        <v>43474</v>
      </c>
      <c r="P8" s="73">
        <f t="shared" si="0"/>
        <v>43475</v>
      </c>
      <c r="Q8" s="73">
        <f t="shared" si="0"/>
        <v>43476</v>
      </c>
      <c r="R8" s="73">
        <f t="shared" si="0"/>
        <v>43477</v>
      </c>
      <c r="S8" s="73">
        <f t="shared" si="0"/>
        <v>43478</v>
      </c>
      <c r="T8" s="73">
        <f t="shared" si="0"/>
        <v>43479</v>
      </c>
      <c r="U8" s="73">
        <f t="shared" si="0"/>
        <v>43480</v>
      </c>
      <c r="V8" s="73">
        <f t="shared" si="0"/>
        <v>43481</v>
      </c>
      <c r="W8" s="73">
        <f t="shared" si="0"/>
        <v>43482</v>
      </c>
      <c r="X8" s="73">
        <f t="shared" si="0"/>
        <v>43483</v>
      </c>
      <c r="Y8" s="73">
        <f t="shared" si="0"/>
        <v>43484</v>
      </c>
      <c r="Z8" s="73">
        <f t="shared" si="0"/>
        <v>43485</v>
      </c>
      <c r="AA8" s="73">
        <f t="shared" si="0"/>
        <v>43486</v>
      </c>
      <c r="AB8" s="73">
        <f t="shared" si="0"/>
        <v>43487</v>
      </c>
      <c r="AC8" s="73">
        <f t="shared" si="0"/>
        <v>43488</v>
      </c>
      <c r="AD8" s="73">
        <f t="shared" si="0"/>
        <v>43489</v>
      </c>
      <c r="AE8" s="73">
        <f t="shared" si="0"/>
        <v>43490</v>
      </c>
      <c r="AF8" s="73">
        <f t="shared" si="0"/>
        <v>43491</v>
      </c>
      <c r="AG8" s="73">
        <f t="shared" si="0"/>
        <v>43492</v>
      </c>
      <c r="AH8" s="73">
        <f t="shared" si="0"/>
        <v>43493</v>
      </c>
      <c r="AI8" s="73">
        <f t="shared" si="0"/>
        <v>43494</v>
      </c>
      <c r="AJ8" s="73">
        <f t="shared" si="0"/>
        <v>43495</v>
      </c>
      <c r="AK8" s="73">
        <f t="shared" si="0"/>
        <v>43496</v>
      </c>
      <c r="AL8" s="73">
        <f t="shared" si="0"/>
        <v>43497</v>
      </c>
      <c r="AM8" s="73">
        <f t="shared" si="0"/>
        <v>43498</v>
      </c>
      <c r="AN8" s="73">
        <f t="shared" si="0"/>
        <v>43499</v>
      </c>
      <c r="AO8" s="73">
        <f t="shared" si="0"/>
        <v>43500</v>
      </c>
      <c r="AP8" s="73">
        <f t="shared" si="0"/>
        <v>43501</v>
      </c>
      <c r="AQ8" s="73">
        <f t="shared" si="0"/>
        <v>43502</v>
      </c>
      <c r="AR8" s="73">
        <f t="shared" si="0"/>
        <v>43503</v>
      </c>
      <c r="AS8" s="73">
        <f t="shared" si="0"/>
        <v>43504</v>
      </c>
      <c r="AT8" s="73">
        <f t="shared" si="0"/>
        <v>43505</v>
      </c>
      <c r="AU8" s="73">
        <f t="shared" si="0"/>
        <v>43506</v>
      </c>
      <c r="AV8" s="73">
        <f t="shared" si="0"/>
        <v>43507</v>
      </c>
      <c r="AW8" s="73">
        <f t="shared" si="0"/>
        <v>43508</v>
      </c>
      <c r="AX8" s="73">
        <f t="shared" si="0"/>
        <v>43509</v>
      </c>
      <c r="AY8" s="73">
        <f t="shared" si="0"/>
        <v>43510</v>
      </c>
      <c r="AZ8" s="73">
        <f t="shared" si="0"/>
        <v>43511</v>
      </c>
      <c r="BA8" s="73">
        <f t="shared" si="0"/>
        <v>43512</v>
      </c>
      <c r="BB8" s="73">
        <f t="shared" si="0"/>
        <v>43513</v>
      </c>
      <c r="BC8" s="73">
        <f t="shared" si="0"/>
        <v>43514</v>
      </c>
      <c r="BD8" s="73">
        <f t="shared" si="0"/>
        <v>43515</v>
      </c>
      <c r="BE8" s="73">
        <f t="shared" si="0"/>
        <v>43516</v>
      </c>
      <c r="BF8" s="73">
        <f t="shared" si="0"/>
        <v>43517</v>
      </c>
      <c r="BG8" s="73">
        <f t="shared" si="0"/>
        <v>43518</v>
      </c>
      <c r="BH8" s="73">
        <f t="shared" si="0"/>
        <v>43519</v>
      </c>
      <c r="BI8" s="73">
        <f t="shared" si="0"/>
        <v>43520</v>
      </c>
      <c r="BJ8" s="73">
        <f t="shared" si="0"/>
        <v>43521</v>
      </c>
      <c r="BK8" s="73">
        <f t="shared" si="0"/>
        <v>43522</v>
      </c>
      <c r="BL8" s="73">
        <f t="shared" si="0"/>
        <v>43523</v>
      </c>
      <c r="BM8" s="73">
        <f t="shared" si="0"/>
        <v>43524</v>
      </c>
      <c r="BN8" s="73">
        <f t="shared" si="0"/>
        <v>43525</v>
      </c>
      <c r="BO8" s="73">
        <f t="shared" si="0"/>
        <v>43526</v>
      </c>
      <c r="BP8" s="73">
        <f t="shared" si="0"/>
        <v>43527</v>
      </c>
      <c r="BQ8" s="73">
        <f t="shared" si="0"/>
        <v>43528</v>
      </c>
      <c r="BR8" s="73">
        <f t="shared" si="0"/>
        <v>43529</v>
      </c>
      <c r="BS8" s="73">
        <f t="shared" si="0"/>
        <v>43530</v>
      </c>
      <c r="BT8" s="73">
        <f t="shared" si="0"/>
        <v>43531</v>
      </c>
      <c r="BU8" s="73">
        <f t="shared" ref="BU8:EF8" si="1">BT8+1</f>
        <v>43532</v>
      </c>
      <c r="BV8" s="73">
        <f t="shared" si="1"/>
        <v>43533</v>
      </c>
      <c r="BW8" s="73">
        <f t="shared" si="1"/>
        <v>43534</v>
      </c>
      <c r="BX8" s="73">
        <f t="shared" si="1"/>
        <v>43535</v>
      </c>
      <c r="BY8" s="73">
        <f t="shared" si="1"/>
        <v>43536</v>
      </c>
      <c r="BZ8" s="73">
        <f t="shared" si="1"/>
        <v>43537</v>
      </c>
      <c r="CA8" s="73">
        <f t="shared" si="1"/>
        <v>43538</v>
      </c>
      <c r="CB8" s="73">
        <f t="shared" si="1"/>
        <v>43539</v>
      </c>
      <c r="CC8" s="73">
        <f t="shared" si="1"/>
        <v>43540</v>
      </c>
      <c r="CD8" s="73">
        <f t="shared" si="1"/>
        <v>43541</v>
      </c>
      <c r="CE8" s="73">
        <f t="shared" si="1"/>
        <v>43542</v>
      </c>
      <c r="CF8" s="73">
        <f t="shared" si="1"/>
        <v>43543</v>
      </c>
      <c r="CG8" s="73">
        <f t="shared" si="1"/>
        <v>43544</v>
      </c>
      <c r="CH8" s="73">
        <f t="shared" si="1"/>
        <v>43545</v>
      </c>
      <c r="CI8" s="73">
        <f t="shared" si="1"/>
        <v>43546</v>
      </c>
      <c r="CJ8" s="73">
        <f t="shared" si="1"/>
        <v>43547</v>
      </c>
      <c r="CK8" s="73">
        <f t="shared" si="1"/>
        <v>43548</v>
      </c>
      <c r="CL8" s="73">
        <f t="shared" si="1"/>
        <v>43549</v>
      </c>
      <c r="CM8" s="73">
        <f t="shared" si="1"/>
        <v>43550</v>
      </c>
      <c r="CN8" s="73">
        <f t="shared" si="1"/>
        <v>43551</v>
      </c>
      <c r="CO8" s="73">
        <f t="shared" si="1"/>
        <v>43552</v>
      </c>
      <c r="CP8" s="73">
        <f t="shared" si="1"/>
        <v>43553</v>
      </c>
      <c r="CQ8" s="73">
        <f t="shared" si="1"/>
        <v>43554</v>
      </c>
      <c r="CR8" s="73">
        <f t="shared" si="1"/>
        <v>43555</v>
      </c>
      <c r="CS8" s="73">
        <f t="shared" si="1"/>
        <v>43556</v>
      </c>
      <c r="CT8" s="73">
        <f t="shared" si="1"/>
        <v>43557</v>
      </c>
      <c r="CU8" s="73">
        <f t="shared" si="1"/>
        <v>43558</v>
      </c>
      <c r="CV8" s="73">
        <f t="shared" si="1"/>
        <v>43559</v>
      </c>
      <c r="CW8" s="73">
        <f t="shared" si="1"/>
        <v>43560</v>
      </c>
      <c r="CX8" s="73">
        <f t="shared" si="1"/>
        <v>43561</v>
      </c>
      <c r="CY8" s="73">
        <f t="shared" si="1"/>
        <v>43562</v>
      </c>
      <c r="CZ8" s="73">
        <f t="shared" si="1"/>
        <v>43563</v>
      </c>
      <c r="DA8" s="73">
        <f t="shared" si="1"/>
        <v>43564</v>
      </c>
      <c r="DB8" s="73">
        <f t="shared" si="1"/>
        <v>43565</v>
      </c>
      <c r="DC8" s="73">
        <f t="shared" si="1"/>
        <v>43566</v>
      </c>
      <c r="DD8" s="73">
        <f t="shared" si="1"/>
        <v>43567</v>
      </c>
      <c r="DE8" s="73">
        <f t="shared" si="1"/>
        <v>43568</v>
      </c>
      <c r="DF8" s="73">
        <f t="shared" si="1"/>
        <v>43569</v>
      </c>
      <c r="DG8" s="73">
        <f t="shared" si="1"/>
        <v>43570</v>
      </c>
      <c r="DH8" s="73">
        <f t="shared" si="1"/>
        <v>43571</v>
      </c>
      <c r="DI8" s="73">
        <f t="shared" si="1"/>
        <v>43572</v>
      </c>
      <c r="DJ8" s="73">
        <f t="shared" si="1"/>
        <v>43573</v>
      </c>
      <c r="DK8" s="73">
        <f t="shared" si="1"/>
        <v>43574</v>
      </c>
      <c r="DL8" s="73">
        <f t="shared" si="1"/>
        <v>43575</v>
      </c>
      <c r="DM8" s="73">
        <f t="shared" si="1"/>
        <v>43576</v>
      </c>
      <c r="DN8" s="73">
        <f t="shared" si="1"/>
        <v>43577</v>
      </c>
      <c r="DO8" s="73">
        <f t="shared" si="1"/>
        <v>43578</v>
      </c>
      <c r="DP8" s="73">
        <f t="shared" si="1"/>
        <v>43579</v>
      </c>
      <c r="DQ8" s="73">
        <f t="shared" si="1"/>
        <v>43580</v>
      </c>
      <c r="DR8" s="73">
        <f t="shared" si="1"/>
        <v>43581</v>
      </c>
      <c r="DS8" s="73">
        <f t="shared" si="1"/>
        <v>43582</v>
      </c>
      <c r="DT8" s="73">
        <f t="shared" si="1"/>
        <v>43583</v>
      </c>
      <c r="DU8" s="73">
        <f t="shared" si="1"/>
        <v>43584</v>
      </c>
      <c r="DV8" s="73">
        <f t="shared" si="1"/>
        <v>43585</v>
      </c>
      <c r="DW8" s="73">
        <f t="shared" si="1"/>
        <v>43586</v>
      </c>
      <c r="DX8" s="73">
        <f t="shared" si="1"/>
        <v>43587</v>
      </c>
      <c r="DY8" s="73">
        <f t="shared" si="1"/>
        <v>43588</v>
      </c>
      <c r="DZ8" s="73">
        <f t="shared" si="1"/>
        <v>43589</v>
      </c>
      <c r="EA8" s="73">
        <f t="shared" si="1"/>
        <v>43590</v>
      </c>
      <c r="EB8" s="73">
        <f t="shared" si="1"/>
        <v>43591</v>
      </c>
      <c r="EC8" s="73">
        <f t="shared" si="1"/>
        <v>43592</v>
      </c>
      <c r="ED8" s="73">
        <f t="shared" si="1"/>
        <v>43593</v>
      </c>
      <c r="EE8" s="73">
        <f t="shared" si="1"/>
        <v>43594</v>
      </c>
      <c r="EF8" s="73">
        <f t="shared" si="1"/>
        <v>43595</v>
      </c>
      <c r="EG8" s="73">
        <f t="shared" ref="EG8:GR8" si="2">EF8+1</f>
        <v>43596</v>
      </c>
      <c r="EH8" s="73">
        <f t="shared" si="2"/>
        <v>43597</v>
      </c>
      <c r="EI8" s="73">
        <f t="shared" si="2"/>
        <v>43598</v>
      </c>
      <c r="EJ8" s="73">
        <f t="shared" si="2"/>
        <v>43599</v>
      </c>
      <c r="EK8" s="73">
        <f t="shared" si="2"/>
        <v>43600</v>
      </c>
      <c r="EL8" s="73">
        <f t="shared" si="2"/>
        <v>43601</v>
      </c>
      <c r="EM8" s="73">
        <f t="shared" si="2"/>
        <v>43602</v>
      </c>
      <c r="EN8" s="73">
        <f t="shared" si="2"/>
        <v>43603</v>
      </c>
      <c r="EO8" s="73">
        <f t="shared" si="2"/>
        <v>43604</v>
      </c>
      <c r="EP8" s="73">
        <f t="shared" si="2"/>
        <v>43605</v>
      </c>
      <c r="EQ8" s="73">
        <f t="shared" si="2"/>
        <v>43606</v>
      </c>
      <c r="ER8" s="73">
        <f t="shared" si="2"/>
        <v>43607</v>
      </c>
      <c r="ES8" s="73">
        <f t="shared" si="2"/>
        <v>43608</v>
      </c>
      <c r="ET8" s="73">
        <f t="shared" si="2"/>
        <v>43609</v>
      </c>
      <c r="EU8" s="73">
        <f t="shared" si="2"/>
        <v>43610</v>
      </c>
      <c r="EV8" s="73">
        <f t="shared" si="2"/>
        <v>43611</v>
      </c>
      <c r="EW8" s="73">
        <f t="shared" si="2"/>
        <v>43612</v>
      </c>
      <c r="EX8" s="73">
        <f t="shared" si="2"/>
        <v>43613</v>
      </c>
      <c r="EY8" s="73">
        <f t="shared" si="2"/>
        <v>43614</v>
      </c>
      <c r="EZ8" s="73">
        <f t="shared" si="2"/>
        <v>43615</v>
      </c>
      <c r="FA8" s="73">
        <f t="shared" si="2"/>
        <v>43616</v>
      </c>
      <c r="FB8" s="73">
        <f t="shared" si="2"/>
        <v>43617</v>
      </c>
      <c r="FC8" s="73">
        <f t="shared" si="2"/>
        <v>43618</v>
      </c>
      <c r="FD8" s="73">
        <f t="shared" si="2"/>
        <v>43619</v>
      </c>
      <c r="FE8" s="73">
        <f t="shared" si="2"/>
        <v>43620</v>
      </c>
      <c r="FF8" s="73">
        <f t="shared" si="2"/>
        <v>43621</v>
      </c>
      <c r="FG8" s="73">
        <f t="shared" si="2"/>
        <v>43622</v>
      </c>
      <c r="FH8" s="73">
        <f t="shared" si="2"/>
        <v>43623</v>
      </c>
      <c r="FI8" s="73">
        <f t="shared" si="2"/>
        <v>43624</v>
      </c>
      <c r="FJ8" s="73">
        <f t="shared" si="2"/>
        <v>43625</v>
      </c>
      <c r="FK8" s="73">
        <f t="shared" si="2"/>
        <v>43626</v>
      </c>
      <c r="FL8" s="73">
        <f t="shared" si="2"/>
        <v>43627</v>
      </c>
      <c r="FM8" s="73">
        <f t="shared" si="2"/>
        <v>43628</v>
      </c>
      <c r="FN8" s="73">
        <f t="shared" si="2"/>
        <v>43629</v>
      </c>
      <c r="FO8" s="73">
        <f t="shared" si="2"/>
        <v>43630</v>
      </c>
      <c r="FP8" s="73">
        <f t="shared" si="2"/>
        <v>43631</v>
      </c>
      <c r="FQ8" s="73">
        <f t="shared" si="2"/>
        <v>43632</v>
      </c>
      <c r="FR8" s="73">
        <f t="shared" si="2"/>
        <v>43633</v>
      </c>
      <c r="FS8" s="73">
        <f t="shared" si="2"/>
        <v>43634</v>
      </c>
      <c r="FT8" s="73">
        <f t="shared" si="2"/>
        <v>43635</v>
      </c>
      <c r="FU8" s="73">
        <f t="shared" si="2"/>
        <v>43636</v>
      </c>
      <c r="FV8" s="73">
        <f t="shared" si="2"/>
        <v>43637</v>
      </c>
      <c r="FW8" s="73">
        <f t="shared" si="2"/>
        <v>43638</v>
      </c>
      <c r="FX8" s="73">
        <f t="shared" si="2"/>
        <v>43639</v>
      </c>
      <c r="FY8" s="73">
        <f t="shared" si="2"/>
        <v>43640</v>
      </c>
      <c r="FZ8" s="73">
        <f t="shared" si="2"/>
        <v>43641</v>
      </c>
      <c r="GA8" s="73">
        <f t="shared" si="2"/>
        <v>43642</v>
      </c>
      <c r="GB8" s="73">
        <f t="shared" si="2"/>
        <v>43643</v>
      </c>
      <c r="GC8" s="73">
        <f t="shared" si="2"/>
        <v>43644</v>
      </c>
      <c r="GD8" s="73">
        <f t="shared" si="2"/>
        <v>43645</v>
      </c>
      <c r="GE8" s="73">
        <f t="shared" si="2"/>
        <v>43646</v>
      </c>
      <c r="GF8" s="73">
        <f t="shared" si="2"/>
        <v>43647</v>
      </c>
      <c r="GG8" s="73">
        <f t="shared" si="2"/>
        <v>43648</v>
      </c>
      <c r="GH8" s="73">
        <f t="shared" si="2"/>
        <v>43649</v>
      </c>
      <c r="GI8" s="73">
        <f t="shared" si="2"/>
        <v>43650</v>
      </c>
      <c r="GJ8" s="73">
        <f t="shared" si="2"/>
        <v>43651</v>
      </c>
      <c r="GK8" s="73">
        <f t="shared" si="2"/>
        <v>43652</v>
      </c>
      <c r="GL8" s="73">
        <f t="shared" si="2"/>
        <v>43653</v>
      </c>
      <c r="GM8" s="73">
        <f t="shared" si="2"/>
        <v>43654</v>
      </c>
      <c r="GN8" s="73">
        <f t="shared" si="2"/>
        <v>43655</v>
      </c>
      <c r="GO8" s="73">
        <f t="shared" si="2"/>
        <v>43656</v>
      </c>
      <c r="GP8" s="73">
        <f t="shared" si="2"/>
        <v>43657</v>
      </c>
      <c r="GQ8" s="73">
        <f t="shared" si="2"/>
        <v>43658</v>
      </c>
      <c r="GR8" s="73">
        <f t="shared" si="2"/>
        <v>43659</v>
      </c>
      <c r="GS8" s="73">
        <f t="shared" ref="GS8:JD8" si="3">GR8+1</f>
        <v>43660</v>
      </c>
      <c r="GT8" s="73">
        <f t="shared" si="3"/>
        <v>43661</v>
      </c>
      <c r="GU8" s="73">
        <f t="shared" si="3"/>
        <v>43662</v>
      </c>
      <c r="GV8" s="73">
        <f t="shared" si="3"/>
        <v>43663</v>
      </c>
      <c r="GW8" s="73">
        <f t="shared" si="3"/>
        <v>43664</v>
      </c>
      <c r="GX8" s="73">
        <f t="shared" si="3"/>
        <v>43665</v>
      </c>
      <c r="GY8" s="73">
        <f t="shared" si="3"/>
        <v>43666</v>
      </c>
      <c r="GZ8" s="73">
        <f t="shared" si="3"/>
        <v>43667</v>
      </c>
      <c r="HA8" s="73">
        <f t="shared" si="3"/>
        <v>43668</v>
      </c>
      <c r="HB8" s="73">
        <f t="shared" si="3"/>
        <v>43669</v>
      </c>
      <c r="HC8" s="73">
        <f t="shared" si="3"/>
        <v>43670</v>
      </c>
      <c r="HD8" s="73">
        <f t="shared" si="3"/>
        <v>43671</v>
      </c>
      <c r="HE8" s="73">
        <f t="shared" si="3"/>
        <v>43672</v>
      </c>
      <c r="HF8" s="73">
        <f t="shared" si="3"/>
        <v>43673</v>
      </c>
      <c r="HG8" s="73">
        <f t="shared" si="3"/>
        <v>43674</v>
      </c>
      <c r="HH8" s="73">
        <f t="shared" si="3"/>
        <v>43675</v>
      </c>
      <c r="HI8" s="73">
        <f t="shared" si="3"/>
        <v>43676</v>
      </c>
      <c r="HJ8" s="73">
        <f t="shared" si="3"/>
        <v>43677</v>
      </c>
      <c r="HK8" s="73">
        <f t="shared" si="3"/>
        <v>43678</v>
      </c>
      <c r="HL8" s="73">
        <f t="shared" si="3"/>
        <v>43679</v>
      </c>
      <c r="HM8" s="73">
        <f t="shared" si="3"/>
        <v>43680</v>
      </c>
      <c r="HN8" s="73">
        <f t="shared" si="3"/>
        <v>43681</v>
      </c>
      <c r="HO8" s="73">
        <f t="shared" si="3"/>
        <v>43682</v>
      </c>
      <c r="HP8" s="73">
        <f t="shared" si="3"/>
        <v>43683</v>
      </c>
      <c r="HQ8" s="73">
        <f t="shared" si="3"/>
        <v>43684</v>
      </c>
      <c r="HR8" s="73">
        <f t="shared" si="3"/>
        <v>43685</v>
      </c>
      <c r="HS8" s="73">
        <f t="shared" si="3"/>
        <v>43686</v>
      </c>
      <c r="HT8" s="73">
        <f t="shared" si="3"/>
        <v>43687</v>
      </c>
      <c r="HU8" s="73">
        <f t="shared" si="3"/>
        <v>43688</v>
      </c>
      <c r="HV8" s="73">
        <f t="shared" si="3"/>
        <v>43689</v>
      </c>
      <c r="HW8" s="73">
        <f t="shared" si="3"/>
        <v>43690</v>
      </c>
      <c r="HX8" s="73">
        <f t="shared" si="3"/>
        <v>43691</v>
      </c>
      <c r="HY8" s="73">
        <f t="shared" si="3"/>
        <v>43692</v>
      </c>
      <c r="HZ8" s="73">
        <f t="shared" si="3"/>
        <v>43693</v>
      </c>
      <c r="IA8" s="73">
        <f t="shared" si="3"/>
        <v>43694</v>
      </c>
      <c r="IB8" s="73">
        <f t="shared" si="3"/>
        <v>43695</v>
      </c>
      <c r="IC8" s="73">
        <f t="shared" si="3"/>
        <v>43696</v>
      </c>
      <c r="ID8" s="73">
        <f t="shared" si="3"/>
        <v>43697</v>
      </c>
      <c r="IE8" s="73">
        <f t="shared" si="3"/>
        <v>43698</v>
      </c>
      <c r="IF8" s="73">
        <f t="shared" si="3"/>
        <v>43699</v>
      </c>
      <c r="IG8" s="73">
        <f t="shared" si="3"/>
        <v>43700</v>
      </c>
      <c r="IH8" s="73">
        <f t="shared" si="3"/>
        <v>43701</v>
      </c>
      <c r="II8" s="73">
        <f t="shared" si="3"/>
        <v>43702</v>
      </c>
      <c r="IJ8" s="73">
        <f t="shared" si="3"/>
        <v>43703</v>
      </c>
      <c r="IK8" s="73">
        <f t="shared" si="3"/>
        <v>43704</v>
      </c>
      <c r="IL8" s="73">
        <f t="shared" si="3"/>
        <v>43705</v>
      </c>
      <c r="IM8" s="73">
        <f t="shared" si="3"/>
        <v>43706</v>
      </c>
      <c r="IN8" s="73">
        <f t="shared" si="3"/>
        <v>43707</v>
      </c>
      <c r="IO8" s="73">
        <f t="shared" si="3"/>
        <v>43708</v>
      </c>
      <c r="IP8" s="73">
        <f t="shared" si="3"/>
        <v>43709</v>
      </c>
      <c r="IQ8" s="73">
        <f t="shared" si="3"/>
        <v>43710</v>
      </c>
      <c r="IR8" s="73">
        <f t="shared" si="3"/>
        <v>43711</v>
      </c>
      <c r="IS8" s="73">
        <f t="shared" si="3"/>
        <v>43712</v>
      </c>
      <c r="IT8" s="73">
        <f t="shared" si="3"/>
        <v>43713</v>
      </c>
      <c r="IU8" s="73">
        <f t="shared" si="3"/>
        <v>43714</v>
      </c>
      <c r="IV8" s="73">
        <f t="shared" si="3"/>
        <v>43715</v>
      </c>
      <c r="IW8" s="73">
        <f t="shared" si="3"/>
        <v>43716</v>
      </c>
      <c r="IX8" s="73">
        <f t="shared" si="3"/>
        <v>43717</v>
      </c>
      <c r="IY8" s="73">
        <f t="shared" si="3"/>
        <v>43718</v>
      </c>
      <c r="IZ8" s="73">
        <f t="shared" si="3"/>
        <v>43719</v>
      </c>
      <c r="JA8" s="73">
        <f t="shared" si="3"/>
        <v>43720</v>
      </c>
      <c r="JB8" s="73">
        <f t="shared" si="3"/>
        <v>43721</v>
      </c>
      <c r="JC8" s="73">
        <f t="shared" si="3"/>
        <v>43722</v>
      </c>
      <c r="JD8" s="73">
        <f t="shared" si="3"/>
        <v>43723</v>
      </c>
      <c r="JE8" s="73">
        <f t="shared" ref="JE8:LP8" si="4">JD8+1</f>
        <v>43724</v>
      </c>
      <c r="JF8" s="73">
        <f t="shared" si="4"/>
        <v>43725</v>
      </c>
      <c r="JG8" s="73">
        <f t="shared" si="4"/>
        <v>43726</v>
      </c>
      <c r="JH8" s="73">
        <f t="shared" si="4"/>
        <v>43727</v>
      </c>
      <c r="JI8" s="73">
        <f t="shared" si="4"/>
        <v>43728</v>
      </c>
      <c r="JJ8" s="73">
        <f t="shared" si="4"/>
        <v>43729</v>
      </c>
      <c r="JK8" s="73">
        <f t="shared" si="4"/>
        <v>43730</v>
      </c>
      <c r="JL8" s="73">
        <f t="shared" si="4"/>
        <v>43731</v>
      </c>
      <c r="JM8" s="73">
        <f t="shared" si="4"/>
        <v>43732</v>
      </c>
      <c r="JN8" s="73">
        <f t="shared" si="4"/>
        <v>43733</v>
      </c>
      <c r="JO8" s="73">
        <f t="shared" si="4"/>
        <v>43734</v>
      </c>
      <c r="JP8" s="73">
        <f t="shared" si="4"/>
        <v>43735</v>
      </c>
      <c r="JQ8" s="73">
        <f t="shared" si="4"/>
        <v>43736</v>
      </c>
      <c r="JR8" s="73">
        <f t="shared" si="4"/>
        <v>43737</v>
      </c>
      <c r="JS8" s="73">
        <f t="shared" si="4"/>
        <v>43738</v>
      </c>
      <c r="JT8" s="73">
        <f t="shared" si="4"/>
        <v>43739</v>
      </c>
      <c r="JU8" s="73">
        <f t="shared" si="4"/>
        <v>43740</v>
      </c>
      <c r="JV8" s="73">
        <f t="shared" si="4"/>
        <v>43741</v>
      </c>
      <c r="JW8" s="73">
        <f t="shared" si="4"/>
        <v>43742</v>
      </c>
      <c r="JX8" s="73">
        <f t="shared" si="4"/>
        <v>43743</v>
      </c>
      <c r="JY8" s="73">
        <f t="shared" si="4"/>
        <v>43744</v>
      </c>
      <c r="JZ8" s="73">
        <f t="shared" si="4"/>
        <v>43745</v>
      </c>
      <c r="KA8" s="73">
        <f t="shared" si="4"/>
        <v>43746</v>
      </c>
      <c r="KB8" s="73">
        <f t="shared" si="4"/>
        <v>43747</v>
      </c>
      <c r="KC8" s="73">
        <f t="shared" si="4"/>
        <v>43748</v>
      </c>
      <c r="KD8" s="73">
        <f t="shared" si="4"/>
        <v>43749</v>
      </c>
      <c r="KE8" s="73">
        <f t="shared" si="4"/>
        <v>43750</v>
      </c>
      <c r="KF8" s="73">
        <f t="shared" si="4"/>
        <v>43751</v>
      </c>
      <c r="KG8" s="73">
        <f t="shared" si="4"/>
        <v>43752</v>
      </c>
      <c r="KH8" s="73">
        <f t="shared" si="4"/>
        <v>43753</v>
      </c>
      <c r="KI8" s="73">
        <f t="shared" si="4"/>
        <v>43754</v>
      </c>
      <c r="KJ8" s="73">
        <f t="shared" si="4"/>
        <v>43755</v>
      </c>
      <c r="KK8" s="73">
        <f t="shared" si="4"/>
        <v>43756</v>
      </c>
      <c r="KL8" s="73">
        <f t="shared" si="4"/>
        <v>43757</v>
      </c>
      <c r="KM8" s="73">
        <f t="shared" si="4"/>
        <v>43758</v>
      </c>
      <c r="KN8" s="73">
        <f t="shared" si="4"/>
        <v>43759</v>
      </c>
      <c r="KO8" s="73">
        <f t="shared" si="4"/>
        <v>43760</v>
      </c>
      <c r="KP8" s="73">
        <f t="shared" si="4"/>
        <v>43761</v>
      </c>
      <c r="KQ8" s="73">
        <f t="shared" si="4"/>
        <v>43762</v>
      </c>
      <c r="KR8" s="73">
        <f t="shared" si="4"/>
        <v>43763</v>
      </c>
      <c r="KS8" s="73">
        <f t="shared" si="4"/>
        <v>43764</v>
      </c>
      <c r="KT8" s="73">
        <f t="shared" si="4"/>
        <v>43765</v>
      </c>
      <c r="KU8" s="73">
        <f t="shared" si="4"/>
        <v>43766</v>
      </c>
      <c r="KV8" s="73">
        <f t="shared" si="4"/>
        <v>43767</v>
      </c>
      <c r="KW8" s="73">
        <f t="shared" si="4"/>
        <v>43768</v>
      </c>
      <c r="KX8" s="73">
        <f t="shared" si="4"/>
        <v>43769</v>
      </c>
      <c r="KY8" s="73">
        <f t="shared" si="4"/>
        <v>43770</v>
      </c>
      <c r="KZ8" s="73">
        <f t="shared" si="4"/>
        <v>43771</v>
      </c>
      <c r="LA8" s="73">
        <f t="shared" si="4"/>
        <v>43772</v>
      </c>
      <c r="LB8" s="73">
        <f t="shared" si="4"/>
        <v>43773</v>
      </c>
      <c r="LC8" s="73">
        <f t="shared" si="4"/>
        <v>43774</v>
      </c>
      <c r="LD8" s="73">
        <f t="shared" si="4"/>
        <v>43775</v>
      </c>
      <c r="LE8" s="73">
        <f t="shared" si="4"/>
        <v>43776</v>
      </c>
      <c r="LF8" s="73">
        <f t="shared" si="4"/>
        <v>43777</v>
      </c>
      <c r="LG8" s="73">
        <f t="shared" si="4"/>
        <v>43778</v>
      </c>
      <c r="LH8" s="73">
        <f t="shared" si="4"/>
        <v>43779</v>
      </c>
      <c r="LI8" s="73">
        <f t="shared" si="4"/>
        <v>43780</v>
      </c>
      <c r="LJ8" s="73">
        <f t="shared" si="4"/>
        <v>43781</v>
      </c>
      <c r="LK8" s="73">
        <f t="shared" si="4"/>
        <v>43782</v>
      </c>
      <c r="LL8" s="73">
        <f t="shared" si="4"/>
        <v>43783</v>
      </c>
      <c r="LM8" s="73">
        <f t="shared" si="4"/>
        <v>43784</v>
      </c>
      <c r="LN8" s="73">
        <f t="shared" si="4"/>
        <v>43785</v>
      </c>
      <c r="LO8" s="73">
        <f t="shared" si="4"/>
        <v>43786</v>
      </c>
      <c r="LP8" s="73">
        <f t="shared" si="4"/>
        <v>43787</v>
      </c>
      <c r="LQ8" s="73">
        <f t="shared" ref="LQ8:NH8" si="5">LP8+1</f>
        <v>43788</v>
      </c>
      <c r="LR8" s="73">
        <f t="shared" si="5"/>
        <v>43789</v>
      </c>
      <c r="LS8" s="73">
        <f t="shared" si="5"/>
        <v>43790</v>
      </c>
      <c r="LT8" s="73">
        <f t="shared" si="5"/>
        <v>43791</v>
      </c>
      <c r="LU8" s="73">
        <f t="shared" si="5"/>
        <v>43792</v>
      </c>
      <c r="LV8" s="73">
        <f t="shared" si="5"/>
        <v>43793</v>
      </c>
      <c r="LW8" s="73">
        <f t="shared" si="5"/>
        <v>43794</v>
      </c>
      <c r="LX8" s="73">
        <f t="shared" si="5"/>
        <v>43795</v>
      </c>
      <c r="LY8" s="73">
        <f t="shared" si="5"/>
        <v>43796</v>
      </c>
      <c r="LZ8" s="73">
        <f t="shared" si="5"/>
        <v>43797</v>
      </c>
      <c r="MA8" s="73">
        <f t="shared" si="5"/>
        <v>43798</v>
      </c>
      <c r="MB8" s="73">
        <f t="shared" si="5"/>
        <v>43799</v>
      </c>
      <c r="MC8" s="73">
        <f t="shared" si="5"/>
        <v>43800</v>
      </c>
      <c r="MD8" s="73">
        <f t="shared" si="5"/>
        <v>43801</v>
      </c>
      <c r="ME8" s="73">
        <f t="shared" si="5"/>
        <v>43802</v>
      </c>
      <c r="MF8" s="73">
        <f t="shared" si="5"/>
        <v>43803</v>
      </c>
      <c r="MG8" s="73">
        <f t="shared" si="5"/>
        <v>43804</v>
      </c>
      <c r="MH8" s="73">
        <f t="shared" si="5"/>
        <v>43805</v>
      </c>
      <c r="MI8" s="73">
        <f t="shared" si="5"/>
        <v>43806</v>
      </c>
      <c r="MJ8" s="73">
        <f t="shared" si="5"/>
        <v>43807</v>
      </c>
      <c r="MK8" s="73">
        <f t="shared" si="5"/>
        <v>43808</v>
      </c>
      <c r="ML8" s="73">
        <f t="shared" si="5"/>
        <v>43809</v>
      </c>
      <c r="MM8" s="73">
        <f t="shared" si="5"/>
        <v>43810</v>
      </c>
      <c r="MN8" s="73">
        <f t="shared" si="5"/>
        <v>43811</v>
      </c>
      <c r="MO8" s="73">
        <f t="shared" si="5"/>
        <v>43812</v>
      </c>
      <c r="MP8" s="73">
        <f t="shared" si="5"/>
        <v>43813</v>
      </c>
      <c r="MQ8" s="73">
        <f t="shared" si="5"/>
        <v>43814</v>
      </c>
      <c r="MR8" s="73">
        <f t="shared" si="5"/>
        <v>43815</v>
      </c>
      <c r="MS8" s="73">
        <f t="shared" si="5"/>
        <v>43816</v>
      </c>
      <c r="MT8" s="73">
        <f t="shared" si="5"/>
        <v>43817</v>
      </c>
      <c r="MU8" s="73">
        <f t="shared" si="5"/>
        <v>43818</v>
      </c>
      <c r="MV8" s="73">
        <f t="shared" si="5"/>
        <v>43819</v>
      </c>
      <c r="MW8" s="73">
        <f t="shared" si="5"/>
        <v>43820</v>
      </c>
      <c r="MX8" s="73">
        <f t="shared" si="5"/>
        <v>43821</v>
      </c>
      <c r="MY8" s="73">
        <f t="shared" si="5"/>
        <v>43822</v>
      </c>
      <c r="MZ8" s="73">
        <f t="shared" si="5"/>
        <v>43823</v>
      </c>
      <c r="NA8" s="73">
        <f t="shared" si="5"/>
        <v>43824</v>
      </c>
      <c r="NB8" s="73">
        <f t="shared" si="5"/>
        <v>43825</v>
      </c>
      <c r="NC8" s="73">
        <f t="shared" si="5"/>
        <v>43826</v>
      </c>
      <c r="ND8" s="73">
        <f t="shared" si="5"/>
        <v>43827</v>
      </c>
      <c r="NE8" s="73">
        <f t="shared" si="5"/>
        <v>43828</v>
      </c>
      <c r="NF8" s="73">
        <f t="shared" si="5"/>
        <v>43829</v>
      </c>
      <c r="NG8" s="73">
        <f t="shared" si="5"/>
        <v>43830</v>
      </c>
      <c r="NH8" s="73">
        <f t="shared" si="5"/>
        <v>43831</v>
      </c>
    </row>
    <row r="9" spans="2:372" x14ac:dyDescent="0.2">
      <c r="B9" s="35">
        <v>1</v>
      </c>
      <c r="C9" s="33" t="s">
        <v>107</v>
      </c>
      <c r="D9" s="20" t="s">
        <v>16</v>
      </c>
      <c r="E9" s="92" t="s">
        <v>104</v>
      </c>
      <c r="F9" s="78" t="s">
        <v>103</v>
      </c>
      <c r="G9" s="54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  <c r="NC9" s="9"/>
      <c r="ND9" s="9"/>
      <c r="NE9" s="9"/>
      <c r="NF9" s="9"/>
      <c r="NG9" s="9"/>
      <c r="NH9" s="9"/>
    </row>
    <row r="10" spans="2:372" x14ac:dyDescent="0.2">
      <c r="B10" s="36" t="s">
        <v>9</v>
      </c>
      <c r="C10" s="7" t="s">
        <v>26</v>
      </c>
      <c r="D10" s="21"/>
      <c r="E10" s="75"/>
      <c r="F10" s="87"/>
      <c r="G10" s="10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 t="str">
        <f t="shared" ref="NH10:NH12" si="6">IF(AND(NH$8&gt;=$E10,NH$8&lt;=$F10),1,"")</f>
        <v/>
      </c>
    </row>
    <row r="11" spans="2:372" x14ac:dyDescent="0.2">
      <c r="B11" s="36" t="s">
        <v>19</v>
      </c>
      <c r="C11" s="7" t="s">
        <v>26</v>
      </c>
      <c r="D11" s="21"/>
      <c r="E11" s="75"/>
      <c r="F11" s="87"/>
      <c r="G11" s="10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 t="str">
        <f t="shared" si="6"/>
        <v/>
      </c>
    </row>
    <row r="12" spans="2:372" x14ac:dyDescent="0.2">
      <c r="B12" s="37" t="s">
        <v>20</v>
      </c>
      <c r="C12" s="34" t="s">
        <v>26</v>
      </c>
      <c r="D12" s="23"/>
      <c r="E12" s="83"/>
      <c r="F12" s="88"/>
      <c r="G12" s="55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  <c r="IW12" s="8"/>
      <c r="IX12" s="8"/>
      <c r="IY12" s="8"/>
      <c r="IZ12" s="8"/>
      <c r="JA12" s="8"/>
      <c r="JB12" s="8"/>
      <c r="JC12" s="8"/>
      <c r="JD12" s="8"/>
      <c r="JE12" s="8"/>
      <c r="JF12" s="8"/>
      <c r="JG12" s="8"/>
      <c r="JH12" s="8"/>
      <c r="JI12" s="8"/>
      <c r="JJ12" s="8"/>
      <c r="JK12" s="8"/>
      <c r="JL12" s="8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  <c r="LF12" s="8"/>
      <c r="LG12" s="8"/>
      <c r="LH12" s="8"/>
      <c r="LI12" s="8"/>
      <c r="LJ12" s="8"/>
      <c r="LK12" s="8"/>
      <c r="LL12" s="8"/>
      <c r="LM12" s="8"/>
      <c r="LN12" s="8"/>
      <c r="LO12" s="8"/>
      <c r="LP12" s="8"/>
      <c r="LQ12" s="8"/>
      <c r="LR12" s="8"/>
      <c r="LS12" s="8"/>
      <c r="LT12" s="8"/>
      <c r="LU12" s="8"/>
      <c r="LV12" s="8"/>
      <c r="LW12" s="8"/>
      <c r="LX12" s="8"/>
      <c r="LY12" s="8"/>
      <c r="LZ12" s="8"/>
      <c r="MA12" s="8"/>
      <c r="MB12" s="8"/>
      <c r="MC12" s="8"/>
      <c r="MD12" s="8"/>
      <c r="ME12" s="8"/>
      <c r="MF12" s="8"/>
      <c r="MG12" s="8"/>
      <c r="MH12" s="8"/>
      <c r="MI12" s="8"/>
      <c r="MJ12" s="8"/>
      <c r="MK12" s="8"/>
      <c r="ML12" s="8"/>
      <c r="MM12" s="8"/>
      <c r="MN12" s="8"/>
      <c r="MO12" s="8"/>
      <c r="MP12" s="8"/>
      <c r="MQ12" s="8"/>
      <c r="MR12" s="8"/>
      <c r="MS12" s="8"/>
      <c r="MT12" s="8"/>
      <c r="MU12" s="8"/>
      <c r="MV12" s="8"/>
      <c r="MW12" s="8"/>
      <c r="MX12" s="8"/>
      <c r="MY12" s="8"/>
      <c r="MZ12" s="8"/>
      <c r="NA12" s="8"/>
      <c r="NB12" s="8"/>
      <c r="NC12" s="8"/>
      <c r="ND12" s="8"/>
      <c r="NE12" s="8"/>
      <c r="NF12" s="8"/>
      <c r="NG12" s="8"/>
      <c r="NH12" s="8" t="str">
        <f t="shared" si="6"/>
        <v/>
      </c>
    </row>
    <row r="13" spans="2:372" x14ac:dyDescent="0.2">
      <c r="B13" s="35">
        <v>2</v>
      </c>
      <c r="C13" s="33" t="s">
        <v>107</v>
      </c>
      <c r="D13" s="20" t="s">
        <v>16</v>
      </c>
      <c r="E13" s="92" t="s">
        <v>104</v>
      </c>
      <c r="F13" s="78" t="s">
        <v>103</v>
      </c>
      <c r="G13" s="5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</row>
    <row r="14" spans="2:372" x14ac:dyDescent="0.2">
      <c r="B14" s="38" t="s">
        <v>0</v>
      </c>
      <c r="C14" s="7" t="s">
        <v>26</v>
      </c>
      <c r="D14" s="21"/>
      <c r="E14" s="75"/>
      <c r="F14" s="87"/>
      <c r="G14" s="12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 t="str">
        <f t="shared" ref="NH14:NH16" si="7">IF(AND(NH$8&gt;=$E14,NH$8&lt;=$F14),1,"")</f>
        <v/>
      </c>
    </row>
    <row r="15" spans="2:372" x14ac:dyDescent="0.2">
      <c r="B15" s="38" t="s">
        <v>17</v>
      </c>
      <c r="C15" s="7" t="s">
        <v>26</v>
      </c>
      <c r="D15" s="21"/>
      <c r="E15" s="75"/>
      <c r="F15" s="87"/>
      <c r="G15" s="10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3"/>
      <c r="V15" s="13"/>
      <c r="W15" s="13"/>
      <c r="X15" s="13"/>
      <c r="Y15" s="13"/>
      <c r="Z15" s="13"/>
      <c r="AA15" s="13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 t="str">
        <f t="shared" si="7"/>
        <v/>
      </c>
    </row>
    <row r="16" spans="2:372" s="4" customFormat="1" x14ac:dyDescent="0.2">
      <c r="B16" s="37" t="s">
        <v>18</v>
      </c>
      <c r="C16" s="34" t="s">
        <v>26</v>
      </c>
      <c r="D16" s="24"/>
      <c r="E16" s="83"/>
      <c r="F16" s="88"/>
      <c r="G16" s="55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  <c r="LF16" s="8"/>
      <c r="LG16" s="8"/>
      <c r="LH16" s="8"/>
      <c r="LI16" s="8"/>
      <c r="LJ16" s="8"/>
      <c r="LK16" s="8"/>
      <c r="LL16" s="8"/>
      <c r="LM16" s="8"/>
      <c r="LN16" s="8"/>
      <c r="LO16" s="8"/>
      <c r="LP16" s="8"/>
      <c r="LQ16" s="8"/>
      <c r="LR16" s="8"/>
      <c r="LS16" s="8"/>
      <c r="LT16" s="8"/>
      <c r="LU16" s="8"/>
      <c r="LV16" s="8"/>
      <c r="LW16" s="8"/>
      <c r="LX16" s="8"/>
      <c r="LY16" s="8"/>
      <c r="LZ16" s="8"/>
      <c r="MA16" s="8"/>
      <c r="MB16" s="8"/>
      <c r="MC16" s="8"/>
      <c r="MD16" s="8"/>
      <c r="ME16" s="8"/>
      <c r="MF16" s="8"/>
      <c r="MG16" s="8"/>
      <c r="MH16" s="8"/>
      <c r="MI16" s="8"/>
      <c r="MJ16" s="8"/>
      <c r="MK16" s="8"/>
      <c r="ML16" s="8"/>
      <c r="MM16" s="8"/>
      <c r="MN16" s="8"/>
      <c r="MO16" s="8"/>
      <c r="MP16" s="8"/>
      <c r="MQ16" s="8"/>
      <c r="MR16" s="8"/>
      <c r="MS16" s="8"/>
      <c r="MT16" s="8"/>
      <c r="MU16" s="8"/>
      <c r="MV16" s="8"/>
      <c r="MW16" s="8"/>
      <c r="MX16" s="8"/>
      <c r="MY16" s="8"/>
      <c r="MZ16" s="8"/>
      <c r="NA16" s="8"/>
      <c r="NB16" s="8"/>
      <c r="NC16" s="8"/>
      <c r="ND16" s="8"/>
      <c r="NE16" s="8"/>
      <c r="NF16" s="8"/>
      <c r="NG16" s="8"/>
      <c r="NH16" s="8" t="str">
        <f t="shared" si="7"/>
        <v/>
      </c>
    </row>
    <row r="17" spans="2:372" x14ac:dyDescent="0.2">
      <c r="B17" s="35">
        <v>3</v>
      </c>
      <c r="C17" s="33" t="s">
        <v>107</v>
      </c>
      <c r="D17" s="20" t="s">
        <v>16</v>
      </c>
      <c r="E17" s="92" t="s">
        <v>104</v>
      </c>
      <c r="F17" s="78" t="s">
        <v>103</v>
      </c>
      <c r="G17" s="57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  <c r="HX17" s="14"/>
      <c r="HY17" s="14"/>
      <c r="HZ17" s="14"/>
      <c r="IA17" s="14"/>
      <c r="IB17" s="14"/>
      <c r="IC17" s="14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4"/>
      <c r="IO17" s="14"/>
      <c r="IP17" s="14"/>
      <c r="IQ17" s="14"/>
      <c r="IR17" s="14"/>
      <c r="IS17" s="14"/>
      <c r="IT17" s="14"/>
      <c r="IU17" s="14"/>
      <c r="IV17" s="14"/>
      <c r="IW17" s="14"/>
      <c r="IX17" s="14"/>
      <c r="IY17" s="14"/>
      <c r="IZ17" s="14"/>
      <c r="JA17" s="14"/>
      <c r="JB17" s="14"/>
      <c r="JC17" s="14"/>
      <c r="JD17" s="14"/>
      <c r="JE17" s="14"/>
      <c r="JF17" s="14"/>
      <c r="JG17" s="14"/>
      <c r="JH17" s="14"/>
      <c r="JI17" s="14"/>
      <c r="JJ17" s="14"/>
      <c r="JK17" s="14"/>
      <c r="JL17" s="14"/>
      <c r="JM17" s="14"/>
      <c r="JN17" s="14"/>
      <c r="JO17" s="14"/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/>
      <c r="KA17" s="14"/>
      <c r="KB17" s="14"/>
      <c r="KC17" s="14"/>
      <c r="KD17" s="14"/>
      <c r="KE17" s="14"/>
      <c r="KF17" s="14"/>
      <c r="KG17" s="14"/>
      <c r="KH17" s="14"/>
      <c r="KI17" s="14"/>
      <c r="KJ17" s="14"/>
      <c r="KK17" s="14"/>
      <c r="KL17" s="14"/>
      <c r="KM17" s="14"/>
      <c r="KN17" s="14"/>
      <c r="KO17" s="14"/>
      <c r="KP17" s="14"/>
      <c r="KQ17" s="14"/>
      <c r="KR17" s="14"/>
      <c r="KS17" s="14"/>
      <c r="KT17" s="14"/>
      <c r="KU17" s="14"/>
      <c r="KV17" s="14"/>
      <c r="KW17" s="14"/>
      <c r="KX17" s="14"/>
      <c r="KY17" s="14"/>
      <c r="KZ17" s="14"/>
      <c r="LA17" s="14"/>
      <c r="LB17" s="14"/>
      <c r="LC17" s="14"/>
      <c r="LD17" s="14"/>
      <c r="LE17" s="14"/>
      <c r="LF17" s="14"/>
      <c r="LG17" s="14"/>
      <c r="LH17" s="14"/>
      <c r="LI17" s="14"/>
      <c r="LJ17" s="14"/>
      <c r="LK17" s="14"/>
      <c r="LL17" s="14"/>
      <c r="LM17" s="14"/>
      <c r="LN17" s="14"/>
      <c r="LO17" s="14"/>
      <c r="LP17" s="14"/>
      <c r="LQ17" s="14"/>
      <c r="LR17" s="14"/>
      <c r="LS17" s="14"/>
      <c r="LT17" s="14"/>
      <c r="LU17" s="14"/>
      <c r="LV17" s="14"/>
      <c r="LW17" s="14"/>
      <c r="LX17" s="14"/>
      <c r="LY17" s="14"/>
      <c r="LZ17" s="14"/>
      <c r="MA17" s="14"/>
      <c r="MB17" s="14"/>
      <c r="MC17" s="14"/>
      <c r="MD17" s="14"/>
      <c r="ME17" s="14"/>
      <c r="MF17" s="14"/>
      <c r="MG17" s="14"/>
      <c r="MH17" s="14"/>
      <c r="MI17" s="14"/>
      <c r="MJ17" s="14"/>
      <c r="MK17" s="14"/>
      <c r="ML17" s="14"/>
      <c r="MM17" s="14"/>
      <c r="MN17" s="14"/>
      <c r="MO17" s="14"/>
      <c r="MP17" s="14"/>
      <c r="MQ17" s="14"/>
      <c r="MR17" s="14"/>
      <c r="MS17" s="14"/>
      <c r="MT17" s="14"/>
      <c r="MU17" s="14"/>
      <c r="MV17" s="14"/>
      <c r="MW17" s="14"/>
      <c r="MX17" s="14"/>
      <c r="MY17" s="14"/>
      <c r="MZ17" s="14"/>
      <c r="NA17" s="14"/>
      <c r="NB17" s="14"/>
      <c r="NC17" s="14"/>
      <c r="ND17" s="14"/>
      <c r="NE17" s="14"/>
      <c r="NF17" s="14"/>
      <c r="NG17" s="14"/>
      <c r="NH17" s="14"/>
    </row>
    <row r="18" spans="2:372" ht="14.25" customHeight="1" x14ac:dyDescent="0.2">
      <c r="B18" s="38" t="s">
        <v>1</v>
      </c>
      <c r="C18" s="7" t="s">
        <v>26</v>
      </c>
      <c r="D18" s="22"/>
      <c r="E18" s="75"/>
      <c r="F18" s="87"/>
      <c r="G18" s="16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  <c r="IW18" s="17"/>
      <c r="IX18" s="17"/>
      <c r="IY18" s="17"/>
      <c r="IZ18" s="17"/>
      <c r="JA18" s="17"/>
      <c r="JB18" s="17"/>
      <c r="JC18" s="17"/>
      <c r="JD18" s="17"/>
      <c r="JE18" s="17"/>
      <c r="JF18" s="17"/>
      <c r="JG18" s="17"/>
      <c r="JH18" s="17"/>
      <c r="JI18" s="17"/>
      <c r="JJ18" s="17"/>
      <c r="JK18" s="17"/>
      <c r="JL18" s="17"/>
      <c r="JM18" s="17"/>
      <c r="JN18" s="17"/>
      <c r="JO18" s="17"/>
      <c r="JP18" s="17"/>
      <c r="JQ18" s="17"/>
      <c r="JR18" s="17"/>
      <c r="JS18" s="17"/>
      <c r="JT18" s="17"/>
      <c r="JU18" s="17"/>
      <c r="JV18" s="17"/>
      <c r="JW18" s="17"/>
      <c r="JX18" s="17"/>
      <c r="JY18" s="17"/>
      <c r="JZ18" s="17"/>
      <c r="KA18" s="17"/>
      <c r="KB18" s="17"/>
      <c r="KC18" s="17"/>
      <c r="KD18" s="17"/>
      <c r="KE18" s="17"/>
      <c r="KF18" s="17"/>
      <c r="KG18" s="17"/>
      <c r="KH18" s="17"/>
      <c r="KI18" s="17"/>
      <c r="KJ18" s="17"/>
      <c r="KK18" s="17"/>
      <c r="KL18" s="17"/>
      <c r="KM18" s="17"/>
      <c r="KN18" s="17"/>
      <c r="KO18" s="17"/>
      <c r="KP18" s="17"/>
      <c r="KQ18" s="17"/>
      <c r="KR18" s="17"/>
      <c r="KS18" s="17"/>
      <c r="KT18" s="17"/>
      <c r="KU18" s="17"/>
      <c r="KV18" s="17"/>
      <c r="KW18" s="17"/>
      <c r="KX18" s="17"/>
      <c r="KY18" s="17"/>
      <c r="KZ18" s="17"/>
      <c r="LA18" s="17"/>
      <c r="LB18" s="17"/>
      <c r="LC18" s="17"/>
      <c r="LD18" s="17"/>
      <c r="LE18" s="17"/>
      <c r="LF18" s="17"/>
      <c r="LG18" s="17"/>
      <c r="LH18" s="17"/>
      <c r="LI18" s="17"/>
      <c r="LJ18" s="17"/>
      <c r="LK18" s="17"/>
      <c r="LL18" s="17"/>
      <c r="LM18" s="17"/>
      <c r="LN18" s="17"/>
      <c r="LO18" s="17"/>
      <c r="LP18" s="17"/>
      <c r="LQ18" s="17"/>
      <c r="LR18" s="17"/>
      <c r="LS18" s="17"/>
      <c r="LT18" s="17"/>
      <c r="LU18" s="17"/>
      <c r="LV18" s="17"/>
      <c r="LW18" s="17"/>
      <c r="LX18" s="17"/>
      <c r="LY18" s="17"/>
      <c r="LZ18" s="17"/>
      <c r="MA18" s="17"/>
      <c r="MB18" s="17"/>
      <c r="MC18" s="17"/>
      <c r="MD18" s="17"/>
      <c r="ME18" s="17"/>
      <c r="MF18" s="17"/>
      <c r="MG18" s="17"/>
      <c r="MH18" s="17"/>
      <c r="MI18" s="17"/>
      <c r="MJ18" s="17"/>
      <c r="MK18" s="17"/>
      <c r="ML18" s="17"/>
      <c r="MM18" s="17"/>
      <c r="MN18" s="17"/>
      <c r="MO18" s="17"/>
      <c r="MP18" s="17"/>
      <c r="MQ18" s="17"/>
      <c r="MR18" s="17"/>
      <c r="MS18" s="17"/>
      <c r="MT18" s="17"/>
      <c r="MU18" s="17"/>
      <c r="MV18" s="17"/>
      <c r="MW18" s="17"/>
      <c r="MX18" s="17"/>
      <c r="MY18" s="17"/>
      <c r="MZ18" s="17"/>
      <c r="NA18" s="17"/>
      <c r="NB18" s="17"/>
      <c r="NC18" s="17"/>
      <c r="ND18" s="17"/>
      <c r="NE18" s="17"/>
      <c r="NF18" s="17"/>
      <c r="NG18" s="17"/>
      <c r="NH18" s="17" t="str">
        <f t="shared" ref="NH18:NH20" si="8">IF(AND(NH$8&gt;=$E18,NH$8&lt;=$F18),1,"")</f>
        <v/>
      </c>
    </row>
    <row r="19" spans="2:372" x14ac:dyDescent="0.2">
      <c r="B19" s="38" t="s">
        <v>2</v>
      </c>
      <c r="C19" s="7" t="s">
        <v>26</v>
      </c>
      <c r="D19" s="21"/>
      <c r="E19" s="75"/>
      <c r="F19" s="87"/>
      <c r="G19" s="16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  <c r="IW19" s="17"/>
      <c r="IX19" s="17"/>
      <c r="IY19" s="17"/>
      <c r="IZ19" s="17"/>
      <c r="JA19" s="17"/>
      <c r="JB19" s="17"/>
      <c r="JC19" s="17"/>
      <c r="JD19" s="17"/>
      <c r="JE19" s="17"/>
      <c r="JF19" s="17"/>
      <c r="JG19" s="17"/>
      <c r="JH19" s="17"/>
      <c r="JI19" s="17"/>
      <c r="JJ19" s="17"/>
      <c r="JK19" s="17"/>
      <c r="JL19" s="17"/>
      <c r="JM19" s="17"/>
      <c r="JN19" s="17"/>
      <c r="JO19" s="17"/>
      <c r="JP19" s="17"/>
      <c r="JQ19" s="17"/>
      <c r="JR19" s="17"/>
      <c r="JS19" s="17"/>
      <c r="JT19" s="17"/>
      <c r="JU19" s="17"/>
      <c r="JV19" s="17"/>
      <c r="JW19" s="17"/>
      <c r="JX19" s="17"/>
      <c r="JY19" s="17"/>
      <c r="JZ19" s="17"/>
      <c r="KA19" s="17"/>
      <c r="KB19" s="17"/>
      <c r="KC19" s="17"/>
      <c r="KD19" s="17"/>
      <c r="KE19" s="17"/>
      <c r="KF19" s="17"/>
      <c r="KG19" s="17"/>
      <c r="KH19" s="17"/>
      <c r="KI19" s="17"/>
      <c r="KJ19" s="17"/>
      <c r="KK19" s="17"/>
      <c r="KL19" s="17"/>
      <c r="KM19" s="17"/>
      <c r="KN19" s="17"/>
      <c r="KO19" s="17"/>
      <c r="KP19" s="17"/>
      <c r="KQ19" s="17"/>
      <c r="KR19" s="17"/>
      <c r="KS19" s="17"/>
      <c r="KT19" s="17"/>
      <c r="KU19" s="17"/>
      <c r="KV19" s="17"/>
      <c r="KW19" s="17"/>
      <c r="KX19" s="17"/>
      <c r="KY19" s="17"/>
      <c r="KZ19" s="17"/>
      <c r="LA19" s="17"/>
      <c r="LB19" s="17"/>
      <c r="LC19" s="17"/>
      <c r="LD19" s="17"/>
      <c r="LE19" s="17"/>
      <c r="LF19" s="17"/>
      <c r="LG19" s="17"/>
      <c r="LH19" s="17"/>
      <c r="LI19" s="17"/>
      <c r="LJ19" s="17"/>
      <c r="LK19" s="17"/>
      <c r="LL19" s="17"/>
      <c r="LM19" s="17"/>
      <c r="LN19" s="17"/>
      <c r="LO19" s="17"/>
      <c r="LP19" s="17"/>
      <c r="LQ19" s="17"/>
      <c r="LR19" s="17"/>
      <c r="LS19" s="17"/>
      <c r="LT19" s="17"/>
      <c r="LU19" s="17"/>
      <c r="LV19" s="17"/>
      <c r="LW19" s="17"/>
      <c r="LX19" s="17"/>
      <c r="LY19" s="17"/>
      <c r="LZ19" s="17"/>
      <c r="MA19" s="17"/>
      <c r="MB19" s="17"/>
      <c r="MC19" s="17"/>
      <c r="MD19" s="17"/>
      <c r="ME19" s="17"/>
      <c r="MF19" s="17"/>
      <c r="MG19" s="17"/>
      <c r="MH19" s="17"/>
      <c r="MI19" s="17"/>
      <c r="MJ19" s="17"/>
      <c r="MK19" s="17"/>
      <c r="ML19" s="17"/>
      <c r="MM19" s="17"/>
      <c r="MN19" s="17"/>
      <c r="MO19" s="17"/>
      <c r="MP19" s="17"/>
      <c r="MQ19" s="17"/>
      <c r="MR19" s="17"/>
      <c r="MS19" s="17"/>
      <c r="MT19" s="17"/>
      <c r="MU19" s="17"/>
      <c r="MV19" s="17"/>
      <c r="MW19" s="17"/>
      <c r="MX19" s="17"/>
      <c r="MY19" s="17"/>
      <c r="MZ19" s="17"/>
      <c r="NA19" s="17"/>
      <c r="NB19" s="17"/>
      <c r="NC19" s="17"/>
      <c r="ND19" s="17"/>
      <c r="NE19" s="17"/>
      <c r="NF19" s="17"/>
      <c r="NG19" s="17"/>
      <c r="NH19" s="17" t="str">
        <f t="shared" si="8"/>
        <v/>
      </c>
    </row>
    <row r="20" spans="2:372" x14ac:dyDescent="0.2">
      <c r="B20" s="39" t="s">
        <v>10</v>
      </c>
      <c r="C20" s="34" t="s">
        <v>26</v>
      </c>
      <c r="D20" s="23"/>
      <c r="E20" s="83"/>
      <c r="F20" s="88"/>
      <c r="G20" s="58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  <c r="IW20" s="15"/>
      <c r="IX20" s="15"/>
      <c r="IY20" s="15"/>
      <c r="IZ20" s="15"/>
      <c r="JA20" s="15"/>
      <c r="JB20" s="15"/>
      <c r="JC20" s="15"/>
      <c r="JD20" s="15"/>
      <c r="JE20" s="15"/>
      <c r="JF20" s="15"/>
      <c r="JG20" s="15"/>
      <c r="JH20" s="15"/>
      <c r="JI20" s="15"/>
      <c r="JJ20" s="15"/>
      <c r="JK20" s="15"/>
      <c r="JL20" s="15"/>
      <c r="JM20" s="15"/>
      <c r="JN20" s="15"/>
      <c r="JO20" s="15"/>
      <c r="JP20" s="15"/>
      <c r="JQ20" s="15"/>
      <c r="JR20" s="15"/>
      <c r="JS20" s="15"/>
      <c r="JT20" s="15"/>
      <c r="JU20" s="15"/>
      <c r="JV20" s="15"/>
      <c r="JW20" s="15"/>
      <c r="JX20" s="15"/>
      <c r="JY20" s="15"/>
      <c r="JZ20" s="15"/>
      <c r="KA20" s="15"/>
      <c r="KB20" s="15"/>
      <c r="KC20" s="15"/>
      <c r="KD20" s="15"/>
      <c r="KE20" s="15"/>
      <c r="KF20" s="15"/>
      <c r="KG20" s="15"/>
      <c r="KH20" s="15"/>
      <c r="KI20" s="15"/>
      <c r="KJ20" s="15"/>
      <c r="KK20" s="15"/>
      <c r="KL20" s="15"/>
      <c r="KM20" s="15"/>
      <c r="KN20" s="15"/>
      <c r="KO20" s="15"/>
      <c r="KP20" s="15"/>
      <c r="KQ20" s="15"/>
      <c r="KR20" s="15"/>
      <c r="KS20" s="15"/>
      <c r="KT20" s="15"/>
      <c r="KU20" s="15"/>
      <c r="KV20" s="15"/>
      <c r="KW20" s="15"/>
      <c r="KX20" s="15"/>
      <c r="KY20" s="15"/>
      <c r="KZ20" s="15"/>
      <c r="LA20" s="15"/>
      <c r="LB20" s="15"/>
      <c r="LC20" s="15"/>
      <c r="LD20" s="15"/>
      <c r="LE20" s="15"/>
      <c r="LF20" s="15"/>
      <c r="LG20" s="15"/>
      <c r="LH20" s="15"/>
      <c r="LI20" s="15"/>
      <c r="LJ20" s="15"/>
      <c r="LK20" s="15"/>
      <c r="LL20" s="15"/>
      <c r="LM20" s="15"/>
      <c r="LN20" s="15"/>
      <c r="LO20" s="15"/>
      <c r="LP20" s="15"/>
      <c r="LQ20" s="15"/>
      <c r="LR20" s="15"/>
      <c r="LS20" s="15"/>
      <c r="LT20" s="15"/>
      <c r="LU20" s="15"/>
      <c r="LV20" s="15"/>
      <c r="LW20" s="15"/>
      <c r="LX20" s="15"/>
      <c r="LY20" s="15"/>
      <c r="LZ20" s="15"/>
      <c r="MA20" s="15"/>
      <c r="MB20" s="15"/>
      <c r="MC20" s="15"/>
      <c r="MD20" s="15"/>
      <c r="ME20" s="15"/>
      <c r="MF20" s="15"/>
      <c r="MG20" s="15"/>
      <c r="MH20" s="15"/>
      <c r="MI20" s="15"/>
      <c r="MJ20" s="15"/>
      <c r="MK20" s="15"/>
      <c r="ML20" s="15"/>
      <c r="MM20" s="15"/>
      <c r="MN20" s="15"/>
      <c r="MO20" s="15"/>
      <c r="MP20" s="15"/>
      <c r="MQ20" s="15"/>
      <c r="MR20" s="15"/>
      <c r="MS20" s="15"/>
      <c r="MT20" s="15"/>
      <c r="MU20" s="15"/>
      <c r="MV20" s="15"/>
      <c r="MW20" s="15"/>
      <c r="MX20" s="15"/>
      <c r="MY20" s="15"/>
      <c r="MZ20" s="15"/>
      <c r="NA20" s="15"/>
      <c r="NB20" s="15"/>
      <c r="NC20" s="15"/>
      <c r="ND20" s="15"/>
      <c r="NE20" s="15"/>
      <c r="NF20" s="15"/>
      <c r="NG20" s="15"/>
      <c r="NH20" s="15" t="str">
        <f t="shared" si="8"/>
        <v/>
      </c>
    </row>
    <row r="21" spans="2:372" x14ac:dyDescent="0.2">
      <c r="B21" s="35">
        <v>4</v>
      </c>
      <c r="C21" s="33" t="s">
        <v>107</v>
      </c>
      <c r="D21" s="20" t="s">
        <v>16</v>
      </c>
      <c r="E21" s="92" t="s">
        <v>104</v>
      </c>
      <c r="F21" s="78" t="s">
        <v>103</v>
      </c>
      <c r="G21" s="57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  <c r="HX21" s="14"/>
      <c r="HY21" s="14"/>
      <c r="HZ21" s="14"/>
      <c r="IA21" s="14"/>
      <c r="IB21" s="14"/>
      <c r="IC21" s="14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4"/>
      <c r="IO21" s="14"/>
      <c r="IP21" s="14"/>
      <c r="IQ21" s="14"/>
      <c r="IR21" s="14"/>
      <c r="IS21" s="14"/>
      <c r="IT21" s="14"/>
      <c r="IU21" s="14"/>
      <c r="IV21" s="14"/>
      <c r="IW21" s="14"/>
      <c r="IX21" s="14"/>
      <c r="IY21" s="14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14"/>
      <c r="JK21" s="14"/>
      <c r="JL21" s="14"/>
      <c r="JM21" s="14"/>
      <c r="JN21" s="14"/>
      <c r="JO21" s="14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/>
      <c r="KA21" s="14"/>
      <c r="KB21" s="14"/>
      <c r="KC21" s="14"/>
      <c r="KD21" s="14"/>
      <c r="KE21" s="14"/>
      <c r="KF21" s="14"/>
      <c r="KG21" s="14"/>
      <c r="KH21" s="14"/>
      <c r="KI21" s="14"/>
      <c r="KJ21" s="14"/>
      <c r="KK21" s="14"/>
      <c r="KL21" s="14"/>
      <c r="KM21" s="14"/>
      <c r="KN21" s="14"/>
      <c r="KO21" s="14"/>
      <c r="KP21" s="14"/>
      <c r="KQ21" s="14"/>
      <c r="KR21" s="14"/>
      <c r="KS21" s="14"/>
      <c r="KT21" s="14"/>
      <c r="KU21" s="14"/>
      <c r="KV21" s="14"/>
      <c r="KW21" s="14"/>
      <c r="KX21" s="14"/>
      <c r="KY21" s="14"/>
      <c r="KZ21" s="14"/>
      <c r="LA21" s="14"/>
      <c r="LB21" s="14"/>
      <c r="LC21" s="14"/>
      <c r="LD21" s="14"/>
      <c r="LE21" s="14"/>
      <c r="LF21" s="14"/>
      <c r="LG21" s="14"/>
      <c r="LH21" s="14"/>
      <c r="LI21" s="14"/>
      <c r="LJ21" s="14"/>
      <c r="LK21" s="14"/>
      <c r="LL21" s="14"/>
      <c r="LM21" s="14"/>
      <c r="LN21" s="14"/>
      <c r="LO21" s="14"/>
      <c r="LP21" s="14"/>
      <c r="LQ21" s="14"/>
      <c r="LR21" s="14"/>
      <c r="LS21" s="14"/>
      <c r="LT21" s="14"/>
      <c r="LU21" s="14"/>
      <c r="LV21" s="14"/>
      <c r="LW21" s="14"/>
      <c r="LX21" s="14"/>
      <c r="LY21" s="14"/>
      <c r="LZ21" s="14"/>
      <c r="MA21" s="14"/>
      <c r="MB21" s="14"/>
      <c r="MC21" s="14"/>
      <c r="MD21" s="14"/>
      <c r="ME21" s="14"/>
      <c r="MF21" s="14"/>
      <c r="MG21" s="14"/>
      <c r="MH21" s="14"/>
      <c r="MI21" s="14"/>
      <c r="MJ21" s="14"/>
      <c r="MK21" s="14"/>
      <c r="ML21" s="14"/>
      <c r="MM21" s="14"/>
      <c r="MN21" s="14"/>
      <c r="MO21" s="14"/>
      <c r="MP21" s="14"/>
      <c r="MQ21" s="14"/>
      <c r="MR21" s="14"/>
      <c r="MS21" s="14"/>
      <c r="MT21" s="14"/>
      <c r="MU21" s="14"/>
      <c r="MV21" s="14"/>
      <c r="MW21" s="14"/>
      <c r="MX21" s="14"/>
      <c r="MY21" s="14"/>
      <c r="MZ21" s="14"/>
      <c r="NA21" s="14"/>
      <c r="NB21" s="14"/>
      <c r="NC21" s="14"/>
      <c r="ND21" s="14"/>
      <c r="NE21" s="14"/>
      <c r="NF21" s="14"/>
      <c r="NG21" s="14"/>
      <c r="NH21" s="14"/>
    </row>
    <row r="22" spans="2:372" x14ac:dyDescent="0.2">
      <c r="B22" s="38" t="s">
        <v>3</v>
      </c>
      <c r="C22" s="7" t="s">
        <v>26</v>
      </c>
      <c r="D22" s="25"/>
      <c r="E22" s="75"/>
      <c r="F22" s="87"/>
      <c r="G22" s="10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 t="str">
        <f t="shared" ref="NH22:NH24" si="9">IF(AND(NH$8&gt;=$E22,NH$8&lt;=$F22),1,"")</f>
        <v/>
      </c>
    </row>
    <row r="23" spans="2:372" x14ac:dyDescent="0.2">
      <c r="B23" s="38" t="s">
        <v>4</v>
      </c>
      <c r="C23" s="7" t="s">
        <v>26</v>
      </c>
      <c r="D23" s="25"/>
      <c r="E23" s="75"/>
      <c r="F23" s="87"/>
      <c r="G23" s="10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 t="str">
        <f t="shared" si="9"/>
        <v/>
      </c>
    </row>
    <row r="24" spans="2:372" x14ac:dyDescent="0.2">
      <c r="B24" s="38" t="s">
        <v>5</v>
      </c>
      <c r="C24" s="7" t="s">
        <v>26</v>
      </c>
      <c r="D24" s="25"/>
      <c r="E24" s="22"/>
      <c r="F24" s="89"/>
      <c r="G24" s="59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  <c r="LH24" s="18"/>
      <c r="LI24" s="18"/>
      <c r="LJ24" s="18"/>
      <c r="LK24" s="18"/>
      <c r="LL24" s="18"/>
      <c r="LM24" s="18"/>
      <c r="LN24" s="18"/>
      <c r="LO24" s="18"/>
      <c r="LP24" s="18"/>
      <c r="LQ24" s="18"/>
      <c r="LR24" s="18"/>
      <c r="LS24" s="18"/>
      <c r="LT24" s="18"/>
      <c r="LU24" s="18"/>
      <c r="LV24" s="18"/>
      <c r="LW24" s="18"/>
      <c r="LX24" s="18"/>
      <c r="LY24" s="18"/>
      <c r="LZ24" s="18"/>
      <c r="MA24" s="18"/>
      <c r="MB24" s="18"/>
      <c r="MC24" s="18"/>
      <c r="MD24" s="18"/>
      <c r="ME24" s="18"/>
      <c r="MF24" s="18"/>
      <c r="MG24" s="18"/>
      <c r="MH24" s="18"/>
      <c r="MI24" s="18"/>
      <c r="MJ24" s="18"/>
      <c r="MK24" s="18"/>
      <c r="ML24" s="18"/>
      <c r="MM24" s="18"/>
      <c r="MN24" s="18"/>
      <c r="MO24" s="18"/>
      <c r="MP24" s="18"/>
      <c r="MQ24" s="18"/>
      <c r="MR24" s="18"/>
      <c r="MS24" s="18"/>
      <c r="MT24" s="18"/>
      <c r="MU24" s="18"/>
      <c r="MV24" s="18"/>
      <c r="MW24" s="18"/>
      <c r="MX24" s="18"/>
      <c r="MY24" s="18"/>
      <c r="MZ24" s="18"/>
      <c r="NA24" s="18"/>
      <c r="NB24" s="18"/>
      <c r="NC24" s="18"/>
      <c r="ND24" s="18"/>
      <c r="NE24" s="18"/>
      <c r="NF24" s="18"/>
      <c r="NG24" s="18"/>
      <c r="NH24" s="18" t="str">
        <f t="shared" si="9"/>
        <v/>
      </c>
    </row>
    <row r="25" spans="2:372" x14ac:dyDescent="0.2">
      <c r="B25" s="40">
        <v>5</v>
      </c>
      <c r="C25" s="33" t="s">
        <v>107</v>
      </c>
      <c r="D25" s="26" t="s">
        <v>16</v>
      </c>
      <c r="E25" s="92" t="s">
        <v>104</v>
      </c>
      <c r="F25" s="78" t="s">
        <v>103</v>
      </c>
      <c r="G25" s="5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  <c r="HL25" s="14"/>
      <c r="HM25" s="14"/>
      <c r="HN25" s="14"/>
      <c r="HO25" s="14"/>
      <c r="HP25" s="14"/>
      <c r="HQ25" s="14"/>
      <c r="HR25" s="14"/>
      <c r="HS25" s="14"/>
      <c r="HT25" s="14"/>
      <c r="HU25" s="14"/>
      <c r="HV25" s="14"/>
      <c r="HW25" s="14"/>
      <c r="HX25" s="14"/>
      <c r="HY25" s="14"/>
      <c r="HZ25" s="14"/>
      <c r="IA25" s="14"/>
      <c r="IB25" s="14"/>
      <c r="IC25" s="14"/>
      <c r="ID25" s="14"/>
      <c r="IE25" s="14"/>
      <c r="IF25" s="14"/>
      <c r="IG25" s="14"/>
      <c r="IH25" s="14"/>
      <c r="II25" s="14"/>
      <c r="IJ25" s="14"/>
      <c r="IK25" s="14"/>
      <c r="IL25" s="14"/>
      <c r="IM25" s="14"/>
      <c r="IN25" s="14"/>
      <c r="IO25" s="14"/>
      <c r="IP25" s="14"/>
      <c r="IQ25" s="14"/>
      <c r="IR25" s="14"/>
      <c r="IS25" s="14"/>
      <c r="IT25" s="14"/>
      <c r="IU25" s="14"/>
      <c r="IV25" s="14"/>
      <c r="IW25" s="14"/>
      <c r="IX25" s="14"/>
      <c r="IY25" s="14"/>
      <c r="IZ25" s="14"/>
      <c r="JA25" s="14"/>
      <c r="JB25" s="14"/>
      <c r="JC25" s="14"/>
      <c r="JD25" s="14"/>
      <c r="JE25" s="14"/>
      <c r="JF25" s="14"/>
      <c r="JG25" s="14"/>
      <c r="JH25" s="14"/>
      <c r="JI25" s="14"/>
      <c r="JJ25" s="14"/>
      <c r="JK25" s="14"/>
      <c r="JL25" s="14"/>
      <c r="JM25" s="14"/>
      <c r="JN25" s="14"/>
      <c r="JO25" s="14"/>
      <c r="JP25" s="14"/>
      <c r="JQ25" s="14"/>
      <c r="JR25" s="14"/>
      <c r="JS25" s="14"/>
      <c r="JT25" s="14"/>
      <c r="JU25" s="14"/>
      <c r="JV25" s="14"/>
      <c r="JW25" s="14"/>
      <c r="JX25" s="14"/>
      <c r="JY25" s="14"/>
      <c r="JZ25" s="14"/>
      <c r="KA25" s="14"/>
      <c r="KB25" s="14"/>
      <c r="KC25" s="14"/>
      <c r="KD25" s="14"/>
      <c r="KE25" s="14"/>
      <c r="KF25" s="14"/>
      <c r="KG25" s="14"/>
      <c r="KH25" s="14"/>
      <c r="KI25" s="14"/>
      <c r="KJ25" s="14"/>
      <c r="KK25" s="14"/>
      <c r="KL25" s="14"/>
      <c r="KM25" s="14"/>
      <c r="KN25" s="14"/>
      <c r="KO25" s="14"/>
      <c r="KP25" s="14"/>
      <c r="KQ25" s="14"/>
      <c r="KR25" s="14"/>
      <c r="KS25" s="14"/>
      <c r="KT25" s="14"/>
      <c r="KU25" s="14"/>
      <c r="KV25" s="14"/>
      <c r="KW25" s="14"/>
      <c r="KX25" s="14"/>
      <c r="KY25" s="14"/>
      <c r="KZ25" s="14"/>
      <c r="LA25" s="14"/>
      <c r="LB25" s="14"/>
      <c r="LC25" s="14"/>
      <c r="LD25" s="14"/>
      <c r="LE25" s="14"/>
      <c r="LF25" s="14"/>
      <c r="LG25" s="14"/>
      <c r="LH25" s="14"/>
      <c r="LI25" s="14"/>
      <c r="LJ25" s="14"/>
      <c r="LK25" s="14"/>
      <c r="LL25" s="14"/>
      <c r="LM25" s="14"/>
      <c r="LN25" s="14"/>
      <c r="LO25" s="14"/>
      <c r="LP25" s="14"/>
      <c r="LQ25" s="14"/>
      <c r="LR25" s="14"/>
      <c r="LS25" s="14"/>
      <c r="LT25" s="14"/>
      <c r="LU25" s="14"/>
      <c r="LV25" s="14"/>
      <c r="LW25" s="14"/>
      <c r="LX25" s="14"/>
      <c r="LY25" s="14"/>
      <c r="LZ25" s="14"/>
      <c r="MA25" s="14"/>
      <c r="MB25" s="14"/>
      <c r="MC25" s="14"/>
      <c r="MD25" s="14"/>
      <c r="ME25" s="14"/>
      <c r="MF25" s="14"/>
      <c r="MG25" s="14"/>
      <c r="MH25" s="14"/>
      <c r="MI25" s="14"/>
      <c r="MJ25" s="14"/>
      <c r="MK25" s="14"/>
      <c r="ML25" s="14"/>
      <c r="MM25" s="14"/>
      <c r="MN25" s="14"/>
      <c r="MO25" s="14"/>
      <c r="MP25" s="14"/>
      <c r="MQ25" s="14"/>
      <c r="MR25" s="14"/>
      <c r="MS25" s="14"/>
      <c r="MT25" s="14"/>
      <c r="MU25" s="14"/>
      <c r="MV25" s="14"/>
      <c r="MW25" s="14"/>
      <c r="MX25" s="14"/>
      <c r="MY25" s="14"/>
      <c r="MZ25" s="14"/>
      <c r="NA25" s="14"/>
      <c r="NB25" s="14"/>
      <c r="NC25" s="14"/>
      <c r="ND25" s="14"/>
      <c r="NE25" s="14"/>
      <c r="NF25" s="14"/>
      <c r="NG25" s="14"/>
      <c r="NH25" s="14"/>
    </row>
    <row r="26" spans="2:372" x14ac:dyDescent="0.2">
      <c r="B26" s="41" t="s">
        <v>6</v>
      </c>
      <c r="C26" s="7" t="s">
        <v>26</v>
      </c>
      <c r="D26" s="27"/>
      <c r="E26" s="75"/>
      <c r="F26" s="87"/>
      <c r="G26" s="10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 s="11"/>
      <c r="NE26" s="11"/>
      <c r="NF26" s="11"/>
      <c r="NG26" s="11"/>
      <c r="NH26" s="11" t="str">
        <f t="shared" ref="NH26:NH28" si="10">IF(AND(NH$8&gt;=$E26,NH$8&lt;=$F26),1,"")</f>
        <v/>
      </c>
    </row>
    <row r="27" spans="2:372" x14ac:dyDescent="0.2">
      <c r="B27" s="42" t="s">
        <v>7</v>
      </c>
      <c r="C27" s="7" t="s">
        <v>26</v>
      </c>
      <c r="D27" s="27"/>
      <c r="E27" s="75"/>
      <c r="F27" s="87"/>
      <c r="G27" s="10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 s="11"/>
      <c r="NE27" s="11"/>
      <c r="NF27" s="11"/>
      <c r="NG27" s="11"/>
      <c r="NH27" s="11" t="str">
        <f t="shared" si="10"/>
        <v/>
      </c>
    </row>
    <row r="28" spans="2:372" x14ac:dyDescent="0.2">
      <c r="B28" s="43" t="s">
        <v>8</v>
      </c>
      <c r="C28" s="34" t="s">
        <v>26</v>
      </c>
      <c r="D28" s="28"/>
      <c r="E28" s="83"/>
      <c r="F28" s="90"/>
      <c r="G28" s="55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  <c r="IW28" s="8"/>
      <c r="IX28" s="8"/>
      <c r="IY28" s="8"/>
      <c r="IZ28" s="8"/>
      <c r="JA28" s="8"/>
      <c r="JB28" s="8"/>
      <c r="JC28" s="8"/>
      <c r="JD28" s="8"/>
      <c r="JE28" s="8"/>
      <c r="JF28" s="8"/>
      <c r="JG28" s="8"/>
      <c r="JH28" s="8"/>
      <c r="JI28" s="8"/>
      <c r="JJ28" s="8"/>
      <c r="JK28" s="8"/>
      <c r="JL28" s="8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  <c r="LF28" s="8"/>
      <c r="LG28" s="8"/>
      <c r="LH28" s="8"/>
      <c r="LI28" s="8"/>
      <c r="LJ28" s="8"/>
      <c r="LK28" s="8"/>
      <c r="LL28" s="8"/>
      <c r="LM28" s="8"/>
      <c r="LN28" s="8"/>
      <c r="LO28" s="8"/>
      <c r="LP28" s="8"/>
      <c r="LQ28" s="8"/>
      <c r="LR28" s="8"/>
      <c r="LS28" s="8"/>
      <c r="LT28" s="8"/>
      <c r="LU28" s="8"/>
      <c r="LV28" s="8"/>
      <c r="LW28" s="8"/>
      <c r="LX28" s="8"/>
      <c r="LY28" s="8"/>
      <c r="LZ28" s="8"/>
      <c r="MA28" s="8"/>
      <c r="MB28" s="8"/>
      <c r="MC28" s="8"/>
      <c r="MD28" s="8"/>
      <c r="ME28" s="8"/>
      <c r="MF28" s="8"/>
      <c r="MG28" s="8"/>
      <c r="MH28" s="8"/>
      <c r="MI28" s="8"/>
      <c r="MJ28" s="8"/>
      <c r="MK28" s="8"/>
      <c r="ML28" s="8"/>
      <c r="MM28" s="8"/>
      <c r="MN28" s="8"/>
      <c r="MO28" s="8"/>
      <c r="MP28" s="8"/>
      <c r="MQ28" s="8"/>
      <c r="MR28" s="8"/>
      <c r="MS28" s="8"/>
      <c r="MT28" s="8"/>
      <c r="MU28" s="8"/>
      <c r="MV28" s="8"/>
      <c r="MW28" s="8"/>
      <c r="MX28" s="8"/>
      <c r="MY28" s="8"/>
      <c r="MZ28" s="8"/>
      <c r="NA28" s="8"/>
      <c r="NB28" s="8"/>
      <c r="NC28" s="8"/>
      <c r="ND28" s="8"/>
      <c r="NE28" s="8"/>
      <c r="NF28" s="8"/>
      <c r="NG28" s="8"/>
      <c r="NH28" s="8" t="str">
        <f t="shared" si="10"/>
        <v/>
      </c>
    </row>
    <row r="29" spans="2:372" x14ac:dyDescent="0.2">
      <c r="B29" s="35">
        <v>6</v>
      </c>
      <c r="C29" s="33" t="s">
        <v>107</v>
      </c>
      <c r="D29" s="20" t="s">
        <v>16</v>
      </c>
      <c r="E29" s="92" t="s">
        <v>104</v>
      </c>
      <c r="F29" s="78" t="s">
        <v>103</v>
      </c>
      <c r="G29" s="5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</row>
    <row r="30" spans="2:372" x14ac:dyDescent="0.2">
      <c r="B30" s="38" t="s">
        <v>11</v>
      </c>
      <c r="C30" s="7" t="s">
        <v>26</v>
      </c>
      <c r="D30" s="29"/>
      <c r="E30" s="75"/>
      <c r="F30" s="87"/>
      <c r="G30" s="10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  <c r="KF30" s="11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1"/>
      <c r="KU30" s="11"/>
      <c r="KV30" s="11"/>
      <c r="KW30" s="11"/>
      <c r="KX30" s="11"/>
      <c r="KY30" s="11"/>
      <c r="KZ30" s="11"/>
      <c r="LA30" s="11"/>
      <c r="LB30" s="11"/>
      <c r="LC30" s="11"/>
      <c r="LD30" s="11"/>
      <c r="LE30" s="11"/>
      <c r="LF30" s="11"/>
      <c r="LG30" s="11"/>
      <c r="LH30" s="11"/>
      <c r="LI30" s="11"/>
      <c r="LJ30" s="11"/>
      <c r="LK30" s="11"/>
      <c r="LL30" s="11"/>
      <c r="LM30" s="11"/>
      <c r="LN30" s="11"/>
      <c r="LO30" s="11"/>
      <c r="LP30" s="11"/>
      <c r="LQ30" s="11"/>
      <c r="LR30" s="11"/>
      <c r="LS30" s="11"/>
      <c r="LT30" s="11"/>
      <c r="LU30" s="11"/>
      <c r="LV30" s="11"/>
      <c r="LW30" s="11"/>
      <c r="LX30" s="11"/>
      <c r="LY30" s="11"/>
      <c r="LZ30" s="11"/>
      <c r="MA30" s="11"/>
      <c r="MB30" s="11"/>
      <c r="MC30" s="11"/>
      <c r="MD30" s="11"/>
      <c r="ME30" s="11"/>
      <c r="MF30" s="11"/>
      <c r="MG30" s="11"/>
      <c r="MH30" s="11"/>
      <c r="MI30" s="11"/>
      <c r="MJ30" s="11"/>
      <c r="MK30" s="11"/>
      <c r="ML30" s="11"/>
      <c r="MM30" s="11"/>
      <c r="MN30" s="11"/>
      <c r="MO30" s="11"/>
      <c r="MP30" s="11"/>
      <c r="MQ30" s="11"/>
      <c r="MR30" s="11"/>
      <c r="MS30" s="11"/>
      <c r="MT30" s="11"/>
      <c r="MU30" s="11"/>
      <c r="MV30" s="11"/>
      <c r="MW30" s="11"/>
      <c r="MX30" s="11"/>
      <c r="MY30" s="11"/>
      <c r="MZ30" s="11"/>
      <c r="NA30" s="11"/>
      <c r="NB30" s="11"/>
      <c r="NC30" s="11"/>
      <c r="ND30" s="11"/>
      <c r="NE30" s="11"/>
      <c r="NF30" s="11"/>
      <c r="NG30" s="11"/>
      <c r="NH30" s="11" t="str">
        <f t="shared" ref="NH30:NH32" si="11">IF(AND(NH$8&gt;=$E30,NH$8&lt;=$F30),1,"")</f>
        <v/>
      </c>
    </row>
    <row r="31" spans="2:372" x14ac:dyDescent="0.2">
      <c r="B31" s="38" t="s">
        <v>12</v>
      </c>
      <c r="C31" s="7" t="s">
        <v>26</v>
      </c>
      <c r="D31" s="29"/>
      <c r="E31" s="75"/>
      <c r="F31" s="87"/>
      <c r="G31" s="10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1"/>
      <c r="KU31" s="11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1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  <c r="NC31" s="11"/>
      <c r="ND31" s="11"/>
      <c r="NE31" s="11"/>
      <c r="NF31" s="11"/>
      <c r="NG31" s="11"/>
      <c r="NH31" s="11" t="str">
        <f t="shared" si="11"/>
        <v/>
      </c>
    </row>
    <row r="32" spans="2:372" x14ac:dyDescent="0.2">
      <c r="B32" s="39">
        <v>6.3</v>
      </c>
      <c r="C32" s="34" t="s">
        <v>26</v>
      </c>
      <c r="D32" s="30"/>
      <c r="E32" s="83"/>
      <c r="F32" s="88"/>
      <c r="G32" s="55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  <c r="IW32" s="8"/>
      <c r="IX32" s="8"/>
      <c r="IY32" s="8"/>
      <c r="IZ32" s="8"/>
      <c r="JA32" s="8"/>
      <c r="JB32" s="8"/>
      <c r="JC32" s="8"/>
      <c r="JD32" s="8"/>
      <c r="JE32" s="8"/>
      <c r="JF32" s="8"/>
      <c r="JG32" s="8"/>
      <c r="JH32" s="8"/>
      <c r="JI32" s="8"/>
      <c r="JJ32" s="8"/>
      <c r="JK32" s="8"/>
      <c r="JL32" s="8"/>
      <c r="JM32" s="8"/>
      <c r="JN32" s="8"/>
      <c r="JO32" s="8"/>
      <c r="JP32" s="8"/>
      <c r="JQ32" s="8"/>
      <c r="JR32" s="8"/>
      <c r="JS32" s="8"/>
      <c r="JT32" s="8"/>
      <c r="JU32" s="8"/>
      <c r="JV32" s="8"/>
      <c r="JW32" s="8"/>
      <c r="JX32" s="8"/>
      <c r="JY32" s="8"/>
      <c r="JZ32" s="8"/>
      <c r="KA32" s="8"/>
      <c r="KB32" s="8"/>
      <c r="KC32" s="8"/>
      <c r="KD32" s="8"/>
      <c r="KE32" s="8"/>
      <c r="KF32" s="8"/>
      <c r="KG32" s="8"/>
      <c r="KH32" s="8"/>
      <c r="KI32" s="8"/>
      <c r="KJ32" s="8"/>
      <c r="KK32" s="8"/>
      <c r="KL32" s="8"/>
      <c r="KM32" s="8"/>
      <c r="KN32" s="8"/>
      <c r="KO32" s="8"/>
      <c r="KP32" s="8"/>
      <c r="KQ32" s="8"/>
      <c r="KR32" s="8"/>
      <c r="KS32" s="8"/>
      <c r="KT32" s="8"/>
      <c r="KU32" s="8"/>
      <c r="KV32" s="8"/>
      <c r="KW32" s="8"/>
      <c r="KX32" s="8"/>
      <c r="KY32" s="8"/>
      <c r="KZ32" s="8"/>
      <c r="LA32" s="8"/>
      <c r="LB32" s="8"/>
      <c r="LC32" s="8"/>
      <c r="LD32" s="8"/>
      <c r="LE32" s="8"/>
      <c r="LF32" s="8"/>
      <c r="LG32" s="8"/>
      <c r="LH32" s="8"/>
      <c r="LI32" s="8"/>
      <c r="LJ32" s="8"/>
      <c r="LK32" s="8"/>
      <c r="LL32" s="8"/>
      <c r="LM32" s="8"/>
      <c r="LN32" s="8"/>
      <c r="LO32" s="8"/>
      <c r="LP32" s="8"/>
      <c r="LQ32" s="8"/>
      <c r="LR32" s="8"/>
      <c r="LS32" s="8"/>
      <c r="LT32" s="8"/>
      <c r="LU32" s="8"/>
      <c r="LV32" s="8"/>
      <c r="LW32" s="8"/>
      <c r="LX32" s="8"/>
      <c r="LY32" s="8"/>
      <c r="LZ32" s="8"/>
      <c r="MA32" s="8"/>
      <c r="MB32" s="8"/>
      <c r="MC32" s="8"/>
      <c r="MD32" s="8"/>
      <c r="ME32" s="8"/>
      <c r="MF32" s="8"/>
      <c r="MG32" s="8"/>
      <c r="MH32" s="8"/>
      <c r="MI32" s="8"/>
      <c r="MJ32" s="8"/>
      <c r="MK32" s="8"/>
      <c r="ML32" s="8"/>
      <c r="MM32" s="8"/>
      <c r="MN32" s="8"/>
      <c r="MO32" s="8"/>
      <c r="MP32" s="8"/>
      <c r="MQ32" s="8"/>
      <c r="MR32" s="8"/>
      <c r="MS32" s="8"/>
      <c r="MT32" s="8"/>
      <c r="MU32" s="8"/>
      <c r="MV32" s="8"/>
      <c r="MW32" s="8"/>
      <c r="MX32" s="8"/>
      <c r="MY32" s="8"/>
      <c r="MZ32" s="8"/>
      <c r="NA32" s="8"/>
      <c r="NB32" s="8"/>
      <c r="NC32" s="8"/>
      <c r="ND32" s="8"/>
      <c r="NE32" s="8"/>
      <c r="NF32" s="8"/>
      <c r="NG32" s="8"/>
      <c r="NH32" s="8" t="str">
        <f t="shared" si="11"/>
        <v/>
      </c>
    </row>
    <row r="33" spans="2:372" x14ac:dyDescent="0.2">
      <c r="B33" s="44">
        <v>7</v>
      </c>
      <c r="C33" s="33" t="s">
        <v>107</v>
      </c>
      <c r="D33" s="31" t="s">
        <v>16</v>
      </c>
      <c r="E33" s="92" t="s">
        <v>104</v>
      </c>
      <c r="F33" s="78" t="s">
        <v>103</v>
      </c>
      <c r="G33" s="59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8"/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18"/>
      <c r="GG33" s="18"/>
      <c r="GH33" s="18"/>
      <c r="GI33" s="18"/>
      <c r="GJ33" s="18"/>
      <c r="GK33" s="18"/>
      <c r="GL33" s="18"/>
      <c r="GM33" s="18"/>
      <c r="GN33" s="18"/>
      <c r="GO33" s="18"/>
      <c r="GP33" s="18"/>
      <c r="GQ33" s="18"/>
      <c r="GR33" s="18"/>
      <c r="GS33" s="18"/>
      <c r="GT33" s="18"/>
      <c r="GU33" s="18"/>
      <c r="GV33" s="18"/>
      <c r="GW33" s="18"/>
      <c r="GX33" s="18"/>
      <c r="GY33" s="18"/>
      <c r="GZ33" s="18"/>
      <c r="HA33" s="18"/>
      <c r="HB33" s="18"/>
      <c r="HC33" s="18"/>
      <c r="HD33" s="18"/>
      <c r="HE33" s="18"/>
      <c r="HF33" s="18"/>
      <c r="HG33" s="18"/>
      <c r="HH33" s="18"/>
      <c r="HI33" s="18"/>
      <c r="HJ33" s="18"/>
      <c r="HK33" s="18"/>
      <c r="HL33" s="18"/>
      <c r="HM33" s="18"/>
      <c r="HN33" s="18"/>
      <c r="HO33" s="18"/>
      <c r="HP33" s="18"/>
      <c r="HQ33" s="18"/>
      <c r="HR33" s="18"/>
      <c r="HS33" s="18"/>
      <c r="HT33" s="18"/>
      <c r="HU33" s="18"/>
      <c r="HV33" s="18"/>
      <c r="HW33" s="18"/>
      <c r="HX33" s="18"/>
      <c r="HY33" s="18"/>
      <c r="HZ33" s="18"/>
      <c r="IA33" s="18"/>
      <c r="IB33" s="18"/>
      <c r="IC33" s="18"/>
      <c r="ID33" s="18"/>
      <c r="IE33" s="18"/>
      <c r="IF33" s="18"/>
      <c r="IG33" s="18"/>
      <c r="IH33" s="18"/>
      <c r="II33" s="18"/>
      <c r="IJ33" s="18"/>
      <c r="IK33" s="18"/>
      <c r="IL33" s="18"/>
      <c r="IM33" s="18"/>
      <c r="IN33" s="18"/>
      <c r="IO33" s="18"/>
      <c r="IP33" s="18"/>
      <c r="IQ33" s="18"/>
      <c r="IR33" s="18"/>
      <c r="IS33" s="18"/>
      <c r="IT33" s="18"/>
      <c r="IU33" s="18"/>
      <c r="IV33" s="18"/>
      <c r="IW33" s="18"/>
      <c r="IX33" s="18"/>
      <c r="IY33" s="18"/>
      <c r="IZ33" s="18"/>
      <c r="JA33" s="18"/>
      <c r="JB33" s="18"/>
      <c r="JC33" s="18"/>
      <c r="JD33" s="18"/>
      <c r="JE33" s="18"/>
      <c r="JF33" s="18"/>
      <c r="JG33" s="18"/>
      <c r="JH33" s="18"/>
      <c r="JI33" s="18"/>
      <c r="JJ33" s="18"/>
      <c r="JK33" s="18"/>
      <c r="JL33" s="18"/>
      <c r="JM33" s="18"/>
      <c r="JN33" s="18"/>
      <c r="JO33" s="18"/>
      <c r="JP33" s="18"/>
      <c r="JQ33" s="18"/>
      <c r="JR33" s="18"/>
      <c r="JS33" s="18"/>
      <c r="JT33" s="18"/>
      <c r="JU33" s="18"/>
      <c r="JV33" s="18"/>
      <c r="JW33" s="18"/>
      <c r="JX33" s="18"/>
      <c r="JY33" s="18"/>
      <c r="JZ33" s="18"/>
      <c r="KA33" s="18"/>
      <c r="KB33" s="18"/>
      <c r="KC33" s="18"/>
      <c r="KD33" s="18"/>
      <c r="KE33" s="18"/>
      <c r="KF33" s="18"/>
      <c r="KG33" s="18"/>
      <c r="KH33" s="18"/>
      <c r="KI33" s="18"/>
      <c r="KJ33" s="18"/>
      <c r="KK33" s="18"/>
      <c r="KL33" s="18"/>
      <c r="KM33" s="18"/>
      <c r="KN33" s="18"/>
      <c r="KO33" s="18"/>
      <c r="KP33" s="18"/>
      <c r="KQ33" s="18"/>
      <c r="KR33" s="18"/>
      <c r="KS33" s="18"/>
      <c r="KT33" s="18"/>
      <c r="KU33" s="18"/>
      <c r="KV33" s="18"/>
      <c r="KW33" s="18"/>
      <c r="KX33" s="18"/>
      <c r="KY33" s="18"/>
      <c r="KZ33" s="18"/>
      <c r="LA33" s="18"/>
      <c r="LB33" s="18"/>
      <c r="LC33" s="18"/>
      <c r="LD33" s="18"/>
      <c r="LE33" s="18"/>
      <c r="LF33" s="18"/>
      <c r="LG33" s="18"/>
      <c r="LH33" s="18"/>
      <c r="LI33" s="18"/>
      <c r="LJ33" s="18"/>
      <c r="LK33" s="18"/>
      <c r="LL33" s="18"/>
      <c r="LM33" s="18"/>
      <c r="LN33" s="18"/>
      <c r="LO33" s="18"/>
      <c r="LP33" s="18"/>
      <c r="LQ33" s="18"/>
      <c r="LR33" s="18"/>
      <c r="LS33" s="18"/>
      <c r="LT33" s="18"/>
      <c r="LU33" s="18"/>
      <c r="LV33" s="18"/>
      <c r="LW33" s="18"/>
      <c r="LX33" s="18"/>
      <c r="LY33" s="18"/>
      <c r="LZ33" s="18"/>
      <c r="MA33" s="18"/>
      <c r="MB33" s="18"/>
      <c r="MC33" s="18"/>
      <c r="MD33" s="18"/>
      <c r="ME33" s="18"/>
      <c r="MF33" s="18"/>
      <c r="MG33" s="18"/>
      <c r="MH33" s="18"/>
      <c r="MI33" s="18"/>
      <c r="MJ33" s="18"/>
      <c r="MK33" s="18"/>
      <c r="ML33" s="18"/>
      <c r="MM33" s="18"/>
      <c r="MN33" s="18"/>
      <c r="MO33" s="18"/>
      <c r="MP33" s="18"/>
      <c r="MQ33" s="18"/>
      <c r="MR33" s="18"/>
      <c r="MS33" s="18"/>
      <c r="MT33" s="18"/>
      <c r="MU33" s="18"/>
      <c r="MV33" s="18"/>
      <c r="MW33" s="18"/>
      <c r="MX33" s="18"/>
      <c r="MY33" s="18"/>
      <c r="MZ33" s="18"/>
      <c r="NA33" s="18"/>
      <c r="NB33" s="18"/>
      <c r="NC33" s="18"/>
      <c r="ND33" s="18"/>
      <c r="NE33" s="18"/>
      <c r="NF33" s="18"/>
      <c r="NG33" s="18"/>
      <c r="NH33" s="18"/>
    </row>
    <row r="34" spans="2:372" x14ac:dyDescent="0.2">
      <c r="B34" s="38" t="s">
        <v>13</v>
      </c>
      <c r="C34" s="7" t="s">
        <v>26</v>
      </c>
      <c r="D34" s="32"/>
      <c r="E34" s="75"/>
      <c r="F34" s="87"/>
      <c r="G34" s="10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  <c r="JS34" s="11"/>
      <c r="JT34" s="11"/>
      <c r="JU34" s="11"/>
      <c r="JV34" s="11"/>
      <c r="JW34" s="11"/>
      <c r="JX34" s="11"/>
      <c r="JY34" s="11"/>
      <c r="JZ34" s="11"/>
      <c r="KA34" s="11"/>
      <c r="KB34" s="11"/>
      <c r="KC34" s="11"/>
      <c r="KD34" s="11"/>
      <c r="KE34" s="11"/>
      <c r="KF34" s="11"/>
      <c r="KG34" s="11"/>
      <c r="KH34" s="11"/>
      <c r="KI34" s="11"/>
      <c r="KJ34" s="11"/>
      <c r="KK34" s="11"/>
      <c r="KL34" s="11"/>
      <c r="KM34" s="11"/>
      <c r="KN34" s="11"/>
      <c r="KO34" s="11"/>
      <c r="KP34" s="11"/>
      <c r="KQ34" s="11"/>
      <c r="KR34" s="11"/>
      <c r="KS34" s="11"/>
      <c r="KT34" s="11"/>
      <c r="KU34" s="11"/>
      <c r="KV34" s="11"/>
      <c r="KW34" s="11"/>
      <c r="KX34" s="11"/>
      <c r="KY34" s="11"/>
      <c r="KZ34" s="11"/>
      <c r="LA34" s="11"/>
      <c r="LB34" s="11"/>
      <c r="LC34" s="11"/>
      <c r="LD34" s="11"/>
      <c r="LE34" s="11"/>
      <c r="LF34" s="11"/>
      <c r="LG34" s="11"/>
      <c r="LH34" s="11"/>
      <c r="LI34" s="11"/>
      <c r="LJ34" s="11"/>
      <c r="LK34" s="11"/>
      <c r="LL34" s="11"/>
      <c r="LM34" s="11"/>
      <c r="LN34" s="11"/>
      <c r="LO34" s="11"/>
      <c r="LP34" s="11"/>
      <c r="LQ34" s="11"/>
      <c r="LR34" s="11"/>
      <c r="LS34" s="11"/>
      <c r="LT34" s="11"/>
      <c r="LU34" s="11"/>
      <c r="LV34" s="11"/>
      <c r="LW34" s="11"/>
      <c r="LX34" s="11"/>
      <c r="LY34" s="11"/>
      <c r="LZ34" s="11"/>
      <c r="MA34" s="11"/>
      <c r="MB34" s="11"/>
      <c r="MC34" s="11"/>
      <c r="MD34" s="11"/>
      <c r="ME34" s="11"/>
      <c r="MF34" s="11"/>
      <c r="MG34" s="11"/>
      <c r="MH34" s="11"/>
      <c r="MI34" s="11"/>
      <c r="MJ34" s="11"/>
      <c r="MK34" s="11"/>
      <c r="ML34" s="11"/>
      <c r="MM34" s="11"/>
      <c r="MN34" s="11"/>
      <c r="MO34" s="11"/>
      <c r="MP34" s="11"/>
      <c r="MQ34" s="11"/>
      <c r="MR34" s="11"/>
      <c r="MS34" s="11"/>
      <c r="MT34" s="11"/>
      <c r="MU34" s="11"/>
      <c r="MV34" s="11"/>
      <c r="MW34" s="11"/>
      <c r="MX34" s="11"/>
      <c r="MY34" s="11"/>
      <c r="MZ34" s="11"/>
      <c r="NA34" s="11"/>
      <c r="NB34" s="11"/>
      <c r="NC34" s="11"/>
      <c r="ND34" s="11"/>
      <c r="NE34" s="11"/>
      <c r="NF34" s="11"/>
      <c r="NG34" s="11"/>
      <c r="NH34" s="11" t="str">
        <f t="shared" ref="NH34:NH36" si="12">IF(AND(NH$8&gt;=$E34,NH$8&lt;=$F34),1,"")</f>
        <v/>
      </c>
    </row>
    <row r="35" spans="2:372" x14ac:dyDescent="0.2">
      <c r="B35" s="38" t="s">
        <v>14</v>
      </c>
      <c r="C35" s="7" t="s">
        <v>26</v>
      </c>
      <c r="D35" s="21"/>
      <c r="E35" s="22"/>
      <c r="F35" s="89"/>
      <c r="G35" s="10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  <c r="KF35" s="11"/>
      <c r="KG35" s="11"/>
      <c r="KH35" s="11"/>
      <c r="KI35" s="11"/>
      <c r="KJ35" s="11"/>
      <c r="KK35" s="11"/>
      <c r="KL35" s="11"/>
      <c r="KM35" s="11"/>
      <c r="KN35" s="11"/>
      <c r="KO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KZ35" s="11"/>
      <c r="LA35" s="11"/>
      <c r="LB35" s="11"/>
      <c r="LC35" s="11"/>
      <c r="LD35" s="11"/>
      <c r="LE35" s="11"/>
      <c r="LF35" s="11"/>
      <c r="LG35" s="11"/>
      <c r="LH35" s="11"/>
      <c r="LI35" s="11"/>
      <c r="LJ35" s="11"/>
      <c r="LK35" s="11"/>
      <c r="LL35" s="11"/>
      <c r="LM35" s="11"/>
      <c r="LN35" s="11"/>
      <c r="LO35" s="11"/>
      <c r="LP35" s="11"/>
      <c r="LQ35" s="11"/>
      <c r="LR35" s="11"/>
      <c r="LS35" s="11"/>
      <c r="LT35" s="11"/>
      <c r="LU35" s="11"/>
      <c r="LV35" s="11"/>
      <c r="LW35" s="11"/>
      <c r="LX35" s="11"/>
      <c r="LY35" s="11"/>
      <c r="LZ35" s="11"/>
      <c r="MA35" s="11"/>
      <c r="MB35" s="11"/>
      <c r="MC35" s="11"/>
      <c r="MD35" s="11"/>
      <c r="ME35" s="11"/>
      <c r="MF35" s="11"/>
      <c r="MG35" s="11"/>
      <c r="MH35" s="11"/>
      <c r="MI35" s="11"/>
      <c r="MJ35" s="11"/>
      <c r="MK35" s="11"/>
      <c r="ML35" s="11"/>
      <c r="MM35" s="11"/>
      <c r="MN35" s="11"/>
      <c r="MO35" s="11"/>
      <c r="MP35" s="11"/>
      <c r="MQ35" s="11"/>
      <c r="MR35" s="11"/>
      <c r="MS35" s="11"/>
      <c r="MT35" s="11"/>
      <c r="MU35" s="11"/>
      <c r="MV35" s="11"/>
      <c r="MW35" s="11"/>
      <c r="MX35" s="11"/>
      <c r="MY35" s="11"/>
      <c r="MZ35" s="11"/>
      <c r="NA35" s="11"/>
      <c r="NB35" s="11"/>
      <c r="NC35" s="11"/>
      <c r="ND35" s="11"/>
      <c r="NE35" s="11"/>
      <c r="NF35" s="11"/>
      <c r="NG35" s="11"/>
      <c r="NH35" s="11" t="str">
        <f t="shared" si="12"/>
        <v/>
      </c>
    </row>
    <row r="36" spans="2:372" x14ac:dyDescent="0.2">
      <c r="B36" s="39" t="s">
        <v>15</v>
      </c>
      <c r="C36" s="34" t="s">
        <v>26</v>
      </c>
      <c r="D36" s="23"/>
      <c r="E36" s="83"/>
      <c r="F36" s="88"/>
      <c r="G36" s="55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  <c r="IV36" s="8"/>
      <c r="IW36" s="8"/>
      <c r="IX36" s="8"/>
      <c r="IY36" s="8"/>
      <c r="IZ36" s="8"/>
      <c r="JA36" s="8"/>
      <c r="JB36" s="8"/>
      <c r="JC36" s="8"/>
      <c r="JD36" s="8"/>
      <c r="JE36" s="8"/>
      <c r="JF36" s="8"/>
      <c r="JG36" s="8"/>
      <c r="JH36" s="8"/>
      <c r="JI36" s="8"/>
      <c r="JJ36" s="8"/>
      <c r="JK36" s="8"/>
      <c r="JL36" s="8"/>
      <c r="JM36" s="8"/>
      <c r="JN36" s="8"/>
      <c r="JO36" s="8"/>
      <c r="JP36" s="8"/>
      <c r="JQ36" s="8"/>
      <c r="JR36" s="8"/>
      <c r="JS36" s="8"/>
      <c r="JT36" s="8"/>
      <c r="JU36" s="8"/>
      <c r="JV36" s="8"/>
      <c r="JW36" s="8"/>
      <c r="JX36" s="8"/>
      <c r="JY36" s="8"/>
      <c r="JZ36" s="8"/>
      <c r="KA36" s="8"/>
      <c r="KB36" s="8"/>
      <c r="KC36" s="8"/>
      <c r="KD36" s="8"/>
      <c r="KE36" s="8"/>
      <c r="KF36" s="8"/>
      <c r="KG36" s="8"/>
      <c r="KH36" s="8"/>
      <c r="KI36" s="8"/>
      <c r="KJ36" s="8"/>
      <c r="KK36" s="8"/>
      <c r="KL36" s="8"/>
      <c r="KM36" s="8"/>
      <c r="KN36" s="8"/>
      <c r="KO36" s="8"/>
      <c r="KP36" s="8"/>
      <c r="KQ36" s="8"/>
      <c r="KR36" s="8"/>
      <c r="KS36" s="8"/>
      <c r="KT36" s="8"/>
      <c r="KU36" s="8"/>
      <c r="KV36" s="8"/>
      <c r="KW36" s="8"/>
      <c r="KX36" s="8"/>
      <c r="KY36" s="8"/>
      <c r="KZ36" s="8"/>
      <c r="LA36" s="8"/>
      <c r="LB36" s="8"/>
      <c r="LC36" s="8"/>
      <c r="LD36" s="8"/>
      <c r="LE36" s="8"/>
      <c r="LF36" s="8"/>
      <c r="LG36" s="8"/>
      <c r="LH36" s="8"/>
      <c r="LI36" s="8"/>
      <c r="LJ36" s="8"/>
      <c r="LK36" s="8"/>
      <c r="LL36" s="8"/>
      <c r="LM36" s="8"/>
      <c r="LN36" s="8"/>
      <c r="LO36" s="8"/>
      <c r="LP36" s="8"/>
      <c r="LQ36" s="8"/>
      <c r="LR36" s="8"/>
      <c r="LS36" s="8"/>
      <c r="LT36" s="8"/>
      <c r="LU36" s="8"/>
      <c r="LV36" s="8"/>
      <c r="LW36" s="8"/>
      <c r="LX36" s="8"/>
      <c r="LY36" s="8"/>
      <c r="LZ36" s="8"/>
      <c r="MA36" s="8"/>
      <c r="MB36" s="8"/>
      <c r="MC36" s="8"/>
      <c r="MD36" s="8"/>
      <c r="ME36" s="8"/>
      <c r="MF36" s="8"/>
      <c r="MG36" s="8"/>
      <c r="MH36" s="8"/>
      <c r="MI36" s="8"/>
      <c r="MJ36" s="8"/>
      <c r="MK36" s="8"/>
      <c r="ML36" s="8"/>
      <c r="MM36" s="8"/>
      <c r="MN36" s="8"/>
      <c r="MO36" s="8"/>
      <c r="MP36" s="8"/>
      <c r="MQ36" s="8"/>
      <c r="MR36" s="8"/>
      <c r="MS36" s="8"/>
      <c r="MT36" s="8"/>
      <c r="MU36" s="8"/>
      <c r="MV36" s="8"/>
      <c r="MW36" s="8"/>
      <c r="MX36" s="8"/>
      <c r="MY36" s="8"/>
      <c r="MZ36" s="8"/>
      <c r="NA36" s="8"/>
      <c r="NB36" s="8"/>
      <c r="NC36" s="8"/>
      <c r="ND36" s="8"/>
      <c r="NE36" s="8"/>
      <c r="NF36" s="8"/>
      <c r="NG36" s="8"/>
      <c r="NH36" s="8" t="str">
        <f t="shared" si="12"/>
        <v/>
      </c>
    </row>
    <row r="37" spans="2:372" x14ac:dyDescent="0.2">
      <c r="B37" s="2"/>
      <c r="C37" s="3"/>
      <c r="D37" s="3"/>
      <c r="E37" s="84"/>
      <c r="F37" s="91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</row>
    <row r="38" spans="2:372" x14ac:dyDescent="0.2">
      <c r="B38" s="2"/>
      <c r="C38" s="53"/>
      <c r="D38" s="3"/>
      <c r="E38" s="84"/>
      <c r="F38" s="84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</row>
    <row r="39" spans="2:372" x14ac:dyDescent="0.2">
      <c r="B39" s="2"/>
      <c r="C39" s="3"/>
      <c r="D39" s="3"/>
      <c r="E39" s="84"/>
      <c r="F39" s="84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</row>
    <row r="40" spans="2:372" x14ac:dyDescent="0.2">
      <c r="B40" s="2"/>
      <c r="C40" s="3"/>
      <c r="D40" s="3"/>
      <c r="E40" s="84"/>
      <c r="F40" s="84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</row>
    <row r="41" spans="2:372" x14ac:dyDescent="0.2">
      <c r="B41" s="2"/>
      <c r="C41" s="2"/>
      <c r="D41" s="2"/>
      <c r="E41" s="79"/>
      <c r="F41" s="79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</row>
    <row r="42" spans="2:372" x14ac:dyDescent="0.2">
      <c r="B42" s="2"/>
      <c r="C42" s="2"/>
      <c r="D42" s="2"/>
      <c r="E42" s="79"/>
      <c r="F42" s="79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</row>
    <row r="43" spans="2:372" x14ac:dyDescent="0.2">
      <c r="B43" s="2"/>
      <c r="C43" s="2"/>
      <c r="D43" s="2"/>
      <c r="E43" s="79"/>
      <c r="F43" s="79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</row>
    <row r="44" spans="2:372" x14ac:dyDescent="0.2">
      <c r="B44" s="2"/>
      <c r="C44" s="2"/>
      <c r="D44" s="2"/>
      <c r="E44" s="79"/>
      <c r="F44" s="79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</row>
    <row r="45" spans="2:372" x14ac:dyDescent="0.2">
      <c r="B45" s="2"/>
      <c r="C45" s="2"/>
      <c r="D45" s="2"/>
      <c r="E45" s="79"/>
      <c r="F45" s="79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</row>
    <row r="46" spans="2:372" x14ac:dyDescent="0.2">
      <c r="B46" s="2"/>
      <c r="C46" s="2"/>
      <c r="D46" s="2"/>
      <c r="E46" s="79"/>
      <c r="F46" s="79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</row>
    <row r="47" spans="2:372" x14ac:dyDescent="0.2">
      <c r="B47" s="2"/>
      <c r="C47" s="2"/>
      <c r="D47" s="2"/>
      <c r="E47" s="79"/>
      <c r="F47" s="79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</row>
    <row r="48" spans="2:372" x14ac:dyDescent="0.2">
      <c r="B48" s="2"/>
      <c r="C48" s="2"/>
      <c r="D48" s="2"/>
      <c r="E48" s="79"/>
      <c r="F48" s="79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</row>
    <row r="49" spans="2:372" x14ac:dyDescent="0.2">
      <c r="B49" s="2"/>
      <c r="C49" s="2"/>
      <c r="D49" s="2"/>
      <c r="E49" s="79"/>
      <c r="F49" s="79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</row>
    <row r="50" spans="2:372" x14ac:dyDescent="0.2">
      <c r="B50" s="2"/>
      <c r="C50" s="2"/>
      <c r="D50" s="2"/>
      <c r="E50" s="79"/>
      <c r="F50" s="79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</row>
    <row r="51" spans="2:372" x14ac:dyDescent="0.2">
      <c r="B51" s="2"/>
      <c r="C51" s="2"/>
      <c r="D51" s="2"/>
      <c r="E51" s="79"/>
      <c r="F51" s="79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</row>
    <row r="52" spans="2:372" x14ac:dyDescent="0.2">
      <c r="B52" s="2"/>
      <c r="C52" s="2"/>
      <c r="D52" s="2"/>
      <c r="E52" s="79"/>
      <c r="F52" s="79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</row>
    <row r="53" spans="2:372" x14ac:dyDescent="0.2">
      <c r="B53" s="2"/>
      <c r="C53" s="2"/>
      <c r="D53" s="2"/>
      <c r="E53" s="79"/>
      <c r="F53" s="79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</row>
    <row r="54" spans="2:372" x14ac:dyDescent="0.2">
      <c r="B54" s="2"/>
      <c r="C54" s="2"/>
      <c r="D54" s="2"/>
      <c r="E54" s="79"/>
      <c r="F54" s="79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</row>
    <row r="55" spans="2:372" x14ac:dyDescent="0.2">
      <c r="B55" s="2"/>
      <c r="C55" s="2"/>
      <c r="D55" s="2"/>
      <c r="E55" s="79"/>
      <c r="F55" s="79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</row>
  </sheetData>
  <mergeCells count="66">
    <mergeCell ref="JT6:KX6"/>
    <mergeCell ref="KY6:MB6"/>
    <mergeCell ref="MC6:NG6"/>
    <mergeCell ref="NF7:NH7"/>
    <mergeCell ref="LW7:MC7"/>
    <mergeCell ref="MD7:MJ7"/>
    <mergeCell ref="MK7:MQ7"/>
    <mergeCell ref="MR7:MX7"/>
    <mergeCell ref="MY7:NE7"/>
    <mergeCell ref="KN7:KT7"/>
    <mergeCell ref="KU7:LA7"/>
    <mergeCell ref="LB7:LH7"/>
    <mergeCell ref="LI7:LO7"/>
    <mergeCell ref="LP7:LV7"/>
    <mergeCell ref="JE7:JK7"/>
    <mergeCell ref="JL7:JR7"/>
    <mergeCell ref="JS7:JY7"/>
    <mergeCell ref="JZ7:KF7"/>
    <mergeCell ref="KG7:KM7"/>
    <mergeCell ref="HV7:IB7"/>
    <mergeCell ref="IC7:II7"/>
    <mergeCell ref="IJ7:IP7"/>
    <mergeCell ref="IQ7:IW7"/>
    <mergeCell ref="IX7:JD7"/>
    <mergeCell ref="GM7:GS7"/>
    <mergeCell ref="GT7:GZ7"/>
    <mergeCell ref="HA7:HG7"/>
    <mergeCell ref="HH7:HN7"/>
    <mergeCell ref="HO7:HU7"/>
    <mergeCell ref="FD7:FJ7"/>
    <mergeCell ref="FK7:FQ7"/>
    <mergeCell ref="FR7:FX7"/>
    <mergeCell ref="FY7:GE7"/>
    <mergeCell ref="GF7:GL7"/>
    <mergeCell ref="DU7:EA7"/>
    <mergeCell ref="EB7:EH7"/>
    <mergeCell ref="EI7:EO7"/>
    <mergeCell ref="EP7:EV7"/>
    <mergeCell ref="EW7:FC7"/>
    <mergeCell ref="G6:AK6"/>
    <mergeCell ref="AH7:AN7"/>
    <mergeCell ref="AO7:AU7"/>
    <mergeCell ref="AV7:BB7"/>
    <mergeCell ref="BC7:BI7"/>
    <mergeCell ref="AL6:BM6"/>
    <mergeCell ref="CS7:CY7"/>
    <mergeCell ref="CZ7:DF7"/>
    <mergeCell ref="DG7:DM7"/>
    <mergeCell ref="DN7:DT7"/>
    <mergeCell ref="B7:C7"/>
    <mergeCell ref="G7:L7"/>
    <mergeCell ref="M7:S7"/>
    <mergeCell ref="T7:Z7"/>
    <mergeCell ref="AA7:AG7"/>
    <mergeCell ref="BJ7:BP7"/>
    <mergeCell ref="BQ7:BW7"/>
    <mergeCell ref="BX7:CD7"/>
    <mergeCell ref="CE7:CK7"/>
    <mergeCell ref="CL7:CR7"/>
    <mergeCell ref="HK6:IO6"/>
    <mergeCell ref="IP6:JS6"/>
    <mergeCell ref="BN6:CR6"/>
    <mergeCell ref="CS6:DV6"/>
    <mergeCell ref="DW6:FA6"/>
    <mergeCell ref="FB6:GE6"/>
    <mergeCell ref="GF6:HJ6"/>
  </mergeCells>
  <conditionalFormatting sqref="G8:NH36">
    <cfRule type="expression" dxfId="9" priority="11">
      <formula>WEEKDAY(G$8,2)&gt;5</formula>
    </cfRule>
  </conditionalFormatting>
  <conditionalFormatting sqref="NH8">
    <cfRule type="expression" priority="14">
      <formula>WEEKDAY(XEX8,2)&gt;5</formula>
    </cfRule>
  </conditionalFormatting>
  <conditionalFormatting sqref="G8:NE36">
    <cfRule type="cellIs" dxfId="8" priority="8" operator="equal">
      <formula>$E$6</formula>
    </cfRule>
  </conditionalFormatting>
  <conditionalFormatting sqref="G10:NH12">
    <cfRule type="cellIs" dxfId="7" priority="7" operator="equal">
      <formula>1</formula>
    </cfRule>
  </conditionalFormatting>
  <conditionalFormatting sqref="G14:NH16">
    <cfRule type="cellIs" dxfId="6" priority="6" operator="equal">
      <formula>1</formula>
    </cfRule>
  </conditionalFormatting>
  <conditionalFormatting sqref="G18:NH20">
    <cfRule type="cellIs" dxfId="5" priority="5" operator="equal">
      <formula>1</formula>
    </cfRule>
  </conditionalFormatting>
  <conditionalFormatting sqref="G22:NH24">
    <cfRule type="cellIs" dxfId="4" priority="4" operator="equal">
      <formula>1</formula>
    </cfRule>
  </conditionalFormatting>
  <conditionalFormatting sqref="G26:NH28">
    <cfRule type="cellIs" dxfId="3" priority="3" operator="equal">
      <formula>1</formula>
    </cfRule>
  </conditionalFormatting>
  <conditionalFormatting sqref="G30:NH32">
    <cfRule type="cellIs" dxfId="2" priority="2" operator="equal">
      <formula>1</formula>
    </cfRule>
  </conditionalFormatting>
  <conditionalFormatting sqref="G34:NH36">
    <cfRule type="cellIs" dxfId="1" priority="1" operator="equal">
      <formula>1</formula>
    </cfRule>
  </conditionalFormatting>
  <printOptions horizontalCentered="1" verticalCentered="1"/>
  <pageMargins left="0.31496062992125984" right="0.31496062992125984" top="0.55118110236220474" bottom="0.55118110236220474" header="0.31496062992125984" footer="0.31496062992125984"/>
  <pageSetup paperSize="9" scale="5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Masquer_Jour">
                <anchor moveWithCells="1">
                  <from>
                    <xdr:col>1</xdr:col>
                    <xdr:colOff>438150</xdr:colOff>
                    <xdr:row>3</xdr:row>
                    <xdr:rowOff>152400</xdr:rowOff>
                  </from>
                  <to>
                    <xdr:col>2</xdr:col>
                    <xdr:colOff>1952625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FD954873-2B61-4DAF-BFCB-455B8F443BF8}">
            <xm:f>NOT(ISNA(VLOOKUP(G$8,France!$B$3:$B$15,1,0)))</xm:f>
            <x14:dxf>
              <fill>
                <patternFill>
                  <bgColor rgb="FFFFC000"/>
                </patternFill>
              </fill>
            </x14:dxf>
          </x14:cfRule>
          <xm:sqref>G8:NH36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2"/>
  <sheetViews>
    <sheetView workbookViewId="0">
      <selection activeCell="C26" sqref="C26"/>
    </sheetView>
  </sheetViews>
  <sheetFormatPr baseColWidth="10" defaultRowHeight="12.75" x14ac:dyDescent="0.2"/>
  <sheetData>
    <row r="1" spans="1:1" x14ac:dyDescent="0.2">
      <c r="A1">
        <v>2019</v>
      </c>
    </row>
    <row r="2" spans="1:1" x14ac:dyDescent="0.2">
      <c r="A2">
        <v>2020</v>
      </c>
    </row>
    <row r="3" spans="1:1" x14ac:dyDescent="0.2">
      <c r="A3">
        <v>2021</v>
      </c>
    </row>
    <row r="4" spans="1:1" x14ac:dyDescent="0.2">
      <c r="A4">
        <v>2022</v>
      </c>
    </row>
    <row r="5" spans="1:1" x14ac:dyDescent="0.2">
      <c r="A5">
        <v>2023</v>
      </c>
    </row>
    <row r="6" spans="1:1" x14ac:dyDescent="0.2">
      <c r="A6">
        <v>2024</v>
      </c>
    </row>
    <row r="7" spans="1:1" x14ac:dyDescent="0.2">
      <c r="A7">
        <v>2025</v>
      </c>
    </row>
    <row r="8" spans="1:1" x14ac:dyDescent="0.2">
      <c r="A8">
        <v>2026</v>
      </c>
    </row>
    <row r="9" spans="1:1" x14ac:dyDescent="0.2">
      <c r="A9">
        <v>2027</v>
      </c>
    </row>
    <row r="10" spans="1:1" x14ac:dyDescent="0.2">
      <c r="A10">
        <v>2028</v>
      </c>
    </row>
    <row r="11" spans="1:1" x14ac:dyDescent="0.2">
      <c r="A11">
        <v>2029</v>
      </c>
    </row>
    <row r="12" spans="1:1" x14ac:dyDescent="0.2">
      <c r="A12">
        <v>2030</v>
      </c>
    </row>
    <row r="13" spans="1:1" x14ac:dyDescent="0.2">
      <c r="A13">
        <v>2031</v>
      </c>
    </row>
    <row r="14" spans="1:1" x14ac:dyDescent="0.2">
      <c r="A14">
        <v>2032</v>
      </c>
    </row>
    <row r="15" spans="1:1" x14ac:dyDescent="0.2">
      <c r="A15">
        <v>2033</v>
      </c>
    </row>
    <row r="16" spans="1:1" x14ac:dyDescent="0.2">
      <c r="A16">
        <v>2034</v>
      </c>
    </row>
    <row r="17" spans="1:1" x14ac:dyDescent="0.2">
      <c r="A17">
        <v>2035</v>
      </c>
    </row>
    <row r="18" spans="1:1" x14ac:dyDescent="0.2">
      <c r="A18">
        <v>2036</v>
      </c>
    </row>
    <row r="19" spans="1:1" x14ac:dyDescent="0.2">
      <c r="A19">
        <v>2037</v>
      </c>
    </row>
    <row r="20" spans="1:1" x14ac:dyDescent="0.2">
      <c r="A20">
        <v>2038</v>
      </c>
    </row>
    <row r="21" spans="1:1" x14ac:dyDescent="0.2">
      <c r="A21">
        <v>2039</v>
      </c>
    </row>
    <row r="22" spans="1:1" x14ac:dyDescent="0.2">
      <c r="A22">
        <v>2040</v>
      </c>
    </row>
    <row r="23" spans="1:1" x14ac:dyDescent="0.2">
      <c r="A23">
        <v>2041</v>
      </c>
    </row>
    <row r="24" spans="1:1" x14ac:dyDescent="0.2">
      <c r="A24">
        <v>2042</v>
      </c>
    </row>
    <row r="25" spans="1:1" x14ac:dyDescent="0.2">
      <c r="A25">
        <v>2043</v>
      </c>
    </row>
    <row r="26" spans="1:1" x14ac:dyDescent="0.2">
      <c r="A26">
        <v>2044</v>
      </c>
    </row>
    <row r="27" spans="1:1" x14ac:dyDescent="0.2">
      <c r="A27">
        <v>2045</v>
      </c>
    </row>
    <row r="28" spans="1:1" x14ac:dyDescent="0.2">
      <c r="A28">
        <v>2046</v>
      </c>
    </row>
    <row r="29" spans="1:1" x14ac:dyDescent="0.2">
      <c r="A29">
        <v>2047</v>
      </c>
    </row>
    <row r="30" spans="1:1" x14ac:dyDescent="0.2">
      <c r="A30">
        <v>2048</v>
      </c>
    </row>
    <row r="31" spans="1:1" x14ac:dyDescent="0.2">
      <c r="A31">
        <v>2049</v>
      </c>
    </row>
    <row r="32" spans="1:1" x14ac:dyDescent="0.2">
      <c r="A32">
        <v>2050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5"/>
  <sheetViews>
    <sheetView workbookViewId="0">
      <selection activeCell="B2" sqref="B2"/>
    </sheetView>
  </sheetViews>
  <sheetFormatPr baseColWidth="10" defaultColWidth="11.42578125" defaultRowHeight="12.75" x14ac:dyDescent="0.2"/>
  <cols>
    <col min="1" max="1" width="19.140625" bestFit="1" customWidth="1"/>
    <col min="3" max="3" width="18.7109375" customWidth="1"/>
  </cols>
  <sheetData>
    <row r="1" spans="1:3" ht="13.5" thickBot="1" x14ac:dyDescent="0.25">
      <c r="A1" s="60" t="s">
        <v>88</v>
      </c>
      <c r="B1" s="61">
        <f>'Diagramme de Gantt'!D5+2018</f>
        <v>2019</v>
      </c>
    </row>
    <row r="2" spans="1:3" ht="13.5" thickBot="1" x14ac:dyDescent="0.25"/>
    <row r="3" spans="1:3" x14ac:dyDescent="0.2">
      <c r="A3" s="62" t="s">
        <v>89</v>
      </c>
      <c r="B3" s="63">
        <f>DATE($B$1,1,1)</f>
        <v>43466</v>
      </c>
      <c r="C3" s="64" t="str">
        <f ca="1">_xlfn.FORMULATEXT(B3)</f>
        <v>=DATE($B$1;1;1)</v>
      </c>
    </row>
    <row r="4" spans="1:3" x14ac:dyDescent="0.2">
      <c r="A4" s="65" t="s">
        <v>90</v>
      </c>
      <c r="B4" s="66">
        <f>ROUND(DATE($B$1,4,MOD(234-11*MOD($B$1,19),30))/7,)*7-6</f>
        <v>43576</v>
      </c>
      <c r="C4" s="67" t="str">
        <f t="shared" ref="C4:C15" ca="1" si="0">_xlfn.FORMULATEXT(B4)</f>
        <v>=ARRONDI(DATE($B$1;4;MOD(234-11*MOD($B$1;19);30))/7;)*7-6</v>
      </c>
    </row>
    <row r="5" spans="1:3" x14ac:dyDescent="0.2">
      <c r="A5" s="65" t="s">
        <v>91</v>
      </c>
      <c r="B5" s="66">
        <f>B4+1</f>
        <v>43577</v>
      </c>
      <c r="C5" s="67" t="str">
        <f t="shared" ca="1" si="0"/>
        <v>=B4+1</v>
      </c>
    </row>
    <row r="6" spans="1:3" x14ac:dyDescent="0.2">
      <c r="A6" s="65" t="s">
        <v>92</v>
      </c>
      <c r="B6" s="66">
        <f>DATE($B$1,5,1)</f>
        <v>43586</v>
      </c>
      <c r="C6" s="67" t="str">
        <f t="shared" ca="1" si="0"/>
        <v>=DATE($B$1;5;1)</v>
      </c>
    </row>
    <row r="7" spans="1:3" x14ac:dyDescent="0.2">
      <c r="A7" s="68" t="s">
        <v>93</v>
      </c>
      <c r="B7" s="66">
        <f>DATE($B$1,5,8)</f>
        <v>43593</v>
      </c>
      <c r="C7" s="67" t="str">
        <f t="shared" ca="1" si="0"/>
        <v>=DATE($B$1;5;8)</v>
      </c>
    </row>
    <row r="8" spans="1:3" x14ac:dyDescent="0.2">
      <c r="A8" s="65" t="s">
        <v>94</v>
      </c>
      <c r="B8" s="66">
        <f>B4+39</f>
        <v>43615</v>
      </c>
      <c r="C8" s="67" t="str">
        <f t="shared" ca="1" si="0"/>
        <v>=B4+39</v>
      </c>
    </row>
    <row r="9" spans="1:3" x14ac:dyDescent="0.2">
      <c r="A9" s="65" t="s">
        <v>95</v>
      </c>
      <c r="B9" s="66">
        <f>B4+49</f>
        <v>43625</v>
      </c>
      <c r="C9" s="67" t="str">
        <f t="shared" ca="1" si="0"/>
        <v>=B4+49</v>
      </c>
    </row>
    <row r="10" spans="1:3" x14ac:dyDescent="0.2">
      <c r="A10" s="65" t="s">
        <v>96</v>
      </c>
      <c r="B10" s="66">
        <f>B4+50</f>
        <v>43626</v>
      </c>
      <c r="C10" s="67" t="str">
        <f t="shared" ca="1" si="0"/>
        <v>=B4+50</v>
      </c>
    </row>
    <row r="11" spans="1:3" x14ac:dyDescent="0.2">
      <c r="A11" s="69" t="s">
        <v>97</v>
      </c>
      <c r="B11" s="66">
        <f>DATE($B$1,7,14)</f>
        <v>43660</v>
      </c>
      <c r="C11" s="67" t="str">
        <f t="shared" ca="1" si="0"/>
        <v>=DATE($B$1;7;14)</v>
      </c>
    </row>
    <row r="12" spans="1:3" x14ac:dyDescent="0.2">
      <c r="A12" s="69" t="s">
        <v>98</v>
      </c>
      <c r="B12" s="66">
        <f>DATE($B$1,8,15)</f>
        <v>43692</v>
      </c>
      <c r="C12" s="67" t="str">
        <f t="shared" ca="1" si="0"/>
        <v>=DATE($B$1;8;15)</v>
      </c>
    </row>
    <row r="13" spans="1:3" x14ac:dyDescent="0.2">
      <c r="A13" s="69" t="s">
        <v>99</v>
      </c>
      <c r="B13" s="66">
        <f>DATE($B$1,11,1)</f>
        <v>43770</v>
      </c>
      <c r="C13" s="67" t="str">
        <f t="shared" ca="1" si="0"/>
        <v>=DATE($B$1;11;1)</v>
      </c>
    </row>
    <row r="14" spans="1:3" x14ac:dyDescent="0.2">
      <c r="A14" s="69" t="s">
        <v>100</v>
      </c>
      <c r="B14" s="66">
        <f>DATE($B$1,11,11)</f>
        <v>43780</v>
      </c>
      <c r="C14" s="67" t="str">
        <f t="shared" ca="1" si="0"/>
        <v>=DATE($B$1;11;11)</v>
      </c>
    </row>
    <row r="15" spans="1:3" ht="13.5" thickBot="1" x14ac:dyDescent="0.25">
      <c r="A15" s="70" t="s">
        <v>101</v>
      </c>
      <c r="B15" s="71">
        <f>DATE($B$1,12,25)</f>
        <v>43824</v>
      </c>
      <c r="C15" s="72" t="str">
        <f t="shared" ca="1" si="0"/>
        <v>=DATE($B$1;12;25)</v>
      </c>
    </row>
  </sheetData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Diagramme de Gantt</vt:lpstr>
      <vt:lpstr>Année</vt:lpstr>
      <vt:lpstr>France</vt:lpstr>
      <vt:lpstr>'Diagramme de Gantt'!Zone_d_impression</vt:lpstr>
    </vt:vector>
  </TitlesOfParts>
  <Company>BDPME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m68266</dc:creator>
  <cp:lastModifiedBy>team94</cp:lastModifiedBy>
  <cp:lastPrinted>2017-08-31T14:57:41Z</cp:lastPrinted>
  <dcterms:created xsi:type="dcterms:W3CDTF">2008-08-18T15:51:04Z</dcterms:created>
  <dcterms:modified xsi:type="dcterms:W3CDTF">2019-01-13T14:28:47Z</dcterms:modified>
</cp:coreProperties>
</file>