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Sheet1" sheetId="1" r:id="rId1"/>
    <sheet name="Feuil3" sheetId="4" r:id="rId2"/>
  </sheets>
  <definedNames>
    <definedName name="DonnéesExternes_1" localSheetId="0" hidden="1">Sheet1!$I$3:$R$8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9" i="1" l="1"/>
  <c r="K9" i="1"/>
  <c r="L9" i="1"/>
  <c r="M9" i="1"/>
  <c r="N9" i="1"/>
</calcChain>
</file>

<file path=xl/connections.xml><?xml version="1.0" encoding="utf-8"?>
<connections xmlns="http://schemas.openxmlformats.org/spreadsheetml/2006/main">
  <connection id="1" keepAlive="1" name="Requête - T_Catégories" description="Connexion à la requête « T_Catégories » dans le classeur." type="5" refreshedVersion="0" background="1">
    <dbPr connection="Provider=Microsoft.Mashup.OleDb.1;Data Source=$Workbook$;Location=T_Catégories;Extended Properties=&quot;&quot;" command="SELECT * FROM [T_Catégories]"/>
  </connection>
  <connection id="2" keepAlive="1" name="Requête - T_Final" description="Connexion à la requête « T_Final » dans le classeur." type="5" refreshedVersion="6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<sst xmlns="http://schemas.openxmlformats.org/spreadsheetml/2006/main" count="98" uniqueCount="23">
  <si>
    <t>Date</t>
  </si>
  <si>
    <t>Catégorie</t>
  </si>
  <si>
    <t>Congé</t>
  </si>
  <si>
    <t>Réunion</t>
  </si>
  <si>
    <t>Maladie</t>
  </si>
  <si>
    <t>Métier</t>
  </si>
  <si>
    <t>Plombier</t>
  </si>
  <si>
    <t>Menuisier</t>
  </si>
  <si>
    <t>Gestionnaire</t>
  </si>
  <si>
    <t>Col bleu</t>
  </si>
  <si>
    <t>Instrumentation</t>
  </si>
  <si>
    <t>Code absence</t>
  </si>
  <si>
    <t>Heure supp</t>
  </si>
  <si>
    <t>Nombre</t>
  </si>
  <si>
    <t>Total général</t>
  </si>
  <si>
    <t>T_Catégories</t>
  </si>
  <si>
    <t>T_Métiers</t>
  </si>
  <si>
    <t>T_Final</t>
  </si>
  <si>
    <t>Nombre employés</t>
  </si>
  <si>
    <t>Indisponibilté</t>
  </si>
  <si>
    <t>Disponibilté</t>
  </si>
  <si>
    <t>Taux disponibilté (%)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</si>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</sst>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;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/>
    <xf numFmtId="2" fontId="0" fillId="0" borderId="0" xfId="0" applyNumberFormat="1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23">
    <dxf>
      <numFmt numFmtId="2" formatCode="0.00"/>
    </dxf>
    <dxf>
      <numFmt numFmtId="2" formatCode="0.00"/>
    </dxf>
    <dxf>
      <numFmt numFmtId="0" formatCode="General"/>
    </dxf>
    <dxf>
      <numFmt numFmtId="164" formatCode="#,##0_ ;[Red]\-#,##0\ ;"/>
    </dxf>
    <dxf>
      <numFmt numFmtId="0" formatCode="General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0" formatCode="General"/>
    </dxf>
    <dxf>
      <numFmt numFmtId="0" formatCode="General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164" formatCode="#,##0_ ;[Red]\-#,##0\ ;"/>
    </dxf>
    <dxf>
      <numFmt numFmtId="0" formatCode="General"/>
    </dxf>
    <dxf>
      <numFmt numFmtId="164" formatCode="#,##0_ ;[Red]\-#,##0\ ;"/>
    </dxf>
    <dxf>
      <numFmt numFmtId="0" formatCode="General"/>
    </dxf>
    <dxf>
      <numFmt numFmtId="2" formatCode="0.00"/>
    </dxf>
    <dxf>
      <numFmt numFmtId="0" formatCode="General"/>
    </dxf>
    <dxf>
      <numFmt numFmtId="0" formatCode="General"/>
    </dxf>
    <dxf>
      <alignment horizontal="left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adjustColumnWidth="0" connectionId="2" autoFormatId="16" applyNumberFormats="0" applyBorderFormats="0" applyFontFormats="1" applyPatternFormats="1" applyAlignmentFormats="0" applyWidthHeightFormats="0">
  <queryTableRefresh nextId="11">
    <queryTableFields count="10">
      <queryTableField id="1" name="Métier" tableColumnId="29"/>
      <queryTableField id="2" name="Congé" tableColumnId="30"/>
      <queryTableField id="3" name="Réunion" tableColumnId="31"/>
      <queryTableField id="4" name="Maladie" tableColumnId="32"/>
      <queryTableField id="5" name="Heure supp" tableColumnId="33"/>
      <queryTableField id="6" name="Total général" tableColumnId="34"/>
      <queryTableField id="7" name="Nombre employés" tableColumnId="35"/>
      <queryTableField id="8" name="Indisponibilté" tableColumnId="36"/>
      <queryTableField id="9" name="Disponibilté" tableColumnId="37"/>
      <queryTableField id="10" name="Taux disponibilté (%)" tableColumnId="38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Catégories" displayName="T_Catégories" ref="A3:D37" totalsRowShown="0">
  <autoFilter ref="A3:D37">
    <filterColumn colId="0" hiddenButton="1"/>
    <filterColumn colId="1" hiddenButton="1"/>
    <filterColumn colId="2" hiddenButton="1"/>
    <filterColumn colId="3" hiddenButton="1"/>
  </autoFilter>
  <tableColumns count="4">
    <tableColumn id="1" name="Métier"/>
    <tableColumn id="2" name="Code absence"/>
    <tableColumn id="3" name="Date" dataDxfId="22"/>
    <tableColumn id="4" name="Catégori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_métiers" displayName="T_métiers" ref="F3:G8" totalsRowShown="0">
  <autoFilter ref="F3:G8">
    <filterColumn colId="0" hiddenButton="1"/>
    <filterColumn colId="1" hiddenButton="1"/>
  </autoFilter>
  <tableColumns count="2">
    <tableColumn id="1" name="Métier" dataDxfId="21"/>
    <tableColumn id="2" name="Nombre" dataDxfId="20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4" name="T_Final" displayName="T_Final" ref="I3:R9" tableType="queryTable" totalsRowCount="1">
  <autoFilter ref="I3:R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29" uniqueName="29" name="Métier" totalsRowLabel="Total" queryTableFieldId="1" dataDxfId="9" totalsRowDxfId="10"/>
    <tableColumn id="30" uniqueName="30" name="Congé" totalsRowFunction="sum" queryTableFieldId="2" dataDxfId="8" totalsRowDxfId="11"/>
    <tableColumn id="31" uniqueName="31" name="Réunion" totalsRowFunction="sum" queryTableFieldId="3" dataDxfId="7" totalsRowDxfId="12"/>
    <tableColumn id="32" uniqueName="32" name="Maladie" totalsRowFunction="sum" queryTableFieldId="4" dataDxfId="6" totalsRowDxfId="13"/>
    <tableColumn id="33" uniqueName="33" name="Heure supp" totalsRowFunction="sum" queryTableFieldId="5" dataDxfId="5" totalsRowDxfId="14"/>
    <tableColumn id="34" uniqueName="34" name="Total général" totalsRowFunction="sum" queryTableFieldId="6" dataDxfId="4" totalsRowDxfId="15"/>
    <tableColumn id="35" uniqueName="35" name="Nombre employés" queryTableFieldId="7" dataDxfId="3" totalsRowDxfId="16"/>
    <tableColumn id="36" uniqueName="36" name="Indisponibilté" queryTableFieldId="8" dataDxfId="2" totalsRowDxfId="17"/>
    <tableColumn id="37" uniqueName="37" name="Disponibilté" queryTableFieldId="9" dataDxfId="1" totalsRowDxfId="18"/>
    <tableColumn id="38" uniqueName="38" name="Taux disponibilté (%)" queryTableFieldId="10" dataDxfId="0" totalsRowDxfId="19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7"/>
  <sheetViews>
    <sheetView showGridLines="0" tabSelected="1" workbookViewId="0">
      <selection activeCell="J12" sqref="J12"/>
    </sheetView>
  </sheetViews>
  <sheetFormatPr baseColWidth="10" defaultColWidth="9.140625" defaultRowHeight="15" x14ac:dyDescent="0.25"/>
  <cols>
    <col min="1" max="1" width="15.42578125" bestFit="1" customWidth="1"/>
    <col min="2" max="2" width="13.28515625" bestFit="1" customWidth="1"/>
    <col min="3" max="3" width="10.7109375" bestFit="1" customWidth="1"/>
    <col min="4" max="4" width="11.85546875" bestFit="1" customWidth="1"/>
    <col min="5" max="5" width="9.140625" customWidth="1"/>
    <col min="6" max="6" width="10.7109375" customWidth="1"/>
    <col min="7" max="7" width="8.28515625" bestFit="1" customWidth="1"/>
    <col min="9" max="9" width="15.42578125" bestFit="1" customWidth="1"/>
    <col min="10" max="10" width="6.5703125" bestFit="1" customWidth="1"/>
    <col min="11" max="11" width="8.42578125" bestFit="1" customWidth="1"/>
    <col min="12" max="12" width="8.28515625" bestFit="1" customWidth="1"/>
    <col min="13" max="13" width="11.140625" bestFit="1" customWidth="1"/>
    <col min="14" max="14" width="12.5703125" bestFit="1" customWidth="1"/>
    <col min="15" max="15" width="17.5703125" bestFit="1" customWidth="1"/>
    <col min="16" max="16" width="13.42578125" bestFit="1" customWidth="1"/>
    <col min="17" max="17" width="11.85546875" bestFit="1" customWidth="1"/>
    <col min="18" max="18" width="19.85546875" bestFit="1" customWidth="1"/>
  </cols>
  <sheetData>
    <row r="1" spans="1:18" ht="15.75" x14ac:dyDescent="0.25">
      <c r="A1" s="6" t="s">
        <v>15</v>
      </c>
      <c r="F1" s="6" t="s">
        <v>16</v>
      </c>
      <c r="I1" s="6" t="s">
        <v>17</v>
      </c>
    </row>
    <row r="3" spans="1:18" x14ac:dyDescent="0.25">
      <c r="A3" t="s">
        <v>5</v>
      </c>
      <c r="B3" t="s">
        <v>11</v>
      </c>
      <c r="C3" t="s">
        <v>0</v>
      </c>
      <c r="D3" t="s">
        <v>1</v>
      </c>
      <c r="F3" s="3" t="s">
        <v>5</v>
      </c>
      <c r="G3" t="s">
        <v>13</v>
      </c>
      <c r="I3" s="2" t="s">
        <v>5</v>
      </c>
      <c r="J3" s="2" t="s">
        <v>2</v>
      </c>
      <c r="K3" s="2" t="s">
        <v>3</v>
      </c>
      <c r="L3" s="2" t="s">
        <v>4</v>
      </c>
      <c r="M3" s="2" t="s">
        <v>12</v>
      </c>
      <c r="N3" s="2" t="s">
        <v>14</v>
      </c>
      <c r="O3" s="2" t="s">
        <v>18</v>
      </c>
      <c r="P3" s="2" t="s">
        <v>19</v>
      </c>
      <c r="Q3" s="2" t="s">
        <v>20</v>
      </c>
      <c r="R3" s="2" t="s">
        <v>21</v>
      </c>
    </row>
    <row r="4" spans="1:18" x14ac:dyDescent="0.25">
      <c r="A4" t="s">
        <v>6</v>
      </c>
      <c r="B4">
        <v>1</v>
      </c>
      <c r="C4" s="1">
        <v>43101</v>
      </c>
      <c r="D4" t="s">
        <v>2</v>
      </c>
      <c r="F4" s="3" t="s">
        <v>9</v>
      </c>
      <c r="G4" s="2">
        <v>21</v>
      </c>
      <c r="I4" s="2" t="s">
        <v>9</v>
      </c>
      <c r="J4" s="7">
        <v>0</v>
      </c>
      <c r="K4" s="7">
        <v>0</v>
      </c>
      <c r="L4" s="7">
        <v>8</v>
      </c>
      <c r="M4" s="7">
        <v>2</v>
      </c>
      <c r="N4" s="2">
        <v>10</v>
      </c>
      <c r="O4" s="7">
        <v>21</v>
      </c>
      <c r="P4" s="2">
        <v>8</v>
      </c>
      <c r="Q4" s="5">
        <v>157.5</v>
      </c>
      <c r="R4" s="5">
        <v>94.92063492063491</v>
      </c>
    </row>
    <row r="5" spans="1:18" x14ac:dyDescent="0.25">
      <c r="A5" t="s">
        <v>7</v>
      </c>
      <c r="B5">
        <v>2</v>
      </c>
      <c r="C5" s="1">
        <v>43146</v>
      </c>
      <c r="D5" t="s">
        <v>3</v>
      </c>
      <c r="F5" s="3" t="s">
        <v>7</v>
      </c>
      <c r="G5" s="2">
        <v>45</v>
      </c>
      <c r="I5" s="2" t="s">
        <v>8</v>
      </c>
      <c r="J5" s="7">
        <v>4</v>
      </c>
      <c r="K5" s="7">
        <v>0</v>
      </c>
      <c r="L5" s="7">
        <v>0</v>
      </c>
      <c r="M5" s="7">
        <v>1</v>
      </c>
      <c r="N5" s="2">
        <v>5</v>
      </c>
      <c r="O5" s="7">
        <v>5</v>
      </c>
      <c r="P5" s="2">
        <v>4</v>
      </c>
      <c r="Q5" s="5">
        <v>37.5</v>
      </c>
      <c r="R5" s="5">
        <v>89.333333333333329</v>
      </c>
    </row>
    <row r="6" spans="1:18" x14ac:dyDescent="0.25">
      <c r="A6" t="s">
        <v>8</v>
      </c>
      <c r="B6">
        <v>1</v>
      </c>
      <c r="C6" s="1">
        <v>43282</v>
      </c>
      <c r="D6" t="s">
        <v>2</v>
      </c>
      <c r="F6" s="3" t="s">
        <v>10</v>
      </c>
      <c r="G6" s="2">
        <v>41</v>
      </c>
      <c r="I6" s="2" t="s">
        <v>10</v>
      </c>
      <c r="J6" s="7">
        <v>9</v>
      </c>
      <c r="K6" s="7">
        <v>0</v>
      </c>
      <c r="L6" s="7">
        <v>0</v>
      </c>
      <c r="M6" s="7">
        <v>1</v>
      </c>
      <c r="N6" s="2">
        <v>10</v>
      </c>
      <c r="O6" s="7">
        <v>41</v>
      </c>
      <c r="P6" s="2">
        <v>9</v>
      </c>
      <c r="Q6" s="5">
        <v>307.5</v>
      </c>
      <c r="R6" s="5">
        <v>97.073170731707307</v>
      </c>
    </row>
    <row r="7" spans="1:18" x14ac:dyDescent="0.25">
      <c r="A7" t="s">
        <v>9</v>
      </c>
      <c r="B7">
        <v>3</v>
      </c>
      <c r="C7" s="1">
        <v>43180</v>
      </c>
      <c r="D7" t="s">
        <v>4</v>
      </c>
      <c r="F7" s="3" t="s">
        <v>6</v>
      </c>
      <c r="G7" s="2">
        <v>61</v>
      </c>
      <c r="I7" s="2" t="s">
        <v>7</v>
      </c>
      <c r="J7" s="7">
        <v>0</v>
      </c>
      <c r="K7" s="7">
        <v>4</v>
      </c>
      <c r="L7" s="7">
        <v>0</v>
      </c>
      <c r="M7" s="7">
        <v>1</v>
      </c>
      <c r="N7" s="2">
        <v>5</v>
      </c>
      <c r="O7" s="7">
        <v>45</v>
      </c>
      <c r="P7" s="2">
        <v>4</v>
      </c>
      <c r="Q7" s="5">
        <v>337.5</v>
      </c>
      <c r="R7" s="5">
        <v>98.81481481481481</v>
      </c>
    </row>
    <row r="8" spans="1:18" x14ac:dyDescent="0.25">
      <c r="A8" t="s">
        <v>10</v>
      </c>
      <c r="B8">
        <v>1</v>
      </c>
      <c r="C8" s="1">
        <v>43128</v>
      </c>
      <c r="D8" t="s">
        <v>2</v>
      </c>
      <c r="F8" s="3" t="s">
        <v>8</v>
      </c>
      <c r="G8" s="2">
        <v>5</v>
      </c>
      <c r="I8" s="2" t="s">
        <v>6</v>
      </c>
      <c r="J8" s="7">
        <v>4</v>
      </c>
      <c r="K8" s="7">
        <v>0</v>
      </c>
      <c r="L8" s="7">
        <v>0</v>
      </c>
      <c r="M8" s="7">
        <v>0</v>
      </c>
      <c r="N8" s="2">
        <v>4</v>
      </c>
      <c r="O8" s="7">
        <v>61</v>
      </c>
      <c r="P8" s="2">
        <v>4</v>
      </c>
      <c r="Q8" s="5">
        <v>457.5</v>
      </c>
      <c r="R8" s="5">
        <v>99.125683060109296</v>
      </c>
    </row>
    <row r="9" spans="1:18" x14ac:dyDescent="0.25">
      <c r="A9" t="s">
        <v>9</v>
      </c>
      <c r="B9">
        <v>4</v>
      </c>
      <c r="C9" s="1">
        <v>43180</v>
      </c>
      <c r="D9" t="s">
        <v>12</v>
      </c>
      <c r="I9" s="2" t="s">
        <v>22</v>
      </c>
      <c r="J9" s="7">
        <f>SUBTOTAL(109,T_Final[Congé])</f>
        <v>17</v>
      </c>
      <c r="K9" s="7">
        <f>SUBTOTAL(109,T_Final[Réunion])</f>
        <v>4</v>
      </c>
      <c r="L9" s="7">
        <f>SUBTOTAL(109,T_Final[Maladie])</f>
        <v>8</v>
      </c>
      <c r="M9" s="7">
        <f>SUBTOTAL(109,T_Final[Heure supp])</f>
        <v>5</v>
      </c>
      <c r="N9" s="2">
        <f>SUBTOTAL(109,T_Final[Total général])</f>
        <v>34</v>
      </c>
      <c r="O9" s="7"/>
      <c r="P9" s="2"/>
      <c r="Q9" s="5"/>
      <c r="R9" s="5"/>
    </row>
    <row r="10" spans="1:18" x14ac:dyDescent="0.25">
      <c r="A10" t="s">
        <v>10</v>
      </c>
      <c r="B10">
        <v>1</v>
      </c>
      <c r="C10" s="1">
        <v>43128</v>
      </c>
      <c r="D10" t="s">
        <v>2</v>
      </c>
    </row>
    <row r="11" spans="1:18" x14ac:dyDescent="0.25">
      <c r="A11" t="s">
        <v>6</v>
      </c>
      <c r="B11">
        <v>1</v>
      </c>
      <c r="C11" s="4">
        <v>43374</v>
      </c>
      <c r="D11" t="s">
        <v>2</v>
      </c>
    </row>
    <row r="12" spans="1:18" x14ac:dyDescent="0.25">
      <c r="A12" t="s">
        <v>7</v>
      </c>
      <c r="B12">
        <v>2</v>
      </c>
      <c r="C12" s="4">
        <v>43146</v>
      </c>
      <c r="D12" t="s">
        <v>3</v>
      </c>
    </row>
    <row r="13" spans="1:18" x14ac:dyDescent="0.25">
      <c r="A13" t="s">
        <v>8</v>
      </c>
      <c r="B13">
        <v>1</v>
      </c>
      <c r="C13" s="4">
        <v>43282</v>
      </c>
      <c r="D13" t="s">
        <v>2</v>
      </c>
    </row>
    <row r="14" spans="1:18" x14ac:dyDescent="0.25">
      <c r="A14" t="s">
        <v>9</v>
      </c>
      <c r="B14">
        <v>4</v>
      </c>
      <c r="C14" s="4">
        <v>43180</v>
      </c>
      <c r="D14" t="s">
        <v>12</v>
      </c>
    </row>
    <row r="15" spans="1:18" x14ac:dyDescent="0.25">
      <c r="A15" t="s">
        <v>10</v>
      </c>
      <c r="B15">
        <v>1</v>
      </c>
      <c r="C15" s="4">
        <v>43128</v>
      </c>
      <c r="D15" t="s">
        <v>2</v>
      </c>
    </row>
    <row r="16" spans="1:18" x14ac:dyDescent="0.25">
      <c r="A16" t="s">
        <v>9</v>
      </c>
      <c r="B16">
        <v>3</v>
      </c>
      <c r="C16" s="4">
        <v>43180</v>
      </c>
      <c r="D16" t="s">
        <v>4</v>
      </c>
    </row>
    <row r="17" spans="1:4" x14ac:dyDescent="0.25">
      <c r="A17" t="s">
        <v>10</v>
      </c>
      <c r="B17">
        <v>1</v>
      </c>
      <c r="C17" s="4">
        <v>43128</v>
      </c>
      <c r="D17" t="s">
        <v>2</v>
      </c>
    </row>
    <row r="18" spans="1:4" x14ac:dyDescent="0.25">
      <c r="A18" t="s">
        <v>6</v>
      </c>
      <c r="B18">
        <v>1</v>
      </c>
      <c r="C18" s="4">
        <v>43101</v>
      </c>
      <c r="D18" t="s">
        <v>2</v>
      </c>
    </row>
    <row r="19" spans="1:4" x14ac:dyDescent="0.25">
      <c r="A19" t="s">
        <v>7</v>
      </c>
      <c r="B19">
        <v>2</v>
      </c>
      <c r="C19" s="4">
        <v>43146</v>
      </c>
      <c r="D19" t="s">
        <v>3</v>
      </c>
    </row>
    <row r="20" spans="1:4" x14ac:dyDescent="0.25">
      <c r="A20" t="s">
        <v>8</v>
      </c>
      <c r="B20">
        <v>1</v>
      </c>
      <c r="C20" s="4">
        <v>43282</v>
      </c>
      <c r="D20" t="s">
        <v>2</v>
      </c>
    </row>
    <row r="21" spans="1:4" x14ac:dyDescent="0.25">
      <c r="A21" t="s">
        <v>9</v>
      </c>
      <c r="B21">
        <v>3</v>
      </c>
      <c r="C21" s="4">
        <v>43180</v>
      </c>
      <c r="D21" t="s">
        <v>4</v>
      </c>
    </row>
    <row r="22" spans="1:4" x14ac:dyDescent="0.25">
      <c r="A22" t="s">
        <v>10</v>
      </c>
      <c r="B22">
        <v>1</v>
      </c>
      <c r="C22" s="4">
        <v>43128</v>
      </c>
      <c r="D22" t="s">
        <v>2</v>
      </c>
    </row>
    <row r="23" spans="1:4" x14ac:dyDescent="0.25">
      <c r="A23" t="s">
        <v>9</v>
      </c>
      <c r="B23">
        <v>3</v>
      </c>
      <c r="C23" s="4">
        <v>43180</v>
      </c>
      <c r="D23" t="s">
        <v>4</v>
      </c>
    </row>
    <row r="24" spans="1:4" x14ac:dyDescent="0.25">
      <c r="A24" t="s">
        <v>10</v>
      </c>
      <c r="B24">
        <v>1</v>
      </c>
      <c r="C24" s="4">
        <v>43128</v>
      </c>
      <c r="D24" t="s">
        <v>2</v>
      </c>
    </row>
    <row r="25" spans="1:4" x14ac:dyDescent="0.25">
      <c r="A25" t="s">
        <v>7</v>
      </c>
      <c r="B25">
        <v>2</v>
      </c>
      <c r="C25" s="4">
        <v>43146</v>
      </c>
      <c r="D25" t="s">
        <v>3</v>
      </c>
    </row>
    <row r="26" spans="1:4" x14ac:dyDescent="0.25">
      <c r="A26" t="s">
        <v>8</v>
      </c>
      <c r="B26">
        <v>4</v>
      </c>
      <c r="C26" s="4">
        <v>43282</v>
      </c>
      <c r="D26" t="s">
        <v>12</v>
      </c>
    </row>
    <row r="27" spans="1:4" x14ac:dyDescent="0.25">
      <c r="A27" t="s">
        <v>9</v>
      </c>
      <c r="B27">
        <v>3</v>
      </c>
      <c r="C27" s="4">
        <v>43180</v>
      </c>
      <c r="D27" t="s">
        <v>4</v>
      </c>
    </row>
    <row r="28" spans="1:4" x14ac:dyDescent="0.25">
      <c r="A28" t="s">
        <v>10</v>
      </c>
      <c r="B28">
        <v>1</v>
      </c>
      <c r="C28" s="4">
        <v>43128</v>
      </c>
      <c r="D28" t="s">
        <v>2</v>
      </c>
    </row>
    <row r="29" spans="1:4" x14ac:dyDescent="0.25">
      <c r="A29" t="s">
        <v>9</v>
      </c>
      <c r="B29">
        <v>3</v>
      </c>
      <c r="C29" s="4">
        <v>43180</v>
      </c>
      <c r="D29" t="s">
        <v>4</v>
      </c>
    </row>
    <row r="30" spans="1:4" x14ac:dyDescent="0.25">
      <c r="A30" t="s">
        <v>10</v>
      </c>
      <c r="B30">
        <v>1</v>
      </c>
      <c r="C30" s="4">
        <v>43128</v>
      </c>
      <c r="D30" t="s">
        <v>2</v>
      </c>
    </row>
    <row r="31" spans="1:4" x14ac:dyDescent="0.25">
      <c r="A31" t="s">
        <v>6</v>
      </c>
      <c r="B31">
        <v>1</v>
      </c>
      <c r="C31" s="4">
        <v>43101</v>
      </c>
      <c r="D31" t="s">
        <v>2</v>
      </c>
    </row>
    <row r="32" spans="1:4" x14ac:dyDescent="0.25">
      <c r="A32" t="s">
        <v>7</v>
      </c>
      <c r="B32">
        <v>4</v>
      </c>
      <c r="C32" s="4">
        <v>43146</v>
      </c>
      <c r="D32" t="s">
        <v>12</v>
      </c>
    </row>
    <row r="33" spans="1:4" x14ac:dyDescent="0.25">
      <c r="A33" t="s">
        <v>8</v>
      </c>
      <c r="B33">
        <v>1</v>
      </c>
      <c r="C33" s="4">
        <v>43282</v>
      </c>
      <c r="D33" t="s">
        <v>2</v>
      </c>
    </row>
    <row r="34" spans="1:4" x14ac:dyDescent="0.25">
      <c r="A34" t="s">
        <v>9</v>
      </c>
      <c r="B34">
        <v>3</v>
      </c>
      <c r="C34" s="4">
        <v>43180</v>
      </c>
      <c r="D34" t="s">
        <v>4</v>
      </c>
    </row>
    <row r="35" spans="1:4" x14ac:dyDescent="0.25">
      <c r="A35" t="s">
        <v>10</v>
      </c>
      <c r="B35">
        <v>1</v>
      </c>
      <c r="C35" s="4">
        <v>43128</v>
      </c>
      <c r="D35" t="s">
        <v>2</v>
      </c>
    </row>
    <row r="36" spans="1:4" x14ac:dyDescent="0.25">
      <c r="A36" t="s">
        <v>9</v>
      </c>
      <c r="B36">
        <v>3</v>
      </c>
      <c r="C36" s="4">
        <v>43180</v>
      </c>
      <c r="D36" t="s">
        <v>4</v>
      </c>
    </row>
    <row r="37" spans="1:4" x14ac:dyDescent="0.25">
      <c r="A37" t="s">
        <v>10</v>
      </c>
      <c r="B37">
        <v>4</v>
      </c>
      <c r="C37" s="4">
        <v>43128</v>
      </c>
      <c r="D37" t="s">
        <v>12</v>
      </c>
    </row>
  </sheetData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I6"/>
    </sheetView>
  </sheetViews>
  <sheetFormatPr baseColWidth="10" defaultRowHeight="15" x14ac:dyDescent="0.25"/>
  <cols>
    <col min="1" max="1" width="15.42578125" bestFit="1" customWidth="1"/>
    <col min="2" max="2" width="19.85546875" bestFit="1" customWidth="1"/>
    <col min="3" max="3" width="8.85546875" bestFit="1" customWidth="1"/>
    <col min="4" max="4" width="10.7109375" bestFit="1" customWidth="1"/>
    <col min="5" max="5" width="10.5703125" bestFit="1" customWidth="1"/>
    <col min="6" max="6" width="13.42578125" bestFit="1" customWidth="1"/>
    <col min="7" max="7" width="15.7109375" bestFit="1" customWidth="1"/>
    <col min="8" max="8" width="14.140625" bestFit="1" customWidth="1"/>
    <col min="9" max="9" width="22.14062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6A9B1F8-C96F-4C4A-A3F2-0F98F3593B2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Trung Kien Le</dc:creator>
  <cp:lastModifiedBy>Jean-Eric</cp:lastModifiedBy>
  <dcterms:created xsi:type="dcterms:W3CDTF">2018-09-28T12:49:14Z</dcterms:created>
  <dcterms:modified xsi:type="dcterms:W3CDTF">2018-10-05T16:28:19Z</dcterms:modified>
</cp:coreProperties>
</file>