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pfr22035\Desktop\"/>
    </mc:Choice>
  </mc:AlternateContent>
  <bookViews>
    <workbookView xWindow="0" yWindow="0" windowWidth="24000" windowHeight="9135" activeTab="1"/>
  </bookViews>
  <sheets>
    <sheet name="Feuille" sheetId="1" r:id="rId1"/>
    <sheet name="Données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1" l="1"/>
  <c r="I13" i="1"/>
  <c r="M12" i="1"/>
  <c r="I11" i="1"/>
  <c r="I10" i="1"/>
  <c r="I9" i="1"/>
  <c r="I8" i="1"/>
  <c r="I7" i="1"/>
  <c r="C2" i="1"/>
  <c r="M14" i="1" l="1"/>
</calcChain>
</file>

<file path=xl/sharedStrings.xml><?xml version="1.0" encoding="utf-8"?>
<sst xmlns="http://schemas.openxmlformats.org/spreadsheetml/2006/main" count="27" uniqueCount="26">
  <si>
    <t>DATE</t>
  </si>
  <si>
    <t>CH POTENTIELLES</t>
  </si>
  <si>
    <t>TOTAL CH INCL. DAYUSE</t>
  </si>
  <si>
    <t>T.O INCL. DAYUSE</t>
  </si>
  <si>
    <t>CA CHAMBRE</t>
  </si>
  <si>
    <t>NB COUVERTS JOUR</t>
  </si>
  <si>
    <t>CA COUVERT</t>
  </si>
  <si>
    <t>CA TOTAL</t>
  </si>
  <si>
    <t>N-1</t>
  </si>
  <si>
    <t>CH_POTENTIELLE</t>
  </si>
  <si>
    <t>TOTAL CH INCL. DAYUSE 2018</t>
  </si>
  <si>
    <t>TOTAL CH INCL. DAYUSE 2019</t>
  </si>
  <si>
    <t>T.O INCL. DAYUSE 2018</t>
  </si>
  <si>
    <t>T.O INCL. DAYUSE 2019</t>
  </si>
  <si>
    <t>CA CHAMBRE 2018</t>
  </si>
  <si>
    <t xml:space="preserve"> CA CHAMBRE 2019</t>
  </si>
  <si>
    <t>NB COUVERTS JOUR 2018</t>
  </si>
  <si>
    <t>NB COUVERTS JOUR 2019</t>
  </si>
  <si>
    <t>CA COUVERT 2018</t>
  </si>
  <si>
    <t>CA COUVERT 2019</t>
  </si>
  <si>
    <t>CA TOTAL 2018</t>
  </si>
  <si>
    <t>CA TOTAL 2019</t>
  </si>
  <si>
    <t>JOURNEE</t>
  </si>
  <si>
    <t>TAUX DE REMPLISSAGE</t>
  </si>
  <si>
    <t>DIFF N-1</t>
  </si>
  <si>
    <t>REVPAR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</si>
</sst>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20"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color rgb="FFFF0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0</xdr:rowOff>
        </xdr:from>
        <xdr:to>
          <xdr:col>3</xdr:col>
          <xdr:colOff>0</xdr:colOff>
          <xdr:row>16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6:N9" totalsRowShown="0" headerRowDxfId="0" dataDxfId="1">
  <autoFilter ref="A6:N9"/>
  <tableColumns count="14">
    <tableColumn id="1" name="DATE" dataDxfId="15"/>
    <tableColumn id="2" name="CH_POTENTIELLE" dataDxfId="14"/>
    <tableColumn id="3" name="TOTAL CH INCL. DAYUSE 2018" dataDxfId="13"/>
    <tableColumn id="4" name="TOTAL CH INCL. DAYUSE 2019" dataDxfId="12"/>
    <tableColumn id="5" name="T.O INCL. DAYUSE 2018" dataDxfId="11"/>
    <tableColumn id="6" name="T.O INCL. DAYUSE 2019" dataDxfId="10"/>
    <tableColumn id="7" name="CA CHAMBRE 2018" dataDxfId="9"/>
    <tableColumn id="8" name=" CA CHAMBRE 2019" dataDxfId="8"/>
    <tableColumn id="9" name="NB COUVERTS JOUR 2018" dataDxfId="7"/>
    <tableColumn id="10" name="NB COUVERTS JOUR 2019" dataDxfId="6"/>
    <tableColumn id="11" name="CA COUVERT 2018" dataDxfId="5"/>
    <tableColumn id="12" name="CA COUVERT 2019" dataDxfId="4"/>
    <tableColumn id="13" name="CA TOTAL 2018" dataDxfId="3"/>
    <tableColumn id="14" name="CA TOTAL 2019" dataDxfId="2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M14"/>
  <sheetViews>
    <sheetView workbookViewId="0">
      <selection activeCell="J1" sqref="J1:J1048576"/>
    </sheetView>
  </sheetViews>
  <sheetFormatPr baseColWidth="10" defaultRowHeight="15" x14ac:dyDescent="0.25"/>
  <cols>
    <col min="6" max="6" width="3.7109375" customWidth="1"/>
    <col min="8" max="8" width="3.7109375" customWidth="1"/>
    <col min="12" max="12" width="9.28515625" customWidth="1"/>
    <col min="13" max="13" width="9.140625" customWidth="1"/>
  </cols>
  <sheetData>
    <row r="2" spans="2:13" x14ac:dyDescent="0.25">
      <c r="B2" s="1" t="s">
        <v>0</v>
      </c>
      <c r="C2" s="2">
        <f ca="1">TODAY()</f>
        <v>43544</v>
      </c>
      <c r="D2" s="3"/>
    </row>
    <row r="5" spans="2:13" ht="15" customHeight="1" x14ac:dyDescent="0.25">
      <c r="D5" s="1">
        <v>2018</v>
      </c>
      <c r="E5" s="1">
        <v>2019</v>
      </c>
      <c r="F5" s="6"/>
      <c r="G5" s="1" t="s">
        <v>22</v>
      </c>
      <c r="H5" s="4"/>
      <c r="I5" s="1" t="s">
        <v>24</v>
      </c>
      <c r="J5" s="6"/>
      <c r="L5" s="22" t="s">
        <v>23</v>
      </c>
      <c r="M5" s="23"/>
    </row>
    <row r="6" spans="2:13" ht="15.75" thickBot="1" x14ac:dyDescent="0.3">
      <c r="B6" s="7" t="s">
        <v>1</v>
      </c>
      <c r="C6" s="7"/>
      <c r="D6" s="14">
        <v>1458</v>
      </c>
      <c r="E6" s="14">
        <v>1458</v>
      </c>
      <c r="F6" s="10"/>
      <c r="G6" s="14"/>
      <c r="I6" s="14"/>
      <c r="J6" s="26"/>
      <c r="L6" s="24"/>
      <c r="M6" s="25"/>
    </row>
    <row r="7" spans="2:13" ht="15.75" thickTop="1" x14ac:dyDescent="0.25">
      <c r="B7" s="7" t="s">
        <v>2</v>
      </c>
      <c r="C7" s="7"/>
      <c r="D7" s="14">
        <v>838</v>
      </c>
      <c r="E7" s="14">
        <v>769</v>
      </c>
      <c r="F7" s="10"/>
      <c r="G7" s="14"/>
      <c r="I7" s="14">
        <f>E7-D7</f>
        <v>-69</v>
      </c>
      <c r="J7" s="26"/>
      <c r="L7" s="18"/>
      <c r="M7" s="19"/>
    </row>
    <row r="8" spans="2:13" x14ac:dyDescent="0.25">
      <c r="B8" s="7" t="s">
        <v>3</v>
      </c>
      <c r="C8" s="7"/>
      <c r="D8" s="14">
        <v>57.48</v>
      </c>
      <c r="E8" s="14">
        <v>52.74</v>
      </c>
      <c r="F8" s="10"/>
      <c r="G8" s="14"/>
      <c r="I8" s="14">
        <f>E8-D8</f>
        <v>-4.7399999999999949</v>
      </c>
      <c r="J8" s="26"/>
    </row>
    <row r="9" spans="2:13" x14ac:dyDescent="0.25">
      <c r="B9" s="7" t="s">
        <v>4</v>
      </c>
      <c r="C9" s="7"/>
      <c r="D9" s="14">
        <v>43688.27</v>
      </c>
      <c r="E9" s="14">
        <v>43135.79</v>
      </c>
      <c r="F9" s="10"/>
      <c r="G9" s="14"/>
      <c r="I9" s="14">
        <f>E9-D9</f>
        <v>-552.47999999999593</v>
      </c>
      <c r="J9" s="26"/>
    </row>
    <row r="10" spans="2:13" x14ac:dyDescent="0.25">
      <c r="B10" s="7" t="s">
        <v>5</v>
      </c>
      <c r="C10" s="7"/>
      <c r="D10" s="14">
        <v>850</v>
      </c>
      <c r="E10" s="14">
        <v>826</v>
      </c>
      <c r="F10" s="10"/>
      <c r="G10" s="14"/>
      <c r="I10" s="14">
        <f>E10-D10</f>
        <v>-24</v>
      </c>
      <c r="J10" s="26"/>
    </row>
    <row r="11" spans="2:13" x14ac:dyDescent="0.25">
      <c r="B11" s="12" t="s">
        <v>6</v>
      </c>
      <c r="C11" s="12"/>
      <c r="D11" s="15">
        <v>13599.37</v>
      </c>
      <c r="E11" s="15">
        <v>13640.09</v>
      </c>
      <c r="F11" s="10"/>
      <c r="G11" s="15"/>
      <c r="I11" s="15">
        <f>E11-D11</f>
        <v>40.719999999999345</v>
      </c>
      <c r="J11" s="26"/>
    </row>
    <row r="12" spans="2:13" ht="15.75" thickBot="1" x14ac:dyDescent="0.3">
      <c r="B12" s="13"/>
      <c r="C12" s="13"/>
      <c r="D12" s="16"/>
      <c r="E12" s="16"/>
      <c r="F12" s="10"/>
      <c r="G12" s="16"/>
      <c r="H12" s="10"/>
      <c r="I12" s="16"/>
      <c r="J12" s="26"/>
      <c r="L12" s="1" t="s">
        <v>25</v>
      </c>
      <c r="M12" s="5">
        <f>IF(E9=0,0,E9/E6)</f>
        <v>29.58558984910837</v>
      </c>
    </row>
    <row r="13" spans="2:13" ht="16.5" thickTop="1" thickBot="1" x14ac:dyDescent="0.3">
      <c r="B13" s="11" t="s">
        <v>7</v>
      </c>
      <c r="C13" s="11"/>
      <c r="D13" s="17">
        <v>67071.399999999994</v>
      </c>
      <c r="E13" s="17">
        <v>67378.210000000006</v>
      </c>
      <c r="F13" s="10"/>
      <c r="G13" s="17"/>
      <c r="I13" s="17">
        <f>E13-D13</f>
        <v>306.81000000001222</v>
      </c>
      <c r="J13" s="26"/>
      <c r="L13" s="1" t="s">
        <v>8</v>
      </c>
      <c r="M13" s="21">
        <f>IF(D9=0,0,D9/D6)</f>
        <v>29.964519890260629</v>
      </c>
    </row>
    <row r="14" spans="2:13" ht="15.75" thickTop="1" x14ac:dyDescent="0.25">
      <c r="M14" s="20">
        <f>M12-M13</f>
        <v>-0.37893004115225892</v>
      </c>
    </row>
  </sheetData>
  <mergeCells count="10">
    <mergeCell ref="L5:M6"/>
    <mergeCell ref="L7:M7"/>
    <mergeCell ref="B12:C12"/>
    <mergeCell ref="B13:C13"/>
    <mergeCell ref="B6:C6"/>
    <mergeCell ref="B7:C7"/>
    <mergeCell ref="B8:C8"/>
    <mergeCell ref="B9:C9"/>
    <mergeCell ref="B10:C10"/>
    <mergeCell ref="B11:C11"/>
  </mergeCells>
  <conditionalFormatting sqref="M14">
    <cfRule type="cellIs" dxfId="19" priority="3" operator="greaterThan">
      <formula>0</formula>
    </cfRule>
    <cfRule type="cellIs" dxfId="18" priority="4" operator="lessThan">
      <formula>0</formula>
    </cfRule>
  </conditionalFormatting>
  <conditionalFormatting sqref="I7:J11 I13:J13">
    <cfRule type="cellIs" dxfId="17" priority="1" operator="greaterThan">
      <formula>0</formula>
    </cfRule>
    <cfRule type="cellIs" dxfId="16" priority="2" operator="lessThan">
      <formula>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5</xdr:col>
                <xdr:colOff>0</xdr:colOff>
                <xdr:row>16</xdr:row>
                <xdr:rowOff>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2</xdr:col>
                <xdr:colOff>0</xdr:colOff>
                <xdr:row>14</xdr:row>
                <xdr:rowOff>0</xdr:rowOff>
              </from>
              <to>
                <xdr:col>3</xdr:col>
                <xdr:colOff>0</xdr:colOff>
                <xdr:row>16</xdr:row>
                <xdr:rowOff>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10"/>
  <sheetViews>
    <sheetView tabSelected="1" workbookViewId="0">
      <selection activeCell="A10" sqref="A10"/>
    </sheetView>
  </sheetViews>
  <sheetFormatPr baseColWidth="10" defaultRowHeight="15" x14ac:dyDescent="0.25"/>
  <cols>
    <col min="1" max="1" width="11.7109375" style="9" customWidth="1"/>
    <col min="2" max="2" width="17.85546875" style="9" customWidth="1"/>
    <col min="3" max="4" width="28.28515625" style="9" customWidth="1"/>
    <col min="5" max="6" width="22.85546875" style="9" customWidth="1"/>
    <col min="7" max="7" width="19.140625" style="9" customWidth="1"/>
    <col min="8" max="8" width="19.5703125" style="9" customWidth="1"/>
    <col min="9" max="10" width="24.85546875" style="9" customWidth="1"/>
    <col min="11" max="12" width="18.7109375" style="9" customWidth="1"/>
    <col min="13" max="14" width="16" style="9" customWidth="1"/>
    <col min="15" max="16384" width="11.42578125" style="9"/>
  </cols>
  <sheetData>
    <row r="6" spans="1:14" s="8" customFormat="1" ht="50.25" customHeight="1" x14ac:dyDescent="0.25">
      <c r="A6" s="8" t="s">
        <v>0</v>
      </c>
      <c r="B6" s="8" t="s">
        <v>9</v>
      </c>
      <c r="C6" s="8" t="s">
        <v>10</v>
      </c>
      <c r="D6" s="8" t="s">
        <v>11</v>
      </c>
      <c r="E6" s="8" t="s">
        <v>12</v>
      </c>
      <c r="F6" s="8" t="s">
        <v>13</v>
      </c>
      <c r="G6" s="8" t="s">
        <v>14</v>
      </c>
      <c r="H6" s="8" t="s">
        <v>15</v>
      </c>
      <c r="I6" s="8" t="s">
        <v>16</v>
      </c>
      <c r="J6" s="8" t="s">
        <v>17</v>
      </c>
      <c r="K6" s="8" t="s">
        <v>18</v>
      </c>
      <c r="L6" s="8" t="s">
        <v>19</v>
      </c>
      <c r="M6" s="8" t="s">
        <v>20</v>
      </c>
      <c r="N6" s="8" t="s">
        <v>21</v>
      </c>
    </row>
    <row r="7" spans="1:14" x14ac:dyDescent="0.25">
      <c r="A7" s="3">
        <v>43541</v>
      </c>
      <c r="B7" s="9">
        <v>1377</v>
      </c>
      <c r="C7" s="9">
        <v>809</v>
      </c>
      <c r="D7" s="9">
        <v>703</v>
      </c>
      <c r="E7" s="9">
        <v>58.75</v>
      </c>
      <c r="F7" s="9">
        <v>51.74</v>
      </c>
      <c r="G7" s="9">
        <v>42480.24</v>
      </c>
      <c r="H7" s="9">
        <v>39229.75</v>
      </c>
      <c r="I7" s="9">
        <v>827</v>
      </c>
      <c r="J7" s="9">
        <v>766</v>
      </c>
      <c r="K7" s="9">
        <v>13227.87</v>
      </c>
      <c r="L7" s="9">
        <v>12721.69</v>
      </c>
      <c r="M7" s="9">
        <v>65271.57</v>
      </c>
      <c r="N7" s="9">
        <v>61672.61</v>
      </c>
    </row>
    <row r="8" spans="1:14" x14ac:dyDescent="0.25">
      <c r="A8" s="3">
        <v>43542</v>
      </c>
      <c r="B8" s="9">
        <v>1458</v>
      </c>
      <c r="C8" s="9">
        <v>838</v>
      </c>
      <c r="D8" s="9">
        <v>769</v>
      </c>
      <c r="E8" s="9">
        <v>57.48</v>
      </c>
      <c r="F8" s="9">
        <v>52.74</v>
      </c>
      <c r="G8" s="9">
        <v>43688.27</v>
      </c>
      <c r="H8" s="9">
        <v>43135.79</v>
      </c>
      <c r="I8" s="9">
        <v>850</v>
      </c>
      <c r="J8" s="9">
        <v>826</v>
      </c>
      <c r="K8" s="9">
        <v>13599.37</v>
      </c>
      <c r="L8" s="9">
        <v>13640.09</v>
      </c>
      <c r="M8" s="9">
        <v>67071.399999999994</v>
      </c>
      <c r="N8" s="9">
        <v>67378.210000000006</v>
      </c>
    </row>
    <row r="9" spans="1:14" x14ac:dyDescent="0.25">
      <c r="A9" s="3">
        <v>43543</v>
      </c>
    </row>
    <row r="10" spans="1:14" x14ac:dyDescent="0.25">
      <c r="E10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Campanile Nîmes-Centre Mas-Carbonnel</dc:creator>
  <cp:lastModifiedBy>Campanile Nîmes-Centre Mas-Carbonnel</cp:lastModifiedBy>
  <dcterms:created xsi:type="dcterms:W3CDTF">2019-03-19T00:41:16Z</dcterms:created>
  <dcterms:modified xsi:type="dcterms:W3CDTF">2019-03-20T02:25:06Z</dcterms:modified>
</cp:coreProperties>
</file>