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pfr22035\Desktop\"/>
    </mc:Choice>
  </mc:AlternateContent>
  <bookViews>
    <workbookView xWindow="0" yWindow="0" windowWidth="24000" windowHeight="9135" activeTab="2"/>
  </bookViews>
  <sheets>
    <sheet name="Graphique" sheetId="3" r:id="rId1"/>
    <sheet name="Feuille" sheetId="1" r:id="rId2"/>
    <sheet name="Données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G13" i="1"/>
  <c r="J12" i="1"/>
  <c r="G11" i="1"/>
  <c r="G10" i="1"/>
  <c r="G9" i="1"/>
  <c r="G8" i="1"/>
  <c r="G7" i="1"/>
  <c r="C2" i="1"/>
  <c r="J14" i="1" l="1"/>
</calcChain>
</file>

<file path=xl/sharedStrings.xml><?xml version="1.0" encoding="utf-8"?>
<sst xmlns="http://schemas.openxmlformats.org/spreadsheetml/2006/main" count="27" uniqueCount="11">
  <si>
    <t>DATE</t>
  </si>
  <si>
    <t>DIFF</t>
  </si>
  <si>
    <t>CH POTENTIELLES</t>
  </si>
  <si>
    <t>TOTAL CH INCL. DAYUSE</t>
  </si>
  <si>
    <t>T.O INCL. DAYUSE</t>
  </si>
  <si>
    <t>CA CHAMBRE</t>
  </si>
  <si>
    <t>NB COUVERTS JOUR</t>
  </si>
  <si>
    <t>CA COUVERT</t>
  </si>
  <si>
    <t>N</t>
  </si>
  <si>
    <t>CA TOTAL</t>
  </si>
  <si>
    <t>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</si>
</sst>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2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4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76200</xdr:rowOff>
        </xdr:from>
        <xdr:to>
          <xdr:col>2</xdr:col>
          <xdr:colOff>85725</xdr:colOff>
          <xdr:row>2</xdr:row>
          <xdr:rowOff>85725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3</xdr:row>
          <xdr:rowOff>0</xdr:rowOff>
        </xdr:from>
        <xdr:to>
          <xdr:col>2</xdr:col>
          <xdr:colOff>85725</xdr:colOff>
          <xdr:row>5</xdr:row>
          <xdr:rowOff>9525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3</xdr:col>
          <xdr:colOff>0</xdr:colOff>
          <xdr:row>16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H7" totalsRowShown="0" headerRowDxfId="11" dataDxfId="10">
  <autoFilter ref="A5:H7"/>
  <tableColumns count="8">
    <tableColumn id="1" name="DATE" dataDxfId="19"/>
    <tableColumn id="2" name="CH POTENTIELLES" dataDxfId="18"/>
    <tableColumn id="3" name="TOTAL CH INCL. DAYUSE" dataDxfId="17"/>
    <tableColumn id="4" name="T.O INCL. DAYUSE" dataDxfId="16"/>
    <tableColumn id="5" name="CA CHAMBRE" dataDxfId="15"/>
    <tableColumn id="6" name="NB COUVERTS JOUR" dataDxfId="14"/>
    <tableColumn id="7" name="CA COUVERT" dataDxfId="13"/>
    <tableColumn id="8" name="CA TOTAL" dataDxfId="1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5:Q7" totalsRowShown="0" headerRowDxfId="1" dataDxfId="0">
  <autoFilter ref="J5:Q7"/>
  <tableColumns count="8">
    <tableColumn id="1" name="DATE" dataDxfId="9"/>
    <tableColumn id="2" name="CH POTENTIELLES" dataDxfId="8"/>
    <tableColumn id="3" name="TOTAL CH INCL. DAYUSE" dataDxfId="7"/>
    <tableColumn id="4" name="T.O INCL. DAYUSE" dataDxfId="6"/>
    <tableColumn id="5" name="CA CHAMBRE" dataDxfId="5"/>
    <tableColumn id="6" name="NB COUVERTS JOUR" dataDxfId="4"/>
    <tableColumn id="7" name="CA COUVERT" dataDxfId="3"/>
    <tableColumn id="8" name="CA TOTAL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8" sqref="D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2">
          <controlPr defaultSize="0" autoLine="0" r:id="rId4">
            <anchor moveWithCells="1">
              <from>
                <xdr:col>0</xdr:col>
                <xdr:colOff>85725</xdr:colOff>
                <xdr:row>3</xdr:row>
                <xdr:rowOff>0</xdr:rowOff>
              </from>
              <to>
                <xdr:col>2</xdr:col>
                <xdr:colOff>85725</xdr:colOff>
                <xdr:row>5</xdr:row>
                <xdr:rowOff>9525</xdr:rowOff>
              </to>
            </anchor>
          </controlPr>
        </control>
      </mc:Choice>
      <mc:Fallback>
        <control shapeId="3074" r:id="rId3" name="CommandButton2"/>
      </mc:Fallback>
    </mc:AlternateContent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0</xdr:col>
                <xdr:colOff>85725</xdr:colOff>
                <xdr:row>0</xdr:row>
                <xdr:rowOff>76200</xdr:rowOff>
              </from>
              <to>
                <xdr:col>2</xdr:col>
                <xdr:colOff>85725</xdr:colOff>
                <xdr:row>2</xdr:row>
                <xdr:rowOff>85725</xdr:rowOff>
              </to>
            </anchor>
          </controlPr>
        </control>
      </mc:Choice>
      <mc:Fallback>
        <control shapeId="3073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J14"/>
  <sheetViews>
    <sheetView workbookViewId="0">
      <selection activeCell="D14" sqref="D14"/>
    </sheetView>
  </sheetViews>
  <sheetFormatPr baseColWidth="10" defaultRowHeight="15" x14ac:dyDescent="0.25"/>
  <sheetData>
    <row r="2" spans="2:10" x14ac:dyDescent="0.25">
      <c r="B2" s="1" t="s">
        <v>0</v>
      </c>
      <c r="C2" s="2">
        <f ca="1">TODAY()</f>
        <v>43543</v>
      </c>
      <c r="D2" s="3"/>
    </row>
    <row r="5" spans="2:10" x14ac:dyDescent="0.25">
      <c r="D5" s="1">
        <v>2018</v>
      </c>
      <c r="E5" s="1">
        <v>2019</v>
      </c>
      <c r="F5" s="4"/>
      <c r="G5" s="1" t="s">
        <v>1</v>
      </c>
    </row>
    <row r="6" spans="2:10" x14ac:dyDescent="0.25">
      <c r="B6" s="5" t="s">
        <v>2</v>
      </c>
      <c r="C6" s="5"/>
      <c r="D6" s="6">
        <v>1458</v>
      </c>
      <c r="E6" s="6">
        <v>1458</v>
      </c>
      <c r="G6" s="6"/>
    </row>
    <row r="7" spans="2:10" x14ac:dyDescent="0.25">
      <c r="B7" s="5" t="s">
        <v>3</v>
      </c>
      <c r="C7" s="5"/>
      <c r="D7" s="6">
        <v>838</v>
      </c>
      <c r="E7" s="6">
        <v>769</v>
      </c>
      <c r="G7" s="6">
        <f>E7-D7</f>
        <v>-69</v>
      </c>
    </row>
    <row r="8" spans="2:10" x14ac:dyDescent="0.25">
      <c r="B8" s="5" t="s">
        <v>4</v>
      </c>
      <c r="C8" s="5"/>
      <c r="D8" s="6">
        <v>57.48</v>
      </c>
      <c r="E8" s="6">
        <v>52.74</v>
      </c>
      <c r="G8" s="6">
        <f>E8-D8</f>
        <v>-4.7399999999999949</v>
      </c>
    </row>
    <row r="9" spans="2:10" x14ac:dyDescent="0.25">
      <c r="B9" s="5" t="s">
        <v>5</v>
      </c>
      <c r="C9" s="5"/>
      <c r="D9" s="6">
        <v>43688.27</v>
      </c>
      <c r="E9" s="6">
        <v>43135.79</v>
      </c>
      <c r="G9" s="6">
        <f>E9-D9</f>
        <v>-552.47999999999593</v>
      </c>
    </row>
    <row r="10" spans="2:10" x14ac:dyDescent="0.25">
      <c r="B10" s="5" t="s">
        <v>6</v>
      </c>
      <c r="C10" s="5"/>
      <c r="D10" s="6">
        <v>850</v>
      </c>
      <c r="E10" s="6">
        <v>826</v>
      </c>
      <c r="G10" s="6">
        <f>E10-D10</f>
        <v>-24</v>
      </c>
    </row>
    <row r="11" spans="2:10" x14ac:dyDescent="0.25">
      <c r="B11" s="5" t="s">
        <v>7</v>
      </c>
      <c r="C11" s="5"/>
      <c r="D11" s="6">
        <v>13599.37</v>
      </c>
      <c r="E11" s="6">
        <v>13640.09</v>
      </c>
      <c r="G11" s="6">
        <f>E11-D11</f>
        <v>40.719999999999345</v>
      </c>
    </row>
    <row r="12" spans="2:10" x14ac:dyDescent="0.25">
      <c r="B12" s="7"/>
      <c r="C12" s="7"/>
      <c r="D12" s="6"/>
      <c r="E12" s="6"/>
      <c r="G12" s="6"/>
      <c r="I12" s="1" t="s">
        <v>8</v>
      </c>
      <c r="J12" s="8">
        <f>IF(E9=0,0,E9/E6)</f>
        <v>29.58558984910837</v>
      </c>
    </row>
    <row r="13" spans="2:10" x14ac:dyDescent="0.25">
      <c r="B13" s="5" t="s">
        <v>9</v>
      </c>
      <c r="C13" s="5"/>
      <c r="D13" s="6">
        <v>67071.399999999994</v>
      </c>
      <c r="E13" s="6">
        <v>67378.210000000006</v>
      </c>
      <c r="G13" s="6">
        <f>E13-D13</f>
        <v>306.81000000001222</v>
      </c>
      <c r="I13" s="1" t="s">
        <v>10</v>
      </c>
      <c r="J13" s="8">
        <f>IF(D9=0,0,D9/D6)</f>
        <v>29.964519890260629</v>
      </c>
    </row>
    <row r="14" spans="2:10" x14ac:dyDescent="0.25">
      <c r="J14" s="8">
        <f>J12-J13</f>
        <v>-0.37893004115225892</v>
      </c>
    </row>
  </sheetData>
  <mergeCells count="8">
    <mergeCell ref="B12:C12"/>
    <mergeCell ref="B13:C13"/>
    <mergeCell ref="B6:C6"/>
    <mergeCell ref="B7:C7"/>
    <mergeCell ref="B8:C8"/>
    <mergeCell ref="B9:C9"/>
    <mergeCell ref="B10:C10"/>
    <mergeCell ref="B11:C11"/>
  </mergeCells>
  <conditionalFormatting sqref="J14">
    <cfRule type="cellIs" dxfId="23" priority="3" operator="greaterThan">
      <formula>0</formula>
    </cfRule>
    <cfRule type="cellIs" dxfId="22" priority="4" operator="lessThan">
      <formula>0</formula>
    </cfRule>
  </conditionalFormatting>
  <conditionalFormatting sqref="G7:G11 G13">
    <cfRule type="cellIs" dxfId="21" priority="1" operator="greaterThan">
      <formula>0</formula>
    </cfRule>
    <cfRule type="cellIs" dxfId="20" priority="2" operator="lessThan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4</xdr:col>
                <xdr:colOff>0</xdr:colOff>
                <xdr:row>14</xdr:row>
                <xdr:rowOff>0</xdr:rowOff>
              </from>
              <to>
                <xdr:col>5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26" r:id="rId3" name="CommandButton2"/>
      </mc:Fallback>
    </mc:AlternateContent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2</xdr:col>
                <xdr:colOff>0</xdr:colOff>
                <xdr:row>14</xdr:row>
                <xdr:rowOff>0</xdr:rowOff>
              </from>
              <to>
                <xdr:col>3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Q7"/>
  <sheetViews>
    <sheetView showGridLines="0" tabSelected="1" workbookViewId="0">
      <selection activeCell="F18" sqref="F18"/>
    </sheetView>
  </sheetViews>
  <sheetFormatPr baseColWidth="10" defaultRowHeight="15" x14ac:dyDescent="0.25"/>
  <cols>
    <col min="1" max="1" width="10.42578125" style="4" customWidth="1"/>
    <col min="2" max="2" width="18.28515625" style="4" customWidth="1"/>
    <col min="3" max="3" width="24.140625" style="4" customWidth="1"/>
    <col min="4" max="4" width="18.7109375" style="4" customWidth="1"/>
    <col min="5" max="5" width="14.85546875" style="4" customWidth="1"/>
    <col min="6" max="6" width="20.7109375" style="4" customWidth="1"/>
    <col min="7" max="7" width="14.42578125" style="4" customWidth="1"/>
    <col min="8" max="8" width="11.5703125" style="4" customWidth="1"/>
    <col min="9" max="9" width="4.28515625" style="4" customWidth="1"/>
    <col min="10" max="10" width="10.42578125" style="4" customWidth="1"/>
    <col min="11" max="11" width="18.28515625" style="4" customWidth="1"/>
    <col min="12" max="12" width="24.140625" style="4" customWidth="1"/>
    <col min="13" max="13" width="18.7109375" style="4" customWidth="1"/>
    <col min="14" max="14" width="14.85546875" style="4" customWidth="1"/>
    <col min="15" max="15" width="20.7109375" style="4" customWidth="1"/>
    <col min="16" max="16" width="14.42578125" style="4" customWidth="1"/>
    <col min="17" max="17" width="11.5703125" style="4" customWidth="1"/>
  </cols>
  <sheetData>
    <row r="2" spans="1:17" ht="15" customHeight="1" x14ac:dyDescent="0.25">
      <c r="A2" s="9">
        <v>2019</v>
      </c>
      <c r="B2" s="9"/>
      <c r="C2" s="9"/>
      <c r="D2" s="9"/>
      <c r="E2" s="9"/>
      <c r="F2" s="9"/>
      <c r="G2" s="9"/>
      <c r="H2" s="9"/>
      <c r="J2" s="9">
        <v>2018</v>
      </c>
      <c r="K2" s="9"/>
      <c r="L2" s="9"/>
      <c r="M2" s="9"/>
      <c r="N2" s="9"/>
      <c r="O2" s="9"/>
      <c r="P2" s="9"/>
      <c r="Q2" s="9"/>
    </row>
    <row r="3" spans="1:17" ht="15" customHeight="1" x14ac:dyDescent="0.25">
      <c r="A3" s="9"/>
      <c r="B3" s="9"/>
      <c r="C3" s="9"/>
      <c r="D3" s="9"/>
      <c r="E3" s="9"/>
      <c r="F3" s="9"/>
      <c r="G3" s="9"/>
      <c r="H3" s="9"/>
      <c r="J3" s="9"/>
      <c r="K3" s="9"/>
      <c r="L3" s="9"/>
      <c r="M3" s="9"/>
      <c r="N3" s="9"/>
      <c r="O3" s="9"/>
      <c r="P3" s="9"/>
      <c r="Q3" s="9"/>
    </row>
    <row r="4" spans="1:17" ht="15" customHeight="1" x14ac:dyDescent="0.25">
      <c r="A4" s="9"/>
      <c r="B4" s="9"/>
      <c r="C4" s="9"/>
      <c r="D4" s="9"/>
      <c r="E4" s="9"/>
      <c r="F4" s="9"/>
      <c r="G4" s="9"/>
      <c r="H4" s="9"/>
      <c r="J4" s="9"/>
      <c r="K4" s="9"/>
      <c r="L4" s="9"/>
      <c r="M4" s="9"/>
      <c r="N4" s="9"/>
      <c r="O4" s="9"/>
      <c r="P4" s="9"/>
      <c r="Q4" s="9"/>
    </row>
    <row r="5" spans="1:17" ht="24.75" customHeight="1" x14ac:dyDescent="0.25">
      <c r="A5" s="10" t="s">
        <v>0</v>
      </c>
      <c r="B5" s="11" t="s">
        <v>2</v>
      </c>
      <c r="C5" s="11" t="s">
        <v>3</v>
      </c>
      <c r="D5" s="11" t="s">
        <v>4</v>
      </c>
      <c r="E5" s="11" t="s">
        <v>5</v>
      </c>
      <c r="F5" s="11" t="s">
        <v>6</v>
      </c>
      <c r="G5" s="11" t="s">
        <v>7</v>
      </c>
      <c r="H5" s="11" t="s">
        <v>9</v>
      </c>
      <c r="I5" s="11"/>
      <c r="J5" s="10" t="s">
        <v>0</v>
      </c>
      <c r="K5" s="11" t="s">
        <v>2</v>
      </c>
      <c r="L5" s="11" t="s">
        <v>3</v>
      </c>
      <c r="M5" s="11" t="s">
        <v>4</v>
      </c>
      <c r="N5" s="11" t="s">
        <v>5</v>
      </c>
      <c r="O5" s="11" t="s">
        <v>6</v>
      </c>
      <c r="P5" s="11" t="s">
        <v>7</v>
      </c>
      <c r="Q5" s="11" t="s">
        <v>9</v>
      </c>
    </row>
    <row r="6" spans="1:17" x14ac:dyDescent="0.25">
      <c r="A6" s="12">
        <v>43541</v>
      </c>
      <c r="B6" s="4">
        <v>1377</v>
      </c>
      <c r="C6" s="4">
        <v>703</v>
      </c>
      <c r="D6" s="4">
        <v>51.05</v>
      </c>
      <c r="E6" s="4">
        <v>39229.75</v>
      </c>
      <c r="F6" s="4">
        <v>766</v>
      </c>
      <c r="G6" s="4">
        <v>12721.69</v>
      </c>
      <c r="H6" s="4">
        <v>61672.61</v>
      </c>
      <c r="J6" s="12">
        <v>43541</v>
      </c>
      <c r="K6" s="4">
        <v>1377</v>
      </c>
      <c r="L6" s="4">
        <v>809</v>
      </c>
      <c r="M6" s="4">
        <v>58.75</v>
      </c>
      <c r="N6" s="4">
        <v>42480.24</v>
      </c>
      <c r="O6" s="4">
        <v>827</v>
      </c>
      <c r="P6" s="4">
        <v>13227.87</v>
      </c>
      <c r="Q6" s="4">
        <v>65271.57</v>
      </c>
    </row>
    <row r="7" spans="1:17" x14ac:dyDescent="0.25">
      <c r="A7" s="12">
        <v>43542</v>
      </c>
      <c r="B7" s="4">
        <v>1458</v>
      </c>
      <c r="C7" s="4">
        <v>769</v>
      </c>
      <c r="D7" s="4">
        <v>52.74</v>
      </c>
      <c r="E7" s="4">
        <v>43135.79</v>
      </c>
      <c r="F7" s="4">
        <v>826</v>
      </c>
      <c r="G7" s="4">
        <v>13640.09</v>
      </c>
      <c r="H7" s="4">
        <v>67378.210000000006</v>
      </c>
      <c r="J7" s="12">
        <v>43542</v>
      </c>
      <c r="K7" s="4">
        <v>1458</v>
      </c>
      <c r="L7" s="4">
        <v>838</v>
      </c>
      <c r="M7" s="4">
        <v>57.48</v>
      </c>
      <c r="N7" s="4">
        <v>43688.27</v>
      </c>
      <c r="O7" s="4">
        <v>850</v>
      </c>
      <c r="P7" s="4">
        <v>13599.37</v>
      </c>
      <c r="Q7" s="4">
        <v>67071.399999999994</v>
      </c>
    </row>
  </sheetData>
  <mergeCells count="2">
    <mergeCell ref="A2:H4"/>
    <mergeCell ref="J2:Q4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Graphique</vt:lpstr>
      <vt:lpstr>Feuille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Campanile Nîmes-Centre Mas-Carbonnel</dc:creator>
  <cp:lastModifiedBy>Campanile Nîmes-Centre Mas-Carbonnel</cp:lastModifiedBy>
  <dcterms:created xsi:type="dcterms:W3CDTF">2019-03-19T00:41:16Z</dcterms:created>
  <dcterms:modified xsi:type="dcterms:W3CDTF">2019-03-19T01:31:05Z</dcterms:modified>
</cp:coreProperties>
</file>