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ledevehat\Desktop\Doc à ranger\forum excel\"/>
    </mc:Choice>
  </mc:AlternateContent>
  <xr:revisionPtr revIDLastSave="0" documentId="13_ncr:1_{E7521669-E90E-406B-B373-53FC6B857F15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Plan Marketing" sheetId="1" r:id="rId1"/>
    <sheet name="GAGNE" sheetId="2" r:id="rId2"/>
    <sheet name="PERDU" sheetId="3" r:id="rId3"/>
    <sheet name="ANNULE" sheetId="4" r:id="rId4"/>
    <sheet name="Liste" sheetId="5" r:id="rId5"/>
  </sheets>
  <definedNames>
    <definedName name="_xlnm._FilterDatabase" localSheetId="0" hidden="1">'Plan Marketing'!$A$5:$O$5</definedName>
    <definedName name="activite">Liste!$B$1:$B$8</definedName>
    <definedName name="COMMERCIAUX">Liste!$A$1:$A$7</definedName>
    <definedName name="delai">Liste!$C$1:$C$8</definedName>
    <definedName name="ratio">Liste!$D$1:$D$8</definedName>
    <definedName name="STATUT">Liste!$E$1:$E$8</definedName>
    <definedName name="Z_0E23DA9D_8FEA_41EB_A534_5109337C5410_.wvu.FilterData" localSheetId="0" hidden="1">'Plan Marketing'!$D$5:$M$5</definedName>
    <definedName name="Z_0F603276_0A9B_472D_BB7E_1E1D27A8C803_.wvu.FilterData" localSheetId="0" hidden="1">'Plan Marketing'!$A$5:$O$5</definedName>
    <definedName name="Z_0F603276_0A9B_472D_BB7E_1E1D27A8C803_.wvu.PrintArea" localSheetId="0" hidden="1">'Plan Marketing'!$D$3:$M$10</definedName>
    <definedName name="Z_1809D33E_3AAF_4F7E_9D14_AEEDE987B392_.wvu.FilterData" localSheetId="0" hidden="1">'Plan Marketing'!$D$5:$M$5</definedName>
    <definedName name="Z_1809D33E_3AAF_4F7E_9D14_AEEDE987B392_.wvu.PrintArea" localSheetId="0" hidden="1">'Plan Marketing'!$D$3:$M$10</definedName>
    <definedName name="Z_1809D33E_3AAF_4F7E_9D14_AEEDE987B392_.wvu.Rows" localSheetId="0" hidden="1">'Plan Marketing'!$30:$80</definedName>
    <definedName name="Z_60B0757A_116D_4950_B541_CE3B6F8B13FA_.wvu.FilterData" localSheetId="0" hidden="1">'Plan Marketing'!$D$5:$M$5</definedName>
    <definedName name="Z_7BEE5F61_D514_4FDE_83DA_B80E3A3EB89C_.wvu.FilterData" localSheetId="0" hidden="1">'Plan Marketing'!$D$5:$M$5</definedName>
    <definedName name="Z_7BEE5F61_D514_4FDE_83DA_B80E3A3EB89C_.wvu.PrintArea" localSheetId="0" hidden="1">'Plan Marketing'!$D$3:$M$10</definedName>
    <definedName name="Z_7BEE5F61_D514_4FDE_83DA_B80E3A3EB89C_.wvu.Rows" localSheetId="0" hidden="1">'Plan Marketing'!$30:$80</definedName>
    <definedName name="Z_A3CDCB14_E6EE_40B7_A65B_55B3DF7A9C4E_.wvu.FilterData" localSheetId="0" hidden="1">'Plan Marketing'!$D$5:$M$5</definedName>
    <definedName name="Z_A3CDCB14_E6EE_40B7_A65B_55B3DF7A9C4E_.wvu.PrintArea" localSheetId="0" hidden="1">'Plan Marketing'!$D$3:$M$10</definedName>
    <definedName name="Z_A3CDCB14_E6EE_40B7_A65B_55B3DF7A9C4E_.wvu.Rows" localSheetId="0" hidden="1">'Plan Marketing'!$30:$80</definedName>
    <definedName name="Z_E34221F7_DA28_42B5_B2A3_9DBAE090822B_.wvu.FilterData" localSheetId="0" hidden="1">'Plan Marketing'!$D$5:$M$5</definedName>
    <definedName name="Z_E34221F7_DA28_42B5_B2A3_9DBAE090822B_.wvu.PrintArea" localSheetId="0" hidden="1">'Plan Marketing'!$D$3:$M$10</definedName>
    <definedName name="Z_E34221F7_DA28_42B5_B2A3_9DBAE090822B_.wvu.Rows" localSheetId="0" hidden="1">'Plan Marketing'!$30:$80</definedName>
    <definedName name="_xlnm.Print_Area" localSheetId="0">'Plan Marketing'!$D$3:$M$10</definedName>
  </definedNames>
  <calcPr calcId="191029"/>
  <customWorkbookViews>
    <customWorkbookView name="cyril fortin - Affichage personnalisé" guid="{A3CDCB14-E6EE-40B7-A65B-55B3DF7A9C4E}" mergeInterval="0" personalView="1" maximized="1" windowWidth="1920" windowHeight="893" activeSheetId="1"/>
    <customWorkbookView name="contact commercial - Affichage personnalisé" guid="{E34221F7-DA28-42B5-B2A3-9DBAE090822B}" mergeInterval="0" personalView="1" maximized="1" windowWidth="1676" windowHeight="785" activeSheetId="1"/>
    <customWorkbookView name="bruno beaussier - Affichage personnalisé" guid="{7BEE5F61-D514-4FDE-83DA-B80E3A3EB89C}" mergeInterval="0" personalView="1" maximized="1" windowWidth="1920" windowHeight="854" activeSheetId="1"/>
    <customWorkbookView name="yannick fuzeau - Affichage personnalisé" guid="{1809D33E-3AAF-4F7E-9D14-AEEDE987B392}" mergeInterval="0" personalView="1" maximized="1" xWindow="-8" yWindow="-8" windowWidth="1936" windowHeight="1056" activeSheetId="1"/>
    <customWorkbookView name="stephane ledevehat - Affichage personnalisé" guid="{0F603276-0A9B-472D-BB7E-1E1D27A8C803}" mergeInterval="0" personalView="1" maximized="1" xWindow="-8" yWindow="-8" windowWidth="1936" windowHeight="105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8" i="1" l="1"/>
  <c r="T8" i="1"/>
  <c r="S8" i="1"/>
  <c r="R8" i="1"/>
  <c r="C9" i="2"/>
  <c r="C8" i="2"/>
  <c r="C7" i="2"/>
  <c r="C6" i="2"/>
  <c r="C23" i="1"/>
  <c r="C18" i="1"/>
  <c r="C15" i="1"/>
  <c r="C14" i="1"/>
  <c r="C13" i="1"/>
  <c r="C12" i="1"/>
  <c r="C11" i="1"/>
  <c r="C10" i="1"/>
  <c r="C9" i="1"/>
  <c r="C8" i="1"/>
  <c r="C7" i="1"/>
  <c r="V8" i="1" l="1"/>
</calcChain>
</file>

<file path=xl/sharedStrings.xml><?xml version="1.0" encoding="utf-8"?>
<sst xmlns="http://schemas.openxmlformats.org/spreadsheetml/2006/main" count="386" uniqueCount="182">
  <si>
    <t>Clients/ prospect</t>
  </si>
  <si>
    <t>Ou</t>
  </si>
  <si>
    <t>Projet</t>
  </si>
  <si>
    <t xml:space="preserve">CA </t>
  </si>
  <si>
    <t>Commentaires</t>
  </si>
  <si>
    <t xml:space="preserve">    </t>
  </si>
  <si>
    <t>PLAN MARKETING</t>
  </si>
  <si>
    <t>COMMERCIAUX</t>
  </si>
  <si>
    <t>ACTIVITE</t>
  </si>
  <si>
    <t>DELAI</t>
  </si>
  <si>
    <t>RATIO</t>
  </si>
  <si>
    <t>JFS</t>
  </si>
  <si>
    <t>BB</t>
  </si>
  <si>
    <t>AGRO</t>
  </si>
  <si>
    <t>INDUSTRIE</t>
  </si>
  <si>
    <t>TTS</t>
  </si>
  <si>
    <t>AUTO</t>
  </si>
  <si>
    <t>BLANCHISSERIE</t>
  </si>
  <si>
    <t>- 6 MOIS</t>
  </si>
  <si>
    <t>+ 6 MOIS</t>
  </si>
  <si>
    <t>+ 1 AN</t>
  </si>
  <si>
    <t>Qui</t>
  </si>
  <si>
    <t>secteur</t>
  </si>
  <si>
    <t>heures études</t>
  </si>
  <si>
    <t xml:space="preserve">% réussite </t>
  </si>
  <si>
    <t>Statut</t>
  </si>
  <si>
    <t>STATUT</t>
  </si>
  <si>
    <t>GAGNE</t>
  </si>
  <si>
    <t>PERDU</t>
  </si>
  <si>
    <t>ANNULE</t>
  </si>
  <si>
    <t>STAND-BY</t>
  </si>
  <si>
    <t>- 3 MOIS</t>
  </si>
  <si>
    <t>NON DISTRIBUE</t>
  </si>
  <si>
    <t>DATE DEMANDE</t>
  </si>
  <si>
    <t>DATE REPONSE</t>
  </si>
  <si>
    <t>temps de réponse</t>
  </si>
  <si>
    <t>AUTOMOBILE</t>
  </si>
  <si>
    <t>3 MOIS</t>
  </si>
  <si>
    <t xml:space="preserve">juin </t>
  </si>
  <si>
    <t>TRANSFERT BANANES</t>
  </si>
  <si>
    <t>Chargeur de cartons</t>
  </si>
  <si>
    <t>convoyeur penderie</t>
  </si>
  <si>
    <t>EXP</t>
  </si>
  <si>
    <t>stockage moteurs</t>
  </si>
  <si>
    <t>DEPLACER BARRE RETARD</t>
  </si>
  <si>
    <t>EXTENSION STOCKAGE SLING LST</t>
  </si>
  <si>
    <t>LISTING AFFAIRE GAGNE</t>
  </si>
  <si>
    <t>LISTING AFFAIRE PERDU</t>
  </si>
  <si>
    <t>LISTING AFFAIRE ANNULE</t>
  </si>
  <si>
    <t>SIGNATURE</t>
  </si>
  <si>
    <t>MONTAGE</t>
  </si>
  <si>
    <t>YF</t>
  </si>
  <si>
    <t>MODIF CONVOYEUR</t>
  </si>
  <si>
    <t>Chargement et déchargement manuel</t>
  </si>
  <si>
    <t>Avec 3 postes chargement bacs auto</t>
  </si>
  <si>
    <t>Modification du tracé</t>
  </si>
  <si>
    <t>Convoyeur fruits</t>
  </si>
  <si>
    <t>Ligne en Tunisie Bi-Rail</t>
  </si>
  <si>
    <t xml:space="preserve">En attente </t>
  </si>
  <si>
    <t>Vente validée</t>
  </si>
  <si>
    <t>Convoyeur magasin Nice</t>
  </si>
  <si>
    <t>commande ok</t>
  </si>
  <si>
    <t>Devis envoyé le 17-05-19</t>
  </si>
  <si>
    <t>VISITE S23</t>
  </si>
  <si>
    <t>Modification programme suite nouveau carton</t>
  </si>
  <si>
    <t>Convoyeur bouteilles</t>
  </si>
  <si>
    <t>MAROC</t>
  </si>
  <si>
    <t>1 mois</t>
  </si>
  <si>
    <t xml:space="preserve">Futura  - solution 1 = 619000 € </t>
  </si>
  <si>
    <t>fevr 2019</t>
  </si>
  <si>
    <t>1 MOIS</t>
  </si>
  <si>
    <t xml:space="preserve">Concurrent </t>
  </si>
  <si>
    <t>Modification convoyeur CMAT</t>
  </si>
  <si>
    <t>2 MOIS</t>
  </si>
  <si>
    <t>CF</t>
  </si>
  <si>
    <t>début juin</t>
  </si>
  <si>
    <t>Maintenance + modif</t>
  </si>
  <si>
    <t>6 MOIS</t>
  </si>
  <si>
    <t>extension convoyeur penderie classique</t>
  </si>
  <si>
    <t xml:space="preserve">RDV SUR SITE </t>
  </si>
  <si>
    <t>PREVISION CA</t>
  </si>
  <si>
    <t>TOTAL</t>
  </si>
  <si>
    <t>RB</t>
  </si>
  <si>
    <t>DIVERS</t>
  </si>
  <si>
    <t>fzec</t>
  </si>
  <si>
    <t>cqcq</t>
  </si>
  <si>
    <t>c&lt;scsw</t>
  </si>
  <si>
    <t>&lt;sdcw&lt;s</t>
  </si>
  <si>
    <t>ss&lt;csdcdsc</t>
  </si>
  <si>
    <t>q&lt;c&lt;sc</t>
  </si>
  <si>
    <t>q&lt;cq&lt;</t>
  </si>
  <si>
    <t>q&lt;cqcq&lt;</t>
  </si>
  <si>
    <t>MALSOUTEfffq-OMIA</t>
  </si>
  <si>
    <t>qffq</t>
  </si>
  <si>
    <t>qfffq</t>
  </si>
  <si>
    <t>ffqqf</t>
  </si>
  <si>
    <t>qfrqegq</t>
  </si>
  <si>
    <t>efFQF</t>
  </si>
  <si>
    <t>TYJSWHEG</t>
  </si>
  <si>
    <t>EG&lt;G&lt;E</t>
  </si>
  <si>
    <t>EGEGQZGEWS</t>
  </si>
  <si>
    <t>GEQGQZ</t>
  </si>
  <si>
    <t>EGQZQQGEW</t>
  </si>
  <si>
    <t>GQZ</t>
  </si>
  <si>
    <t>RQRG</t>
  </si>
  <si>
    <t>RGQERG</t>
  </si>
  <si>
    <t>RGSEGRSE</t>
  </si>
  <si>
    <t>GRGD</t>
  </si>
  <si>
    <t>FJPOZEFJ</t>
  </si>
  <si>
    <t>FHIOZHIFHIOQZµ</t>
  </si>
  <si>
    <t>FHZIOEQHFIOE</t>
  </si>
  <si>
    <t>OEFHIOQZEHHGFZEH</t>
  </si>
  <si>
    <t>FIOQZEOHIOH</t>
  </si>
  <si>
    <t>EFHIOZEH</t>
  </si>
  <si>
    <t>EOFHZEIOHF</t>
  </si>
  <si>
    <t>EHFIOZEH</t>
  </si>
  <si>
    <t>OEFHZZEIO</t>
  </si>
  <si>
    <t>EFHZZEH</t>
  </si>
  <si>
    <t>EFHIOZEFH</t>
  </si>
  <si>
    <t>EHFIZEH</t>
  </si>
  <si>
    <t>EHFI</t>
  </si>
  <si>
    <t>EFJZEIFJ</t>
  </si>
  <si>
    <t>EIFJIZEJ</t>
  </si>
  <si>
    <t>EHFZEHI</t>
  </si>
  <si>
    <t>JFIRJGPO</t>
  </si>
  <si>
    <t>CKNCEKN</t>
  </si>
  <si>
    <t>VKNV%Q</t>
  </si>
  <si>
    <t>VNQVVE</t>
  </si>
  <si>
    <t>VNQNQ</t>
  </si>
  <si>
    <t>QVNIQI</t>
  </si>
  <si>
    <t>VENOQNM</t>
  </si>
  <si>
    <t>OQZEVIOQZEN</t>
  </si>
  <si>
    <t>QEVNIQZO%IEV</t>
  </si>
  <si>
    <t>OOVEJQPI</t>
  </si>
  <si>
    <t>VEQIEV</t>
  </si>
  <si>
    <t>CEIOHS</t>
  </si>
  <si>
    <t>IHCOHQ</t>
  </si>
  <si>
    <t>ICHZNC£</t>
  </si>
  <si>
    <t>IZCENIE</t>
  </si>
  <si>
    <t>CEZCZCV</t>
  </si>
  <si>
    <t>EZVQ</t>
  </si>
  <si>
    <t>GVQFE</t>
  </si>
  <si>
    <t>FZFQQF</t>
  </si>
  <si>
    <t>QFZG</t>
  </si>
  <si>
    <t>GZGZGZ</t>
  </si>
  <si>
    <t>ZGZEG</t>
  </si>
  <si>
    <t>RZGZFGZ</t>
  </si>
  <si>
    <t>ZGZZG</t>
  </si>
  <si>
    <t>ZGZG</t>
  </si>
  <si>
    <t>ZGZGZ</t>
  </si>
  <si>
    <t>THTRJ</t>
  </si>
  <si>
    <t>YERYE</t>
  </si>
  <si>
    <t>HRDH</t>
  </si>
  <si>
    <t>HEHE</t>
  </si>
  <si>
    <t>HEQG</t>
  </si>
  <si>
    <t>FLJdl</t>
  </si>
  <si>
    <t>dlLDfnkfn</t>
  </si>
  <si>
    <t>FFJ%PIHF</t>
  </si>
  <si>
    <t>FJIFJ</t>
  </si>
  <si>
    <t>FQZEFQE</t>
  </si>
  <si>
    <t>FEQFgtrh</t>
  </si>
  <si>
    <t>gzeg</t>
  </si>
  <si>
    <t>qgggqT</t>
  </si>
  <si>
    <t>GGGQ</t>
  </si>
  <si>
    <t>IHfmiohaIO</t>
  </si>
  <si>
    <t>PifhoHµ</t>
  </si>
  <si>
    <t>IZHfdouDU</t>
  </si>
  <si>
    <t>odaGU</t>
  </si>
  <si>
    <t>diDDF</t>
  </si>
  <si>
    <t>FZEGAG</t>
  </si>
  <si>
    <t>QGQERER</t>
  </si>
  <si>
    <t>QRGQG</t>
  </si>
  <si>
    <t>QRGQESSQ</t>
  </si>
  <si>
    <t>QRGQSEW</t>
  </si>
  <si>
    <t xml:space="preserve">Extension du CV </t>
  </si>
  <si>
    <t>J</t>
  </si>
  <si>
    <t>HFFS</t>
  </si>
  <si>
    <t>QFQ</t>
  </si>
  <si>
    <t>ZQGFQRG</t>
  </si>
  <si>
    <t>QRGQERG</t>
  </si>
  <si>
    <t>QZGQEW</t>
  </si>
  <si>
    <t>LYIFJ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</si>
</sst>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1" fillId="0" borderId="2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14" fontId="2" fillId="0" borderId="0" xfId="0" applyNumberFormat="1" applyFont="1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9" fontId="0" fillId="0" borderId="0" xfId="0" applyNumberFormat="1" applyAlignment="1">
      <alignment horizontal="left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quotePrefix="1" applyFont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13" xfId="0" quotePrefix="1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V73"/>
  <sheetViews>
    <sheetView zoomScale="70" zoomScaleNormal="70" workbookViewId="0">
      <selection activeCell="D3" sqref="D3"/>
    </sheetView>
  </sheetViews>
  <sheetFormatPr baseColWidth="10" defaultRowHeight="15" x14ac:dyDescent="0.25"/>
  <cols>
    <col min="1" max="1" width="17.7109375" customWidth="1"/>
    <col min="2" max="2" width="20" bestFit="1" customWidth="1"/>
    <col min="3" max="3" width="17.7109375" customWidth="1"/>
    <col min="4" max="6" width="17.7109375" bestFit="1" customWidth="1"/>
    <col min="7" max="7" width="20" bestFit="1" customWidth="1"/>
    <col min="8" max="8" width="22.42578125" customWidth="1"/>
    <col min="9" max="9" width="20.85546875" style="3" customWidth="1"/>
    <col min="10" max="10" width="13.42578125" customWidth="1"/>
    <col min="11" max="11" width="30.7109375" bestFit="1" customWidth="1"/>
    <col min="12" max="12" width="25.140625" bestFit="1" customWidth="1"/>
    <col min="15" max="15" width="11.42578125" customWidth="1"/>
    <col min="18" max="21" width="17.7109375" bestFit="1" customWidth="1"/>
    <col min="22" max="22" width="20" bestFit="1" customWidth="1"/>
  </cols>
  <sheetData>
    <row r="1" spans="1:22" x14ac:dyDescent="0.25">
      <c r="I1"/>
    </row>
    <row r="3" spans="1:22" ht="26.25" x14ac:dyDescent="0.35">
      <c r="D3" s="5"/>
      <c r="E3" s="5"/>
      <c r="F3" s="5"/>
      <c r="I3"/>
      <c r="L3" s="8">
        <v>43592</v>
      </c>
      <c r="M3" s="8"/>
      <c r="P3" s="5" t="s">
        <v>5</v>
      </c>
      <c r="R3" s="6"/>
    </row>
    <row r="4" spans="1:22" ht="27" thickBot="1" x14ac:dyDescent="0.3">
      <c r="D4" s="30" t="s">
        <v>6</v>
      </c>
      <c r="E4" s="30"/>
      <c r="F4" s="30"/>
      <c r="G4" s="31"/>
      <c r="H4" s="31"/>
      <c r="I4" s="31"/>
      <c r="J4" s="31"/>
      <c r="K4" s="31"/>
      <c r="L4" s="31"/>
      <c r="M4" s="31"/>
      <c r="N4" s="31"/>
      <c r="P4" s="5" t="s">
        <v>5</v>
      </c>
    </row>
    <row r="5" spans="1:22" ht="32.25" thickBot="1" x14ac:dyDescent="0.3">
      <c r="A5" s="14" t="s">
        <v>33</v>
      </c>
      <c r="B5" s="14" t="s">
        <v>34</v>
      </c>
      <c r="C5" s="14" t="s">
        <v>35</v>
      </c>
      <c r="D5" s="14" t="s">
        <v>0</v>
      </c>
      <c r="E5" s="15" t="s">
        <v>22</v>
      </c>
      <c r="F5" s="15" t="s">
        <v>21</v>
      </c>
      <c r="G5" s="15" t="s">
        <v>1</v>
      </c>
      <c r="H5" s="15" t="s">
        <v>2</v>
      </c>
      <c r="I5" s="16" t="s">
        <v>3</v>
      </c>
      <c r="J5" s="17" t="s">
        <v>49</v>
      </c>
      <c r="K5" s="17" t="s">
        <v>50</v>
      </c>
      <c r="L5" s="15" t="s">
        <v>4</v>
      </c>
      <c r="M5" s="18" t="s">
        <v>23</v>
      </c>
      <c r="N5" s="19" t="s">
        <v>24</v>
      </c>
      <c r="O5" s="19" t="s">
        <v>25</v>
      </c>
      <c r="P5" s="5" t="s">
        <v>5</v>
      </c>
    </row>
    <row r="6" spans="1:22" ht="30" customHeight="1" thickBot="1" x14ac:dyDescent="0.35">
      <c r="A6" s="21"/>
      <c r="B6" s="21">
        <v>43473</v>
      </c>
      <c r="C6" s="21"/>
      <c r="D6" s="10" t="s">
        <v>84</v>
      </c>
      <c r="E6" s="10" t="s">
        <v>13</v>
      </c>
      <c r="F6" s="10" t="s">
        <v>51</v>
      </c>
      <c r="G6" s="10">
        <v>85</v>
      </c>
      <c r="H6" s="9"/>
      <c r="I6" s="22">
        <v>9514.07</v>
      </c>
      <c r="J6" s="10"/>
      <c r="K6" s="9"/>
      <c r="L6" s="1" t="s">
        <v>52</v>
      </c>
      <c r="M6" s="23"/>
      <c r="N6" s="20"/>
      <c r="O6" s="10" t="s">
        <v>30</v>
      </c>
      <c r="R6" s="32" t="s">
        <v>80</v>
      </c>
      <c r="S6" s="33"/>
      <c r="T6" s="33"/>
      <c r="U6" s="33"/>
      <c r="V6" s="34"/>
    </row>
    <row r="7" spans="1:22" ht="30" customHeight="1" thickTop="1" thickBot="1" x14ac:dyDescent="0.3">
      <c r="A7" s="21">
        <v>43497</v>
      </c>
      <c r="B7" s="21">
        <v>43586</v>
      </c>
      <c r="C7" s="10">
        <f t="shared" ref="C7:C15" si="0">B7-A7</f>
        <v>89</v>
      </c>
      <c r="D7" s="10" t="s">
        <v>85</v>
      </c>
      <c r="E7" s="10" t="s">
        <v>13</v>
      </c>
      <c r="F7" s="10" t="s">
        <v>51</v>
      </c>
      <c r="G7" s="9">
        <v>32</v>
      </c>
      <c r="H7" s="9" t="s">
        <v>125</v>
      </c>
      <c r="I7" s="2">
        <v>173000</v>
      </c>
      <c r="J7" s="10" t="s">
        <v>19</v>
      </c>
      <c r="K7" s="9" t="s">
        <v>18</v>
      </c>
      <c r="L7" s="9" t="s">
        <v>53</v>
      </c>
      <c r="M7" s="9">
        <v>100</v>
      </c>
      <c r="N7" s="20">
        <v>0.75</v>
      </c>
      <c r="O7" s="10"/>
      <c r="R7" s="24" t="s">
        <v>31</v>
      </c>
      <c r="S7" s="24" t="s">
        <v>18</v>
      </c>
      <c r="T7" s="25" t="s">
        <v>19</v>
      </c>
      <c r="U7" s="24" t="s">
        <v>20</v>
      </c>
      <c r="V7" s="26" t="s">
        <v>81</v>
      </c>
    </row>
    <row r="8" spans="1:22" ht="30" customHeight="1" thickTop="1" thickBot="1" x14ac:dyDescent="0.4">
      <c r="A8" s="21">
        <v>43586</v>
      </c>
      <c r="B8" s="21">
        <v>43586</v>
      </c>
      <c r="C8" s="10">
        <f t="shared" si="0"/>
        <v>0</v>
      </c>
      <c r="D8" s="10" t="s">
        <v>86</v>
      </c>
      <c r="E8" s="10" t="s">
        <v>13</v>
      </c>
      <c r="F8" s="10" t="s">
        <v>51</v>
      </c>
      <c r="G8" s="9">
        <v>53</v>
      </c>
      <c r="H8" s="9" t="s">
        <v>126</v>
      </c>
      <c r="I8" s="2">
        <v>0</v>
      </c>
      <c r="J8" s="10" t="s">
        <v>18</v>
      </c>
      <c r="K8" s="9"/>
      <c r="L8" s="9" t="s">
        <v>174</v>
      </c>
      <c r="M8" s="9"/>
      <c r="N8" s="20">
        <v>0.5</v>
      </c>
      <c r="O8" s="10"/>
      <c r="R8" s="28">
        <f>SUMIF(J6:J68,"- 3 MOIS",I6:I68)</f>
        <v>938678</v>
      </c>
      <c r="S8" s="28">
        <f>SUMIF(J6:J68,"- 6 MOIS",I6:I68)</f>
        <v>57068</v>
      </c>
      <c r="T8" s="28">
        <f>SUMIF(J6:J68,"+ 6 MOIS",I6:I68)</f>
        <v>717050</v>
      </c>
      <c r="U8" s="28">
        <f>SUMIF(J6:J68,"+ 1 AN",I6:I68)</f>
        <v>99500</v>
      </c>
      <c r="V8" s="29">
        <f>SUM(R8:U8)</f>
        <v>1812296</v>
      </c>
    </row>
    <row r="9" spans="1:22" ht="30" customHeight="1" thickTop="1" thickBot="1" x14ac:dyDescent="0.3">
      <c r="A9" s="21">
        <v>43539</v>
      </c>
      <c r="B9" s="21">
        <v>43587</v>
      </c>
      <c r="C9" s="10">
        <f t="shared" si="0"/>
        <v>48</v>
      </c>
      <c r="D9" s="10" t="s">
        <v>87</v>
      </c>
      <c r="E9" s="10" t="s">
        <v>13</v>
      </c>
      <c r="F9" s="10" t="s">
        <v>51</v>
      </c>
      <c r="G9" s="9">
        <v>1</v>
      </c>
      <c r="H9" s="9" t="s">
        <v>127</v>
      </c>
      <c r="I9" s="2">
        <v>134250</v>
      </c>
      <c r="J9" s="10" t="s">
        <v>31</v>
      </c>
      <c r="K9" s="9" t="s">
        <v>19</v>
      </c>
      <c r="L9" s="9" t="s">
        <v>54</v>
      </c>
      <c r="M9" s="9">
        <v>50</v>
      </c>
      <c r="N9" s="20">
        <v>1</v>
      </c>
      <c r="O9" s="10"/>
    </row>
    <row r="10" spans="1:22" ht="30" customHeight="1" thickTop="1" thickBot="1" x14ac:dyDescent="0.3">
      <c r="A10" s="21">
        <v>43589</v>
      </c>
      <c r="B10" s="21">
        <v>43623</v>
      </c>
      <c r="C10" s="10">
        <f t="shared" si="0"/>
        <v>34</v>
      </c>
      <c r="D10" s="10" t="s">
        <v>88</v>
      </c>
      <c r="E10" s="10" t="s">
        <v>13</v>
      </c>
      <c r="F10" s="10" t="s">
        <v>51</v>
      </c>
      <c r="G10" s="9">
        <v>32</v>
      </c>
      <c r="H10" s="9" t="s">
        <v>128</v>
      </c>
      <c r="I10" s="2">
        <v>20109</v>
      </c>
      <c r="J10" s="10" t="s">
        <v>18</v>
      </c>
      <c r="K10" s="9" t="s">
        <v>18</v>
      </c>
      <c r="L10" s="9" t="s">
        <v>55</v>
      </c>
      <c r="M10" s="9">
        <v>25</v>
      </c>
      <c r="N10" s="20">
        <v>0.5</v>
      </c>
      <c r="O10" s="10"/>
    </row>
    <row r="11" spans="1:22" ht="30" customHeight="1" thickTop="1" thickBot="1" x14ac:dyDescent="0.3">
      <c r="A11" s="21">
        <v>43586</v>
      </c>
      <c r="B11" s="21">
        <v>43590</v>
      </c>
      <c r="C11" s="10">
        <f t="shared" si="0"/>
        <v>4</v>
      </c>
      <c r="D11" s="10" t="s">
        <v>89</v>
      </c>
      <c r="E11" s="10" t="s">
        <v>13</v>
      </c>
      <c r="F11" s="10" t="s">
        <v>51</v>
      </c>
      <c r="G11" s="9">
        <v>4</v>
      </c>
      <c r="H11" s="9" t="s">
        <v>129</v>
      </c>
      <c r="I11" s="2">
        <v>34000</v>
      </c>
      <c r="J11" s="10" t="s">
        <v>19</v>
      </c>
      <c r="K11" s="9"/>
      <c r="L11" s="9" t="s">
        <v>56</v>
      </c>
      <c r="M11" s="9">
        <v>30</v>
      </c>
      <c r="N11" s="20">
        <v>0.25</v>
      </c>
      <c r="O11" s="10"/>
    </row>
    <row r="12" spans="1:22" ht="30" customHeight="1" thickTop="1" thickBot="1" x14ac:dyDescent="0.3">
      <c r="A12" s="21">
        <v>43591</v>
      </c>
      <c r="B12" s="21">
        <v>43591</v>
      </c>
      <c r="C12" s="10">
        <f t="shared" si="0"/>
        <v>0</v>
      </c>
      <c r="D12" s="10" t="s">
        <v>90</v>
      </c>
      <c r="E12" s="10" t="s">
        <v>15</v>
      </c>
      <c r="F12" s="10" t="s">
        <v>51</v>
      </c>
      <c r="G12" s="9">
        <v>31</v>
      </c>
      <c r="H12" s="9" t="s">
        <v>130</v>
      </c>
      <c r="I12" s="2">
        <v>200000</v>
      </c>
      <c r="J12" s="10" t="s">
        <v>31</v>
      </c>
      <c r="K12" s="9" t="s">
        <v>19</v>
      </c>
      <c r="L12" s="9" t="s">
        <v>57</v>
      </c>
      <c r="M12" s="9"/>
      <c r="N12" s="20">
        <v>0.5</v>
      </c>
      <c r="O12" s="10"/>
    </row>
    <row r="13" spans="1:22" ht="30" customHeight="1" thickTop="1" thickBot="1" x14ac:dyDescent="0.3">
      <c r="A13" s="21">
        <v>43570</v>
      </c>
      <c r="B13" s="21">
        <v>43592</v>
      </c>
      <c r="C13" s="10">
        <f t="shared" si="0"/>
        <v>22</v>
      </c>
      <c r="D13" s="10" t="s">
        <v>91</v>
      </c>
      <c r="E13" s="10" t="s">
        <v>15</v>
      </c>
      <c r="F13" s="10" t="s">
        <v>51</v>
      </c>
      <c r="G13" s="9">
        <v>44</v>
      </c>
      <c r="H13" s="9" t="s">
        <v>131</v>
      </c>
      <c r="I13" s="2">
        <v>82500</v>
      </c>
      <c r="J13" s="10" t="s">
        <v>31</v>
      </c>
      <c r="K13" s="9" t="s">
        <v>19</v>
      </c>
      <c r="L13" s="9" t="s">
        <v>58</v>
      </c>
      <c r="M13" s="9">
        <v>100</v>
      </c>
      <c r="N13" s="20">
        <v>0.75</v>
      </c>
      <c r="O13" s="10"/>
    </row>
    <row r="14" spans="1:22" ht="30" customHeight="1" thickTop="1" thickBot="1" x14ac:dyDescent="0.3">
      <c r="A14" s="21">
        <v>43595</v>
      </c>
      <c r="B14" s="21">
        <v>43596</v>
      </c>
      <c r="C14" s="10">
        <f t="shared" si="0"/>
        <v>1</v>
      </c>
      <c r="D14" s="10" t="s">
        <v>92</v>
      </c>
      <c r="E14" s="10" t="s">
        <v>15</v>
      </c>
      <c r="F14" s="10" t="s">
        <v>51</v>
      </c>
      <c r="G14" s="9">
        <v>19</v>
      </c>
      <c r="H14" s="9" t="s">
        <v>132</v>
      </c>
      <c r="I14" s="2">
        <v>48500</v>
      </c>
      <c r="J14" s="10" t="s">
        <v>19</v>
      </c>
      <c r="K14" s="9"/>
      <c r="L14" s="9" t="s">
        <v>62</v>
      </c>
      <c r="M14" s="9">
        <v>100</v>
      </c>
      <c r="N14" s="20">
        <v>0.5</v>
      </c>
      <c r="O14" s="10"/>
    </row>
    <row r="15" spans="1:22" ht="30" customHeight="1" thickTop="1" thickBot="1" x14ac:dyDescent="0.3">
      <c r="A15" s="21">
        <v>43595</v>
      </c>
      <c r="B15" s="21">
        <v>43597</v>
      </c>
      <c r="C15" s="10">
        <f t="shared" si="0"/>
        <v>2</v>
      </c>
      <c r="D15" s="10" t="s">
        <v>93</v>
      </c>
      <c r="E15" s="10" t="s">
        <v>15</v>
      </c>
      <c r="F15" s="10" t="s">
        <v>51</v>
      </c>
      <c r="G15" s="9">
        <v>49</v>
      </c>
      <c r="H15" s="9" t="s">
        <v>133</v>
      </c>
      <c r="I15" s="2">
        <v>33000</v>
      </c>
      <c r="J15" s="10" t="s">
        <v>19</v>
      </c>
      <c r="K15" s="9"/>
      <c r="L15" s="9" t="s">
        <v>63</v>
      </c>
      <c r="M15" s="9">
        <v>50</v>
      </c>
      <c r="N15" s="20">
        <v>0.5</v>
      </c>
      <c r="O15" s="10"/>
    </row>
    <row r="16" spans="1:22" ht="30" customHeight="1" thickTop="1" thickBot="1" x14ac:dyDescent="0.3">
      <c r="A16" s="21"/>
      <c r="B16" s="21">
        <v>43602</v>
      </c>
      <c r="C16" s="21"/>
      <c r="D16" s="10" t="s">
        <v>93</v>
      </c>
      <c r="E16" s="10" t="s">
        <v>13</v>
      </c>
      <c r="F16" s="10" t="s">
        <v>12</v>
      </c>
      <c r="G16" s="9">
        <v>97</v>
      </c>
      <c r="H16" s="9" t="s">
        <v>134</v>
      </c>
      <c r="I16" s="2">
        <v>232200</v>
      </c>
      <c r="J16" s="10" t="s">
        <v>31</v>
      </c>
      <c r="K16" s="9"/>
      <c r="L16" s="9" t="s">
        <v>39</v>
      </c>
      <c r="M16" s="9">
        <v>150</v>
      </c>
      <c r="N16" s="20">
        <v>0.9</v>
      </c>
      <c r="O16" s="10"/>
    </row>
    <row r="17" spans="1:15" ht="30" customHeight="1" thickTop="1" thickBot="1" x14ac:dyDescent="0.3">
      <c r="A17" s="21"/>
      <c r="B17" s="21">
        <v>43602</v>
      </c>
      <c r="C17" s="21"/>
      <c r="D17" s="10" t="s">
        <v>94</v>
      </c>
      <c r="E17" s="10" t="s">
        <v>13</v>
      </c>
      <c r="F17" s="10" t="s">
        <v>12</v>
      </c>
      <c r="G17" s="9">
        <v>97</v>
      </c>
      <c r="H17" s="9" t="s">
        <v>135</v>
      </c>
      <c r="I17" s="2">
        <v>257750</v>
      </c>
      <c r="J17" s="10" t="s">
        <v>31</v>
      </c>
      <c r="K17" s="9"/>
      <c r="L17" s="9" t="s">
        <v>39</v>
      </c>
      <c r="M17" s="9">
        <v>150</v>
      </c>
      <c r="N17" s="20">
        <v>0.9</v>
      </c>
      <c r="O17" s="10"/>
    </row>
    <row r="18" spans="1:15" ht="30" customHeight="1" thickTop="1" thickBot="1" x14ac:dyDescent="0.3">
      <c r="A18" s="21">
        <v>43600</v>
      </c>
      <c r="B18" s="21">
        <v>43606</v>
      </c>
      <c r="C18" s="10">
        <f>B18-A18</f>
        <v>6</v>
      </c>
      <c r="D18" s="10" t="s">
        <v>95</v>
      </c>
      <c r="E18" s="10" t="s">
        <v>15</v>
      </c>
      <c r="F18" s="10" t="s">
        <v>51</v>
      </c>
      <c r="G18" s="9">
        <v>36</v>
      </c>
      <c r="H18" s="9" t="s">
        <v>136</v>
      </c>
      <c r="I18" s="2">
        <v>12705</v>
      </c>
      <c r="J18" s="10" t="s">
        <v>18</v>
      </c>
      <c r="K18" s="9"/>
      <c r="L18" s="9" t="s">
        <v>65</v>
      </c>
      <c r="M18" s="9">
        <v>20</v>
      </c>
      <c r="N18" s="20">
        <v>0.25</v>
      </c>
      <c r="O18" s="10"/>
    </row>
    <row r="19" spans="1:15" ht="30" customHeight="1" thickTop="1" thickBot="1" x14ac:dyDescent="0.3">
      <c r="A19" s="21"/>
      <c r="B19" s="21">
        <v>43608</v>
      </c>
      <c r="C19" s="21"/>
      <c r="D19" s="10" t="s">
        <v>96</v>
      </c>
      <c r="E19" s="10" t="s">
        <v>17</v>
      </c>
      <c r="F19" s="10" t="s">
        <v>12</v>
      </c>
      <c r="G19" s="9">
        <v>22</v>
      </c>
      <c r="H19" s="9" t="s">
        <v>137</v>
      </c>
      <c r="I19" s="4">
        <v>24254</v>
      </c>
      <c r="J19" s="10" t="s">
        <v>18</v>
      </c>
      <c r="K19" s="9"/>
      <c r="L19" s="9" t="s">
        <v>44</v>
      </c>
      <c r="M19" s="1">
        <v>40</v>
      </c>
      <c r="N19" s="20">
        <v>0.5</v>
      </c>
      <c r="O19" s="10"/>
    </row>
    <row r="20" spans="1:15" ht="30" customHeight="1" thickTop="1" thickBot="1" x14ac:dyDescent="0.3">
      <c r="A20" s="21"/>
      <c r="B20" s="21">
        <v>43608</v>
      </c>
      <c r="C20" s="21"/>
      <c r="D20" s="10" t="s">
        <v>97</v>
      </c>
      <c r="E20" s="10" t="s">
        <v>17</v>
      </c>
      <c r="F20" s="10" t="s">
        <v>12</v>
      </c>
      <c r="G20" s="9">
        <v>56</v>
      </c>
      <c r="H20" s="9" t="s">
        <v>138</v>
      </c>
      <c r="I20" s="4">
        <v>68550</v>
      </c>
      <c r="J20" s="10" t="s">
        <v>19</v>
      </c>
      <c r="K20" s="9"/>
      <c r="L20" s="1" t="s">
        <v>45</v>
      </c>
      <c r="M20" s="1">
        <v>50</v>
      </c>
      <c r="N20" s="20">
        <v>0.75</v>
      </c>
      <c r="O20" s="10"/>
    </row>
    <row r="21" spans="1:15" ht="30" customHeight="1" thickTop="1" thickBot="1" x14ac:dyDescent="0.3">
      <c r="A21" s="21"/>
      <c r="B21" s="21">
        <v>43612</v>
      </c>
      <c r="C21" s="21"/>
      <c r="D21" s="10" t="s">
        <v>98</v>
      </c>
      <c r="E21" s="10" t="s">
        <v>36</v>
      </c>
      <c r="F21" s="10" t="s">
        <v>12</v>
      </c>
      <c r="G21" s="9" t="s">
        <v>66</v>
      </c>
      <c r="H21" s="9" t="s">
        <v>139</v>
      </c>
      <c r="I21" s="2">
        <v>544000</v>
      </c>
      <c r="J21" s="10" t="s">
        <v>67</v>
      </c>
      <c r="K21" s="9"/>
      <c r="L21" s="9" t="s">
        <v>68</v>
      </c>
      <c r="M21" s="9">
        <v>300</v>
      </c>
      <c r="N21" s="20">
        <v>0.5</v>
      </c>
      <c r="O21" s="10"/>
    </row>
    <row r="22" spans="1:15" ht="30" customHeight="1" thickTop="1" thickBot="1" x14ac:dyDescent="0.3">
      <c r="A22" s="21" t="s">
        <v>69</v>
      </c>
      <c r="B22" s="21">
        <v>43613</v>
      </c>
      <c r="C22" s="21"/>
      <c r="D22" s="10" t="s">
        <v>99</v>
      </c>
      <c r="E22" s="10" t="s">
        <v>14</v>
      </c>
      <c r="F22" s="10" t="s">
        <v>12</v>
      </c>
      <c r="G22" s="9">
        <v>80</v>
      </c>
      <c r="H22" s="9" t="s">
        <v>140</v>
      </c>
      <c r="I22" s="2">
        <v>286000</v>
      </c>
      <c r="J22" s="10" t="s">
        <v>70</v>
      </c>
      <c r="K22" s="9"/>
      <c r="L22" s="9" t="s">
        <v>71</v>
      </c>
      <c r="M22" s="9">
        <v>100</v>
      </c>
      <c r="N22" s="20">
        <v>0.75</v>
      </c>
      <c r="O22" s="10"/>
    </row>
    <row r="23" spans="1:15" ht="30" customHeight="1" thickTop="1" thickBot="1" x14ac:dyDescent="0.3">
      <c r="A23" s="21">
        <v>43606</v>
      </c>
      <c r="B23" s="21">
        <v>43614</v>
      </c>
      <c r="C23" s="10">
        <f>B23-A23</f>
        <v>8</v>
      </c>
      <c r="D23" s="10" t="s">
        <v>100</v>
      </c>
      <c r="E23" s="10" t="s">
        <v>15</v>
      </c>
      <c r="F23" s="10" t="s">
        <v>51</v>
      </c>
      <c r="G23" s="9">
        <v>85</v>
      </c>
      <c r="H23" s="9" t="s">
        <v>141</v>
      </c>
      <c r="I23" s="2">
        <v>20225</v>
      </c>
      <c r="J23" s="10" t="s">
        <v>31</v>
      </c>
      <c r="K23" s="9"/>
      <c r="L23" s="9" t="s">
        <v>72</v>
      </c>
      <c r="M23" s="9">
        <v>50</v>
      </c>
      <c r="N23" s="20">
        <v>0.5</v>
      </c>
      <c r="O23" s="10"/>
    </row>
    <row r="24" spans="1:15" ht="30" customHeight="1" thickTop="1" thickBot="1" x14ac:dyDescent="0.3">
      <c r="A24" s="21">
        <v>43606</v>
      </c>
      <c r="B24" s="21">
        <v>43614</v>
      </c>
      <c r="C24" s="21"/>
      <c r="D24" s="10" t="s">
        <v>101</v>
      </c>
      <c r="E24" s="10" t="s">
        <v>14</v>
      </c>
      <c r="F24" s="10" t="s">
        <v>12</v>
      </c>
      <c r="G24" s="9">
        <v>86</v>
      </c>
      <c r="H24" s="9" t="s">
        <v>142</v>
      </c>
      <c r="I24" s="4">
        <v>360000</v>
      </c>
      <c r="J24" s="10" t="s">
        <v>19</v>
      </c>
      <c r="K24" s="9"/>
      <c r="L24" s="9" t="s">
        <v>43</v>
      </c>
      <c r="M24" s="1"/>
      <c r="N24" s="20">
        <v>0.25</v>
      </c>
      <c r="O24" s="10"/>
    </row>
    <row r="25" spans="1:15" ht="30" customHeight="1" thickTop="1" thickBot="1" x14ac:dyDescent="0.3">
      <c r="A25" s="21">
        <v>43539</v>
      </c>
      <c r="B25" s="21">
        <v>43619</v>
      </c>
      <c r="C25" s="21"/>
      <c r="D25" s="10" t="s">
        <v>102</v>
      </c>
      <c r="E25" s="10" t="s">
        <v>14</v>
      </c>
      <c r="F25" s="10" t="s">
        <v>12</v>
      </c>
      <c r="G25" s="9">
        <v>56</v>
      </c>
      <c r="H25" s="9" t="s">
        <v>143</v>
      </c>
      <c r="I25" s="2"/>
      <c r="J25" s="10" t="s">
        <v>73</v>
      </c>
      <c r="K25" s="9"/>
      <c r="L25" s="9" t="s">
        <v>71</v>
      </c>
      <c r="M25" s="9">
        <v>20</v>
      </c>
      <c r="N25" s="20">
        <v>0.5</v>
      </c>
      <c r="O25" s="10"/>
    </row>
    <row r="26" spans="1:15" ht="30" customHeight="1" thickTop="1" thickBot="1" x14ac:dyDescent="0.3">
      <c r="A26" s="21"/>
      <c r="B26" s="21"/>
      <c r="C26" s="21"/>
      <c r="D26" s="10" t="s">
        <v>103</v>
      </c>
      <c r="E26" s="10" t="s">
        <v>15</v>
      </c>
      <c r="F26" s="10" t="s">
        <v>11</v>
      </c>
      <c r="G26" s="9">
        <v>35</v>
      </c>
      <c r="H26" s="9" t="s">
        <v>144</v>
      </c>
      <c r="I26" s="2"/>
      <c r="J26" s="10"/>
      <c r="K26" s="9"/>
      <c r="L26" s="9"/>
      <c r="M26" s="9"/>
      <c r="N26" s="20"/>
      <c r="O26" s="10" t="s">
        <v>30</v>
      </c>
    </row>
    <row r="27" spans="1:15" ht="30" customHeight="1" thickTop="1" thickBot="1" x14ac:dyDescent="0.3">
      <c r="A27" s="21"/>
      <c r="B27" s="21"/>
      <c r="C27" s="21"/>
      <c r="D27" s="10" t="s">
        <v>104</v>
      </c>
      <c r="E27" s="10" t="s">
        <v>15</v>
      </c>
      <c r="F27" s="10" t="s">
        <v>11</v>
      </c>
      <c r="G27" s="9">
        <v>70</v>
      </c>
      <c r="H27" s="9" t="s">
        <v>145</v>
      </c>
      <c r="I27" s="2"/>
      <c r="J27" s="10" t="s">
        <v>18</v>
      </c>
      <c r="K27" s="9"/>
      <c r="L27" s="9"/>
      <c r="M27" s="9"/>
      <c r="N27" s="20"/>
      <c r="O27" s="10"/>
    </row>
    <row r="28" spans="1:15" ht="30" customHeight="1" thickTop="1" thickBot="1" x14ac:dyDescent="0.3">
      <c r="A28" s="21"/>
      <c r="B28" s="21"/>
      <c r="C28" s="21"/>
      <c r="D28" s="10" t="s">
        <v>105</v>
      </c>
      <c r="E28" s="10" t="s">
        <v>17</v>
      </c>
      <c r="F28" s="10" t="s">
        <v>11</v>
      </c>
      <c r="G28" s="9">
        <v>31</v>
      </c>
      <c r="H28" s="9" t="s">
        <v>146</v>
      </c>
      <c r="I28" s="2"/>
      <c r="J28" s="10" t="s">
        <v>19</v>
      </c>
      <c r="K28" s="9"/>
      <c r="L28" s="9"/>
      <c r="M28" s="9"/>
      <c r="N28" s="20"/>
      <c r="O28" s="10"/>
    </row>
    <row r="29" spans="1:15" ht="30" customHeight="1" thickTop="1" thickBot="1" x14ac:dyDescent="0.3">
      <c r="A29" s="21"/>
      <c r="B29" s="21"/>
      <c r="C29" s="21"/>
      <c r="D29" s="10" t="s">
        <v>106</v>
      </c>
      <c r="E29" s="10" t="s">
        <v>17</v>
      </c>
      <c r="F29" s="10" t="s">
        <v>11</v>
      </c>
      <c r="G29" s="9">
        <v>14</v>
      </c>
      <c r="H29" s="9" t="s">
        <v>147</v>
      </c>
      <c r="I29" s="2"/>
      <c r="J29" s="10" t="s">
        <v>19</v>
      </c>
      <c r="K29" s="9"/>
      <c r="L29" s="9"/>
      <c r="M29" s="9"/>
      <c r="N29" s="20"/>
      <c r="O29" s="10"/>
    </row>
    <row r="30" spans="1:15" ht="30" customHeight="1" thickTop="1" thickBot="1" x14ac:dyDescent="0.3">
      <c r="A30" s="21"/>
      <c r="B30" s="21"/>
      <c r="C30" s="21"/>
      <c r="D30" s="10" t="s">
        <v>107</v>
      </c>
      <c r="E30" s="10" t="s">
        <v>17</v>
      </c>
      <c r="F30" s="10" t="s">
        <v>74</v>
      </c>
      <c r="G30" s="9">
        <v>11</v>
      </c>
      <c r="H30" s="9" t="s">
        <v>148</v>
      </c>
      <c r="I30" s="2"/>
      <c r="J30" s="10" t="s">
        <v>18</v>
      </c>
      <c r="K30" s="9"/>
      <c r="L30" s="9"/>
      <c r="M30" s="9"/>
      <c r="N30" s="20"/>
      <c r="O30" s="10"/>
    </row>
    <row r="31" spans="1:15" ht="30" customHeight="1" thickTop="1" thickBot="1" x14ac:dyDescent="0.3">
      <c r="A31" s="21"/>
      <c r="B31" s="21"/>
      <c r="C31" s="21"/>
      <c r="D31" s="10" t="s">
        <v>108</v>
      </c>
      <c r="E31" s="10" t="s">
        <v>17</v>
      </c>
      <c r="F31" s="10" t="s">
        <v>11</v>
      </c>
      <c r="G31" s="9">
        <v>11</v>
      </c>
      <c r="H31" s="9" t="s">
        <v>149</v>
      </c>
      <c r="I31" s="2"/>
      <c r="J31" s="10" t="s">
        <v>19</v>
      </c>
      <c r="K31" s="9"/>
      <c r="L31" s="9"/>
      <c r="M31" s="9"/>
      <c r="N31" s="20"/>
      <c r="O31" s="10"/>
    </row>
    <row r="32" spans="1:15" ht="30" customHeight="1" thickTop="1" thickBot="1" x14ac:dyDescent="0.3">
      <c r="A32" s="21"/>
      <c r="B32" s="21"/>
      <c r="C32" s="21"/>
      <c r="D32" s="10" t="s">
        <v>109</v>
      </c>
      <c r="E32" s="10" t="s">
        <v>17</v>
      </c>
      <c r="F32" s="10" t="s">
        <v>11</v>
      </c>
      <c r="G32" s="9">
        <v>47</v>
      </c>
      <c r="H32" s="9" t="s">
        <v>148</v>
      </c>
      <c r="I32" s="2"/>
      <c r="J32" s="10" t="s">
        <v>19</v>
      </c>
      <c r="K32" s="9"/>
      <c r="L32" s="9"/>
      <c r="M32" s="9"/>
      <c r="N32" s="20"/>
      <c r="O32" s="10"/>
    </row>
    <row r="33" spans="1:15" ht="30" customHeight="1" thickTop="1" thickBot="1" x14ac:dyDescent="0.3">
      <c r="A33" s="21"/>
      <c r="B33" s="21"/>
      <c r="C33" s="21"/>
      <c r="D33" s="10" t="s">
        <v>110</v>
      </c>
      <c r="E33" s="10" t="s">
        <v>15</v>
      </c>
      <c r="F33" s="10" t="s">
        <v>11</v>
      </c>
      <c r="G33" s="9">
        <v>49</v>
      </c>
      <c r="H33" s="9" t="s">
        <v>148</v>
      </c>
      <c r="I33" s="2"/>
      <c r="J33" s="10" t="s">
        <v>18</v>
      </c>
      <c r="K33" s="9"/>
      <c r="L33" s="9"/>
      <c r="M33" s="9"/>
      <c r="N33" s="20"/>
      <c r="O33" s="10"/>
    </row>
    <row r="34" spans="1:15" ht="30" customHeight="1" thickTop="1" thickBot="1" x14ac:dyDescent="0.3">
      <c r="A34" s="21"/>
      <c r="B34" s="21"/>
      <c r="C34" s="21"/>
      <c r="D34" s="10" t="s">
        <v>111</v>
      </c>
      <c r="E34" s="10"/>
      <c r="F34" s="10" t="s">
        <v>11</v>
      </c>
      <c r="G34" s="9">
        <v>11</v>
      </c>
      <c r="H34" s="9" t="s">
        <v>151</v>
      </c>
      <c r="I34" s="2"/>
      <c r="J34" s="10" t="s">
        <v>19</v>
      </c>
      <c r="K34" s="9"/>
      <c r="L34" s="9"/>
      <c r="M34" s="9"/>
      <c r="N34" s="20"/>
      <c r="O34" s="10"/>
    </row>
    <row r="35" spans="1:15" ht="30" customHeight="1" thickTop="1" thickBot="1" x14ac:dyDescent="0.3">
      <c r="A35" s="21"/>
      <c r="B35" s="21"/>
      <c r="C35" s="21"/>
      <c r="D35" s="10" t="s">
        <v>112</v>
      </c>
      <c r="E35" s="10" t="s">
        <v>17</v>
      </c>
      <c r="F35" s="10" t="s">
        <v>11</v>
      </c>
      <c r="G35" s="9">
        <v>30</v>
      </c>
      <c r="H35" s="9" t="s">
        <v>150</v>
      </c>
      <c r="I35" s="2"/>
      <c r="J35" s="10" t="s">
        <v>19</v>
      </c>
      <c r="K35" s="9"/>
      <c r="L35" s="9"/>
      <c r="M35" s="9"/>
      <c r="N35" s="20"/>
      <c r="O35" s="10"/>
    </row>
    <row r="36" spans="1:15" ht="30" customHeight="1" thickTop="1" thickBot="1" x14ac:dyDescent="0.3">
      <c r="A36" s="21">
        <v>43586</v>
      </c>
      <c r="B36" s="21"/>
      <c r="C36" s="21" t="s">
        <v>38</v>
      </c>
      <c r="D36" s="10" t="s">
        <v>113</v>
      </c>
      <c r="E36" s="10" t="s">
        <v>36</v>
      </c>
      <c r="F36" s="10" t="s">
        <v>12</v>
      </c>
      <c r="G36" s="9">
        <v>49</v>
      </c>
      <c r="H36" s="9" t="s">
        <v>152</v>
      </c>
      <c r="I36" s="2"/>
      <c r="J36" s="10" t="s">
        <v>37</v>
      </c>
      <c r="K36" s="9"/>
      <c r="L36" s="9" t="s">
        <v>176</v>
      </c>
      <c r="M36" s="9"/>
      <c r="N36" s="20"/>
      <c r="O36" s="10"/>
    </row>
    <row r="37" spans="1:15" ht="30" customHeight="1" thickTop="1" thickBot="1" x14ac:dyDescent="0.3">
      <c r="A37" s="21">
        <v>43586</v>
      </c>
      <c r="B37" s="21"/>
      <c r="C37" s="21" t="s">
        <v>75</v>
      </c>
      <c r="D37" s="10" t="s">
        <v>114</v>
      </c>
      <c r="E37" s="10" t="s">
        <v>14</v>
      </c>
      <c r="F37" s="10" t="s">
        <v>12</v>
      </c>
      <c r="G37" s="9">
        <v>49</v>
      </c>
      <c r="H37" s="9" t="s">
        <v>153</v>
      </c>
      <c r="I37" s="2"/>
      <c r="J37" s="10" t="s">
        <v>70</v>
      </c>
      <c r="K37" s="9"/>
      <c r="L37" s="9" t="s">
        <v>76</v>
      </c>
      <c r="M37" s="9">
        <v>40</v>
      </c>
      <c r="N37" s="20">
        <v>0.5</v>
      </c>
      <c r="O37" s="10"/>
    </row>
    <row r="38" spans="1:15" ht="30" customHeight="1" thickTop="1" thickBot="1" x14ac:dyDescent="0.3">
      <c r="A38" s="21"/>
      <c r="B38" s="21"/>
      <c r="C38" s="21" t="s">
        <v>75</v>
      </c>
      <c r="D38" s="10" t="s">
        <v>115</v>
      </c>
      <c r="E38" s="10" t="s">
        <v>36</v>
      </c>
      <c r="F38" s="10" t="s">
        <v>12</v>
      </c>
      <c r="G38" s="9">
        <v>54</v>
      </c>
      <c r="H38" s="9" t="s">
        <v>154</v>
      </c>
      <c r="I38" s="2"/>
      <c r="J38" s="10" t="s">
        <v>77</v>
      </c>
      <c r="K38" s="9"/>
      <c r="L38" s="9" t="s">
        <v>175</v>
      </c>
      <c r="M38" s="9">
        <v>100</v>
      </c>
      <c r="N38" s="20">
        <v>0.5</v>
      </c>
      <c r="O38" s="10"/>
    </row>
    <row r="39" spans="1:15" ht="30" customHeight="1" thickTop="1" thickBot="1" x14ac:dyDescent="0.3">
      <c r="A39" s="21">
        <v>43586</v>
      </c>
      <c r="B39" s="21"/>
      <c r="C39" s="21">
        <v>43646</v>
      </c>
      <c r="D39" s="10" t="s">
        <v>116</v>
      </c>
      <c r="E39" s="10" t="s">
        <v>13</v>
      </c>
      <c r="F39" s="10" t="s">
        <v>12</v>
      </c>
      <c r="G39" s="9">
        <v>49</v>
      </c>
      <c r="H39" s="9" t="s">
        <v>155</v>
      </c>
      <c r="I39" s="2"/>
      <c r="J39" s="10" t="s">
        <v>19</v>
      </c>
      <c r="K39" s="9"/>
      <c r="L39" s="9" t="s">
        <v>40</v>
      </c>
      <c r="M39" s="9"/>
      <c r="N39" s="20"/>
      <c r="O39" s="10"/>
    </row>
    <row r="40" spans="1:15" ht="30" customHeight="1" thickTop="1" thickBot="1" x14ac:dyDescent="0.3">
      <c r="A40" s="21"/>
      <c r="B40" s="21"/>
      <c r="C40" s="21">
        <v>43617</v>
      </c>
      <c r="D40" s="10" t="s">
        <v>117</v>
      </c>
      <c r="E40" s="10" t="s">
        <v>13</v>
      </c>
      <c r="F40" s="10" t="s">
        <v>12</v>
      </c>
      <c r="G40" s="9">
        <v>97</v>
      </c>
      <c r="H40" s="9" t="s">
        <v>156</v>
      </c>
      <c r="I40" s="2"/>
      <c r="J40" s="10" t="s">
        <v>19</v>
      </c>
      <c r="K40" s="9"/>
      <c r="L40" s="9" t="s">
        <v>41</v>
      </c>
      <c r="M40" s="9"/>
      <c r="N40" s="20"/>
      <c r="O40" s="10"/>
    </row>
    <row r="41" spans="1:15" ht="30" customHeight="1" thickTop="1" thickBot="1" x14ac:dyDescent="0.3">
      <c r="A41" s="21"/>
      <c r="B41" s="21"/>
      <c r="C41" s="21">
        <v>43626</v>
      </c>
      <c r="D41" s="10" t="s">
        <v>118</v>
      </c>
      <c r="E41" s="10" t="s">
        <v>13</v>
      </c>
      <c r="F41" s="10" t="s">
        <v>12</v>
      </c>
      <c r="G41" s="9">
        <v>98</v>
      </c>
      <c r="H41" s="9" t="s">
        <v>157</v>
      </c>
      <c r="I41" s="4"/>
      <c r="J41" s="10" t="s">
        <v>18</v>
      </c>
      <c r="K41" s="9"/>
      <c r="L41" s="1" t="s">
        <v>78</v>
      </c>
      <c r="M41" s="1"/>
      <c r="N41" s="20"/>
      <c r="O41" s="10"/>
    </row>
    <row r="42" spans="1:15" ht="30" customHeight="1" thickTop="1" thickBot="1" x14ac:dyDescent="0.3">
      <c r="A42" s="21"/>
      <c r="B42" s="21"/>
      <c r="C42" s="21">
        <v>43646</v>
      </c>
      <c r="D42" s="10" t="s">
        <v>119</v>
      </c>
      <c r="E42" s="10" t="s">
        <v>36</v>
      </c>
      <c r="F42" s="10" t="s">
        <v>12</v>
      </c>
      <c r="G42" s="9" t="s">
        <v>42</v>
      </c>
      <c r="H42" s="9" t="s">
        <v>158</v>
      </c>
      <c r="I42" s="4"/>
      <c r="J42" s="10"/>
      <c r="K42" s="9"/>
      <c r="L42" s="9" t="s">
        <v>79</v>
      </c>
      <c r="M42" s="1"/>
      <c r="N42" s="20"/>
      <c r="O42" s="10"/>
    </row>
    <row r="43" spans="1:15" ht="30" customHeight="1" thickTop="1" thickBot="1" x14ac:dyDescent="0.3">
      <c r="A43" s="21"/>
      <c r="B43" s="21"/>
      <c r="C43" s="21"/>
      <c r="D43" s="10" t="s">
        <v>120</v>
      </c>
      <c r="E43" s="10" t="s">
        <v>13</v>
      </c>
      <c r="F43" s="10" t="s">
        <v>12</v>
      </c>
      <c r="G43" s="9" t="s">
        <v>42</v>
      </c>
      <c r="H43" s="9" t="s">
        <v>159</v>
      </c>
      <c r="I43" s="4">
        <v>11753</v>
      </c>
      <c r="J43" s="10" t="s">
        <v>31</v>
      </c>
      <c r="K43" s="9"/>
      <c r="L43" s="9" t="s">
        <v>177</v>
      </c>
      <c r="M43" s="1">
        <v>8</v>
      </c>
      <c r="N43" s="20">
        <v>0.5</v>
      </c>
      <c r="O43" s="10"/>
    </row>
    <row r="44" spans="1:15" ht="30" customHeight="1" thickTop="1" thickBot="1" x14ac:dyDescent="0.3">
      <c r="A44" s="21">
        <v>43619</v>
      </c>
      <c r="B44" s="21"/>
      <c r="C44" s="21"/>
      <c r="D44" s="10" t="s">
        <v>121</v>
      </c>
      <c r="E44" s="10" t="s">
        <v>16</v>
      </c>
      <c r="F44" s="10" t="s">
        <v>12</v>
      </c>
      <c r="G44" s="9">
        <v>54</v>
      </c>
      <c r="H44" s="9" t="s">
        <v>160</v>
      </c>
      <c r="I44" s="4"/>
      <c r="J44" s="10"/>
      <c r="K44" s="9"/>
      <c r="L44" s="1" t="s">
        <v>178</v>
      </c>
      <c r="M44" s="1"/>
      <c r="N44" s="20"/>
      <c r="O44" s="10"/>
    </row>
    <row r="45" spans="1:15" ht="30" customHeight="1" thickTop="1" thickBot="1" x14ac:dyDescent="0.3">
      <c r="A45" s="21"/>
      <c r="B45" s="21"/>
      <c r="C45" s="21"/>
      <c r="D45" s="10" t="s">
        <v>122</v>
      </c>
      <c r="E45" s="10" t="s">
        <v>17</v>
      </c>
      <c r="F45" s="10" t="s">
        <v>12</v>
      </c>
      <c r="G45" s="9">
        <v>22</v>
      </c>
      <c r="H45" s="9" t="s">
        <v>161</v>
      </c>
      <c r="I45" s="4"/>
      <c r="J45" s="10"/>
      <c r="K45" s="9"/>
      <c r="L45" s="1" t="s">
        <v>179</v>
      </c>
      <c r="M45" s="1"/>
      <c r="N45" s="20"/>
      <c r="O45" s="10"/>
    </row>
    <row r="46" spans="1:15" ht="30" customHeight="1" thickTop="1" thickBot="1" x14ac:dyDescent="0.3">
      <c r="A46" s="21">
        <v>43599</v>
      </c>
      <c r="B46" s="21">
        <v>43621</v>
      </c>
      <c r="C46" s="21"/>
      <c r="D46" s="10" t="s">
        <v>123</v>
      </c>
      <c r="E46" s="10" t="s">
        <v>15</v>
      </c>
      <c r="F46" s="10" t="s">
        <v>51</v>
      </c>
      <c r="G46" s="9">
        <v>79</v>
      </c>
      <c r="H46" s="9" t="s">
        <v>162</v>
      </c>
      <c r="I46" s="4">
        <v>99500</v>
      </c>
      <c r="J46" s="10" t="s">
        <v>20</v>
      </c>
      <c r="K46" s="9"/>
      <c r="L46" s="1" t="s">
        <v>180</v>
      </c>
      <c r="M46" s="1">
        <v>150</v>
      </c>
      <c r="N46" s="20">
        <v>0.5</v>
      </c>
      <c r="O46" s="10"/>
    </row>
    <row r="47" spans="1:15" ht="30" customHeight="1" thickTop="1" thickBot="1" x14ac:dyDescent="0.3">
      <c r="A47" s="21">
        <v>43622</v>
      </c>
      <c r="B47" s="21"/>
      <c r="C47" s="21"/>
      <c r="D47" s="10" t="s">
        <v>124</v>
      </c>
      <c r="E47" s="10" t="s">
        <v>14</v>
      </c>
      <c r="F47" s="10" t="s">
        <v>51</v>
      </c>
      <c r="G47" s="9">
        <v>74</v>
      </c>
      <c r="H47" s="9" t="s">
        <v>163</v>
      </c>
      <c r="I47" s="4"/>
      <c r="J47" s="10"/>
      <c r="K47" s="9"/>
      <c r="L47" s="1" t="s">
        <v>181</v>
      </c>
      <c r="M47" s="1"/>
      <c r="N47" s="20"/>
      <c r="O47" s="10"/>
    </row>
    <row r="48" spans="1:15" ht="30" customHeight="1" thickTop="1" thickBot="1" x14ac:dyDescent="0.3">
      <c r="A48" s="21"/>
      <c r="B48" s="21"/>
      <c r="C48" s="21"/>
      <c r="D48" s="10"/>
      <c r="E48" s="10"/>
      <c r="F48" s="10"/>
      <c r="G48" s="9"/>
      <c r="H48" s="9"/>
      <c r="I48" s="4"/>
      <c r="J48" s="10"/>
      <c r="K48" s="9"/>
      <c r="L48" s="1"/>
      <c r="M48" s="1"/>
      <c r="N48" s="20"/>
      <c r="O48" s="10"/>
    </row>
    <row r="49" spans="1:15" ht="30" customHeight="1" thickTop="1" thickBot="1" x14ac:dyDescent="0.3">
      <c r="A49" s="21"/>
      <c r="B49" s="21"/>
      <c r="C49" s="21"/>
      <c r="D49" s="10"/>
      <c r="E49" s="10"/>
      <c r="F49" s="10"/>
      <c r="G49" s="9"/>
      <c r="H49" s="9"/>
      <c r="I49" s="4"/>
      <c r="J49" s="10"/>
      <c r="K49" s="9"/>
      <c r="L49" s="1"/>
      <c r="M49" s="1"/>
      <c r="N49" s="20"/>
      <c r="O49" s="10"/>
    </row>
    <row r="50" spans="1:15" ht="30" customHeight="1" thickTop="1" thickBot="1" x14ac:dyDescent="0.3">
      <c r="A50" s="21"/>
      <c r="B50" s="21"/>
      <c r="C50" s="21"/>
      <c r="D50" s="10"/>
      <c r="E50" s="10"/>
      <c r="F50" s="10"/>
      <c r="G50" s="9"/>
      <c r="H50" s="9"/>
      <c r="I50" s="4"/>
      <c r="J50" s="10"/>
      <c r="K50" s="9"/>
      <c r="L50" s="1"/>
      <c r="M50" s="1"/>
      <c r="N50" s="20"/>
      <c r="O50" s="10"/>
    </row>
    <row r="51" spans="1:15" ht="30" customHeight="1" thickTop="1" thickBot="1" x14ac:dyDescent="0.3">
      <c r="A51" s="21"/>
      <c r="B51" s="21"/>
      <c r="C51" s="21"/>
      <c r="D51" s="10"/>
      <c r="E51" s="10"/>
      <c r="F51" s="10"/>
      <c r="G51" s="9"/>
      <c r="H51" s="9"/>
      <c r="I51" s="4"/>
      <c r="J51" s="10"/>
      <c r="K51" s="9"/>
      <c r="L51" s="1"/>
      <c r="M51" s="1"/>
      <c r="N51" s="20"/>
      <c r="O51" s="10"/>
    </row>
    <row r="52" spans="1:15" ht="30" customHeight="1" thickTop="1" thickBot="1" x14ac:dyDescent="0.3">
      <c r="A52" s="21"/>
      <c r="B52" s="21"/>
      <c r="C52" s="21"/>
      <c r="D52" s="10"/>
      <c r="E52" s="10"/>
      <c r="F52" s="10"/>
      <c r="G52" s="9"/>
      <c r="H52" s="9"/>
      <c r="I52" s="4"/>
      <c r="J52" s="10"/>
      <c r="K52" s="9"/>
      <c r="L52" s="1"/>
      <c r="M52" s="1"/>
      <c r="N52" s="20"/>
      <c r="O52" s="10"/>
    </row>
    <row r="53" spans="1:15" ht="30" customHeight="1" thickTop="1" thickBot="1" x14ac:dyDescent="0.3">
      <c r="A53" s="21"/>
      <c r="B53" s="21"/>
      <c r="C53" s="21"/>
      <c r="D53" s="10"/>
      <c r="E53" s="10"/>
      <c r="F53" s="10"/>
      <c r="G53" s="9"/>
      <c r="H53" s="9"/>
      <c r="I53" s="4"/>
      <c r="J53" s="10"/>
      <c r="K53" s="9"/>
      <c r="L53" s="1"/>
      <c r="M53" s="1"/>
      <c r="N53" s="20"/>
      <c r="O53" s="10"/>
    </row>
    <row r="54" spans="1:15" ht="30" customHeight="1" thickTop="1" thickBot="1" x14ac:dyDescent="0.3">
      <c r="A54" s="21"/>
      <c r="B54" s="21"/>
      <c r="C54" s="21"/>
      <c r="D54" s="10"/>
      <c r="E54" s="10"/>
      <c r="F54" s="10"/>
      <c r="G54" s="9"/>
      <c r="H54" s="9"/>
      <c r="I54" s="4"/>
      <c r="J54" s="10"/>
      <c r="K54" s="9"/>
      <c r="L54" s="1"/>
      <c r="M54" s="1"/>
      <c r="N54" s="20"/>
      <c r="O54" s="10"/>
    </row>
    <row r="55" spans="1:15" ht="30" customHeight="1" thickTop="1" thickBot="1" x14ac:dyDescent="0.3">
      <c r="A55" s="21"/>
      <c r="B55" s="21"/>
      <c r="C55" s="21"/>
      <c r="D55" s="10"/>
      <c r="E55" s="10"/>
      <c r="F55" s="10"/>
      <c r="G55" s="9"/>
      <c r="H55" s="9"/>
      <c r="I55" s="4"/>
      <c r="J55" s="10"/>
      <c r="K55" s="9"/>
      <c r="L55" s="1"/>
      <c r="M55" s="1"/>
      <c r="N55" s="20"/>
      <c r="O55" s="10"/>
    </row>
    <row r="56" spans="1:15" ht="30" customHeight="1" thickTop="1" thickBot="1" x14ac:dyDescent="0.3">
      <c r="A56" s="21"/>
      <c r="B56" s="21"/>
      <c r="C56" s="21"/>
      <c r="D56" s="10"/>
      <c r="E56" s="10"/>
      <c r="F56" s="10"/>
      <c r="G56" s="9"/>
      <c r="H56" s="9"/>
      <c r="I56" s="4"/>
      <c r="J56" s="10"/>
      <c r="K56" s="9"/>
      <c r="L56" s="1"/>
      <c r="M56" s="1"/>
      <c r="N56" s="20"/>
      <c r="O56" s="10"/>
    </row>
    <row r="57" spans="1:15" ht="30" customHeight="1" thickTop="1" thickBot="1" x14ac:dyDescent="0.3">
      <c r="A57" s="21"/>
      <c r="B57" s="21"/>
      <c r="C57" s="21"/>
      <c r="D57" s="10"/>
      <c r="E57" s="10"/>
      <c r="F57" s="10"/>
      <c r="G57" s="9"/>
      <c r="H57" s="9"/>
      <c r="I57" s="4"/>
      <c r="J57" s="10"/>
      <c r="K57" s="9"/>
      <c r="L57" s="1"/>
      <c r="M57" s="1"/>
      <c r="N57" s="20"/>
      <c r="O57" s="10"/>
    </row>
    <row r="58" spans="1:15" ht="30" customHeight="1" thickTop="1" thickBot="1" x14ac:dyDescent="0.3">
      <c r="A58" s="21"/>
      <c r="B58" s="21"/>
      <c r="C58" s="21"/>
      <c r="D58" s="10"/>
      <c r="E58" s="10"/>
      <c r="F58" s="10"/>
      <c r="G58" s="9"/>
      <c r="H58" s="9"/>
      <c r="I58" s="4"/>
      <c r="J58" s="10"/>
      <c r="K58" s="9"/>
      <c r="L58" s="1"/>
      <c r="M58" s="1"/>
      <c r="N58" s="20"/>
      <c r="O58" s="10"/>
    </row>
    <row r="59" spans="1:15" ht="30" customHeight="1" thickTop="1" thickBot="1" x14ac:dyDescent="0.3">
      <c r="A59" s="21"/>
      <c r="B59" s="21"/>
      <c r="C59" s="21"/>
      <c r="D59" s="10"/>
      <c r="E59" s="10"/>
      <c r="F59" s="10"/>
      <c r="G59" s="9"/>
      <c r="H59" s="9"/>
      <c r="I59" s="4"/>
      <c r="J59" s="10"/>
      <c r="K59" s="9"/>
      <c r="L59" s="1"/>
      <c r="M59" s="1"/>
      <c r="N59" s="20"/>
      <c r="O59" s="10"/>
    </row>
    <row r="60" spans="1:15" ht="30" customHeight="1" thickTop="1" thickBot="1" x14ac:dyDescent="0.3">
      <c r="A60" s="21"/>
      <c r="B60" s="21"/>
      <c r="C60" s="21"/>
      <c r="D60" s="10"/>
      <c r="E60" s="10"/>
      <c r="F60" s="10"/>
      <c r="G60" s="9"/>
      <c r="H60" s="9"/>
      <c r="I60" s="4"/>
      <c r="J60" s="10"/>
      <c r="K60" s="9"/>
      <c r="L60" s="1"/>
      <c r="M60" s="1"/>
      <c r="N60" s="20"/>
      <c r="O60" s="10"/>
    </row>
    <row r="61" spans="1:15" ht="30" customHeight="1" thickTop="1" thickBot="1" x14ac:dyDescent="0.3">
      <c r="A61" s="21"/>
      <c r="B61" s="21"/>
      <c r="C61" s="21"/>
      <c r="D61" s="10"/>
      <c r="E61" s="10"/>
      <c r="F61" s="10"/>
      <c r="G61" s="9"/>
      <c r="H61" s="9"/>
      <c r="I61" s="4"/>
      <c r="J61" s="10"/>
      <c r="K61" s="9"/>
      <c r="L61" s="1"/>
      <c r="M61" s="1"/>
      <c r="N61" s="20"/>
      <c r="O61" s="10"/>
    </row>
    <row r="62" spans="1:15" ht="30" customHeight="1" thickTop="1" thickBot="1" x14ac:dyDescent="0.3">
      <c r="A62" s="21"/>
      <c r="B62" s="21"/>
      <c r="C62" s="21"/>
      <c r="D62" s="10"/>
      <c r="E62" s="10"/>
      <c r="F62" s="10"/>
      <c r="G62" s="9"/>
      <c r="H62" s="9"/>
      <c r="I62" s="4"/>
      <c r="J62" s="10"/>
      <c r="K62" s="9"/>
      <c r="L62" s="1"/>
      <c r="M62" s="1"/>
      <c r="N62" s="20"/>
      <c r="O62" s="10"/>
    </row>
    <row r="63" spans="1:15" ht="30" customHeight="1" thickTop="1" thickBot="1" x14ac:dyDescent="0.3">
      <c r="A63" s="21"/>
      <c r="B63" s="21"/>
      <c r="C63" s="21"/>
      <c r="D63" s="10"/>
      <c r="E63" s="10"/>
      <c r="F63" s="10"/>
      <c r="G63" s="9"/>
      <c r="H63" s="9"/>
      <c r="I63" s="4"/>
      <c r="J63" s="10"/>
      <c r="K63" s="9"/>
      <c r="L63" s="1"/>
      <c r="M63" s="1"/>
      <c r="N63" s="20"/>
      <c r="O63" s="10"/>
    </row>
    <row r="64" spans="1:15" ht="30" customHeight="1" thickTop="1" thickBot="1" x14ac:dyDescent="0.3">
      <c r="A64" s="21"/>
      <c r="B64" s="21"/>
      <c r="C64" s="21"/>
      <c r="D64" s="10"/>
      <c r="E64" s="10"/>
      <c r="F64" s="10"/>
      <c r="G64" s="9"/>
      <c r="H64" s="9"/>
      <c r="I64" s="4"/>
      <c r="J64" s="10"/>
      <c r="K64" s="9"/>
      <c r="L64" s="1"/>
      <c r="M64" s="1"/>
      <c r="N64" s="20"/>
      <c r="O64" s="10"/>
    </row>
    <row r="65" spans="1:15" ht="30" customHeight="1" thickTop="1" thickBot="1" x14ac:dyDescent="0.3">
      <c r="A65" s="21"/>
      <c r="B65" s="21"/>
      <c r="C65" s="21"/>
      <c r="D65" s="10"/>
      <c r="E65" s="10"/>
      <c r="F65" s="10"/>
      <c r="G65" s="9"/>
      <c r="H65" s="9"/>
      <c r="I65" s="4"/>
      <c r="J65" s="10"/>
      <c r="K65" s="9"/>
      <c r="L65" s="1"/>
      <c r="M65" s="1"/>
      <c r="N65" s="20"/>
      <c r="O65" s="10"/>
    </row>
    <row r="66" spans="1:15" ht="30" customHeight="1" thickTop="1" thickBot="1" x14ac:dyDescent="0.3">
      <c r="A66" s="21"/>
      <c r="B66" s="21"/>
      <c r="C66" s="21"/>
      <c r="D66" s="10"/>
      <c r="E66" s="10"/>
      <c r="F66" s="10"/>
      <c r="G66" s="9"/>
      <c r="H66" s="9"/>
      <c r="I66" s="4"/>
      <c r="J66" s="10"/>
      <c r="K66" s="9"/>
      <c r="L66" s="1"/>
      <c r="M66" s="1"/>
      <c r="N66" s="20"/>
      <c r="O66" s="10"/>
    </row>
    <row r="67" spans="1:15" ht="30" customHeight="1" thickTop="1" thickBot="1" x14ac:dyDescent="0.3">
      <c r="A67" s="21"/>
      <c r="B67" s="21"/>
      <c r="C67" s="21"/>
      <c r="D67" s="10"/>
      <c r="E67" s="10"/>
      <c r="F67" s="10"/>
      <c r="G67" s="9"/>
      <c r="H67" s="9"/>
      <c r="I67" s="4"/>
      <c r="J67" s="10"/>
      <c r="K67" s="9"/>
      <c r="L67" s="1"/>
      <c r="M67" s="1"/>
      <c r="N67" s="20"/>
      <c r="O67" s="10"/>
    </row>
    <row r="68" spans="1:15" ht="30" customHeight="1" thickTop="1" thickBot="1" x14ac:dyDescent="0.3">
      <c r="A68" s="21"/>
      <c r="B68" s="21"/>
      <c r="C68" s="21"/>
      <c r="D68" s="10"/>
      <c r="E68" s="10"/>
      <c r="F68" s="10"/>
      <c r="G68" s="9"/>
      <c r="H68" s="9"/>
      <c r="I68" s="4"/>
      <c r="J68" s="10"/>
      <c r="K68" s="9"/>
      <c r="L68" s="1"/>
      <c r="M68" s="1"/>
      <c r="N68" s="20"/>
      <c r="O68" s="10"/>
    </row>
    <row r="69" spans="1:15" ht="30" customHeight="1" thickTop="1" x14ac:dyDescent="0.35">
      <c r="H69" s="27"/>
    </row>
    <row r="70" spans="1:15" ht="30" customHeight="1" x14ac:dyDescent="0.25"/>
    <row r="71" spans="1:15" ht="30" customHeight="1" x14ac:dyDescent="0.25"/>
    <row r="72" spans="1:15" ht="30" customHeight="1" x14ac:dyDescent="0.25"/>
    <row r="73" spans="1:15" ht="30" customHeight="1" x14ac:dyDescent="0.25"/>
  </sheetData>
  <autoFilter ref="A5:O5" xr:uid="{6A80E8D1-A698-4A5F-80E0-B61398F089A5}"/>
  <customSheetViews>
    <customSheetView guid="{A3CDCB14-E6EE-40B7-A65B-55B3DF7A9C4E}" showAutoFilter="1" hiddenRows="1">
      <selection activeCell="J31" sqref="J31"/>
      <pageMargins left="0.70866141732283472" right="0.70866141732283472" top="0.74803149606299213" bottom="0.74803149606299213" header="0.31496062992125984" footer="0.31496062992125984"/>
      <pageSetup paperSize="9" scale="57" orientation="portrait" r:id="rId1"/>
      <autoFilter ref="D5:M22" xr:uid="{00000000-0000-0000-0000-000000000000}"/>
    </customSheetView>
    <customSheetView guid="{E34221F7-DA28-42B5-B2A3-9DBAE090822B}" showAutoFilter="1" hiddenRows="1">
      <pane ySplit="3" topLeftCell="A4" activePane="bottomLeft" state="frozenSplit"/>
      <selection pane="bottomLeft" activeCell="F43" sqref="F43"/>
      <pageMargins left="0.70866141732283472" right="0.70866141732283472" top="0.74803149606299213" bottom="0.74803149606299213" header="0.31496062992125984" footer="0.31496062992125984"/>
      <pageSetup paperSize="9" scale="57" orientation="portrait" r:id="rId2"/>
      <autoFilter ref="D3:M20" xr:uid="{00000000-0000-0000-0000-000000000000}"/>
    </customSheetView>
    <customSheetView guid="{7BEE5F61-D514-4FDE-83DA-B80E3A3EB89C}" showPageBreaks="1" printArea="1" filter="1" showAutoFilter="1" hiddenRows="1">
      <pane ySplit="3" topLeftCell="A45" activePane="bottomLeft" state="frozenSplit"/>
      <selection pane="bottomLeft" activeCell="J48" sqref="J48"/>
      <pageMargins left="0.70866141732283472" right="0.70866141732283472" top="0.74803149606299213" bottom="0.74803149606299213" header="0.31496062992125984" footer="0.31496062992125984"/>
      <pageSetup paperSize="9" scale="57" orientation="portrait" r:id="rId3"/>
      <autoFilter ref="D3:M45" xr:uid="{00000000-0000-0000-0000-000000000000}">
        <filterColumn colId="2">
          <filters>
            <filter val="BB"/>
          </filters>
        </filterColumn>
      </autoFilter>
    </customSheetView>
    <customSheetView guid="{1809D33E-3AAF-4F7E-9D14-AEEDE987B392}" showPageBreaks="1" printArea="1" filter="1" showAutoFilter="1" hiddenRows="1">
      <pane ySplit="3" topLeftCell="A4" activePane="bottomLeft" state="frozenSplit"/>
      <selection pane="bottomLeft" activeCell="O27" sqref="O27"/>
      <pageMargins left="0.70866141732283472" right="0.70866141732283472" top="0.74803149606299213" bottom="0.74803149606299213" header="0.31496062992125984" footer="0.31496062992125984"/>
      <pageSetup paperSize="9" scale="57" orientation="portrait" r:id="rId4"/>
      <autoFilter ref="D3:M46" xr:uid="{00000000-0000-0000-0000-000000000000}">
        <filterColumn colId="2">
          <filters>
            <filter val="JFS"/>
          </filters>
        </filterColumn>
      </autoFilter>
    </customSheetView>
    <customSheetView guid="{0F603276-0A9B-472D-BB7E-1E1D27A8C803}" scale="85" printArea="1" showAutoFilter="1">
      <selection activeCell="O8" sqref="O8"/>
      <pageMargins left="0.70866141732283472" right="0.70866141732283472" top="0.74803149606299213" bottom="0.74803149606299213" header="0.31496062992125984" footer="0.31496062992125984"/>
      <pageSetup paperSize="9" scale="57" orientation="portrait" r:id="rId5"/>
      <autoFilter ref="A5:O5" xr:uid="{00000000-0000-0000-0000-000000000000}"/>
    </customSheetView>
  </customSheetViews>
  <mergeCells count="2">
    <mergeCell ref="D4:N4"/>
    <mergeCell ref="R6:V6"/>
  </mergeCells>
  <dataValidations count="4">
    <dataValidation type="list" allowBlank="1" showInputMessage="1" showErrorMessage="1" sqref="F6:F68" xr:uid="{82F70293-2097-4CB9-BC1A-331CC476409B}">
      <formula1>COMMERCIAUX</formula1>
    </dataValidation>
    <dataValidation type="list" allowBlank="1" showInputMessage="1" showErrorMessage="1" sqref="E6:E68" xr:uid="{E40DAF51-110B-46F0-9C53-4C2DE34C945B}">
      <formula1>activite</formula1>
    </dataValidation>
    <dataValidation type="list" allowBlank="1" showInputMessage="1" showErrorMessage="1" sqref="J6:K68" xr:uid="{EFC14124-0BA6-4619-BD12-F35EA0EABBB5}">
      <formula1>delai</formula1>
    </dataValidation>
    <dataValidation type="list" allowBlank="1" showInputMessage="1" showErrorMessage="1" sqref="N6:N68" xr:uid="{FC8667FA-2912-494E-BD13-49105D017452}">
      <formula1>ratio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portrait" r:id="rId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2875F6-E49E-470E-B365-439C07BB5109}">
          <x14:formula1>
            <xm:f>Liste!$E$1:$E$6</xm:f>
          </x14:formula1>
          <xm:sqref>O6:O68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O546"/>
  <sheetViews>
    <sheetView zoomScale="85" zoomScaleNormal="85" workbookViewId="0">
      <selection activeCell="H14" sqref="H14"/>
    </sheetView>
  </sheetViews>
  <sheetFormatPr baseColWidth="10" defaultRowHeight="15" x14ac:dyDescent="0.25"/>
  <cols>
    <col min="1" max="1" width="12.85546875" bestFit="1" customWidth="1"/>
    <col min="2" max="2" width="12.28515625" bestFit="1" customWidth="1"/>
    <col min="3" max="3" width="14" bestFit="1" customWidth="1"/>
    <col min="7" max="7" width="17.28515625" bestFit="1" customWidth="1"/>
    <col min="8" max="8" width="13.85546875" bestFit="1" customWidth="1"/>
    <col min="9" max="9" width="13.42578125" bestFit="1" customWidth="1"/>
  </cols>
  <sheetData>
    <row r="1" spans="1:15" ht="33" customHeight="1" x14ac:dyDescent="0.25"/>
    <row r="2" spans="1:15" ht="33" customHeight="1" x14ac:dyDescent="0.35">
      <c r="D2" s="5"/>
      <c r="E2" s="5"/>
      <c r="F2" s="5"/>
      <c r="K2" s="8"/>
      <c r="L2" s="8"/>
    </row>
    <row r="3" spans="1:15" ht="33" customHeight="1" x14ac:dyDescent="0.35">
      <c r="D3" s="5"/>
      <c r="E3" s="5"/>
      <c r="F3" s="5"/>
      <c r="K3" s="8"/>
      <c r="L3" s="8"/>
    </row>
    <row r="4" spans="1:15" ht="33" customHeight="1" thickBot="1" x14ac:dyDescent="0.3">
      <c r="D4" s="35" t="s">
        <v>46</v>
      </c>
      <c r="E4" s="35"/>
      <c r="F4" s="35"/>
      <c r="G4" s="35"/>
      <c r="H4" s="35"/>
      <c r="I4" s="35"/>
      <c r="J4" s="35"/>
      <c r="K4" s="35"/>
      <c r="L4" s="35"/>
      <c r="M4" s="35"/>
    </row>
    <row r="5" spans="1:15" ht="33" customHeight="1" thickBot="1" x14ac:dyDescent="0.3">
      <c r="A5" s="14" t="s">
        <v>33</v>
      </c>
      <c r="B5" s="14" t="s">
        <v>34</v>
      </c>
      <c r="C5" s="14" t="s">
        <v>35</v>
      </c>
      <c r="D5" s="14" t="s">
        <v>0</v>
      </c>
      <c r="E5" s="15" t="s">
        <v>22</v>
      </c>
      <c r="F5" s="15" t="s">
        <v>21</v>
      </c>
      <c r="G5" s="15" t="s">
        <v>1</v>
      </c>
      <c r="H5" s="15" t="s">
        <v>2</v>
      </c>
      <c r="I5" s="16" t="s">
        <v>3</v>
      </c>
      <c r="J5" s="17" t="s">
        <v>49</v>
      </c>
      <c r="K5" s="17" t="s">
        <v>50</v>
      </c>
      <c r="L5" s="15" t="s">
        <v>4</v>
      </c>
      <c r="M5" s="18" t="s">
        <v>23</v>
      </c>
      <c r="N5" s="19" t="s">
        <v>24</v>
      </c>
      <c r="O5" s="19" t="s">
        <v>25</v>
      </c>
    </row>
    <row r="6" spans="1:15" ht="57" customHeight="1" thickBot="1" x14ac:dyDescent="0.3">
      <c r="A6" s="21">
        <v>43570</v>
      </c>
      <c r="B6" s="21">
        <v>43593</v>
      </c>
      <c r="C6" s="10">
        <f t="shared" ref="C6:C9" si="0">B6-A6</f>
        <v>23</v>
      </c>
      <c r="D6" s="10" t="s">
        <v>169</v>
      </c>
      <c r="E6" s="10" t="s">
        <v>15</v>
      </c>
      <c r="F6" s="10" t="s">
        <v>51</v>
      </c>
      <c r="G6" s="9">
        <v>49</v>
      </c>
      <c r="H6" s="9" t="s">
        <v>164</v>
      </c>
      <c r="I6" s="2">
        <v>345000</v>
      </c>
      <c r="J6" s="10" t="s">
        <v>18</v>
      </c>
      <c r="K6" s="9" t="s">
        <v>19</v>
      </c>
      <c r="L6" s="9" t="s">
        <v>59</v>
      </c>
      <c r="M6" s="9"/>
      <c r="N6" s="20">
        <v>1</v>
      </c>
      <c r="O6" s="10" t="s">
        <v>27</v>
      </c>
    </row>
    <row r="7" spans="1:15" ht="33" customHeight="1" thickTop="1" thickBot="1" x14ac:dyDescent="0.3">
      <c r="A7" s="21">
        <v>43475</v>
      </c>
      <c r="B7" s="21">
        <v>43594</v>
      </c>
      <c r="C7" s="10">
        <f t="shared" si="0"/>
        <v>119</v>
      </c>
      <c r="D7" s="10" t="s">
        <v>170</v>
      </c>
      <c r="E7" s="10" t="s">
        <v>14</v>
      </c>
      <c r="F7" s="10" t="s">
        <v>51</v>
      </c>
      <c r="G7" s="9">
        <v>6</v>
      </c>
      <c r="H7" s="9" t="s">
        <v>165</v>
      </c>
      <c r="I7" s="2">
        <v>57000</v>
      </c>
      <c r="J7" s="10" t="s">
        <v>31</v>
      </c>
      <c r="K7" s="9" t="s">
        <v>31</v>
      </c>
      <c r="L7" s="9" t="s">
        <v>60</v>
      </c>
      <c r="M7" s="9">
        <v>35</v>
      </c>
      <c r="N7" s="20">
        <v>1</v>
      </c>
      <c r="O7" s="10" t="s">
        <v>27</v>
      </c>
    </row>
    <row r="8" spans="1:15" ht="33" customHeight="1" thickTop="1" thickBot="1" x14ac:dyDescent="0.3">
      <c r="A8" s="21">
        <v>43525</v>
      </c>
      <c r="B8" s="21">
        <v>43595</v>
      </c>
      <c r="C8" s="10">
        <f t="shared" si="0"/>
        <v>70</v>
      </c>
      <c r="D8" s="10" t="s">
        <v>171</v>
      </c>
      <c r="E8" s="10" t="s">
        <v>14</v>
      </c>
      <c r="F8" s="10" t="s">
        <v>51</v>
      </c>
      <c r="G8" s="9">
        <v>64</v>
      </c>
      <c r="H8" s="9" t="s">
        <v>166</v>
      </c>
      <c r="I8" s="2">
        <v>32625</v>
      </c>
      <c r="J8" s="10" t="s">
        <v>31</v>
      </c>
      <c r="K8" s="9" t="s">
        <v>31</v>
      </c>
      <c r="L8" s="9" t="s">
        <v>61</v>
      </c>
      <c r="M8" s="9">
        <v>30</v>
      </c>
      <c r="N8" s="20">
        <v>1</v>
      </c>
      <c r="O8" s="10" t="s">
        <v>27</v>
      </c>
    </row>
    <row r="9" spans="1:15" ht="33" customHeight="1" thickTop="1" thickBot="1" x14ac:dyDescent="0.3">
      <c r="A9" s="21">
        <v>43595</v>
      </c>
      <c r="B9" s="21">
        <v>43602</v>
      </c>
      <c r="C9" s="10">
        <f t="shared" si="0"/>
        <v>7</v>
      </c>
      <c r="D9" s="10" t="s">
        <v>172</v>
      </c>
      <c r="E9" s="10" t="s">
        <v>13</v>
      </c>
      <c r="F9" s="10" t="s">
        <v>51</v>
      </c>
      <c r="G9" s="9">
        <v>40</v>
      </c>
      <c r="H9" s="9" t="s">
        <v>167</v>
      </c>
      <c r="I9" s="2">
        <v>13689</v>
      </c>
      <c r="J9" s="10" t="s">
        <v>31</v>
      </c>
      <c r="K9" s="9" t="s">
        <v>31</v>
      </c>
      <c r="L9" s="9" t="s">
        <v>64</v>
      </c>
      <c r="M9" s="9">
        <v>0</v>
      </c>
      <c r="N9" s="20">
        <v>1</v>
      </c>
      <c r="O9" s="10" t="s">
        <v>27</v>
      </c>
    </row>
    <row r="10" spans="1:15" ht="33" customHeight="1" thickTop="1" thickBot="1" x14ac:dyDescent="0.3">
      <c r="A10" s="21"/>
      <c r="B10" s="21"/>
      <c r="C10" s="21"/>
      <c r="D10" s="10" t="s">
        <v>173</v>
      </c>
      <c r="E10" s="10" t="s">
        <v>14</v>
      </c>
      <c r="F10" s="10" t="s">
        <v>11</v>
      </c>
      <c r="G10" s="9">
        <v>58</v>
      </c>
      <c r="H10" s="9" t="s">
        <v>168</v>
      </c>
      <c r="I10" s="2"/>
      <c r="J10" s="10" t="s">
        <v>18</v>
      </c>
      <c r="K10" s="9"/>
      <c r="L10" s="9"/>
      <c r="M10" s="9"/>
      <c r="N10" s="20"/>
      <c r="O10" s="10" t="s">
        <v>27</v>
      </c>
    </row>
    <row r="11" spans="1:15" ht="33" customHeight="1" thickTop="1" thickBot="1" x14ac:dyDescent="0.3">
      <c r="A11" s="21"/>
      <c r="B11" s="21"/>
      <c r="C11" s="21"/>
      <c r="D11" s="10"/>
      <c r="E11" s="10"/>
      <c r="F11" s="10"/>
      <c r="G11" s="9"/>
      <c r="H11" s="9"/>
      <c r="I11" s="2"/>
      <c r="J11" s="10"/>
      <c r="K11" s="9"/>
      <c r="L11" s="9"/>
      <c r="M11" s="9"/>
      <c r="N11" s="20"/>
      <c r="O11" s="10"/>
    </row>
    <row r="12" spans="1:15" ht="33" customHeight="1" thickTop="1" x14ac:dyDescent="0.25"/>
    <row r="13" spans="1:15" ht="33" customHeight="1" x14ac:dyDescent="0.25"/>
    <row r="14" spans="1:15" ht="33" customHeight="1" x14ac:dyDescent="0.25"/>
    <row r="15" spans="1:15" ht="33" customHeight="1" x14ac:dyDescent="0.25"/>
    <row r="16" spans="1:15" ht="33" customHeight="1" x14ac:dyDescent="0.25"/>
    <row r="17" ht="33" customHeight="1" x14ac:dyDescent="0.25"/>
    <row r="18" ht="33" customHeight="1" x14ac:dyDescent="0.25"/>
    <row r="19" ht="33" customHeight="1" x14ac:dyDescent="0.25"/>
    <row r="20" ht="33" customHeight="1" x14ac:dyDescent="0.25"/>
    <row r="21" ht="33" customHeight="1" x14ac:dyDescent="0.25"/>
    <row r="22" ht="33" customHeight="1" x14ac:dyDescent="0.25"/>
    <row r="23" ht="33" customHeight="1" x14ac:dyDescent="0.25"/>
    <row r="24" ht="33" customHeight="1" x14ac:dyDescent="0.25"/>
    <row r="25" ht="33" customHeight="1" x14ac:dyDescent="0.25"/>
    <row r="26" ht="33" customHeight="1" x14ac:dyDescent="0.25"/>
    <row r="27" ht="33" customHeight="1" x14ac:dyDescent="0.25"/>
    <row r="28" ht="33" customHeight="1" x14ac:dyDescent="0.25"/>
    <row r="29" ht="33" customHeight="1" x14ac:dyDescent="0.25"/>
    <row r="30" ht="33" customHeight="1" x14ac:dyDescent="0.25"/>
    <row r="31" ht="33" customHeight="1" x14ac:dyDescent="0.25"/>
    <row r="32" ht="33" customHeight="1" x14ac:dyDescent="0.25"/>
    <row r="33" ht="33" customHeight="1" x14ac:dyDescent="0.25"/>
    <row r="34" ht="33" customHeight="1" x14ac:dyDescent="0.25"/>
    <row r="35" ht="33" customHeight="1" x14ac:dyDescent="0.25"/>
    <row r="36" ht="33" customHeight="1" x14ac:dyDescent="0.25"/>
    <row r="37" ht="33" customHeight="1" x14ac:dyDescent="0.25"/>
    <row r="38" ht="33" customHeight="1" x14ac:dyDescent="0.25"/>
    <row r="39" ht="33" customHeight="1" x14ac:dyDescent="0.25"/>
    <row r="40" ht="33" customHeight="1" x14ac:dyDescent="0.25"/>
    <row r="41" ht="33" customHeight="1" x14ac:dyDescent="0.25"/>
    <row r="42" ht="33" customHeight="1" x14ac:dyDescent="0.25"/>
    <row r="43" ht="33" customHeight="1" x14ac:dyDescent="0.25"/>
    <row r="65" spans="4:9" x14ac:dyDescent="0.25">
      <c r="I65" s="3"/>
    </row>
    <row r="66" spans="4:9" x14ac:dyDescent="0.25">
      <c r="I66" s="3"/>
    </row>
    <row r="67" spans="4:9" x14ac:dyDescent="0.25">
      <c r="I67" s="3"/>
    </row>
    <row r="68" spans="4:9" x14ac:dyDescent="0.25">
      <c r="I68" s="3"/>
    </row>
    <row r="69" spans="4:9" x14ac:dyDescent="0.25">
      <c r="I69" s="3"/>
    </row>
    <row r="70" spans="4:9" x14ac:dyDescent="0.25">
      <c r="I70" s="3"/>
    </row>
    <row r="71" spans="4:9" x14ac:dyDescent="0.25">
      <c r="I71" s="3"/>
    </row>
    <row r="72" spans="4:9" ht="26.25" x14ac:dyDescent="0.25">
      <c r="D72" s="5"/>
      <c r="E72" s="5"/>
      <c r="F72" s="5"/>
    </row>
    <row r="73" spans="4:9" ht="26.25" x14ac:dyDescent="0.25">
      <c r="D73" s="5"/>
      <c r="E73" s="5"/>
      <c r="F73" s="5"/>
    </row>
    <row r="74" spans="4:9" ht="26.25" x14ac:dyDescent="0.25">
      <c r="D74" s="5"/>
      <c r="E74" s="5"/>
      <c r="F74" s="5"/>
    </row>
    <row r="75" spans="4:9" ht="33.75" x14ac:dyDescent="0.25">
      <c r="D75" s="7"/>
      <c r="E75" s="7"/>
      <c r="F75" s="7"/>
    </row>
    <row r="76" spans="4:9" ht="33.75" x14ac:dyDescent="0.25">
      <c r="D76" s="7"/>
      <c r="E76" s="7"/>
      <c r="F76" s="7"/>
    </row>
    <row r="77" spans="4:9" ht="33.75" x14ac:dyDescent="0.25">
      <c r="D77" s="7"/>
      <c r="E77" s="7"/>
      <c r="F77" s="7"/>
    </row>
    <row r="78" spans="4:9" x14ac:dyDescent="0.25">
      <c r="I78" s="3"/>
    </row>
    <row r="79" spans="4:9" x14ac:dyDescent="0.25">
      <c r="I79" s="3"/>
    </row>
    <row r="80" spans="4:9" x14ac:dyDescent="0.25">
      <c r="I80" s="3"/>
    </row>
    <row r="81" spans="9:9" x14ac:dyDescent="0.25">
      <c r="I81" s="3"/>
    </row>
    <row r="82" spans="9:9" x14ac:dyDescent="0.25">
      <c r="I82" s="3"/>
    </row>
    <row r="83" spans="9:9" x14ac:dyDescent="0.25">
      <c r="I83" s="3"/>
    </row>
    <row r="84" spans="9:9" x14ac:dyDescent="0.25">
      <c r="I84" s="3"/>
    </row>
    <row r="85" spans="9:9" x14ac:dyDescent="0.25">
      <c r="I85" s="3"/>
    </row>
    <row r="86" spans="9:9" x14ac:dyDescent="0.25">
      <c r="I86" s="3"/>
    </row>
    <row r="87" spans="9:9" x14ac:dyDescent="0.25">
      <c r="I87" s="3"/>
    </row>
    <row r="88" spans="9:9" x14ac:dyDescent="0.25">
      <c r="I88" s="3"/>
    </row>
    <row r="89" spans="9:9" x14ac:dyDescent="0.25">
      <c r="I89" s="3"/>
    </row>
    <row r="90" spans="9:9" x14ac:dyDescent="0.25">
      <c r="I90" s="3"/>
    </row>
    <row r="91" spans="9:9" x14ac:dyDescent="0.25">
      <c r="I91" s="3"/>
    </row>
    <row r="92" spans="9:9" x14ac:dyDescent="0.25">
      <c r="I92" s="3"/>
    </row>
    <row r="93" spans="9:9" x14ac:dyDescent="0.25">
      <c r="I93" s="3"/>
    </row>
    <row r="94" spans="9:9" x14ac:dyDescent="0.25">
      <c r="I94" s="3"/>
    </row>
    <row r="95" spans="9:9" x14ac:dyDescent="0.25">
      <c r="I95" s="3"/>
    </row>
    <row r="96" spans="9:9" x14ac:dyDescent="0.25">
      <c r="I96" s="3"/>
    </row>
    <row r="97" spans="9:9" x14ac:dyDescent="0.25">
      <c r="I97" s="3"/>
    </row>
    <row r="98" spans="9:9" x14ac:dyDescent="0.25">
      <c r="I98" s="3"/>
    </row>
    <row r="99" spans="9:9" x14ac:dyDescent="0.25">
      <c r="I99" s="3"/>
    </row>
    <row r="100" spans="9:9" x14ac:dyDescent="0.25">
      <c r="I100" s="3"/>
    </row>
    <row r="101" spans="9:9" x14ac:dyDescent="0.25">
      <c r="I101" s="3"/>
    </row>
    <row r="102" spans="9:9" x14ac:dyDescent="0.25">
      <c r="I102" s="3"/>
    </row>
    <row r="103" spans="9:9" x14ac:dyDescent="0.25">
      <c r="I103" s="3"/>
    </row>
    <row r="104" spans="9:9" x14ac:dyDescent="0.25">
      <c r="I104" s="3"/>
    </row>
    <row r="105" spans="9:9" x14ac:dyDescent="0.25">
      <c r="I105" s="3"/>
    </row>
    <row r="106" spans="9:9" x14ac:dyDescent="0.25">
      <c r="I106" s="3"/>
    </row>
    <row r="107" spans="9:9" x14ac:dyDescent="0.25">
      <c r="I107" s="3"/>
    </row>
    <row r="108" spans="9:9" x14ac:dyDescent="0.25">
      <c r="I108" s="3"/>
    </row>
    <row r="109" spans="9:9" x14ac:dyDescent="0.25">
      <c r="I109" s="3"/>
    </row>
    <row r="110" spans="9:9" x14ac:dyDescent="0.25">
      <c r="I110" s="3"/>
    </row>
    <row r="111" spans="9:9" x14ac:dyDescent="0.25">
      <c r="I111" s="3"/>
    </row>
    <row r="112" spans="9:9" x14ac:dyDescent="0.25">
      <c r="I112" s="3"/>
    </row>
    <row r="113" spans="9:9" x14ac:dyDescent="0.25">
      <c r="I113" s="3"/>
    </row>
    <row r="114" spans="9:9" x14ac:dyDescent="0.25">
      <c r="I114" s="3"/>
    </row>
    <row r="115" spans="9:9" x14ac:dyDescent="0.25">
      <c r="I115" s="3"/>
    </row>
    <row r="116" spans="9:9" x14ac:dyDescent="0.25">
      <c r="I116" s="3"/>
    </row>
    <row r="117" spans="9:9" x14ac:dyDescent="0.25">
      <c r="I117" s="3"/>
    </row>
    <row r="118" spans="9:9" x14ac:dyDescent="0.25">
      <c r="I118" s="3"/>
    </row>
    <row r="119" spans="9:9" x14ac:dyDescent="0.25">
      <c r="I119" s="3"/>
    </row>
    <row r="120" spans="9:9" x14ac:dyDescent="0.25">
      <c r="I120" s="3"/>
    </row>
    <row r="121" spans="9:9" x14ac:dyDescent="0.25">
      <c r="I121" s="3"/>
    </row>
    <row r="122" spans="9:9" x14ac:dyDescent="0.25">
      <c r="I122" s="3"/>
    </row>
    <row r="123" spans="9:9" x14ac:dyDescent="0.25">
      <c r="I123" s="3"/>
    </row>
    <row r="124" spans="9:9" x14ac:dyDescent="0.25">
      <c r="I124" s="3"/>
    </row>
    <row r="125" spans="9:9" x14ac:dyDescent="0.25">
      <c r="I125" s="3"/>
    </row>
    <row r="126" spans="9:9" x14ac:dyDescent="0.25">
      <c r="I126" s="3"/>
    </row>
    <row r="127" spans="9:9" x14ac:dyDescent="0.25">
      <c r="I127" s="3"/>
    </row>
    <row r="128" spans="9:9" x14ac:dyDescent="0.25">
      <c r="I128" s="3"/>
    </row>
    <row r="129" spans="9:9" x14ac:dyDescent="0.25">
      <c r="I129" s="3"/>
    </row>
    <row r="130" spans="9:9" x14ac:dyDescent="0.25">
      <c r="I130" s="3"/>
    </row>
    <row r="131" spans="9:9" x14ac:dyDescent="0.25">
      <c r="I131" s="3"/>
    </row>
    <row r="132" spans="9:9" x14ac:dyDescent="0.25">
      <c r="I132" s="3"/>
    </row>
    <row r="133" spans="9:9" x14ac:dyDescent="0.25">
      <c r="I133" s="3"/>
    </row>
    <row r="134" spans="9:9" x14ac:dyDescent="0.25">
      <c r="I134" s="3"/>
    </row>
    <row r="135" spans="9:9" x14ac:dyDescent="0.25">
      <c r="I135" s="3"/>
    </row>
    <row r="136" spans="9:9" x14ac:dyDescent="0.25">
      <c r="I136" s="3"/>
    </row>
    <row r="137" spans="9:9" x14ac:dyDescent="0.25">
      <c r="I137" s="3"/>
    </row>
    <row r="138" spans="9:9" x14ac:dyDescent="0.25">
      <c r="I138" s="3"/>
    </row>
    <row r="139" spans="9:9" x14ac:dyDescent="0.25">
      <c r="I139" s="3"/>
    </row>
    <row r="140" spans="9:9" x14ac:dyDescent="0.25">
      <c r="I140" s="3"/>
    </row>
    <row r="141" spans="9:9" x14ac:dyDescent="0.25">
      <c r="I141" s="3"/>
    </row>
    <row r="142" spans="9:9" x14ac:dyDescent="0.25">
      <c r="I142" s="3"/>
    </row>
    <row r="143" spans="9:9" x14ac:dyDescent="0.25">
      <c r="I143" s="3"/>
    </row>
    <row r="144" spans="9:9" x14ac:dyDescent="0.25">
      <c r="I144" s="3"/>
    </row>
    <row r="145" spans="9:9" x14ac:dyDescent="0.25">
      <c r="I145" s="3"/>
    </row>
    <row r="146" spans="9:9" x14ac:dyDescent="0.25">
      <c r="I146" s="3"/>
    </row>
    <row r="147" spans="9:9" x14ac:dyDescent="0.25">
      <c r="I147" s="3"/>
    </row>
    <row r="148" spans="9:9" x14ac:dyDescent="0.25">
      <c r="I148" s="3"/>
    </row>
    <row r="149" spans="9:9" x14ac:dyDescent="0.25">
      <c r="I149" s="3"/>
    </row>
    <row r="150" spans="9:9" x14ac:dyDescent="0.25">
      <c r="I150" s="3"/>
    </row>
    <row r="151" spans="9:9" x14ac:dyDescent="0.25">
      <c r="I151" s="3"/>
    </row>
    <row r="152" spans="9:9" x14ac:dyDescent="0.25">
      <c r="I152" s="3"/>
    </row>
    <row r="153" spans="9:9" x14ac:dyDescent="0.25">
      <c r="I153" s="3"/>
    </row>
    <row r="154" spans="9:9" x14ac:dyDescent="0.25">
      <c r="I154" s="3"/>
    </row>
    <row r="155" spans="9:9" x14ac:dyDescent="0.25">
      <c r="I155" s="3"/>
    </row>
    <row r="156" spans="9:9" x14ac:dyDescent="0.25">
      <c r="I156" s="3"/>
    </row>
    <row r="157" spans="9:9" x14ac:dyDescent="0.25">
      <c r="I157" s="3"/>
    </row>
    <row r="158" spans="9:9" x14ac:dyDescent="0.25">
      <c r="I158" s="3"/>
    </row>
    <row r="159" spans="9:9" x14ac:dyDescent="0.25">
      <c r="I159" s="3"/>
    </row>
    <row r="160" spans="9:9" x14ac:dyDescent="0.25">
      <c r="I160" s="3"/>
    </row>
    <row r="161" spans="9:9" x14ac:dyDescent="0.25">
      <c r="I161" s="3"/>
    </row>
    <row r="162" spans="9:9" x14ac:dyDescent="0.25">
      <c r="I162" s="3"/>
    </row>
    <row r="163" spans="9:9" x14ac:dyDescent="0.25">
      <c r="I163" s="3"/>
    </row>
    <row r="164" spans="9:9" x14ac:dyDescent="0.25">
      <c r="I164" s="3"/>
    </row>
    <row r="165" spans="9:9" x14ac:dyDescent="0.25">
      <c r="I165" s="3"/>
    </row>
    <row r="166" spans="9:9" x14ac:dyDescent="0.25">
      <c r="I166" s="3"/>
    </row>
    <row r="167" spans="9:9" x14ac:dyDescent="0.25">
      <c r="I167" s="3"/>
    </row>
    <row r="168" spans="9:9" x14ac:dyDescent="0.25">
      <c r="I168" s="3"/>
    </row>
    <row r="169" spans="9:9" x14ac:dyDescent="0.25">
      <c r="I169" s="3"/>
    </row>
    <row r="170" spans="9:9" x14ac:dyDescent="0.25">
      <c r="I170" s="3"/>
    </row>
    <row r="171" spans="9:9" x14ac:dyDescent="0.25">
      <c r="I171" s="3"/>
    </row>
    <row r="172" spans="9:9" x14ac:dyDescent="0.25">
      <c r="I172" s="3"/>
    </row>
    <row r="173" spans="9:9" x14ac:dyDescent="0.25">
      <c r="I173" s="3"/>
    </row>
    <row r="174" spans="9:9" x14ac:dyDescent="0.25">
      <c r="I174" s="3"/>
    </row>
    <row r="175" spans="9:9" x14ac:dyDescent="0.25">
      <c r="I175" s="3"/>
    </row>
    <row r="176" spans="9:9" x14ac:dyDescent="0.25">
      <c r="I176" s="3"/>
    </row>
    <row r="177" spans="9:9" x14ac:dyDescent="0.25">
      <c r="I177" s="3"/>
    </row>
    <row r="178" spans="9:9" x14ac:dyDescent="0.25">
      <c r="I178" s="3"/>
    </row>
    <row r="179" spans="9:9" x14ac:dyDescent="0.25">
      <c r="I179" s="3"/>
    </row>
    <row r="180" spans="9:9" x14ac:dyDescent="0.25">
      <c r="I180" s="3"/>
    </row>
    <row r="181" spans="9:9" x14ac:dyDescent="0.25">
      <c r="I181" s="3"/>
    </row>
    <row r="182" spans="9:9" x14ac:dyDescent="0.25">
      <c r="I182" s="3"/>
    </row>
    <row r="183" spans="9:9" x14ac:dyDescent="0.25">
      <c r="I183" s="3"/>
    </row>
    <row r="184" spans="9:9" x14ac:dyDescent="0.25">
      <c r="I184" s="3"/>
    </row>
    <row r="185" spans="9:9" x14ac:dyDescent="0.25">
      <c r="I185" s="3"/>
    </row>
    <row r="186" spans="9:9" x14ac:dyDescent="0.25">
      <c r="I186" s="3"/>
    </row>
    <row r="187" spans="9:9" x14ac:dyDescent="0.25">
      <c r="I187" s="3"/>
    </row>
    <row r="188" spans="9:9" x14ac:dyDescent="0.25">
      <c r="I188" s="3"/>
    </row>
    <row r="189" spans="9:9" x14ac:dyDescent="0.25">
      <c r="I189" s="3"/>
    </row>
    <row r="190" spans="9:9" x14ac:dyDescent="0.25">
      <c r="I190" s="3"/>
    </row>
    <row r="191" spans="9:9" x14ac:dyDescent="0.25">
      <c r="I191" s="3"/>
    </row>
    <row r="192" spans="9:9" x14ac:dyDescent="0.25">
      <c r="I192" s="3"/>
    </row>
    <row r="193" spans="9:9" x14ac:dyDescent="0.25">
      <c r="I193" s="3"/>
    </row>
    <row r="194" spans="9:9" x14ac:dyDescent="0.25">
      <c r="I194" s="3"/>
    </row>
    <row r="195" spans="9:9" x14ac:dyDescent="0.25">
      <c r="I195" s="3"/>
    </row>
    <row r="196" spans="9:9" x14ac:dyDescent="0.25">
      <c r="I196" s="3"/>
    </row>
    <row r="197" spans="9:9" x14ac:dyDescent="0.25">
      <c r="I197" s="3"/>
    </row>
    <row r="198" spans="9:9" x14ac:dyDescent="0.25">
      <c r="I198" s="3"/>
    </row>
    <row r="199" spans="9:9" x14ac:dyDescent="0.25">
      <c r="I199" s="3"/>
    </row>
    <row r="200" spans="9:9" x14ac:dyDescent="0.25">
      <c r="I200" s="3"/>
    </row>
    <row r="201" spans="9:9" x14ac:dyDescent="0.25">
      <c r="I201" s="3"/>
    </row>
    <row r="202" spans="9:9" x14ac:dyDescent="0.25">
      <c r="I202" s="3"/>
    </row>
    <row r="203" spans="9:9" x14ac:dyDescent="0.25">
      <c r="I203" s="3"/>
    </row>
    <row r="204" spans="9:9" x14ac:dyDescent="0.25">
      <c r="I204" s="3"/>
    </row>
    <row r="205" spans="9:9" x14ac:dyDescent="0.25">
      <c r="I205" s="3"/>
    </row>
    <row r="206" spans="9:9" x14ac:dyDescent="0.25">
      <c r="I206" s="3"/>
    </row>
    <row r="207" spans="9:9" x14ac:dyDescent="0.25">
      <c r="I207" s="3"/>
    </row>
    <row r="208" spans="9:9" x14ac:dyDescent="0.25">
      <c r="I208" s="3"/>
    </row>
    <row r="209" spans="9:9" x14ac:dyDescent="0.25">
      <c r="I209" s="3"/>
    </row>
    <row r="210" spans="9:9" x14ac:dyDescent="0.25">
      <c r="I210" s="3"/>
    </row>
    <row r="211" spans="9:9" x14ac:dyDescent="0.25">
      <c r="I211" s="3"/>
    </row>
    <row r="212" spans="9:9" x14ac:dyDescent="0.25">
      <c r="I212" s="3"/>
    </row>
    <row r="213" spans="9:9" x14ac:dyDescent="0.25">
      <c r="I213" s="3"/>
    </row>
    <row r="214" spans="9:9" x14ac:dyDescent="0.25">
      <c r="I214" s="3"/>
    </row>
    <row r="215" spans="9:9" x14ac:dyDescent="0.25">
      <c r="I215" s="3"/>
    </row>
    <row r="216" spans="9:9" x14ac:dyDescent="0.25">
      <c r="I216" s="3"/>
    </row>
    <row r="217" spans="9:9" x14ac:dyDescent="0.25">
      <c r="I217" s="3"/>
    </row>
    <row r="218" spans="9:9" x14ac:dyDescent="0.25">
      <c r="I218" s="3"/>
    </row>
    <row r="219" spans="9:9" x14ac:dyDescent="0.25">
      <c r="I219" s="3"/>
    </row>
    <row r="220" spans="9:9" x14ac:dyDescent="0.25">
      <c r="I220" s="3"/>
    </row>
    <row r="221" spans="9:9" x14ac:dyDescent="0.25">
      <c r="I221" s="3"/>
    </row>
    <row r="222" spans="9:9" x14ac:dyDescent="0.25">
      <c r="I222" s="3"/>
    </row>
    <row r="223" spans="9:9" x14ac:dyDescent="0.25">
      <c r="I223" s="3"/>
    </row>
    <row r="224" spans="9:9" x14ac:dyDescent="0.25">
      <c r="I224" s="3"/>
    </row>
    <row r="225" spans="9:9" x14ac:dyDescent="0.25">
      <c r="I225" s="3"/>
    </row>
    <row r="226" spans="9:9" x14ac:dyDescent="0.25">
      <c r="I226" s="3"/>
    </row>
    <row r="227" spans="9:9" x14ac:dyDescent="0.25">
      <c r="I227" s="3"/>
    </row>
    <row r="228" spans="9:9" x14ac:dyDescent="0.25">
      <c r="I228" s="3"/>
    </row>
    <row r="229" spans="9:9" x14ac:dyDescent="0.25">
      <c r="I229" s="3"/>
    </row>
    <row r="230" spans="9:9" x14ac:dyDescent="0.25">
      <c r="I230" s="3"/>
    </row>
    <row r="231" spans="9:9" x14ac:dyDescent="0.25">
      <c r="I231" s="3"/>
    </row>
    <row r="232" spans="9:9" x14ac:dyDescent="0.25">
      <c r="I232" s="3"/>
    </row>
    <row r="233" spans="9:9" x14ac:dyDescent="0.25">
      <c r="I233" s="3"/>
    </row>
    <row r="234" spans="9:9" x14ac:dyDescent="0.25">
      <c r="I234" s="3"/>
    </row>
    <row r="235" spans="9:9" x14ac:dyDescent="0.25">
      <c r="I235" s="3"/>
    </row>
    <row r="236" spans="9:9" x14ac:dyDescent="0.25">
      <c r="I236" s="3"/>
    </row>
    <row r="237" spans="9:9" x14ac:dyDescent="0.25">
      <c r="I237" s="3"/>
    </row>
    <row r="238" spans="9:9" x14ac:dyDescent="0.25">
      <c r="I238" s="3"/>
    </row>
    <row r="239" spans="9:9" x14ac:dyDescent="0.25">
      <c r="I239" s="3"/>
    </row>
    <row r="240" spans="9:9" x14ac:dyDescent="0.25">
      <c r="I240" s="3"/>
    </row>
    <row r="241" spans="9:9" x14ac:dyDescent="0.25">
      <c r="I241" s="3"/>
    </row>
    <row r="242" spans="9:9" x14ac:dyDescent="0.25">
      <c r="I242" s="3"/>
    </row>
    <row r="243" spans="9:9" x14ac:dyDescent="0.25">
      <c r="I243" s="3"/>
    </row>
    <row r="244" spans="9:9" x14ac:dyDescent="0.25">
      <c r="I244" s="3"/>
    </row>
    <row r="245" spans="9:9" x14ac:dyDescent="0.25">
      <c r="I245" s="3"/>
    </row>
    <row r="246" spans="9:9" x14ac:dyDescent="0.25">
      <c r="I246" s="3"/>
    </row>
    <row r="247" spans="9:9" x14ac:dyDescent="0.25">
      <c r="I247" s="3"/>
    </row>
    <row r="248" spans="9:9" x14ac:dyDescent="0.25">
      <c r="I248" s="3"/>
    </row>
    <row r="249" spans="9:9" x14ac:dyDescent="0.25">
      <c r="I249" s="3"/>
    </row>
    <row r="250" spans="9:9" x14ac:dyDescent="0.25">
      <c r="I250" s="3"/>
    </row>
    <row r="251" spans="9:9" x14ac:dyDescent="0.25">
      <c r="I251" s="3"/>
    </row>
    <row r="252" spans="9:9" x14ac:dyDescent="0.25">
      <c r="I252" s="3"/>
    </row>
    <row r="253" spans="9:9" x14ac:dyDescent="0.25">
      <c r="I253" s="3"/>
    </row>
    <row r="254" spans="9:9" x14ac:dyDescent="0.25">
      <c r="I254" s="3"/>
    </row>
    <row r="255" spans="9:9" x14ac:dyDescent="0.25">
      <c r="I255" s="3"/>
    </row>
    <row r="256" spans="9:9" x14ac:dyDescent="0.25">
      <c r="I256" s="3"/>
    </row>
    <row r="257" spans="9:9" x14ac:dyDescent="0.25">
      <c r="I257" s="3"/>
    </row>
    <row r="258" spans="9:9" x14ac:dyDescent="0.25">
      <c r="I258" s="3"/>
    </row>
    <row r="259" spans="9:9" x14ac:dyDescent="0.25">
      <c r="I259" s="3"/>
    </row>
    <row r="260" spans="9:9" x14ac:dyDescent="0.25">
      <c r="I260" s="3"/>
    </row>
    <row r="261" spans="9:9" x14ac:dyDescent="0.25">
      <c r="I261" s="3"/>
    </row>
    <row r="262" spans="9:9" x14ac:dyDescent="0.25">
      <c r="I262" s="3"/>
    </row>
    <row r="263" spans="9:9" x14ac:dyDescent="0.25">
      <c r="I263" s="3"/>
    </row>
    <row r="264" spans="9:9" x14ac:dyDescent="0.25">
      <c r="I264" s="3"/>
    </row>
    <row r="265" spans="9:9" x14ac:dyDescent="0.25">
      <c r="I265" s="3"/>
    </row>
    <row r="266" spans="9:9" x14ac:dyDescent="0.25">
      <c r="I266" s="3"/>
    </row>
    <row r="267" spans="9:9" x14ac:dyDescent="0.25">
      <c r="I267" s="3"/>
    </row>
    <row r="268" spans="9:9" x14ac:dyDescent="0.25">
      <c r="I268" s="3"/>
    </row>
    <row r="269" spans="9:9" x14ac:dyDescent="0.25">
      <c r="I269" s="3"/>
    </row>
    <row r="270" spans="9:9" x14ac:dyDescent="0.25">
      <c r="I270" s="3"/>
    </row>
    <row r="271" spans="9:9" x14ac:dyDescent="0.25">
      <c r="I271" s="3"/>
    </row>
    <row r="272" spans="9:9" x14ac:dyDescent="0.25">
      <c r="I272" s="3"/>
    </row>
    <row r="273" spans="9:9" x14ac:dyDescent="0.25">
      <c r="I273" s="3"/>
    </row>
    <row r="274" spans="9:9" x14ac:dyDescent="0.25">
      <c r="I274" s="3"/>
    </row>
    <row r="275" spans="9:9" x14ac:dyDescent="0.25">
      <c r="I275" s="3"/>
    </row>
    <row r="276" spans="9:9" x14ac:dyDescent="0.25">
      <c r="I276" s="3"/>
    </row>
    <row r="277" spans="9:9" x14ac:dyDescent="0.25">
      <c r="I277" s="3"/>
    </row>
    <row r="278" spans="9:9" x14ac:dyDescent="0.25">
      <c r="I278" s="3"/>
    </row>
    <row r="279" spans="9:9" x14ac:dyDescent="0.25">
      <c r="I279" s="3"/>
    </row>
    <row r="280" spans="9:9" x14ac:dyDescent="0.25">
      <c r="I280" s="3"/>
    </row>
    <row r="281" spans="9:9" x14ac:dyDescent="0.25">
      <c r="I281" s="3"/>
    </row>
    <row r="282" spans="9:9" x14ac:dyDescent="0.25">
      <c r="I282" s="3"/>
    </row>
    <row r="283" spans="9:9" x14ac:dyDescent="0.25">
      <c r="I283" s="3"/>
    </row>
    <row r="284" spans="9:9" x14ac:dyDescent="0.25">
      <c r="I284" s="3"/>
    </row>
    <row r="285" spans="9:9" x14ac:dyDescent="0.25">
      <c r="I285" s="3"/>
    </row>
    <row r="286" spans="9:9" x14ac:dyDescent="0.25">
      <c r="I286" s="3"/>
    </row>
    <row r="287" spans="9:9" x14ac:dyDescent="0.25">
      <c r="I287" s="3"/>
    </row>
    <row r="288" spans="9:9" x14ac:dyDescent="0.25">
      <c r="I288" s="3"/>
    </row>
    <row r="289" spans="9:9" x14ac:dyDescent="0.25">
      <c r="I289" s="3"/>
    </row>
    <row r="290" spans="9:9" x14ac:dyDescent="0.25">
      <c r="I290" s="3"/>
    </row>
    <row r="291" spans="9:9" x14ac:dyDescent="0.25">
      <c r="I291" s="3"/>
    </row>
    <row r="292" spans="9:9" x14ac:dyDescent="0.25">
      <c r="I292" s="3"/>
    </row>
    <row r="293" spans="9:9" x14ac:dyDescent="0.25">
      <c r="I293" s="3"/>
    </row>
    <row r="294" spans="9:9" x14ac:dyDescent="0.25">
      <c r="I294" s="3"/>
    </row>
    <row r="295" spans="9:9" x14ac:dyDescent="0.25">
      <c r="I295" s="3"/>
    </row>
    <row r="296" spans="9:9" x14ac:dyDescent="0.25">
      <c r="I296" s="3"/>
    </row>
    <row r="297" spans="9:9" x14ac:dyDescent="0.25">
      <c r="I297" s="3"/>
    </row>
    <row r="298" spans="9:9" x14ac:dyDescent="0.25">
      <c r="I298" s="3"/>
    </row>
    <row r="299" spans="9:9" x14ac:dyDescent="0.25">
      <c r="I299" s="3"/>
    </row>
    <row r="300" spans="9:9" x14ac:dyDescent="0.25">
      <c r="I300" s="3"/>
    </row>
    <row r="301" spans="9:9" x14ac:dyDescent="0.25">
      <c r="I301" s="3"/>
    </row>
    <row r="302" spans="9:9" x14ac:dyDescent="0.25">
      <c r="I302" s="3"/>
    </row>
    <row r="303" spans="9:9" x14ac:dyDescent="0.25">
      <c r="I303" s="3"/>
    </row>
    <row r="304" spans="9:9" x14ac:dyDescent="0.25">
      <c r="I304" s="3"/>
    </row>
    <row r="305" spans="9:9" x14ac:dyDescent="0.25">
      <c r="I305" s="3"/>
    </row>
    <row r="306" spans="9:9" x14ac:dyDescent="0.25">
      <c r="I306" s="3"/>
    </row>
    <row r="307" spans="9:9" x14ac:dyDescent="0.25">
      <c r="I307" s="3"/>
    </row>
    <row r="308" spans="9:9" x14ac:dyDescent="0.25">
      <c r="I308" s="3"/>
    </row>
    <row r="309" spans="9:9" x14ac:dyDescent="0.25">
      <c r="I309" s="3"/>
    </row>
    <row r="310" spans="9:9" x14ac:dyDescent="0.25">
      <c r="I310" s="3"/>
    </row>
    <row r="311" spans="9:9" x14ac:dyDescent="0.25">
      <c r="I311" s="3"/>
    </row>
    <row r="312" spans="9:9" x14ac:dyDescent="0.25">
      <c r="I312" s="3"/>
    </row>
    <row r="313" spans="9:9" x14ac:dyDescent="0.25">
      <c r="I313" s="3"/>
    </row>
    <row r="314" spans="9:9" x14ac:dyDescent="0.25">
      <c r="I314" s="3"/>
    </row>
    <row r="315" spans="9:9" x14ac:dyDescent="0.25">
      <c r="I315" s="3"/>
    </row>
    <row r="316" spans="9:9" x14ac:dyDescent="0.25">
      <c r="I316" s="3"/>
    </row>
    <row r="317" spans="9:9" x14ac:dyDescent="0.25">
      <c r="I317" s="3"/>
    </row>
    <row r="318" spans="9:9" x14ac:dyDescent="0.25">
      <c r="I318" s="3"/>
    </row>
    <row r="319" spans="9:9" x14ac:dyDescent="0.25">
      <c r="I319" s="3"/>
    </row>
    <row r="320" spans="9:9" x14ac:dyDescent="0.25">
      <c r="I320" s="3"/>
    </row>
    <row r="321" spans="9:9" x14ac:dyDescent="0.25">
      <c r="I321" s="3"/>
    </row>
    <row r="322" spans="9:9" x14ac:dyDescent="0.25">
      <c r="I322" s="3"/>
    </row>
    <row r="323" spans="9:9" x14ac:dyDescent="0.25">
      <c r="I323" s="3"/>
    </row>
    <row r="324" spans="9:9" x14ac:dyDescent="0.25">
      <c r="I324" s="3"/>
    </row>
    <row r="325" spans="9:9" x14ac:dyDescent="0.25">
      <c r="I325" s="3"/>
    </row>
    <row r="326" spans="9:9" x14ac:dyDescent="0.25">
      <c r="I326" s="3"/>
    </row>
    <row r="327" spans="9:9" x14ac:dyDescent="0.25">
      <c r="I327" s="3"/>
    </row>
    <row r="328" spans="9:9" x14ac:dyDescent="0.25">
      <c r="I328" s="3"/>
    </row>
    <row r="329" spans="9:9" x14ac:dyDescent="0.25">
      <c r="I329" s="3"/>
    </row>
    <row r="330" spans="9:9" x14ac:dyDescent="0.25">
      <c r="I330" s="3"/>
    </row>
    <row r="331" spans="9:9" x14ac:dyDescent="0.25">
      <c r="I331" s="3"/>
    </row>
    <row r="332" spans="9:9" x14ac:dyDescent="0.25">
      <c r="I332" s="3"/>
    </row>
    <row r="333" spans="9:9" x14ac:dyDescent="0.25">
      <c r="I333" s="3"/>
    </row>
    <row r="334" spans="9:9" x14ac:dyDescent="0.25">
      <c r="I334" s="3"/>
    </row>
    <row r="335" spans="9:9" x14ac:dyDescent="0.25">
      <c r="I335" s="3"/>
    </row>
    <row r="336" spans="9:9" x14ac:dyDescent="0.25">
      <c r="I336" s="3"/>
    </row>
    <row r="337" spans="9:9" x14ac:dyDescent="0.25">
      <c r="I337" s="3"/>
    </row>
    <row r="338" spans="9:9" x14ac:dyDescent="0.25">
      <c r="I338" s="3"/>
    </row>
    <row r="339" spans="9:9" x14ac:dyDescent="0.25">
      <c r="I339" s="3"/>
    </row>
    <row r="340" spans="9:9" x14ac:dyDescent="0.25">
      <c r="I340" s="3"/>
    </row>
    <row r="341" spans="9:9" x14ac:dyDescent="0.25">
      <c r="I341" s="3"/>
    </row>
    <row r="342" spans="9:9" x14ac:dyDescent="0.25">
      <c r="I342" s="3"/>
    </row>
    <row r="343" spans="9:9" x14ac:dyDescent="0.25">
      <c r="I343" s="3"/>
    </row>
    <row r="344" spans="9:9" x14ac:dyDescent="0.25">
      <c r="I344" s="3"/>
    </row>
    <row r="345" spans="9:9" x14ac:dyDescent="0.25">
      <c r="I345" s="3"/>
    </row>
    <row r="346" spans="9:9" x14ac:dyDescent="0.25">
      <c r="I346" s="3"/>
    </row>
    <row r="347" spans="9:9" x14ac:dyDescent="0.25">
      <c r="I347" s="3"/>
    </row>
    <row r="348" spans="9:9" x14ac:dyDescent="0.25">
      <c r="I348" s="3"/>
    </row>
    <row r="349" spans="9:9" x14ac:dyDescent="0.25">
      <c r="I349" s="3"/>
    </row>
    <row r="350" spans="9:9" x14ac:dyDescent="0.25">
      <c r="I350" s="3"/>
    </row>
    <row r="351" spans="9:9" x14ac:dyDescent="0.25">
      <c r="I351" s="3"/>
    </row>
    <row r="352" spans="9:9" x14ac:dyDescent="0.25">
      <c r="I352" s="3"/>
    </row>
    <row r="353" spans="9:9" x14ac:dyDescent="0.25">
      <c r="I353" s="3"/>
    </row>
    <row r="354" spans="9:9" x14ac:dyDescent="0.25">
      <c r="I354" s="3"/>
    </row>
    <row r="355" spans="9:9" x14ac:dyDescent="0.25">
      <c r="I355" s="3"/>
    </row>
    <row r="356" spans="9:9" x14ac:dyDescent="0.25">
      <c r="I356" s="3"/>
    </row>
    <row r="357" spans="9:9" x14ac:dyDescent="0.25">
      <c r="I357" s="3"/>
    </row>
    <row r="358" spans="9:9" x14ac:dyDescent="0.25">
      <c r="I358" s="3"/>
    </row>
    <row r="359" spans="9:9" x14ac:dyDescent="0.25">
      <c r="I359" s="3"/>
    </row>
    <row r="360" spans="9:9" x14ac:dyDescent="0.25">
      <c r="I360" s="3"/>
    </row>
    <row r="361" spans="9:9" x14ac:dyDescent="0.25">
      <c r="I361" s="3"/>
    </row>
    <row r="362" spans="9:9" x14ac:dyDescent="0.25">
      <c r="I362" s="3"/>
    </row>
    <row r="363" spans="9:9" x14ac:dyDescent="0.25">
      <c r="I363" s="3"/>
    </row>
    <row r="364" spans="9:9" x14ac:dyDescent="0.25">
      <c r="I364" s="3"/>
    </row>
    <row r="365" spans="9:9" x14ac:dyDescent="0.25">
      <c r="I365" s="3"/>
    </row>
    <row r="366" spans="9:9" x14ac:dyDescent="0.25">
      <c r="I366" s="3"/>
    </row>
    <row r="367" spans="9:9" x14ac:dyDescent="0.25">
      <c r="I367" s="3"/>
    </row>
    <row r="368" spans="9:9" x14ac:dyDescent="0.25">
      <c r="I368" s="3"/>
    </row>
    <row r="369" spans="9:9" x14ac:dyDescent="0.25">
      <c r="I369" s="3"/>
    </row>
    <row r="370" spans="9:9" x14ac:dyDescent="0.25">
      <c r="I370" s="3"/>
    </row>
    <row r="371" spans="9:9" x14ac:dyDescent="0.25">
      <c r="I371" s="3"/>
    </row>
    <row r="372" spans="9:9" x14ac:dyDescent="0.25">
      <c r="I372" s="3"/>
    </row>
    <row r="373" spans="9:9" x14ac:dyDescent="0.25">
      <c r="I373" s="3"/>
    </row>
    <row r="374" spans="9:9" x14ac:dyDescent="0.25">
      <c r="I374" s="3"/>
    </row>
    <row r="375" spans="9:9" x14ac:dyDescent="0.25">
      <c r="I375" s="3"/>
    </row>
    <row r="376" spans="9:9" x14ac:dyDescent="0.25">
      <c r="I376" s="3"/>
    </row>
    <row r="377" spans="9:9" x14ac:dyDescent="0.25">
      <c r="I377" s="3"/>
    </row>
    <row r="378" spans="9:9" x14ac:dyDescent="0.25">
      <c r="I378" s="3"/>
    </row>
    <row r="379" spans="9:9" x14ac:dyDescent="0.25">
      <c r="I379" s="3"/>
    </row>
    <row r="380" spans="9:9" x14ac:dyDescent="0.25">
      <c r="I380" s="3"/>
    </row>
    <row r="381" spans="9:9" x14ac:dyDescent="0.25">
      <c r="I381" s="3"/>
    </row>
    <row r="382" spans="9:9" x14ac:dyDescent="0.25">
      <c r="I382" s="3"/>
    </row>
    <row r="383" spans="9:9" x14ac:dyDescent="0.25">
      <c r="I383" s="3"/>
    </row>
    <row r="384" spans="9:9" x14ac:dyDescent="0.25">
      <c r="I384" s="3"/>
    </row>
    <row r="385" spans="9:9" x14ac:dyDescent="0.25">
      <c r="I385" s="3"/>
    </row>
    <row r="386" spans="9:9" x14ac:dyDescent="0.25">
      <c r="I386" s="3"/>
    </row>
    <row r="387" spans="9:9" x14ac:dyDescent="0.25">
      <c r="I387" s="3"/>
    </row>
    <row r="388" spans="9:9" x14ac:dyDescent="0.25">
      <c r="I388" s="3"/>
    </row>
    <row r="389" spans="9:9" x14ac:dyDescent="0.25">
      <c r="I389" s="3"/>
    </row>
    <row r="390" spans="9:9" x14ac:dyDescent="0.25">
      <c r="I390" s="3"/>
    </row>
    <row r="391" spans="9:9" x14ac:dyDescent="0.25">
      <c r="I391" s="3"/>
    </row>
    <row r="392" spans="9:9" x14ac:dyDescent="0.25">
      <c r="I392" s="3"/>
    </row>
    <row r="393" spans="9:9" x14ac:dyDescent="0.25">
      <c r="I393" s="3"/>
    </row>
    <row r="394" spans="9:9" x14ac:dyDescent="0.25">
      <c r="I394" s="3"/>
    </row>
    <row r="395" spans="9:9" x14ac:dyDescent="0.25">
      <c r="I395" s="3"/>
    </row>
    <row r="396" spans="9:9" x14ac:dyDescent="0.25">
      <c r="I396" s="3"/>
    </row>
    <row r="397" spans="9:9" x14ac:dyDescent="0.25">
      <c r="I397" s="3"/>
    </row>
    <row r="398" spans="9:9" x14ac:dyDescent="0.25">
      <c r="I398" s="3"/>
    </row>
    <row r="399" spans="9:9" x14ac:dyDescent="0.25">
      <c r="I399" s="3"/>
    </row>
    <row r="400" spans="9:9" x14ac:dyDescent="0.25">
      <c r="I400" s="3"/>
    </row>
    <row r="401" spans="9:9" x14ac:dyDescent="0.25">
      <c r="I401" s="3"/>
    </row>
    <row r="402" spans="9:9" x14ac:dyDescent="0.25">
      <c r="I402" s="3"/>
    </row>
    <row r="403" spans="9:9" x14ac:dyDescent="0.25">
      <c r="I403" s="3"/>
    </row>
    <row r="404" spans="9:9" x14ac:dyDescent="0.25">
      <c r="I404" s="3"/>
    </row>
    <row r="405" spans="9:9" x14ac:dyDescent="0.25">
      <c r="I405" s="3"/>
    </row>
    <row r="406" spans="9:9" x14ac:dyDescent="0.25">
      <c r="I406" s="3"/>
    </row>
    <row r="407" spans="9:9" x14ac:dyDescent="0.25">
      <c r="I407" s="3"/>
    </row>
    <row r="408" spans="9:9" x14ac:dyDescent="0.25">
      <c r="I408" s="3"/>
    </row>
    <row r="409" spans="9:9" x14ac:dyDescent="0.25">
      <c r="I409" s="3"/>
    </row>
    <row r="410" spans="9:9" x14ac:dyDescent="0.25">
      <c r="I410" s="3"/>
    </row>
    <row r="411" spans="9:9" x14ac:dyDescent="0.25">
      <c r="I411" s="3"/>
    </row>
    <row r="412" spans="9:9" x14ac:dyDescent="0.25">
      <c r="I412" s="3"/>
    </row>
    <row r="413" spans="9:9" x14ac:dyDescent="0.25">
      <c r="I413" s="3"/>
    </row>
    <row r="414" spans="9:9" x14ac:dyDescent="0.25">
      <c r="I414" s="3"/>
    </row>
    <row r="415" spans="9:9" x14ac:dyDescent="0.25">
      <c r="I415" s="3"/>
    </row>
    <row r="416" spans="9:9" x14ac:dyDescent="0.25">
      <c r="I416" s="3"/>
    </row>
    <row r="417" spans="9:9" x14ac:dyDescent="0.25">
      <c r="I417" s="3"/>
    </row>
    <row r="418" spans="9:9" x14ac:dyDescent="0.25">
      <c r="I418" s="3"/>
    </row>
    <row r="419" spans="9:9" x14ac:dyDescent="0.25">
      <c r="I419" s="3"/>
    </row>
    <row r="420" spans="9:9" x14ac:dyDescent="0.25">
      <c r="I420" s="3"/>
    </row>
    <row r="421" spans="9:9" x14ac:dyDescent="0.25">
      <c r="I421" s="3"/>
    </row>
    <row r="422" spans="9:9" x14ac:dyDescent="0.25">
      <c r="I422" s="3"/>
    </row>
    <row r="423" spans="9:9" x14ac:dyDescent="0.25">
      <c r="I423" s="3"/>
    </row>
    <row r="424" spans="9:9" x14ac:dyDescent="0.25">
      <c r="I424" s="3"/>
    </row>
    <row r="425" spans="9:9" x14ac:dyDescent="0.25">
      <c r="I425" s="3"/>
    </row>
    <row r="426" spans="9:9" x14ac:dyDescent="0.25">
      <c r="I426" s="3"/>
    </row>
    <row r="427" spans="9:9" x14ac:dyDescent="0.25">
      <c r="I427" s="3"/>
    </row>
    <row r="428" spans="9:9" x14ac:dyDescent="0.25">
      <c r="I428" s="3"/>
    </row>
    <row r="429" spans="9:9" x14ac:dyDescent="0.25">
      <c r="I429" s="3"/>
    </row>
    <row r="430" spans="9:9" x14ac:dyDescent="0.25">
      <c r="I430" s="3"/>
    </row>
    <row r="431" spans="9:9" x14ac:dyDescent="0.25">
      <c r="I431" s="3"/>
    </row>
    <row r="432" spans="9:9" x14ac:dyDescent="0.25">
      <c r="I432" s="3"/>
    </row>
    <row r="433" spans="9:9" x14ac:dyDescent="0.25">
      <c r="I433" s="3"/>
    </row>
    <row r="434" spans="9:9" x14ac:dyDescent="0.25">
      <c r="I434" s="3"/>
    </row>
    <row r="435" spans="9:9" x14ac:dyDescent="0.25">
      <c r="I435" s="3"/>
    </row>
    <row r="436" spans="9:9" x14ac:dyDescent="0.25">
      <c r="I436" s="3"/>
    </row>
    <row r="437" spans="9:9" x14ac:dyDescent="0.25">
      <c r="I437" s="3"/>
    </row>
    <row r="438" spans="9:9" x14ac:dyDescent="0.25">
      <c r="I438" s="3"/>
    </row>
    <row r="439" spans="9:9" x14ac:dyDescent="0.25">
      <c r="I439" s="3"/>
    </row>
    <row r="440" spans="9:9" x14ac:dyDescent="0.25">
      <c r="I440" s="3"/>
    </row>
    <row r="441" spans="9:9" x14ac:dyDescent="0.25">
      <c r="I441" s="3"/>
    </row>
    <row r="442" spans="9:9" x14ac:dyDescent="0.25">
      <c r="I442" s="3"/>
    </row>
    <row r="443" spans="9:9" x14ac:dyDescent="0.25">
      <c r="I443" s="3"/>
    </row>
    <row r="444" spans="9:9" x14ac:dyDescent="0.25">
      <c r="I444" s="3"/>
    </row>
    <row r="445" spans="9:9" x14ac:dyDescent="0.25">
      <c r="I445" s="3"/>
    </row>
    <row r="446" spans="9:9" x14ac:dyDescent="0.25">
      <c r="I446" s="3"/>
    </row>
    <row r="447" spans="9:9" x14ac:dyDescent="0.25">
      <c r="I447" s="3"/>
    </row>
    <row r="448" spans="9:9" x14ac:dyDescent="0.25">
      <c r="I448" s="3"/>
    </row>
    <row r="449" spans="9:9" x14ac:dyDescent="0.25">
      <c r="I449" s="3"/>
    </row>
    <row r="450" spans="9:9" x14ac:dyDescent="0.25">
      <c r="I450" s="3"/>
    </row>
    <row r="451" spans="9:9" x14ac:dyDescent="0.25">
      <c r="I451" s="3"/>
    </row>
    <row r="452" spans="9:9" x14ac:dyDescent="0.25">
      <c r="I452" s="3"/>
    </row>
    <row r="453" spans="9:9" x14ac:dyDescent="0.25">
      <c r="I453" s="3"/>
    </row>
    <row r="454" spans="9:9" x14ac:dyDescent="0.25">
      <c r="I454" s="3"/>
    </row>
    <row r="455" spans="9:9" x14ac:dyDescent="0.25">
      <c r="I455" s="3"/>
    </row>
    <row r="456" spans="9:9" x14ac:dyDescent="0.25">
      <c r="I456" s="3"/>
    </row>
    <row r="457" spans="9:9" x14ac:dyDescent="0.25">
      <c r="I457" s="3"/>
    </row>
    <row r="458" spans="9:9" x14ac:dyDescent="0.25">
      <c r="I458" s="3"/>
    </row>
    <row r="459" spans="9:9" x14ac:dyDescent="0.25">
      <c r="I459" s="3"/>
    </row>
    <row r="460" spans="9:9" x14ac:dyDescent="0.25">
      <c r="I460" s="3"/>
    </row>
    <row r="461" spans="9:9" x14ac:dyDescent="0.25">
      <c r="I461" s="3"/>
    </row>
    <row r="462" spans="9:9" x14ac:dyDescent="0.25">
      <c r="I462" s="3"/>
    </row>
    <row r="463" spans="9:9" x14ac:dyDescent="0.25">
      <c r="I463" s="3"/>
    </row>
    <row r="464" spans="9:9" x14ac:dyDescent="0.25">
      <c r="I464" s="3"/>
    </row>
    <row r="465" spans="9:9" x14ac:dyDescent="0.25">
      <c r="I465" s="3"/>
    </row>
    <row r="466" spans="9:9" x14ac:dyDescent="0.25">
      <c r="I466" s="3"/>
    </row>
    <row r="467" spans="9:9" x14ac:dyDescent="0.25">
      <c r="I467" s="3"/>
    </row>
    <row r="468" spans="9:9" x14ac:dyDescent="0.25">
      <c r="I468" s="3"/>
    </row>
    <row r="469" spans="9:9" x14ac:dyDescent="0.25">
      <c r="I469" s="3"/>
    </row>
    <row r="470" spans="9:9" x14ac:dyDescent="0.25">
      <c r="I470" s="3"/>
    </row>
    <row r="471" spans="9:9" x14ac:dyDescent="0.25">
      <c r="I471" s="3"/>
    </row>
    <row r="472" spans="9:9" x14ac:dyDescent="0.25">
      <c r="I472" s="3"/>
    </row>
    <row r="473" spans="9:9" x14ac:dyDescent="0.25">
      <c r="I473" s="3"/>
    </row>
    <row r="474" spans="9:9" x14ac:dyDescent="0.25">
      <c r="I474" s="3"/>
    </row>
    <row r="475" spans="9:9" x14ac:dyDescent="0.25">
      <c r="I475" s="3"/>
    </row>
    <row r="476" spans="9:9" x14ac:dyDescent="0.25">
      <c r="I476" s="3"/>
    </row>
    <row r="477" spans="9:9" x14ac:dyDescent="0.25">
      <c r="I477" s="3"/>
    </row>
    <row r="478" spans="9:9" x14ac:dyDescent="0.25">
      <c r="I478" s="3"/>
    </row>
    <row r="479" spans="9:9" x14ac:dyDescent="0.25">
      <c r="I479" s="3"/>
    </row>
    <row r="480" spans="9:9" x14ac:dyDescent="0.25">
      <c r="I480" s="3"/>
    </row>
    <row r="481" spans="9:9" x14ac:dyDescent="0.25">
      <c r="I481" s="3"/>
    </row>
    <row r="482" spans="9:9" x14ac:dyDescent="0.25">
      <c r="I482" s="3"/>
    </row>
    <row r="483" spans="9:9" x14ac:dyDescent="0.25">
      <c r="I483" s="3"/>
    </row>
    <row r="484" spans="9:9" x14ac:dyDescent="0.25">
      <c r="I484" s="3"/>
    </row>
    <row r="485" spans="9:9" x14ac:dyDescent="0.25">
      <c r="I485" s="3"/>
    </row>
    <row r="486" spans="9:9" x14ac:dyDescent="0.25">
      <c r="I486" s="3"/>
    </row>
    <row r="487" spans="9:9" x14ac:dyDescent="0.25">
      <c r="I487" s="3"/>
    </row>
    <row r="488" spans="9:9" x14ac:dyDescent="0.25">
      <c r="I488" s="3"/>
    </row>
    <row r="489" spans="9:9" x14ac:dyDescent="0.25">
      <c r="I489" s="3"/>
    </row>
    <row r="490" spans="9:9" x14ac:dyDescent="0.25">
      <c r="I490" s="3"/>
    </row>
    <row r="491" spans="9:9" x14ac:dyDescent="0.25">
      <c r="I491" s="3"/>
    </row>
    <row r="492" spans="9:9" x14ac:dyDescent="0.25">
      <c r="I492" s="3"/>
    </row>
    <row r="493" spans="9:9" x14ac:dyDescent="0.25">
      <c r="I493" s="3"/>
    </row>
    <row r="494" spans="9:9" x14ac:dyDescent="0.25">
      <c r="I494" s="3"/>
    </row>
    <row r="495" spans="9:9" x14ac:dyDescent="0.25">
      <c r="I495" s="3"/>
    </row>
    <row r="496" spans="9:9" x14ac:dyDescent="0.25">
      <c r="I496" s="3"/>
    </row>
    <row r="497" spans="9:9" x14ac:dyDescent="0.25">
      <c r="I497" s="3"/>
    </row>
    <row r="498" spans="9:9" x14ac:dyDescent="0.25">
      <c r="I498" s="3"/>
    </row>
    <row r="499" spans="9:9" x14ac:dyDescent="0.25">
      <c r="I499" s="3"/>
    </row>
    <row r="500" spans="9:9" x14ac:dyDescent="0.25">
      <c r="I500" s="3"/>
    </row>
    <row r="501" spans="9:9" x14ac:dyDescent="0.25">
      <c r="I501" s="3"/>
    </row>
    <row r="502" spans="9:9" x14ac:dyDescent="0.25">
      <c r="I502" s="3"/>
    </row>
    <row r="503" spans="9:9" x14ac:dyDescent="0.25">
      <c r="I503" s="3"/>
    </row>
    <row r="504" spans="9:9" x14ac:dyDescent="0.25">
      <c r="I504" s="3"/>
    </row>
    <row r="505" spans="9:9" x14ac:dyDescent="0.25">
      <c r="I505" s="3"/>
    </row>
    <row r="506" spans="9:9" x14ac:dyDescent="0.25">
      <c r="I506" s="3"/>
    </row>
    <row r="507" spans="9:9" x14ac:dyDescent="0.25">
      <c r="I507" s="3"/>
    </row>
    <row r="508" spans="9:9" x14ac:dyDescent="0.25">
      <c r="I508" s="3"/>
    </row>
    <row r="509" spans="9:9" x14ac:dyDescent="0.25">
      <c r="I509" s="3"/>
    </row>
    <row r="510" spans="9:9" x14ac:dyDescent="0.25">
      <c r="I510" s="3"/>
    </row>
    <row r="511" spans="9:9" x14ac:dyDescent="0.25">
      <c r="I511" s="3"/>
    </row>
    <row r="512" spans="9:9" x14ac:dyDescent="0.25">
      <c r="I512" s="3"/>
    </row>
    <row r="513" spans="9:9" x14ac:dyDescent="0.25">
      <c r="I513" s="3"/>
    </row>
    <row r="514" spans="9:9" x14ac:dyDescent="0.25">
      <c r="I514" s="3"/>
    </row>
    <row r="515" spans="9:9" x14ac:dyDescent="0.25">
      <c r="I515" s="3"/>
    </row>
    <row r="516" spans="9:9" x14ac:dyDescent="0.25">
      <c r="I516" s="3"/>
    </row>
    <row r="517" spans="9:9" x14ac:dyDescent="0.25">
      <c r="I517" s="3"/>
    </row>
    <row r="518" spans="9:9" x14ac:dyDescent="0.25">
      <c r="I518" s="3"/>
    </row>
    <row r="519" spans="9:9" x14ac:dyDescent="0.25">
      <c r="I519" s="3"/>
    </row>
    <row r="520" spans="9:9" x14ac:dyDescent="0.25">
      <c r="I520" s="3"/>
    </row>
    <row r="521" spans="9:9" x14ac:dyDescent="0.25">
      <c r="I521" s="3"/>
    </row>
    <row r="522" spans="9:9" x14ac:dyDescent="0.25">
      <c r="I522" s="3"/>
    </row>
    <row r="523" spans="9:9" x14ac:dyDescent="0.25">
      <c r="I523" s="3"/>
    </row>
    <row r="524" spans="9:9" x14ac:dyDescent="0.25">
      <c r="I524" s="3"/>
    </row>
    <row r="525" spans="9:9" x14ac:dyDescent="0.25">
      <c r="I525" s="3"/>
    </row>
    <row r="526" spans="9:9" x14ac:dyDescent="0.25">
      <c r="I526" s="3"/>
    </row>
    <row r="527" spans="9:9" x14ac:dyDescent="0.25">
      <c r="I527" s="3"/>
    </row>
    <row r="528" spans="9:9" x14ac:dyDescent="0.25">
      <c r="I528" s="3"/>
    </row>
    <row r="529" spans="9:9" x14ac:dyDescent="0.25">
      <c r="I529" s="3"/>
    </row>
    <row r="530" spans="9:9" x14ac:dyDescent="0.25">
      <c r="I530" s="3"/>
    </row>
    <row r="531" spans="9:9" x14ac:dyDescent="0.25">
      <c r="I531" s="3"/>
    </row>
    <row r="532" spans="9:9" x14ac:dyDescent="0.25">
      <c r="I532" s="3"/>
    </row>
    <row r="533" spans="9:9" x14ac:dyDescent="0.25">
      <c r="I533" s="3"/>
    </row>
    <row r="534" spans="9:9" x14ac:dyDescent="0.25">
      <c r="I534" s="3"/>
    </row>
    <row r="535" spans="9:9" x14ac:dyDescent="0.25">
      <c r="I535" s="3"/>
    </row>
    <row r="536" spans="9:9" x14ac:dyDescent="0.25">
      <c r="I536" s="3"/>
    </row>
    <row r="537" spans="9:9" x14ac:dyDescent="0.25">
      <c r="I537" s="3"/>
    </row>
    <row r="538" spans="9:9" x14ac:dyDescent="0.25">
      <c r="I538" s="3"/>
    </row>
    <row r="539" spans="9:9" x14ac:dyDescent="0.25">
      <c r="I539" s="3"/>
    </row>
    <row r="540" spans="9:9" x14ac:dyDescent="0.25">
      <c r="I540" s="3"/>
    </row>
    <row r="541" spans="9:9" x14ac:dyDescent="0.25">
      <c r="I541" s="3"/>
    </row>
    <row r="542" spans="9:9" x14ac:dyDescent="0.25">
      <c r="I542" s="3"/>
    </row>
    <row r="543" spans="9:9" x14ac:dyDescent="0.25">
      <c r="I543" s="3"/>
    </row>
    <row r="544" spans="9:9" x14ac:dyDescent="0.25">
      <c r="I544" s="3"/>
    </row>
    <row r="545" spans="9:9" x14ac:dyDescent="0.25">
      <c r="I545" s="3"/>
    </row>
    <row r="546" spans="9:9" x14ac:dyDescent="0.25">
      <c r="I546" s="3"/>
    </row>
  </sheetData>
  <customSheetViews>
    <customSheetView guid="{A3CDCB14-E6EE-40B7-A65B-55B3DF7A9C4E}">
      <pageMargins left="0.7" right="0.7" top="0.75" bottom="0.75" header="0.3" footer="0.3"/>
    </customSheetView>
    <customSheetView guid="{E34221F7-DA28-42B5-B2A3-9DBAE090822B}">
      <pageMargins left="0.7" right="0.7" top="0.75" bottom="0.75" header="0.3" footer="0.3"/>
    </customSheetView>
    <customSheetView guid="{7BEE5F61-D514-4FDE-83DA-B80E3A3EB89C}">
      <pageMargins left="0.7" right="0.7" top="0.75" bottom="0.75" header="0.3" footer="0.3"/>
    </customSheetView>
    <customSheetView guid="{1809D33E-3AAF-4F7E-9D14-AEEDE987B392}">
      <pageMargins left="0.7" right="0.7" top="0.75" bottom="0.75" header="0.3" footer="0.3"/>
    </customSheetView>
    <customSheetView guid="{0F603276-0A9B-472D-BB7E-1E1D27A8C803}" scale="85">
      <selection activeCell="O16" sqref="O16"/>
      <pageMargins left="0.7" right="0.7" top="0.75" bottom="0.75" header="0.3" footer="0.3"/>
    </customSheetView>
  </customSheetViews>
  <mergeCells count="1">
    <mergeCell ref="D4:M4"/>
  </mergeCells>
  <dataValidations disablePrompts="1" count="4">
    <dataValidation type="list" allowBlank="1" showInputMessage="1" showErrorMessage="1" sqref="N6:N11" xr:uid="{5C6C4434-5F20-4C19-8ABA-550144E0FC38}">
      <formula1>ratio</formula1>
    </dataValidation>
    <dataValidation type="list" allowBlank="1" showInputMessage="1" showErrorMessage="1" sqref="J6:K11" xr:uid="{0CA7C5BA-5CF6-4F70-9825-1BFAF63EE658}">
      <formula1>delai</formula1>
    </dataValidation>
    <dataValidation type="list" allowBlank="1" showInputMessage="1" showErrorMessage="1" sqref="E6:E11" xr:uid="{8346315A-E398-4741-88F1-E8AA1FD4B7E8}">
      <formula1>activite</formula1>
    </dataValidation>
    <dataValidation type="list" allowBlank="1" showInputMessage="1" showErrorMessage="1" sqref="F6:F11" xr:uid="{58320649-97F2-414E-AC47-BF983BB4984A}">
      <formula1>COMMERCIAUX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99E1FC6F-D717-4010-8EC9-9E31F4B4F080}">
          <x14:formula1>
            <xm:f>Liste!$E$1:$E$6</xm:f>
          </x14:formula1>
          <xm:sqref>O6:O11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0DE47-2AF9-4337-9C06-5D25A524D11F}">
  <sheetPr codeName="Feuil6"/>
  <dimension ref="A1:R5"/>
  <sheetViews>
    <sheetView zoomScale="70" zoomScaleNormal="70" workbookViewId="0">
      <selection activeCell="K32" sqref="K32"/>
    </sheetView>
  </sheetViews>
  <sheetFormatPr baseColWidth="10" defaultRowHeight="15" x14ac:dyDescent="0.25"/>
  <sheetData>
    <row r="1" spans="1:18" x14ac:dyDescent="0.25">
      <c r="I1" s="3"/>
    </row>
    <row r="2" spans="1:18" x14ac:dyDescent="0.25">
      <c r="I2" s="3"/>
    </row>
    <row r="3" spans="1:18" ht="26.25" x14ac:dyDescent="0.35">
      <c r="D3" s="5"/>
      <c r="E3" s="5"/>
      <c r="F3" s="5"/>
      <c r="K3" s="8"/>
      <c r="L3" s="8"/>
      <c r="P3" s="5" t="s">
        <v>5</v>
      </c>
      <c r="R3" s="6"/>
    </row>
    <row r="4" spans="1:18" ht="27" thickBot="1" x14ac:dyDescent="0.3">
      <c r="D4" s="35" t="s">
        <v>47</v>
      </c>
      <c r="E4" s="35"/>
      <c r="F4" s="35"/>
      <c r="G4" s="35"/>
      <c r="H4" s="35"/>
      <c r="I4" s="35"/>
      <c r="J4" s="35"/>
      <c r="K4" s="35"/>
      <c r="L4" s="35"/>
      <c r="M4" s="35"/>
    </row>
    <row r="5" spans="1:18" ht="32.25" thickBot="1" x14ac:dyDescent="0.3">
      <c r="A5" s="14" t="s">
        <v>33</v>
      </c>
      <c r="B5" s="14" t="s">
        <v>34</v>
      </c>
      <c r="C5" s="14" t="s">
        <v>35</v>
      </c>
      <c r="D5" s="14" t="s">
        <v>0</v>
      </c>
      <c r="E5" s="15" t="s">
        <v>22</v>
      </c>
      <c r="F5" s="15" t="s">
        <v>21</v>
      </c>
      <c r="G5" s="15" t="s">
        <v>1</v>
      </c>
      <c r="H5" s="15" t="s">
        <v>2</v>
      </c>
      <c r="I5" s="16" t="s">
        <v>3</v>
      </c>
      <c r="J5" s="17" t="s">
        <v>49</v>
      </c>
      <c r="K5" s="17" t="s">
        <v>50</v>
      </c>
      <c r="L5" s="15" t="s">
        <v>4</v>
      </c>
      <c r="M5" s="18" t="s">
        <v>23</v>
      </c>
      <c r="N5" s="19" t="s">
        <v>24</v>
      </c>
      <c r="O5" s="19" t="s">
        <v>25</v>
      </c>
    </row>
  </sheetData>
  <customSheetViews>
    <customSheetView guid="{0F603276-0A9B-472D-BB7E-1E1D27A8C803}" scale="70">
      <selection activeCell="K32" sqref="K32"/>
      <pageMargins left="0.7" right="0.7" top="0.75" bottom="0.75" header="0.3" footer="0.3"/>
    </customSheetView>
  </customSheetViews>
  <mergeCells count="1">
    <mergeCell ref="D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A7FF-0613-4DD2-8D0F-BA3AB5776F28}">
  <sheetPr codeName="Feuil7"/>
  <dimension ref="A1:R5"/>
  <sheetViews>
    <sheetView workbookViewId="0">
      <selection activeCell="G23" sqref="G23"/>
    </sheetView>
  </sheetViews>
  <sheetFormatPr baseColWidth="10" defaultRowHeight="15" x14ac:dyDescent="0.25"/>
  <sheetData>
    <row r="1" spans="1:18" x14ac:dyDescent="0.25">
      <c r="I1" s="3"/>
    </row>
    <row r="2" spans="1:18" x14ac:dyDescent="0.25">
      <c r="I2" s="3"/>
    </row>
    <row r="3" spans="1:18" ht="26.25" x14ac:dyDescent="0.35">
      <c r="D3" s="5"/>
      <c r="E3" s="5"/>
      <c r="F3" s="5"/>
      <c r="K3" s="8"/>
      <c r="L3" s="8"/>
      <c r="P3" s="5" t="s">
        <v>5</v>
      </c>
      <c r="R3" s="6"/>
    </row>
    <row r="4" spans="1:18" ht="27" thickBot="1" x14ac:dyDescent="0.3">
      <c r="D4" s="30" t="s">
        <v>48</v>
      </c>
      <c r="E4" s="30"/>
      <c r="F4" s="30"/>
      <c r="G4" s="31"/>
      <c r="H4" s="31"/>
      <c r="I4" s="31"/>
      <c r="J4" s="31"/>
      <c r="K4" s="31"/>
      <c r="L4" s="31"/>
      <c r="M4" s="31"/>
    </row>
    <row r="5" spans="1:18" ht="32.25" thickBot="1" x14ac:dyDescent="0.3">
      <c r="A5" s="14" t="s">
        <v>33</v>
      </c>
      <c r="B5" s="14" t="s">
        <v>34</v>
      </c>
      <c r="C5" s="14" t="s">
        <v>35</v>
      </c>
      <c r="D5" s="14" t="s">
        <v>0</v>
      </c>
      <c r="E5" s="15" t="s">
        <v>22</v>
      </c>
      <c r="F5" s="15" t="s">
        <v>21</v>
      </c>
      <c r="G5" s="15" t="s">
        <v>1</v>
      </c>
      <c r="H5" s="15" t="s">
        <v>2</v>
      </c>
      <c r="I5" s="16" t="s">
        <v>3</v>
      </c>
      <c r="J5" s="17" t="s">
        <v>49</v>
      </c>
      <c r="K5" s="17" t="s">
        <v>50</v>
      </c>
      <c r="L5" s="15" t="s">
        <v>4</v>
      </c>
      <c r="M5" s="18" t="s">
        <v>23</v>
      </c>
      <c r="N5" s="19" t="s">
        <v>24</v>
      </c>
      <c r="O5" s="19" t="s">
        <v>25</v>
      </c>
    </row>
  </sheetData>
  <customSheetViews>
    <customSheetView guid="{0F603276-0A9B-472D-BB7E-1E1D27A8C803}">
      <selection activeCell="G23" sqref="G23"/>
      <pageMargins left="0.7" right="0.7" top="0.75" bottom="0.75" header="0.3" footer="0.3"/>
    </customSheetView>
  </customSheetViews>
  <mergeCells count="1">
    <mergeCell ref="D4:M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E8"/>
  <sheetViews>
    <sheetView tabSelected="1" workbookViewId="0">
      <selection activeCell="E28" sqref="E28"/>
    </sheetView>
  </sheetViews>
  <sheetFormatPr baseColWidth="10" defaultRowHeight="15" x14ac:dyDescent="0.25"/>
  <cols>
    <col min="1" max="1" width="14.5703125" bestFit="1" customWidth="1"/>
    <col min="2" max="2" width="14.42578125" bestFit="1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t="s">
        <v>26</v>
      </c>
    </row>
    <row r="2" spans="1:5" x14ac:dyDescent="0.25">
      <c r="A2" t="s">
        <v>32</v>
      </c>
    </row>
    <row r="3" spans="1:5" x14ac:dyDescent="0.25">
      <c r="A3" s="11" t="s">
        <v>11</v>
      </c>
      <c r="B3" s="11" t="s">
        <v>13</v>
      </c>
      <c r="C3" s="12" t="s">
        <v>31</v>
      </c>
      <c r="D3" s="13">
        <v>0</v>
      </c>
      <c r="E3" t="s">
        <v>27</v>
      </c>
    </row>
    <row r="4" spans="1:5" x14ac:dyDescent="0.25">
      <c r="A4" s="11" t="s">
        <v>12</v>
      </c>
      <c r="B4" s="11" t="s">
        <v>14</v>
      </c>
      <c r="C4" s="12" t="s">
        <v>18</v>
      </c>
      <c r="D4" s="13">
        <v>0.25</v>
      </c>
      <c r="E4" t="s">
        <v>28</v>
      </c>
    </row>
    <row r="5" spans="1:5" x14ac:dyDescent="0.25">
      <c r="A5" s="11" t="s">
        <v>74</v>
      </c>
      <c r="B5" s="11" t="s">
        <v>15</v>
      </c>
      <c r="C5" s="12" t="s">
        <v>19</v>
      </c>
      <c r="D5" s="13">
        <v>0.5</v>
      </c>
      <c r="E5" t="s">
        <v>30</v>
      </c>
    </row>
    <row r="6" spans="1:5" x14ac:dyDescent="0.25">
      <c r="A6" s="11" t="s">
        <v>51</v>
      </c>
      <c r="B6" s="11" t="s">
        <v>16</v>
      </c>
      <c r="C6" s="12" t="s">
        <v>20</v>
      </c>
      <c r="D6" s="13">
        <v>0.75</v>
      </c>
      <c r="E6" t="s">
        <v>29</v>
      </c>
    </row>
    <row r="7" spans="1:5" x14ac:dyDescent="0.25">
      <c r="A7" s="11" t="s">
        <v>82</v>
      </c>
      <c r="B7" s="11" t="s">
        <v>17</v>
      </c>
      <c r="C7" s="11"/>
      <c r="D7" s="13">
        <v>1</v>
      </c>
    </row>
    <row r="8" spans="1:5" x14ac:dyDescent="0.25">
      <c r="A8" s="11"/>
      <c r="B8" s="11" t="s">
        <v>83</v>
      </c>
      <c r="C8" s="11"/>
      <c r="D8" s="11"/>
    </row>
  </sheetData>
  <customSheetViews>
    <customSheetView guid="{A3CDCB14-E6EE-40B7-A65B-55B3DF7A9C4E}">
      <selection activeCell="A9" sqref="A9"/>
      <pageMargins left="0.7" right="0.7" top="0.75" bottom="0.75" header="0.3" footer="0.3"/>
      <pageSetup paperSize="9" orientation="portrait" r:id="rId1"/>
    </customSheetView>
    <customSheetView guid="{E34221F7-DA28-42B5-B2A3-9DBAE090822B}">
      <selection activeCell="A9" sqref="A9"/>
      <pageMargins left="0.7" right="0.7" top="0.75" bottom="0.75" header="0.3" footer="0.3"/>
      <pageSetup paperSize="9" orientation="portrait" r:id="rId2"/>
    </customSheetView>
    <customSheetView guid="{7BEE5F61-D514-4FDE-83DA-B80E3A3EB89C}">
      <selection activeCell="A9" sqref="A9"/>
      <pageMargins left="0.7" right="0.7" top="0.75" bottom="0.75" header="0.3" footer="0.3"/>
      <pageSetup paperSize="9" orientation="portrait" r:id="rId3"/>
    </customSheetView>
    <customSheetView guid="{1809D33E-3AAF-4F7E-9D14-AEEDE987B392}">
      <selection activeCell="A9" sqref="A9"/>
      <pageMargins left="0.7" right="0.7" top="0.75" bottom="0.75" header="0.3" footer="0.3"/>
      <pageSetup paperSize="9" orientation="portrait" r:id="rId4"/>
    </customSheetView>
    <customSheetView guid="{0F603276-0A9B-472D-BB7E-1E1D27A8C803}">
      <selection activeCell="H21" sqref="H21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Plan Marketing</vt:lpstr>
      <vt:lpstr>GAGNE</vt:lpstr>
      <vt:lpstr>PERDU</vt:lpstr>
      <vt:lpstr>ANNULE</vt:lpstr>
      <vt:lpstr>Liste</vt:lpstr>
      <vt:lpstr>activite</vt:lpstr>
      <vt:lpstr>COMMERCIAUX</vt:lpstr>
      <vt:lpstr>delai</vt:lpstr>
      <vt:lpstr>ratio</vt:lpstr>
      <vt:lpstr>STATUT</vt:lpstr>
      <vt:lpstr>'Plan Marketing'!Zone_d_impression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fuzeau</dc:creator>
  <cp:lastModifiedBy>stephane ledevehat</cp:lastModifiedBy>
  <cp:lastPrinted>2019-05-09T11:38:26Z</cp:lastPrinted>
  <dcterms:created xsi:type="dcterms:W3CDTF">2019-05-09T06:49:22Z</dcterms:created>
  <dcterms:modified xsi:type="dcterms:W3CDTF">2019-06-12T08:22:31Z</dcterms:modified>
</cp:coreProperties>
</file>