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4.xml" ContentType="application/vnd.openxmlformats-officedocument.drawing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pin\Desktop\"/>
    </mc:Choice>
  </mc:AlternateContent>
  <bookViews>
    <workbookView xWindow="3030" yWindow="1080" windowWidth="12120" windowHeight="8325" activeTab="5"/>
  </bookViews>
  <sheets>
    <sheet name="Recherche" sheetId="1" r:id="rId1"/>
    <sheet name="Ajout fournisseur" sheetId="2" r:id="rId2"/>
    <sheet name="Modifier" sheetId="3" state="hidden" r:id="rId3"/>
    <sheet name="Modifier fournisseur" sheetId="4" r:id="rId4"/>
    <sheet name="BD" sheetId="5" r:id="rId5"/>
    <sheet name="Type" sheetId="32" r:id="rId6"/>
  </sheets>
  <definedNames>
    <definedName name="bd_Commentaires">OFFSET(BD!$L$1,1,0,COUNTA(BD!$A:$A)-1,1)</definedName>
    <definedName name="bd_consultant" localSheetId="3">OFFSET(BD!$K$1,1,0,COUNTA(BD!$A:$A)-1,1)</definedName>
    <definedName name="bd_contact" localSheetId="3">OFFSET(BD!$E$1,1,0,COUNTA(BD!$A:$A)-1,1)</definedName>
    <definedName name="bd_département" localSheetId="3">OFFSET(BD!$H$1,1,0,COUNTA(BD!$A:$A)-1,1)</definedName>
    <definedName name="bd_Mail" localSheetId="3">OFFSET(BD!$G$1,1,0,COUNTA(BD!$A:$A)-1,1)</definedName>
    <definedName name="bd_matériel" localSheetId="3">OFFSET(BD!$B$1,1,0,COUNTA(BD!$A:$A)-1,1)</definedName>
    <definedName name="bd_prêt_du_matériel" localSheetId="3">OFFSET(BD!$J$1,1,0,COUNTA(BD!$A:$A)-1,1)</definedName>
    <definedName name="bd_site">OFFSET(BD!$D$1,1,0,COUNTA(BD!$A:$A)-1,1)</definedName>
    <definedName name="BD_Société">OFFSET(BD!$C$1,1,0,COUNTA(BD!$A:$A)-1,1)</definedName>
    <definedName name="BD_Téléphone" localSheetId="3">OFFSET(BD!$F$1,1,0,COUNTA(BD!$A:$A)-1,1)</definedName>
    <definedName name="bd_ville" localSheetId="3">OFFSET(BD!$I$1,1,0,COUNTA(BD!$A:$A)-1,1)</definedName>
    <definedName name="param_no_ligne">Type!$H$20</definedName>
    <definedName name="Z_00EEC5A0_AEC9_4895_B617_41D3C705716C_.wvu.Cols" localSheetId="4" hidden="1">BD!$E:$G</definedName>
    <definedName name="Z_00EEC5A0_AEC9_4895_B617_41D3C705716C_.wvu.Cols" localSheetId="0" hidden="1">Recherche!$M:$P</definedName>
    <definedName name="Z_00EEC5A0_AEC9_4895_B617_41D3C705716C_.wvu.PrintArea" localSheetId="4" hidden="1">BD!$B$1:$K$37</definedName>
    <definedName name="Z_00EEC5A0_AEC9_4895_B617_41D3C705716C_.wvu.PrintArea" localSheetId="0" hidden="1">Recherche!$A$1:$O$50</definedName>
    <definedName name="Z_00EEC5A0_AEC9_4895_B617_41D3C705716C_.wvu.Rows" localSheetId="1" hidden="1">'Ajout fournisseur'!$1:$2</definedName>
    <definedName name="Z_00EEC5A0_AEC9_4895_B617_41D3C705716C_.wvu.Rows" localSheetId="2" hidden="1">Modifier!$1:$3</definedName>
    <definedName name="Z_00EEC5A0_AEC9_4895_B617_41D3C705716C_.wvu.Rows" localSheetId="3" hidden="1">'Modifier fournisseur'!$1:$2,'Modifier fournisseur'!$24:$24</definedName>
    <definedName name="Z_0B3CCA74_9250_4A06_9CBC_F8378020D08F_.wvu.Cols" localSheetId="4" hidden="1">BD!$E:$G</definedName>
    <definedName name="Z_0B3CCA74_9250_4A06_9CBC_F8378020D08F_.wvu.Cols" localSheetId="0" hidden="1">Recherche!$M:$P</definedName>
    <definedName name="Z_0B3CCA74_9250_4A06_9CBC_F8378020D08F_.wvu.PrintArea" localSheetId="4" hidden="1">BD!$B$1:$K$37</definedName>
    <definedName name="Z_0B3CCA74_9250_4A06_9CBC_F8378020D08F_.wvu.PrintArea" localSheetId="0" hidden="1">Recherche!$A$1:$O$50</definedName>
    <definedName name="Z_0B3CCA74_9250_4A06_9CBC_F8378020D08F_.wvu.Rows" localSheetId="1" hidden="1">'Ajout fournisseur'!$1:$2</definedName>
    <definedName name="Z_0B3CCA74_9250_4A06_9CBC_F8378020D08F_.wvu.Rows" localSheetId="2" hidden="1">Modifier!$1:$3</definedName>
    <definedName name="Z_0B3CCA74_9250_4A06_9CBC_F8378020D08F_.wvu.Rows" localSheetId="3" hidden="1">'Modifier fournisseur'!$1:$2,'Modifier fournisseur'!$24:$24</definedName>
    <definedName name="Z_93C27E32_9107_4DD5_9ADA_018406470D73_.wvu.Cols" localSheetId="4" hidden="1">BD!$E:$G</definedName>
    <definedName name="Z_93C27E32_9107_4DD5_9ADA_018406470D73_.wvu.Cols" localSheetId="0" hidden="1">Recherche!$M:$P</definedName>
    <definedName name="Z_93C27E32_9107_4DD5_9ADA_018406470D73_.wvu.PrintArea" localSheetId="4" hidden="1">BD!$B$1:$K$37</definedName>
    <definedName name="Z_93C27E32_9107_4DD5_9ADA_018406470D73_.wvu.PrintArea" localSheetId="0" hidden="1">Recherche!$A$1:$O$50</definedName>
    <definedName name="Z_93C27E32_9107_4DD5_9ADA_018406470D73_.wvu.Rows" localSheetId="1" hidden="1">'Ajout fournisseur'!$1:$2</definedName>
    <definedName name="Z_93C27E32_9107_4DD5_9ADA_018406470D73_.wvu.Rows" localSheetId="2" hidden="1">Modifier!$1:$3</definedName>
    <definedName name="Z_93C27E32_9107_4DD5_9ADA_018406470D73_.wvu.Rows" localSheetId="3" hidden="1">'Modifier fournisseur'!$1:$2,'Modifier fournisseur'!$24:$24</definedName>
    <definedName name="Z_BE225185_622D_4354_9186_91770FD8FD2A_.wvu.Cols" localSheetId="4" hidden="1">BD!$E:$G</definedName>
    <definedName name="Z_BE225185_622D_4354_9186_91770FD8FD2A_.wvu.Cols" localSheetId="0" hidden="1">Recherche!$M:$P</definedName>
    <definedName name="Z_BE225185_622D_4354_9186_91770FD8FD2A_.wvu.PrintArea" localSheetId="4" hidden="1">BD!$B$1:$K$37</definedName>
    <definedName name="Z_BE225185_622D_4354_9186_91770FD8FD2A_.wvu.PrintArea" localSheetId="0" hidden="1">Recherche!$A$1:$O$50</definedName>
    <definedName name="Z_BE225185_622D_4354_9186_91770FD8FD2A_.wvu.Rows" localSheetId="1" hidden="1">'Ajout fournisseur'!$1:$2</definedName>
    <definedName name="Z_BE225185_622D_4354_9186_91770FD8FD2A_.wvu.Rows" localSheetId="2" hidden="1">Modifier!$1:$3</definedName>
    <definedName name="Z_BE225185_622D_4354_9186_91770FD8FD2A_.wvu.Rows" localSheetId="3" hidden="1">'Modifier fournisseur'!$1:$2,'Modifier fournisseur'!$24:$24</definedName>
    <definedName name="_xlnm.Print_Area" localSheetId="4">BD!$B$1:$K$37</definedName>
    <definedName name="_xlnm.Print_Area" localSheetId="0">Recherche!$A$1:$O$50</definedName>
  </definedNames>
  <calcPr calcId="162913"/>
  <customWorkbookViews>
    <customWorkbookView name="Ludivine LIENARD - Affichage personnalisé" guid="{0B3CCA74-9250-4A06-9CBC-F8378020D08F}" mergeInterval="0" personalView="1" maximized="1" showSheetTabs="0" windowWidth="1276" windowHeight="799" activeSheetId="1"/>
    <customWorkbookView name="Baptiste Antoine - Affichage personnalisé" guid="{93C27E32-9107-4DD5-9ADA-018406470D73}" mergeInterval="0" personalView="1" maximized="1" showSheetTabs="0" windowWidth="1276" windowHeight="799" activeSheetId="1" showComments="commIndAndComment"/>
    <customWorkbookView name="Anthony GOMES - Affichage personnalisé" guid="{BE225185-622D-4354-9186-91770FD8FD2A}" mergeInterval="0" personalView="1" maximized="1" showSheetTabs="0" xWindow="-8" yWindow="-8" windowWidth="1382" windowHeight="744" activeSheetId="1"/>
    <customWorkbookView name="Guillaume ALPIN RICAUD - Affichage personnalisé" guid="{00EEC5A0-AEC9-4895-B617-41D3C705716C}" mergeInterval="0" personalView="1" maximized="1" showSheetTabs="0" xWindow="-8" yWindow="-8" windowWidth="1376" windowHeight="754" activeSheetId="1"/>
  </customWorkbookViews>
</workbook>
</file>

<file path=xl/calcChain.xml><?xml version="1.0" encoding="utf-8"?>
<calcChain xmlns="http://schemas.openxmlformats.org/spreadsheetml/2006/main">
  <c r="F8" i="4" l="1"/>
  <c r="F11" i="4" l="1"/>
  <c r="F10" i="4" l="1"/>
  <c r="D2" i="4" s="1"/>
  <c r="F20" i="4"/>
  <c r="F16" i="4"/>
  <c r="F15" i="4"/>
  <c r="F14" i="4"/>
  <c r="F13" i="4"/>
  <c r="F12" i="4"/>
  <c r="F9" i="4"/>
  <c r="L2" i="2"/>
  <c r="K2" i="2"/>
  <c r="A2" i="2" l="1"/>
  <c r="D2" i="2"/>
  <c r="H19" i="32" l="1"/>
  <c r="H7" i="1" s="1"/>
  <c r="F2" i="2" l="1"/>
  <c r="J2" i="2"/>
  <c r="I2" i="2"/>
  <c r="H2" i="2"/>
  <c r="G2" i="2"/>
  <c r="E2" i="2"/>
  <c r="C2" i="2"/>
  <c r="B2" i="2"/>
  <c r="A2" i="4" l="1"/>
  <c r="E10" i="3" l="1"/>
  <c r="E11" i="3"/>
  <c r="E12" i="3"/>
  <c r="E13" i="3"/>
  <c r="E14" i="3"/>
  <c r="E15" i="3"/>
  <c r="E16" i="3"/>
  <c r="E17" i="3"/>
  <c r="E19" i="3"/>
  <c r="G2" i="4"/>
  <c r="E2" i="4"/>
  <c r="B2" i="4"/>
  <c r="J2" i="4"/>
  <c r="L2" i="4"/>
  <c r="F2" i="4"/>
  <c r="I2" i="4"/>
  <c r="F18" i="4"/>
  <c r="K2" i="4" s="1"/>
  <c r="C2" i="4"/>
  <c r="H2" i="4"/>
</calcChain>
</file>

<file path=xl/sharedStrings.xml><?xml version="1.0" encoding="utf-8"?>
<sst xmlns="http://schemas.openxmlformats.org/spreadsheetml/2006/main" count="135" uniqueCount="64">
  <si>
    <t>Materiel</t>
  </si>
  <si>
    <t>Société</t>
  </si>
  <si>
    <t>Contact</t>
  </si>
  <si>
    <t>Téléphone</t>
  </si>
  <si>
    <t>Mail</t>
  </si>
  <si>
    <t>Departement</t>
  </si>
  <si>
    <t>Ville</t>
  </si>
  <si>
    <t>Prêt Materiel</t>
  </si>
  <si>
    <t>Consultant</t>
  </si>
  <si>
    <t>Autre</t>
  </si>
  <si>
    <t>Oui</t>
  </si>
  <si>
    <t/>
  </si>
  <si>
    <t>Lyon</t>
  </si>
  <si>
    <t>SORTIMO</t>
  </si>
  <si>
    <t xml:space="preserve">Mme PERICAUD Carole </t>
  </si>
  <si>
    <t>06.42.59.73.06</t>
  </si>
  <si>
    <t>cpericaud@sortimo.fr</t>
  </si>
  <si>
    <t>Rhône (69)</t>
  </si>
  <si>
    <t>DD</t>
  </si>
  <si>
    <t>Matériels</t>
  </si>
  <si>
    <t xml:space="preserve">Mail </t>
  </si>
  <si>
    <t>Prêt du matériel</t>
  </si>
  <si>
    <t>NOUVEAU FOURNISSEUR</t>
  </si>
  <si>
    <t>Département</t>
  </si>
  <si>
    <t xml:space="preserve">Non </t>
  </si>
  <si>
    <t>Ne sait pas</t>
  </si>
  <si>
    <t>Démonstration</t>
  </si>
  <si>
    <t>MODIFICATION FOURNISSEUR</t>
  </si>
  <si>
    <t>Nom</t>
  </si>
  <si>
    <t>département</t>
  </si>
  <si>
    <t>NOMBRE DE REFERENCES :</t>
  </si>
  <si>
    <t>nombre d'enregistrements dans la BD</t>
  </si>
  <si>
    <t>CONSULTANT</t>
  </si>
  <si>
    <t>Commentaires</t>
  </si>
  <si>
    <t>No de la ligne de l'enregistrement courant</t>
  </si>
  <si>
    <t>Nom du contact</t>
  </si>
  <si>
    <t>Site internet</t>
  </si>
  <si>
    <t>Sièges de bureau Sièges assis-debout Sièges petite enfance Sièges laboratoire, pro santé Sièges pour l’industrie Sièges spéciaux Sièges XXL Sièges avec assises modifiées Sièges surveillance 24H/24H Sièges ESD Sièges design Sièges accueil, visiteurs Siège de Relaxation Porte documents Bras support d’écran Accessoires de PC portable Souris ergonomiques Claviers Repose-pieds Support de jambe Support avant-bras Pièces détachées Bureaux Assis Debout Cloisons phoniques Éclairage ergonomique</t>
  </si>
  <si>
    <t>http://www.ergonomee.info/</t>
  </si>
  <si>
    <t>05 63 91 10 63</t>
  </si>
  <si>
    <t>a2e.ergonomie@orange.fr</t>
  </si>
  <si>
    <t>Ariège (09)</t>
  </si>
  <si>
    <t>Aude (11)</t>
  </si>
  <si>
    <t>Aveyron (12)</t>
  </si>
  <si>
    <t>Gard (30)</t>
  </si>
  <si>
    <t>Haute-Garonne (31)</t>
  </si>
  <si>
    <t>Gers (32)</t>
  </si>
  <si>
    <t>Hérault (34)</t>
  </si>
  <si>
    <t>Lot (46)</t>
  </si>
  <si>
    <t>Lozère (48)</t>
  </si>
  <si>
    <t>Hautes-Pyrénées (65)</t>
  </si>
  <si>
    <t>Pyrénées-Orientales (66)</t>
  </si>
  <si>
    <t>Tarn (81)</t>
  </si>
  <si>
    <t>Tarn-et-Garonne (82)</t>
  </si>
  <si>
    <t xml:space="preserve">Guillaume Alpin ricaud </t>
  </si>
  <si>
    <t xml:space="preserve"> Show-room : 2, rue Farman - Bât C - 31700 Blagnac /  Siège social : 18, Avenue de Molières 82300 Caussade</t>
  </si>
  <si>
    <t>A2E ERGONOMIE</t>
  </si>
  <si>
    <t xml:space="preserve">a renseigner </t>
  </si>
  <si>
    <t xml:space="preserve"> </t>
  </si>
  <si>
    <t>BASE FOURNISSEURS</t>
  </si>
  <si>
    <t>a</t>
  </si>
  <si>
    <t>b</t>
  </si>
  <si>
    <t>c</t>
  </si>
  <si>
    <t xml:space="preserve">Dernière sauvergarde le 24/09/18 par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</si>
</sst>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0#&quot; &quot;##&quot; &quot;##&quot; &quot;##&quot; &quot;##"/>
  </numFmts>
  <fonts count="27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u/>
      <sz val="10"/>
      <color indexed="12"/>
      <name val="Arial"/>
      <family val="2"/>
    </font>
    <font>
      <u/>
      <sz val="26"/>
      <color indexed="10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b/>
      <sz val="12"/>
      <name val="Arial"/>
      <family val="2"/>
    </font>
    <font>
      <b/>
      <sz val="9"/>
      <name val="Verdana"/>
      <family val="2"/>
    </font>
    <font>
      <sz val="8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 Black"/>
      <family val="2"/>
    </font>
    <font>
      <b/>
      <sz val="14"/>
      <color theme="1"/>
      <name val="Ari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sz val="18"/>
      <color rgb="FF000000"/>
      <name val="Arial"/>
      <family val="2"/>
    </font>
    <font>
      <sz val="10"/>
      <color rgb="FF000000"/>
      <name val="Arial"/>
      <family val="2"/>
    </font>
    <font>
      <sz val="14"/>
      <color rgb="FF000000"/>
      <name val="Arial"/>
      <family val="2"/>
    </font>
    <font>
      <b/>
      <i/>
      <sz val="8"/>
      <name val="Arial"/>
      <family val="2"/>
    </font>
    <font>
      <u/>
      <sz val="8"/>
      <color indexed="12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2"/>
      <color theme="8" tint="-0.24994659260841701"/>
      <name val="Calibri"/>
      <family val="2"/>
      <scheme val="minor"/>
    </font>
    <font>
      <b/>
      <sz val="12"/>
      <color rgb="FFC00000"/>
      <name val="Arial"/>
      <family val="2"/>
    </font>
    <font>
      <sz val="10"/>
      <color rgb="FFC00000"/>
      <name val="Arial"/>
      <family val="2"/>
    </font>
    <font>
      <b/>
      <sz val="18"/>
      <color rgb="FFC00000"/>
      <name val="Arial"/>
      <family val="2"/>
    </font>
    <font>
      <b/>
      <sz val="14"/>
      <color rgb="FFC00000"/>
      <name val="Ari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medium">
        <color indexed="64"/>
      </right>
      <top style="dashed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" fillId="0" borderId="0"/>
    <xf numFmtId="0" fontId="22" fillId="0" borderId="0" applyNumberFormat="0" applyFill="0" applyBorder="0" applyAlignment="0" applyProtection="0"/>
  </cellStyleXfs>
  <cellXfs count="210">
    <xf numFmtId="0" fontId="0" fillId="0" borderId="0" xfId="0"/>
    <xf numFmtId="0" fontId="5" fillId="0" borderId="0" xfId="0" applyFont="1"/>
    <xf numFmtId="0" fontId="0" fillId="2" borderId="0" xfId="0" applyFill="1"/>
    <xf numFmtId="0" fontId="7" fillId="3" borderId="3" xfId="0" applyFont="1" applyFill="1" applyBorder="1" applyAlignment="1" applyProtection="1">
      <alignment horizontal="center" vertical="center"/>
    </xf>
    <xf numFmtId="0" fontId="7" fillId="3" borderId="15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22" xfId="0" applyFont="1" applyFill="1" applyBorder="1" applyAlignment="1" applyProtection="1">
      <alignment horizontal="center" vertical="center"/>
    </xf>
    <xf numFmtId="0" fontId="0" fillId="4" borderId="0" xfId="0" applyFill="1" applyBorder="1"/>
    <xf numFmtId="0" fontId="0" fillId="4" borderId="10" xfId="0" applyFill="1" applyBorder="1"/>
    <xf numFmtId="0" fontId="0" fillId="0" borderId="7" xfId="0" applyBorder="1"/>
    <xf numFmtId="0" fontId="0" fillId="2" borderId="0" xfId="0" applyFill="1" applyBorder="1"/>
    <xf numFmtId="0" fontId="11" fillId="2" borderId="0" xfId="0" applyFont="1" applyFill="1"/>
    <xf numFmtId="0" fontId="8" fillId="2" borderId="0" xfId="0" applyFont="1" applyFill="1" applyBorder="1" applyAlignment="1" applyProtection="1">
      <alignment horizontal="center" vertical="center"/>
    </xf>
    <xf numFmtId="0" fontId="7" fillId="3" borderId="23" xfId="0" applyFont="1" applyFill="1" applyBorder="1" applyAlignment="1" applyProtection="1">
      <alignment horizontal="center" vertical="center"/>
    </xf>
    <xf numFmtId="0" fontId="5" fillId="2" borderId="0" xfId="0" applyFont="1" applyFill="1"/>
    <xf numFmtId="0" fontId="10" fillId="5" borderId="0" xfId="0" applyFont="1" applyFill="1" applyAlignment="1">
      <alignment horizontal="center"/>
    </xf>
    <xf numFmtId="0" fontId="10" fillId="5" borderId="3" xfId="0" applyFont="1" applyFill="1" applyBorder="1" applyAlignment="1">
      <alignment horizontal="center"/>
    </xf>
    <xf numFmtId="0" fontId="10" fillId="5" borderId="0" xfId="0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 wrapText="1"/>
    </xf>
    <xf numFmtId="0" fontId="10" fillId="5" borderId="0" xfId="0" applyFont="1" applyFill="1"/>
    <xf numFmtId="0" fontId="0" fillId="5" borderId="0" xfId="0" applyFill="1"/>
    <xf numFmtId="0" fontId="10" fillId="5" borderId="0" xfId="0" applyFont="1" applyFill="1" applyProtection="1"/>
    <xf numFmtId="0" fontId="10" fillId="5" borderId="0" xfId="0" applyFont="1" applyFill="1" applyBorder="1"/>
    <xf numFmtId="0" fontId="7" fillId="5" borderId="0" xfId="0" applyFont="1" applyFill="1" applyBorder="1" applyAlignment="1" applyProtection="1">
      <alignment horizontal="center" vertical="center"/>
    </xf>
    <xf numFmtId="0" fontId="0" fillId="5" borderId="0" xfId="0" applyFill="1" applyProtection="1">
      <protection locked="0"/>
    </xf>
    <xf numFmtId="0" fontId="23" fillId="3" borderId="3" xfId="0" applyFont="1" applyFill="1" applyBorder="1" applyAlignment="1" applyProtection="1">
      <alignment horizontal="center" vertical="center"/>
    </xf>
    <xf numFmtId="0" fontId="23" fillId="3" borderId="15" xfId="0" applyFont="1" applyFill="1" applyBorder="1" applyAlignment="1" applyProtection="1">
      <alignment horizontal="center" vertical="center"/>
    </xf>
    <xf numFmtId="0" fontId="23" fillId="3" borderId="2" xfId="0" applyFont="1" applyFill="1" applyBorder="1" applyAlignment="1" applyProtection="1">
      <alignment horizontal="center" vertical="center"/>
    </xf>
    <xf numFmtId="0" fontId="23" fillId="3" borderId="22" xfId="0" applyFont="1" applyFill="1" applyBorder="1" applyAlignment="1" applyProtection="1">
      <alignment horizontal="center" vertical="center"/>
    </xf>
    <xf numFmtId="0" fontId="23" fillId="3" borderId="25" xfId="0" applyFont="1" applyFill="1" applyBorder="1" applyAlignment="1" applyProtection="1">
      <alignment horizontal="center" vertical="center"/>
    </xf>
    <xf numFmtId="0" fontId="23" fillId="3" borderId="23" xfId="0" applyFont="1" applyFill="1" applyBorder="1" applyAlignment="1" applyProtection="1">
      <alignment horizontal="center" vertical="center"/>
    </xf>
    <xf numFmtId="0" fontId="0" fillId="5" borderId="0" xfId="0" applyFill="1" applyProtection="1">
      <protection hidden="1"/>
    </xf>
    <xf numFmtId="0" fontId="0" fillId="5" borderId="0" xfId="0" applyFill="1" applyBorder="1" applyProtection="1">
      <protection hidden="1"/>
    </xf>
    <xf numFmtId="0" fontId="4" fillId="5" borderId="0" xfId="1" applyFont="1" applyFill="1" applyBorder="1" applyAlignment="1" applyProtection="1">
      <alignment shrinkToFit="1"/>
      <protection hidden="1"/>
    </xf>
    <xf numFmtId="0" fontId="6" fillId="5" borderId="0" xfId="0" applyFont="1" applyFill="1" applyAlignment="1">
      <alignment shrinkToFit="1"/>
    </xf>
    <xf numFmtId="14" fontId="4" fillId="5" borderId="0" xfId="0" applyNumberFormat="1" applyFont="1" applyFill="1" applyAlignment="1">
      <alignment shrinkToFit="1"/>
    </xf>
    <xf numFmtId="0" fontId="0" fillId="5" borderId="0" xfId="0" applyFill="1" applyAlignment="1">
      <alignment shrinkToFit="1"/>
    </xf>
    <xf numFmtId="0" fontId="4" fillId="5" borderId="0" xfId="1" applyFont="1" applyFill="1" applyAlignment="1" applyProtection="1">
      <alignment horizontal="center"/>
      <protection hidden="1"/>
    </xf>
    <xf numFmtId="8" fontId="0" fillId="5" borderId="0" xfId="0" applyNumberFormat="1" applyFill="1" applyProtection="1">
      <protection hidden="1"/>
    </xf>
    <xf numFmtId="0" fontId="0" fillId="5" borderId="0" xfId="0" applyFill="1" applyBorder="1"/>
    <xf numFmtId="0" fontId="0" fillId="5" borderId="0" xfId="0" applyFill="1" applyProtection="1">
      <protection locked="0" hidden="1"/>
    </xf>
    <xf numFmtId="8" fontId="0" fillId="5" borderId="0" xfId="0" applyNumberFormat="1" applyFill="1"/>
    <xf numFmtId="0" fontId="24" fillId="3" borderId="3" xfId="0" applyFont="1" applyFill="1" applyBorder="1" applyAlignment="1" applyProtection="1">
      <alignment horizontal="center" vertical="center"/>
    </xf>
    <xf numFmtId="0" fontId="5" fillId="5" borderId="0" xfId="2" applyFill="1"/>
    <xf numFmtId="0" fontId="11" fillId="5" borderId="0" xfId="2" applyFont="1" applyFill="1"/>
    <xf numFmtId="0" fontId="8" fillId="5" borderId="0" xfId="2" applyFont="1" applyFill="1" applyBorder="1" applyAlignment="1" applyProtection="1">
      <alignment horizontal="center" vertical="center"/>
    </xf>
    <xf numFmtId="0" fontId="5" fillId="5" borderId="0" xfId="2" applyFill="1" applyBorder="1"/>
    <xf numFmtId="0" fontId="5" fillId="5" borderId="0" xfId="2" applyFill="1" applyProtection="1">
      <protection locked="0"/>
    </xf>
    <xf numFmtId="0" fontId="2" fillId="5" borderId="28" xfId="0" applyFont="1" applyFill="1" applyBorder="1" applyProtection="1">
      <protection locked="0"/>
    </xf>
    <xf numFmtId="0" fontId="18" fillId="5" borderId="29" xfId="0" applyFont="1" applyFill="1" applyBorder="1" applyAlignment="1" applyProtection="1">
      <alignment horizontal="center" wrapText="1"/>
      <protection locked="0"/>
    </xf>
    <xf numFmtId="0" fontId="18" fillId="5" borderId="31" xfId="0" applyFont="1" applyFill="1" applyBorder="1" applyAlignment="1" applyProtection="1">
      <alignment horizontal="center"/>
      <protection locked="0"/>
    </xf>
    <xf numFmtId="0" fontId="18" fillId="5" borderId="1" xfId="0" applyFont="1" applyFill="1" applyBorder="1" applyAlignment="1" applyProtection="1">
      <alignment horizontal="center"/>
      <protection locked="0"/>
    </xf>
    <xf numFmtId="0" fontId="18" fillId="5" borderId="37" xfId="0" applyFont="1" applyFill="1" applyBorder="1" applyAlignment="1" applyProtection="1">
      <alignment horizontal="center"/>
      <protection locked="0"/>
    </xf>
    <xf numFmtId="0" fontId="18" fillId="5" borderId="31" xfId="0" applyFont="1" applyFill="1" applyBorder="1" applyAlignment="1" applyProtection="1">
      <alignment horizontal="left"/>
      <protection locked="0"/>
    </xf>
    <xf numFmtId="0" fontId="18" fillId="5" borderId="29" xfId="0" applyFont="1" applyFill="1" applyBorder="1" applyAlignment="1" applyProtection="1">
      <alignment horizontal="center"/>
      <protection locked="0"/>
    </xf>
    <xf numFmtId="0" fontId="2" fillId="5" borderId="0" xfId="0" applyFont="1" applyFill="1" applyProtection="1">
      <protection locked="0"/>
    </xf>
    <xf numFmtId="0" fontId="9" fillId="5" borderId="30" xfId="0" applyFont="1" applyFill="1" applyBorder="1" applyAlignment="1" applyProtection="1">
      <alignment wrapText="1"/>
      <protection locked="0"/>
    </xf>
    <xf numFmtId="0" fontId="9" fillId="5" borderId="31" xfId="0" applyFont="1" applyFill="1" applyBorder="1" applyProtection="1">
      <protection locked="0"/>
    </xf>
    <xf numFmtId="0" fontId="9" fillId="5" borderId="1" xfId="0" applyFont="1" applyFill="1" applyBorder="1" applyProtection="1">
      <protection locked="0"/>
    </xf>
    <xf numFmtId="0" fontId="9" fillId="5" borderId="38" xfId="0" applyFont="1" applyFill="1" applyBorder="1" applyProtection="1">
      <protection locked="0"/>
    </xf>
    <xf numFmtId="0" fontId="9" fillId="5" borderId="31" xfId="0" applyNumberFormat="1" applyFont="1" applyFill="1" applyBorder="1" applyAlignment="1" applyProtection="1">
      <alignment horizontal="left"/>
      <protection locked="0"/>
    </xf>
    <xf numFmtId="0" fontId="9" fillId="5" borderId="30" xfId="0" applyNumberFormat="1" applyFont="1" applyFill="1" applyBorder="1" applyAlignment="1" applyProtection="1">
      <alignment horizontal="left"/>
      <protection locked="0"/>
    </xf>
    <xf numFmtId="0" fontId="9" fillId="5" borderId="30" xfId="0" applyFont="1" applyFill="1" applyBorder="1" applyProtection="1">
      <protection locked="0"/>
    </xf>
    <xf numFmtId="0" fontId="9" fillId="5" borderId="30" xfId="0" applyFont="1" applyFill="1" applyBorder="1" applyAlignment="1" applyProtection="1">
      <alignment horizontal="center"/>
      <protection locked="0"/>
    </xf>
    <xf numFmtId="0" fontId="19" fillId="5" borderId="30" xfId="1" applyNumberFormat="1" applyFont="1" applyFill="1" applyBorder="1" applyAlignment="1" applyProtection="1">
      <alignment horizontal="left"/>
      <protection locked="0"/>
    </xf>
    <xf numFmtId="0" fontId="2" fillId="5" borderId="30" xfId="0" applyFont="1" applyFill="1" applyBorder="1" applyProtection="1">
      <protection locked="0"/>
    </xf>
    <xf numFmtId="0" fontId="9" fillId="5" borderId="31" xfId="0" applyFont="1" applyFill="1" applyBorder="1" applyAlignment="1" applyProtection="1">
      <alignment horizontal="left"/>
      <protection locked="0"/>
    </xf>
    <xf numFmtId="0" fontId="9" fillId="5" borderId="30" xfId="0" applyFont="1" applyFill="1" applyBorder="1" applyAlignment="1" applyProtection="1">
      <alignment horizontal="left"/>
      <protection locked="0"/>
    </xf>
    <xf numFmtId="0" fontId="19" fillId="5" borderId="30" xfId="1" applyFont="1" applyFill="1" applyBorder="1" applyAlignment="1" applyProtection="1">
      <alignment horizontal="left"/>
      <protection locked="0"/>
    </xf>
    <xf numFmtId="0" fontId="3" fillId="5" borderId="0" xfId="1" applyFill="1" applyAlignment="1" applyProtection="1">
      <protection locked="0"/>
    </xf>
    <xf numFmtId="0" fontId="9" fillId="5" borderId="30" xfId="0" applyFont="1" applyFill="1" applyBorder="1" applyAlignment="1" applyProtection="1">
      <alignment vertical="top" wrapText="1"/>
      <protection locked="0"/>
    </xf>
    <xf numFmtId="0" fontId="9" fillId="5" borderId="31" xfId="0" applyFont="1" applyFill="1" applyBorder="1" applyAlignment="1" applyProtection="1">
      <alignment vertical="top"/>
      <protection locked="0"/>
    </xf>
    <xf numFmtId="0" fontId="9" fillId="5" borderId="1" xfId="0" applyFont="1" applyFill="1" applyBorder="1" applyAlignment="1" applyProtection="1">
      <alignment vertical="top"/>
      <protection locked="0"/>
    </xf>
    <xf numFmtId="0" fontId="9" fillId="5" borderId="30" xfId="0" quotePrefix="1" applyFont="1" applyFill="1" applyBorder="1" applyAlignment="1" applyProtection="1">
      <alignment wrapText="1"/>
      <protection locked="0"/>
    </xf>
    <xf numFmtId="0" fontId="9" fillId="5" borderId="30" xfId="0" quotePrefix="1" applyFont="1" applyFill="1" applyBorder="1" applyAlignment="1" applyProtection="1">
      <alignment horizontal="left"/>
      <protection locked="0"/>
    </xf>
    <xf numFmtId="0" fontId="2" fillId="5" borderId="31" xfId="0" applyFont="1" applyFill="1" applyBorder="1" applyProtection="1">
      <protection locked="0"/>
    </xf>
    <xf numFmtId="0" fontId="2" fillId="5" borderId="1" xfId="0" applyFont="1" applyFill="1" applyBorder="1" applyProtection="1">
      <protection locked="0"/>
    </xf>
    <xf numFmtId="0" fontId="2" fillId="5" borderId="38" xfId="0" applyFont="1" applyFill="1" applyBorder="1" applyProtection="1">
      <protection locked="0"/>
    </xf>
    <xf numFmtId="0" fontId="2" fillId="5" borderId="30" xfId="0" applyFont="1" applyFill="1" applyBorder="1" applyAlignment="1" applyProtection="1">
      <alignment horizontal="center"/>
      <protection locked="0"/>
    </xf>
    <xf numFmtId="0" fontId="2" fillId="5" borderId="31" xfId="0" applyFont="1" applyFill="1" applyBorder="1" applyAlignment="1" applyProtection="1">
      <alignment horizontal="left"/>
      <protection locked="0"/>
    </xf>
    <xf numFmtId="0" fontId="2" fillId="5" borderId="30" xfId="0" applyFont="1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horizontal="center"/>
      <protection hidden="1"/>
    </xf>
    <xf numFmtId="0" fontId="0" fillId="5" borderId="5" xfId="0" applyFill="1" applyBorder="1" applyAlignment="1" applyProtection="1">
      <alignment horizontal="center"/>
      <protection hidden="1"/>
    </xf>
    <xf numFmtId="0" fontId="0" fillId="5" borderId="6" xfId="0" applyFill="1" applyBorder="1" applyAlignment="1" applyProtection="1">
      <alignment horizontal="center"/>
      <protection hidden="1"/>
    </xf>
    <xf numFmtId="0" fontId="0" fillId="5" borderId="10" xfId="0" applyFill="1" applyBorder="1" applyAlignment="1" applyProtection="1">
      <alignment horizontal="center"/>
      <protection hidden="1"/>
    </xf>
    <xf numFmtId="0" fontId="0" fillId="5" borderId="0" xfId="0" applyFill="1" applyBorder="1" applyAlignment="1" applyProtection="1">
      <alignment horizontal="center"/>
      <protection hidden="1"/>
    </xf>
    <xf numFmtId="0" fontId="0" fillId="5" borderId="11" xfId="0" applyFill="1" applyBorder="1" applyAlignment="1" applyProtection="1">
      <alignment horizontal="center"/>
      <protection hidden="1"/>
    </xf>
    <xf numFmtId="0" fontId="0" fillId="5" borderId="7" xfId="0" applyFill="1" applyBorder="1" applyAlignment="1" applyProtection="1">
      <alignment horizontal="center"/>
      <protection hidden="1"/>
    </xf>
    <xf numFmtId="0" fontId="0" fillId="5" borderId="8" xfId="0" applyFill="1" applyBorder="1" applyAlignment="1" applyProtection="1">
      <alignment horizontal="center"/>
      <protection hidden="1"/>
    </xf>
    <xf numFmtId="0" fontId="0" fillId="5" borderId="9" xfId="0" applyFill="1" applyBorder="1" applyAlignment="1" applyProtection="1">
      <alignment horizontal="center"/>
      <protection hidden="1"/>
    </xf>
    <xf numFmtId="0" fontId="24" fillId="3" borderId="4" xfId="0" applyFont="1" applyFill="1" applyBorder="1" applyAlignment="1" applyProtection="1">
      <alignment horizontal="center" vertical="center"/>
      <protection hidden="1"/>
    </xf>
    <xf numFmtId="0" fontId="24" fillId="3" borderId="5" xfId="0" applyFont="1" applyFill="1" applyBorder="1" applyAlignment="1" applyProtection="1">
      <alignment horizontal="center" vertical="center"/>
      <protection hidden="1"/>
    </xf>
    <xf numFmtId="0" fontId="24" fillId="3" borderId="6" xfId="0" applyFont="1" applyFill="1" applyBorder="1" applyAlignment="1" applyProtection="1">
      <alignment horizontal="center" vertical="center"/>
      <protection hidden="1"/>
    </xf>
    <xf numFmtId="22" fontId="0" fillId="5" borderId="0" xfId="0" applyNumberFormat="1" applyFill="1" applyAlignment="1" applyProtection="1">
      <protection hidden="1"/>
    </xf>
    <xf numFmtId="0" fontId="0" fillId="5" borderId="0" xfId="0" applyFill="1" applyAlignment="1"/>
    <xf numFmtId="0" fontId="4" fillId="5" borderId="4" xfId="1" applyFont="1" applyFill="1" applyBorder="1" applyAlignment="1" applyProtection="1">
      <alignment horizontal="center"/>
      <protection hidden="1"/>
    </xf>
    <xf numFmtId="0" fontId="4" fillId="5" borderId="5" xfId="1" applyFont="1" applyFill="1" applyBorder="1" applyAlignment="1" applyProtection="1">
      <alignment horizontal="center"/>
      <protection hidden="1"/>
    </xf>
    <xf numFmtId="0" fontId="4" fillId="5" borderId="6" xfId="1" applyFont="1" applyFill="1" applyBorder="1" applyAlignment="1" applyProtection="1">
      <alignment horizontal="center"/>
      <protection hidden="1"/>
    </xf>
    <xf numFmtId="0" fontId="4" fillId="5" borderId="10" xfId="1" applyFont="1" applyFill="1" applyBorder="1" applyAlignment="1" applyProtection="1">
      <alignment horizontal="center"/>
      <protection hidden="1"/>
    </xf>
    <xf numFmtId="0" fontId="4" fillId="5" borderId="0" xfId="1" applyFont="1" applyFill="1" applyBorder="1" applyAlignment="1" applyProtection="1">
      <alignment horizontal="center"/>
      <protection hidden="1"/>
    </xf>
    <xf numFmtId="0" fontId="4" fillId="5" borderId="11" xfId="1" applyFont="1" applyFill="1" applyBorder="1" applyAlignment="1" applyProtection="1">
      <alignment horizontal="center"/>
      <protection hidden="1"/>
    </xf>
    <xf numFmtId="0" fontId="4" fillId="5" borderId="7" xfId="1" applyFont="1" applyFill="1" applyBorder="1" applyAlignment="1" applyProtection="1">
      <alignment horizontal="center"/>
      <protection hidden="1"/>
    </xf>
    <xf numFmtId="0" fontId="4" fillId="5" borderId="8" xfId="1" applyFont="1" applyFill="1" applyBorder="1" applyAlignment="1" applyProtection="1">
      <alignment horizontal="center"/>
      <protection hidden="1"/>
    </xf>
    <xf numFmtId="0" fontId="4" fillId="5" borderId="9" xfId="1" applyFont="1" applyFill="1" applyBorder="1" applyAlignment="1" applyProtection="1">
      <alignment horizontal="center"/>
      <protection hidden="1"/>
    </xf>
    <xf numFmtId="14" fontId="24" fillId="3" borderId="23" xfId="0" applyNumberFormat="1" applyFont="1" applyFill="1" applyBorder="1" applyAlignment="1" applyProtection="1">
      <alignment horizontal="center" vertical="center"/>
      <protection locked="0"/>
    </xf>
    <xf numFmtId="14" fontId="24" fillId="3" borderId="32" xfId="0" applyNumberFormat="1" applyFont="1" applyFill="1" applyBorder="1" applyAlignment="1" applyProtection="1">
      <alignment horizontal="center" vertical="center"/>
      <protection locked="0"/>
    </xf>
    <xf numFmtId="14" fontId="24" fillId="3" borderId="24" xfId="0" applyNumberFormat="1" applyFont="1" applyFill="1" applyBorder="1" applyAlignment="1" applyProtection="1">
      <alignment horizontal="center" vertical="center"/>
      <protection locked="0"/>
    </xf>
    <xf numFmtId="0" fontId="25" fillId="3" borderId="0" xfId="0" applyFont="1" applyFill="1" applyBorder="1" applyAlignment="1" applyProtection="1">
      <alignment horizontal="center" vertical="center"/>
      <protection hidden="1"/>
    </xf>
    <xf numFmtId="0" fontId="20" fillId="3" borderId="4" xfId="0" applyFont="1" applyFill="1" applyBorder="1" applyAlignment="1" applyProtection="1">
      <alignment horizontal="left" vertical="top" wrapText="1"/>
      <protection locked="0"/>
    </xf>
    <xf numFmtId="0" fontId="20" fillId="3" borderId="5" xfId="0" applyFont="1" applyFill="1" applyBorder="1" applyAlignment="1" applyProtection="1">
      <alignment horizontal="left" vertical="top" wrapText="1"/>
      <protection locked="0"/>
    </xf>
    <xf numFmtId="0" fontId="20" fillId="3" borderId="6" xfId="0" applyFont="1" applyFill="1" applyBorder="1" applyAlignment="1" applyProtection="1">
      <alignment horizontal="left" vertical="top" wrapText="1"/>
      <protection locked="0"/>
    </xf>
    <xf numFmtId="0" fontId="20" fillId="3" borderId="10" xfId="0" applyFont="1" applyFill="1" applyBorder="1" applyAlignment="1" applyProtection="1">
      <alignment horizontal="left" vertical="top" wrapText="1"/>
      <protection locked="0"/>
    </xf>
    <xf numFmtId="0" fontId="20" fillId="3" borderId="0" xfId="0" applyFont="1" applyFill="1" applyBorder="1" applyAlignment="1" applyProtection="1">
      <alignment horizontal="left" vertical="top" wrapText="1"/>
      <protection locked="0"/>
    </xf>
    <xf numFmtId="0" fontId="20" fillId="3" borderId="11" xfId="0" applyFont="1" applyFill="1" applyBorder="1" applyAlignment="1" applyProtection="1">
      <alignment horizontal="left" vertical="top" wrapText="1"/>
      <protection locked="0"/>
    </xf>
    <xf numFmtId="0" fontId="20" fillId="3" borderId="7" xfId="0" applyFont="1" applyFill="1" applyBorder="1" applyAlignment="1" applyProtection="1">
      <alignment horizontal="left" vertical="top" wrapText="1"/>
      <protection locked="0"/>
    </xf>
    <xf numFmtId="0" fontId="20" fillId="3" borderId="8" xfId="0" applyFont="1" applyFill="1" applyBorder="1" applyAlignment="1" applyProtection="1">
      <alignment horizontal="left" vertical="top" wrapText="1"/>
      <protection locked="0"/>
    </xf>
    <xf numFmtId="0" fontId="20" fillId="3" borderId="9" xfId="0" applyFont="1" applyFill="1" applyBorder="1" applyAlignment="1" applyProtection="1">
      <alignment horizontal="left" vertical="top" wrapText="1"/>
      <protection locked="0"/>
    </xf>
    <xf numFmtId="0" fontId="20" fillId="3" borderId="19" xfId="0" applyFont="1" applyFill="1" applyBorder="1" applyAlignment="1" applyProtection="1">
      <alignment horizontal="center"/>
      <protection locked="0"/>
    </xf>
    <xf numFmtId="0" fontId="20" fillId="3" borderId="20" xfId="0" applyFont="1" applyFill="1" applyBorder="1" applyAlignment="1" applyProtection="1">
      <alignment horizontal="center"/>
      <protection locked="0"/>
    </xf>
    <xf numFmtId="0" fontId="20" fillId="3" borderId="21" xfId="0" applyFont="1" applyFill="1" applyBorder="1" applyAlignment="1" applyProtection="1">
      <alignment horizontal="center"/>
      <protection locked="0"/>
    </xf>
    <xf numFmtId="0" fontId="20" fillId="3" borderId="16" xfId="0" applyFont="1" applyFill="1" applyBorder="1" applyAlignment="1" applyProtection="1">
      <alignment horizontal="center"/>
      <protection locked="0"/>
    </xf>
    <xf numFmtId="0" fontId="20" fillId="3" borderId="17" xfId="0" applyFont="1" applyFill="1" applyBorder="1" applyAlignment="1" applyProtection="1">
      <alignment horizontal="center"/>
      <protection locked="0"/>
    </xf>
    <xf numFmtId="0" fontId="20" fillId="3" borderId="18" xfId="0" applyFont="1" applyFill="1" applyBorder="1" applyAlignment="1" applyProtection="1">
      <alignment horizontal="center"/>
      <protection locked="0"/>
    </xf>
    <xf numFmtId="0" fontId="20" fillId="3" borderId="7" xfId="0" applyFont="1" applyFill="1" applyBorder="1" applyAlignment="1" applyProtection="1">
      <alignment horizontal="center"/>
      <protection locked="0"/>
    </xf>
    <xf numFmtId="0" fontId="20" fillId="3" borderId="8" xfId="0" applyFont="1" applyFill="1" applyBorder="1" applyAlignment="1" applyProtection="1">
      <alignment horizontal="center"/>
      <protection locked="0"/>
    </xf>
    <xf numFmtId="0" fontId="20" fillId="3" borderId="9" xfId="0" applyFont="1" applyFill="1" applyBorder="1" applyAlignment="1" applyProtection="1">
      <alignment horizontal="center"/>
      <protection locked="0"/>
    </xf>
    <xf numFmtId="0" fontId="10" fillId="3" borderId="23" xfId="0" applyFont="1" applyFill="1" applyBorder="1" applyAlignment="1" applyProtection="1">
      <alignment horizontal="center"/>
      <protection locked="0"/>
    </xf>
    <xf numFmtId="0" fontId="10" fillId="3" borderId="24" xfId="0" applyFont="1" applyFill="1" applyBorder="1" applyAlignment="1" applyProtection="1">
      <alignment horizontal="center"/>
      <protection locked="0"/>
    </xf>
    <xf numFmtId="0" fontId="3" fillId="3" borderId="19" xfId="1" applyFill="1" applyBorder="1" applyAlignment="1" applyProtection="1">
      <alignment horizontal="center"/>
      <protection locked="0"/>
    </xf>
    <xf numFmtId="0" fontId="21" fillId="3" borderId="20" xfId="1" applyFont="1" applyFill="1" applyBorder="1" applyAlignment="1" applyProtection="1">
      <alignment horizontal="center"/>
      <protection locked="0"/>
    </xf>
    <xf numFmtId="0" fontId="21" fillId="3" borderId="21" xfId="1" applyFont="1" applyFill="1" applyBorder="1" applyAlignment="1" applyProtection="1">
      <alignment horizontal="center"/>
      <protection locked="0"/>
    </xf>
    <xf numFmtId="0" fontId="23" fillId="3" borderId="4" xfId="0" applyFont="1" applyFill="1" applyBorder="1" applyAlignment="1">
      <alignment horizontal="center" vertical="center"/>
    </xf>
    <xf numFmtId="0" fontId="23" fillId="3" borderId="5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/>
    </xf>
    <xf numFmtId="0" fontId="23" fillId="3" borderId="7" xfId="0" applyFont="1" applyFill="1" applyBorder="1" applyAlignment="1">
      <alignment horizontal="center" vertical="center"/>
    </xf>
    <xf numFmtId="0" fontId="23" fillId="3" borderId="8" xfId="0" applyFont="1" applyFill="1" applyBorder="1" applyAlignment="1">
      <alignment horizontal="center" vertical="center"/>
    </xf>
    <xf numFmtId="0" fontId="23" fillId="3" borderId="9" xfId="0" applyFont="1" applyFill="1" applyBorder="1" applyAlignment="1">
      <alignment horizontal="center" vertical="center"/>
    </xf>
    <xf numFmtId="0" fontId="20" fillId="3" borderId="12" xfId="0" applyFont="1" applyFill="1" applyBorder="1" applyAlignment="1" applyProtection="1">
      <alignment horizontal="center" wrapText="1"/>
      <protection locked="0"/>
    </xf>
    <xf numFmtId="0" fontId="20" fillId="3" borderId="13" xfId="0" applyFont="1" applyFill="1" applyBorder="1" applyAlignment="1" applyProtection="1">
      <alignment horizontal="center" wrapText="1"/>
      <protection locked="0"/>
    </xf>
    <xf numFmtId="0" fontId="20" fillId="3" borderId="14" xfId="0" applyFont="1" applyFill="1" applyBorder="1" applyAlignment="1" applyProtection="1">
      <alignment horizontal="center" wrapText="1"/>
      <protection locked="0"/>
    </xf>
    <xf numFmtId="164" fontId="20" fillId="3" borderId="10" xfId="0" applyNumberFormat="1" applyFont="1" applyFill="1" applyBorder="1" applyAlignment="1" applyProtection="1">
      <alignment horizontal="center"/>
      <protection locked="0"/>
    </xf>
    <xf numFmtId="164" fontId="20" fillId="3" borderId="0" xfId="0" applyNumberFormat="1" applyFont="1" applyFill="1" applyBorder="1" applyAlignment="1" applyProtection="1">
      <alignment horizontal="center"/>
      <protection locked="0"/>
    </xf>
    <xf numFmtId="164" fontId="20" fillId="3" borderId="11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3" fillId="3" borderId="16" xfId="1" applyFill="1" applyBorder="1" applyAlignment="1" applyProtection="1">
      <alignment horizontal="center"/>
    </xf>
    <xf numFmtId="0" fontId="12" fillId="3" borderId="4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5" fillId="3" borderId="16" xfId="0" applyFont="1" applyFill="1" applyBorder="1" applyAlignment="1">
      <alignment horizontal="center"/>
    </xf>
    <xf numFmtId="0" fontId="5" fillId="3" borderId="33" xfId="2" applyFill="1" applyBorder="1" applyAlignment="1" applyProtection="1">
      <alignment horizontal="center"/>
    </xf>
    <xf numFmtId="0" fontId="5" fillId="3" borderId="34" xfId="2" applyFill="1" applyBorder="1" applyAlignment="1" applyProtection="1">
      <alignment horizontal="center"/>
    </xf>
    <xf numFmtId="0" fontId="5" fillId="3" borderId="16" xfId="2" applyFill="1" applyBorder="1" applyAlignment="1" applyProtection="1">
      <alignment horizontal="center"/>
      <protection locked="0"/>
    </xf>
    <xf numFmtId="0" fontId="5" fillId="3" borderId="18" xfId="2" applyFill="1" applyBorder="1" applyAlignment="1" applyProtection="1">
      <alignment horizontal="center"/>
      <protection locked="0"/>
    </xf>
    <xf numFmtId="0" fontId="5" fillId="3" borderId="35" xfId="2" applyFill="1" applyBorder="1" applyAlignment="1" applyProtection="1">
      <alignment horizontal="center" wrapText="1"/>
    </xf>
    <xf numFmtId="0" fontId="5" fillId="3" borderId="36" xfId="2" applyFill="1" applyBorder="1" applyAlignment="1" applyProtection="1">
      <alignment horizontal="center" wrapText="1"/>
    </xf>
    <xf numFmtId="0" fontId="5" fillId="3" borderId="12" xfId="2" applyFill="1" applyBorder="1" applyAlignment="1" applyProtection="1">
      <alignment horizontal="center"/>
      <protection locked="0"/>
    </xf>
    <xf numFmtId="0" fontId="5" fillId="3" borderId="14" xfId="2" applyFill="1" applyBorder="1" applyAlignment="1" applyProtection="1">
      <alignment horizontal="center"/>
      <protection locked="0"/>
    </xf>
    <xf numFmtId="0" fontId="5" fillId="3" borderId="40" xfId="2" applyNumberFormat="1" applyFill="1" applyBorder="1" applyAlignment="1" applyProtection="1">
      <alignment horizontal="center"/>
    </xf>
    <xf numFmtId="0" fontId="5" fillId="3" borderId="41" xfId="2" applyNumberFormat="1" applyFill="1" applyBorder="1" applyAlignment="1" applyProtection="1">
      <alignment horizontal="center"/>
    </xf>
    <xf numFmtId="0" fontId="3" fillId="3" borderId="16" xfId="1" applyFill="1" applyBorder="1" applyAlignment="1" applyProtection="1">
      <alignment horizontal="center"/>
      <protection locked="0"/>
    </xf>
    <xf numFmtId="0" fontId="5" fillId="3" borderId="16" xfId="2" applyFill="1" applyBorder="1" applyAlignment="1" applyProtection="1">
      <alignment horizontal="center"/>
    </xf>
    <xf numFmtId="0" fontId="5" fillId="3" borderId="18" xfId="2" applyFill="1" applyBorder="1" applyAlignment="1" applyProtection="1">
      <alignment horizontal="center"/>
    </xf>
    <xf numFmtId="0" fontId="5" fillId="3" borderId="4" xfId="2" applyFill="1" applyBorder="1" applyAlignment="1" applyProtection="1">
      <alignment horizontal="center" vertical="center"/>
    </xf>
    <xf numFmtId="0" fontId="5" fillId="3" borderId="6" xfId="2" applyFill="1" applyBorder="1" applyAlignment="1" applyProtection="1">
      <alignment horizontal="center" vertical="center"/>
    </xf>
    <xf numFmtId="0" fontId="5" fillId="3" borderId="10" xfId="2" applyFill="1" applyBorder="1" applyAlignment="1" applyProtection="1">
      <alignment horizontal="center" vertical="center"/>
    </xf>
    <xf numFmtId="0" fontId="5" fillId="3" borderId="11" xfId="2" applyFill="1" applyBorder="1" applyAlignment="1" applyProtection="1">
      <alignment horizontal="center" vertical="center"/>
    </xf>
    <xf numFmtId="0" fontId="5" fillId="3" borderId="7" xfId="2" applyFill="1" applyBorder="1" applyAlignment="1" applyProtection="1">
      <alignment horizontal="center" vertical="center"/>
    </xf>
    <xf numFmtId="0" fontId="5" fillId="3" borderId="9" xfId="2" applyFill="1" applyBorder="1" applyAlignment="1" applyProtection="1">
      <alignment horizontal="center" vertical="center"/>
    </xf>
    <xf numFmtId="0" fontId="20" fillId="3" borderId="4" xfId="0" applyFont="1" applyFill="1" applyBorder="1" applyAlignment="1" applyProtection="1">
      <alignment horizontal="center" vertical="top" wrapText="1"/>
      <protection locked="0"/>
    </xf>
    <xf numFmtId="0" fontId="20" fillId="3" borderId="5" xfId="0" applyFont="1" applyFill="1" applyBorder="1" applyAlignment="1" applyProtection="1">
      <alignment horizontal="center" vertical="top" wrapText="1"/>
      <protection locked="0"/>
    </xf>
    <xf numFmtId="0" fontId="20" fillId="3" borderId="6" xfId="0" applyFont="1" applyFill="1" applyBorder="1" applyAlignment="1" applyProtection="1">
      <alignment horizontal="center" vertical="top" wrapText="1"/>
      <protection locked="0"/>
    </xf>
    <xf numFmtId="0" fontId="20" fillId="3" borderId="10" xfId="0" applyFont="1" applyFill="1" applyBorder="1" applyAlignment="1" applyProtection="1">
      <alignment horizontal="center" vertical="top" wrapText="1"/>
      <protection locked="0"/>
    </xf>
    <xf numFmtId="0" fontId="20" fillId="3" borderId="0" xfId="0" applyFont="1" applyFill="1" applyBorder="1" applyAlignment="1" applyProtection="1">
      <alignment horizontal="center" vertical="top" wrapText="1"/>
      <protection locked="0"/>
    </xf>
    <xf numFmtId="0" fontId="20" fillId="3" borderId="11" xfId="0" applyFont="1" applyFill="1" applyBorder="1" applyAlignment="1" applyProtection="1">
      <alignment horizontal="center" vertical="top" wrapText="1"/>
      <protection locked="0"/>
    </xf>
    <xf numFmtId="0" fontId="20" fillId="3" borderId="7" xfId="0" applyFont="1" applyFill="1" applyBorder="1" applyAlignment="1" applyProtection="1">
      <alignment horizontal="center" vertical="top" wrapText="1"/>
      <protection locked="0"/>
    </xf>
    <xf numFmtId="0" fontId="20" fillId="3" borderId="8" xfId="0" applyFont="1" applyFill="1" applyBorder="1" applyAlignment="1" applyProtection="1">
      <alignment horizontal="center" vertical="top" wrapText="1"/>
      <protection locked="0"/>
    </xf>
    <xf numFmtId="0" fontId="20" fillId="3" borderId="9" xfId="0" applyFont="1" applyFill="1" applyBorder="1" applyAlignment="1" applyProtection="1">
      <alignment horizontal="center" vertical="top" wrapText="1"/>
      <protection locked="0"/>
    </xf>
    <xf numFmtId="0" fontId="5" fillId="3" borderId="26" xfId="2" applyFill="1" applyBorder="1" applyAlignment="1" applyProtection="1">
      <alignment horizontal="center"/>
    </xf>
    <xf numFmtId="0" fontId="5" fillId="3" borderId="27" xfId="2" applyFill="1" applyBorder="1" applyAlignment="1" applyProtection="1">
      <alignment horizontal="center"/>
    </xf>
    <xf numFmtId="0" fontId="5" fillId="3" borderId="26" xfId="2" applyFill="1" applyBorder="1" applyAlignment="1" applyProtection="1">
      <alignment horizontal="center"/>
      <protection locked="0"/>
    </xf>
    <xf numFmtId="0" fontId="5" fillId="3" borderId="27" xfId="2" applyFill="1" applyBorder="1" applyAlignment="1" applyProtection="1">
      <alignment horizontal="center"/>
      <protection locked="0"/>
    </xf>
    <xf numFmtId="0" fontId="5" fillId="3" borderId="23" xfId="2" applyFill="1" applyBorder="1" applyAlignment="1" applyProtection="1">
      <alignment horizontal="center"/>
    </xf>
    <xf numFmtId="0" fontId="5" fillId="3" borderId="24" xfId="2" applyFill="1" applyBorder="1" applyAlignment="1" applyProtection="1">
      <alignment horizontal="center"/>
    </xf>
    <xf numFmtId="0" fontId="5" fillId="3" borderId="23" xfId="2" applyFill="1" applyBorder="1" applyAlignment="1" applyProtection="1">
      <alignment horizontal="center"/>
      <protection locked="0"/>
    </xf>
    <xf numFmtId="0" fontId="5" fillId="3" borderId="24" xfId="2" applyFill="1" applyBorder="1" applyAlignment="1" applyProtection="1">
      <alignment horizontal="center"/>
      <protection locked="0"/>
    </xf>
    <xf numFmtId="0" fontId="23" fillId="3" borderId="23" xfId="2" applyFont="1" applyFill="1" applyBorder="1" applyAlignment="1" applyProtection="1">
      <alignment horizontal="center" vertical="center"/>
    </xf>
    <xf numFmtId="0" fontId="23" fillId="3" borderId="3" xfId="2" applyFont="1" applyFill="1" applyBorder="1" applyAlignment="1" applyProtection="1">
      <alignment horizontal="center" vertical="center"/>
    </xf>
    <xf numFmtId="0" fontId="23" fillId="3" borderId="39" xfId="2" applyFont="1" applyFill="1" applyBorder="1" applyAlignment="1" applyProtection="1">
      <alignment horizontal="center" vertical="center"/>
    </xf>
    <xf numFmtId="0" fontId="23" fillId="3" borderId="30" xfId="2" applyFont="1" applyFill="1" applyBorder="1" applyAlignment="1" applyProtection="1">
      <alignment horizontal="center" vertical="center"/>
    </xf>
    <xf numFmtId="0" fontId="23" fillId="3" borderId="2" xfId="2" applyFont="1" applyFill="1" applyBorder="1" applyAlignment="1" applyProtection="1">
      <alignment horizontal="center" vertical="center"/>
    </xf>
    <xf numFmtId="0" fontId="23" fillId="3" borderId="15" xfId="2" applyFont="1" applyFill="1" applyBorder="1" applyAlignment="1" applyProtection="1">
      <alignment horizontal="center" vertical="center"/>
    </xf>
    <xf numFmtId="0" fontId="23" fillId="3" borderId="22" xfId="2" applyFont="1" applyFill="1" applyBorder="1" applyAlignment="1" applyProtection="1">
      <alignment horizontal="center" vertical="center"/>
    </xf>
    <xf numFmtId="0" fontId="26" fillId="3" borderId="4" xfId="2" applyFont="1" applyFill="1" applyBorder="1" applyAlignment="1">
      <alignment horizontal="center" vertical="center"/>
    </xf>
    <xf numFmtId="0" fontId="26" fillId="3" borderId="5" xfId="2" applyFont="1" applyFill="1" applyBorder="1" applyAlignment="1">
      <alignment horizontal="center" vertical="center"/>
    </xf>
    <xf numFmtId="0" fontId="26" fillId="3" borderId="6" xfId="2" applyFont="1" applyFill="1" applyBorder="1" applyAlignment="1">
      <alignment horizontal="center" vertical="center"/>
    </xf>
    <xf numFmtId="0" fontId="26" fillId="3" borderId="7" xfId="2" applyFont="1" applyFill="1" applyBorder="1" applyAlignment="1">
      <alignment horizontal="center" vertical="center"/>
    </xf>
    <xf numFmtId="0" fontId="26" fillId="3" borderId="8" xfId="2" applyFont="1" applyFill="1" applyBorder="1" applyAlignment="1">
      <alignment horizontal="center" vertical="center"/>
    </xf>
    <xf numFmtId="0" fontId="26" fillId="3" borderId="9" xfId="2" applyFont="1" applyFill="1" applyBorder="1" applyAlignment="1">
      <alignment horizontal="center" vertical="center"/>
    </xf>
  </cellXfs>
  <cellStyles count="5">
    <cellStyle name="Lien hypertexte" xfId="1" builtinId="8"/>
    <cellStyle name="Lien hypertexte 2" xfId="4"/>
    <cellStyle name="Normal" xfId="0" builtinId="0"/>
    <cellStyle name="Normal 2" xfId="2"/>
    <cellStyle name="Normal 3" xfId="3"/>
  </cellStyles>
  <dxfs count="2">
    <dxf>
      <fill>
        <patternFill>
          <fgColor theme="0"/>
          <bgColor theme="0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Drop" dropStyle="combo" dx="16" fmlaRange="bd_matériel" noThreeD="1" sel="0" val="0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Drop" dropStyle="combo" dx="16" fmlaRange="bd_societe" noThreeD="1" sel="0" val="0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Drop" dropStyle="combo" dx="16" fmlaLink="param_no_ligne" fmlaRange="BD_Société" noThreeD="1" sel="1" val="0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10</xdr:row>
          <xdr:rowOff>28575</xdr:rowOff>
        </xdr:from>
        <xdr:to>
          <xdr:col>9</xdr:col>
          <xdr:colOff>752475</xdr:colOff>
          <xdr:row>20</xdr:row>
          <xdr:rowOff>9525</xdr:rowOff>
        </xdr:to>
        <xdr:sp macro="" textlink="">
          <xdr:nvSpPr>
            <xdr:cNvPr id="9222" name="Button 6" descr="recherche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 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28</xdr:row>
          <xdr:rowOff>38100</xdr:rowOff>
        </xdr:from>
        <xdr:to>
          <xdr:col>9</xdr:col>
          <xdr:colOff>752475</xdr:colOff>
          <xdr:row>33</xdr:row>
          <xdr:rowOff>47625</xdr:rowOff>
        </xdr:to>
        <xdr:sp macro="" textlink="">
          <xdr:nvSpPr>
            <xdr:cNvPr id="9226" name="Button 10" hidden="1">
              <a:extLst>
                <a:ext uri="{63B3BB69-23CF-44E3-9099-C40C66FF867C}">
                  <a14:compatExt spid="_x0000_s9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MODIFIER UN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22</xdr:row>
          <xdr:rowOff>85725</xdr:rowOff>
        </xdr:from>
        <xdr:to>
          <xdr:col>9</xdr:col>
          <xdr:colOff>742950</xdr:colOff>
          <xdr:row>27</xdr:row>
          <xdr:rowOff>104775</xdr:rowOff>
        </xdr:to>
        <xdr:sp macro="" textlink="">
          <xdr:nvSpPr>
            <xdr:cNvPr id="9229" name="Button 13" hidden="1">
              <a:extLst>
                <a:ext uri="{63B3BB69-23CF-44E3-9099-C40C66FF867C}">
                  <a14:compatExt spid="_x0000_s9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NOUVEAU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15</xdr:row>
          <xdr:rowOff>104775</xdr:rowOff>
        </xdr:from>
        <xdr:to>
          <xdr:col>14</xdr:col>
          <xdr:colOff>695325</xdr:colOff>
          <xdr:row>17</xdr:row>
          <xdr:rowOff>76200</xdr:rowOff>
        </xdr:to>
        <xdr:sp macro="" textlink="">
          <xdr:nvSpPr>
            <xdr:cNvPr id="9230" name="Button 14" hidden="1">
              <a:extLst>
                <a:ext uri="{63B3BB69-23CF-44E3-9099-C40C66FF867C}">
                  <a14:compatExt spid="_x0000_s9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les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219075</xdr:colOff>
          <xdr:row>18</xdr:row>
          <xdr:rowOff>38100</xdr:rowOff>
        </xdr:from>
        <xdr:to>
          <xdr:col>14</xdr:col>
          <xdr:colOff>695325</xdr:colOff>
          <xdr:row>20</xdr:row>
          <xdr:rowOff>0</xdr:rowOff>
        </xdr:to>
        <xdr:sp macro="" textlink="">
          <xdr:nvSpPr>
            <xdr:cNvPr id="9231" name="Button 15" hidden="1">
              <a:extLst>
                <a:ext uri="{63B3BB69-23CF-44E3-9099-C40C66FF867C}">
                  <a14:compatExt spid="_x0000_s9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les onglets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304800</xdr:colOff>
          <xdr:row>7</xdr:row>
          <xdr:rowOff>180975</xdr:rowOff>
        </xdr:from>
        <xdr:to>
          <xdr:col>11</xdr:col>
          <xdr:colOff>695325</xdr:colOff>
          <xdr:row>17</xdr:row>
          <xdr:rowOff>19050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447675</xdr:colOff>
          <xdr:row>7</xdr:row>
          <xdr:rowOff>190500</xdr:rowOff>
        </xdr:from>
        <xdr:to>
          <xdr:col>2</xdr:col>
          <xdr:colOff>1047750</xdr:colOff>
          <xdr:row>17</xdr:row>
          <xdr:rowOff>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185738</xdr:colOff>
      <xdr:row>9</xdr:row>
      <xdr:rowOff>0</xdr:rowOff>
    </xdr:from>
    <xdr:to>
      <xdr:col>10</xdr:col>
      <xdr:colOff>733426</xdr:colOff>
      <xdr:row>17</xdr:row>
      <xdr:rowOff>1</xdr:rowOff>
    </xdr:to>
    <xdr:sp macro="" textlink="">
      <xdr:nvSpPr>
        <xdr:cNvPr id="2" name="Rectangle 1"/>
        <xdr:cNvSpPr/>
      </xdr:nvSpPr>
      <xdr:spPr>
        <a:xfrm>
          <a:off x="8453438" y="981075"/>
          <a:ext cx="2071688" cy="1609726"/>
        </a:xfrm>
        <a:prstGeom prst="rect">
          <a:avLst/>
        </a:prstGeom>
        <a:solidFill>
          <a:schemeClr val="bg1">
            <a:lumMod val="95000"/>
          </a:schemeClr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333375</xdr:colOff>
          <xdr:row>9</xdr:row>
          <xdr:rowOff>114300</xdr:rowOff>
        </xdr:from>
        <xdr:to>
          <xdr:col>10</xdr:col>
          <xdr:colOff>590550</xdr:colOff>
          <xdr:row>10</xdr:row>
          <xdr:rowOff>85725</xdr:rowOff>
        </xdr:to>
        <xdr:sp macro="" textlink="">
          <xdr:nvSpPr>
            <xdr:cNvPr id="15361" name="Drop Dow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342900</xdr:colOff>
          <xdr:row>12</xdr:row>
          <xdr:rowOff>114300</xdr:rowOff>
        </xdr:from>
        <xdr:to>
          <xdr:col>10</xdr:col>
          <xdr:colOff>600075</xdr:colOff>
          <xdr:row>16</xdr:row>
          <xdr:rowOff>76200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Confirmer modification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190500</xdr:colOff>
          <xdr:row>5</xdr:row>
          <xdr:rowOff>161925</xdr:rowOff>
        </xdr:from>
        <xdr:to>
          <xdr:col>2</xdr:col>
          <xdr:colOff>685800</xdr:colOff>
          <xdr:row>7</xdr:row>
          <xdr:rowOff>161925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323850</xdr:colOff>
          <xdr:row>10</xdr:row>
          <xdr:rowOff>161925</xdr:rowOff>
        </xdr:from>
        <xdr:to>
          <xdr:col>10</xdr:col>
          <xdr:colOff>581025</xdr:colOff>
          <xdr:row>11</xdr:row>
          <xdr:rowOff>133350</xdr:rowOff>
        </xdr:to>
        <xdr:sp macro="" textlink="">
          <xdr:nvSpPr>
            <xdr:cNvPr id="15364" name="Drop Down 4" hidden="1">
              <a:extLst>
                <a:ext uri="{63B3BB69-23CF-44E3-9099-C40C66FF867C}">
                  <a14:compatExt spid="_x0000_s15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9</xdr:row>
          <xdr:rowOff>0</xdr:rowOff>
        </xdr:from>
        <xdr:to>
          <xdr:col>12</xdr:col>
          <xdr:colOff>514350</xdr:colOff>
          <xdr:row>10</xdr:row>
          <xdr:rowOff>0</xdr:rowOff>
        </xdr:to>
        <xdr:sp macro="" textlink="">
          <xdr:nvSpPr>
            <xdr:cNvPr id="15365" name="Button 5" hidden="1">
              <a:extLst>
                <a:ext uri="{63B3BB69-23CF-44E3-9099-C40C66FF867C}">
                  <a14:compatExt spid="_x0000_s15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les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10</xdr:row>
          <xdr:rowOff>76200</xdr:rowOff>
        </xdr:from>
        <xdr:to>
          <xdr:col>12</xdr:col>
          <xdr:colOff>514350</xdr:colOff>
          <xdr:row>11</xdr:row>
          <xdr:rowOff>66675</xdr:rowOff>
        </xdr:to>
        <xdr:sp macro="" textlink="">
          <xdr:nvSpPr>
            <xdr:cNvPr id="15366" name="Button 6" hidden="1">
              <a:extLst>
                <a:ext uri="{63B3BB69-23CF-44E3-9099-C40C66FF867C}">
                  <a14:compatExt spid="_x0000_s15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cacher les onglets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185738</xdr:colOff>
      <xdr:row>7</xdr:row>
      <xdr:rowOff>0</xdr:rowOff>
    </xdr:from>
    <xdr:to>
      <xdr:col>11</xdr:col>
      <xdr:colOff>733426</xdr:colOff>
      <xdr:row>16</xdr:row>
      <xdr:rowOff>1</xdr:rowOff>
    </xdr:to>
    <xdr:sp macro="" textlink="">
      <xdr:nvSpPr>
        <xdr:cNvPr id="2" name="Rectangle 1"/>
        <xdr:cNvSpPr/>
      </xdr:nvSpPr>
      <xdr:spPr>
        <a:xfrm>
          <a:off x="5995988" y="838200"/>
          <a:ext cx="2071688" cy="1609726"/>
        </a:xfrm>
        <a:prstGeom prst="rect">
          <a:avLst/>
        </a:prstGeom>
        <a:solidFill>
          <a:schemeClr val="bg1">
            <a:lumMod val="95000"/>
          </a:schemeClr>
        </a:solidFill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333375</xdr:colOff>
          <xdr:row>7</xdr:row>
          <xdr:rowOff>114300</xdr:rowOff>
        </xdr:from>
        <xdr:to>
          <xdr:col>11</xdr:col>
          <xdr:colOff>590550</xdr:colOff>
          <xdr:row>8</xdr:row>
          <xdr:rowOff>85725</xdr:rowOff>
        </xdr:to>
        <xdr:sp macro="" textlink="">
          <xdr:nvSpPr>
            <xdr:cNvPr id="45057" name="Drop Down 1" hidden="1">
              <a:extLst>
                <a:ext uri="{63B3BB69-23CF-44E3-9099-C40C66FF867C}">
                  <a14:compatExt spid="_x0000_s45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8</xdr:row>
          <xdr:rowOff>180975</xdr:rowOff>
        </xdr:from>
        <xdr:to>
          <xdr:col>11</xdr:col>
          <xdr:colOff>581025</xdr:colOff>
          <xdr:row>15</xdr:row>
          <xdr:rowOff>57150</xdr:rowOff>
        </xdr:to>
        <xdr:sp macro="" textlink="">
          <xdr:nvSpPr>
            <xdr:cNvPr id="45058" name="Button 2" hidden="1">
              <a:extLst>
                <a:ext uri="{63B3BB69-23CF-44E3-9099-C40C66FF867C}">
                  <a14:compatExt spid="_x0000_s45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Confirmer modification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409575</xdr:colOff>
          <xdr:row>6</xdr:row>
          <xdr:rowOff>161925</xdr:rowOff>
        </xdr:from>
        <xdr:to>
          <xdr:col>2</xdr:col>
          <xdr:colOff>685800</xdr:colOff>
          <xdr:row>16</xdr:row>
          <xdr:rowOff>0</xdr:rowOff>
        </xdr:to>
        <xdr:sp macro="" textlink="">
          <xdr:nvSpPr>
            <xdr:cNvPr id="45059" name="Button 3" hidden="1">
              <a:extLst>
                <a:ext uri="{63B3BB69-23CF-44E3-9099-C40C66FF867C}">
                  <a14:compatExt spid="_x0000_s45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13" Type="http://schemas.openxmlformats.org/officeDocument/2006/relationships/ctrlProp" Target="../ctrlProps/ctrlProp5.xml"/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12" Type="http://schemas.openxmlformats.org/officeDocument/2006/relationships/ctrlProp" Target="../ctrlProps/ctrlProp4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11" Type="http://schemas.openxmlformats.org/officeDocument/2006/relationships/ctrlProp" Target="../ctrlProps/ctrlProp3.xml"/><Relationship Id="rId5" Type="http://schemas.openxmlformats.org/officeDocument/2006/relationships/printerSettings" Target="../printerSettings/printerSettings5.bin"/><Relationship Id="rId10" Type="http://schemas.openxmlformats.org/officeDocument/2006/relationships/ctrlProp" Target="../ctrlProps/ctrlProp2.xml"/><Relationship Id="rId4" Type="http://schemas.openxmlformats.org/officeDocument/2006/relationships/printerSettings" Target="../printerSettings/printerSettings4.bin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ctrlProp" Target="../ctrlProps/ctrlProp8.xml"/><Relationship Id="rId7" Type="http://schemas.openxmlformats.org/officeDocument/2006/relationships/ctrlProp" Target="../ctrlProps/ctrlProp1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16.xml"/><Relationship Id="rId4" Type="http://schemas.openxmlformats.org/officeDocument/2006/relationships/ctrlProp" Target="../ctrlProps/ctrlProp1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15.bin"/><Relationship Id="rId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Q57"/>
  <sheetViews>
    <sheetView showRowColHeaders="0" workbookViewId="0">
      <selection activeCell="R12" sqref="R12"/>
    </sheetView>
  </sheetViews>
  <sheetFormatPr baseColWidth="10" defaultRowHeight="9" customHeight="1"/>
  <cols>
    <col min="1" max="3" width="11.42578125" style="20"/>
    <col min="4" max="4" width="4" style="20" customWidth="1"/>
    <col min="5" max="10" width="11.42578125" style="20"/>
    <col min="11" max="11" width="3" style="20" customWidth="1"/>
    <col min="12" max="12" width="11.42578125" style="20" customWidth="1"/>
    <col min="13" max="13" width="11.140625" style="20" hidden="1" customWidth="1"/>
    <col min="14" max="16" width="11.42578125" style="20" hidden="1" customWidth="1"/>
    <col min="17" max="17" width="11.42578125" style="20" customWidth="1"/>
    <col min="18" max="16384" width="11.42578125" style="20"/>
  </cols>
  <sheetData>
    <row r="1" spans="1:17" ht="9" customHeight="1">
      <c r="A1" s="31"/>
      <c r="B1" s="31"/>
      <c r="C1" s="31"/>
      <c r="D1" s="31"/>
      <c r="E1" s="32"/>
      <c r="F1" s="33"/>
      <c r="G1" s="34"/>
      <c r="H1" s="34"/>
      <c r="I1" s="34"/>
      <c r="J1" s="35"/>
      <c r="K1" s="36"/>
      <c r="L1" s="36"/>
      <c r="M1" s="93"/>
      <c r="N1" s="31"/>
      <c r="O1" s="31"/>
      <c r="P1" s="31"/>
      <c r="Q1" s="31"/>
    </row>
    <row r="2" spans="1:17" ht="9" customHeight="1">
      <c r="A2" s="31"/>
      <c r="B2" s="31"/>
      <c r="C2" s="31"/>
      <c r="D2" s="107" t="s">
        <v>59</v>
      </c>
      <c r="E2" s="107"/>
      <c r="F2" s="107"/>
      <c r="G2" s="107"/>
      <c r="H2" s="107"/>
      <c r="I2" s="107"/>
      <c r="J2" s="107"/>
      <c r="K2" s="107"/>
      <c r="L2" s="36"/>
      <c r="M2" s="94"/>
      <c r="N2" s="31"/>
      <c r="O2" s="31"/>
      <c r="P2" s="31"/>
      <c r="Q2" s="31"/>
    </row>
    <row r="3" spans="1:17" ht="15.75" customHeight="1">
      <c r="A3" s="31"/>
      <c r="B3" s="31"/>
      <c r="C3" s="37"/>
      <c r="D3" s="107"/>
      <c r="E3" s="107"/>
      <c r="F3" s="107"/>
      <c r="G3" s="107"/>
      <c r="H3" s="107"/>
      <c r="I3" s="107"/>
      <c r="J3" s="107"/>
      <c r="K3" s="107"/>
      <c r="L3" s="36"/>
      <c r="M3" s="31"/>
      <c r="N3" s="31"/>
      <c r="O3" s="31"/>
      <c r="P3" s="31"/>
      <c r="Q3" s="31"/>
    </row>
    <row r="4" spans="1:17" ht="9" customHeight="1">
      <c r="A4" s="31"/>
      <c r="B4" s="31"/>
      <c r="C4" s="37"/>
      <c r="D4" s="107"/>
      <c r="E4" s="107"/>
      <c r="F4" s="107"/>
      <c r="G4" s="107"/>
      <c r="H4" s="107"/>
      <c r="I4" s="107"/>
      <c r="J4" s="107"/>
      <c r="K4" s="107"/>
      <c r="L4" s="31"/>
      <c r="M4" s="31"/>
      <c r="N4" s="31"/>
      <c r="O4" s="31"/>
      <c r="P4" s="31"/>
      <c r="Q4" s="31"/>
    </row>
    <row r="5" spans="1:17" ht="9" customHeight="1">
      <c r="A5" s="31"/>
      <c r="B5" s="31"/>
      <c r="C5" s="37"/>
      <c r="D5" s="107"/>
      <c r="E5" s="107"/>
      <c r="F5" s="107"/>
      <c r="G5" s="107"/>
      <c r="H5" s="107"/>
      <c r="I5" s="107"/>
      <c r="J5" s="107"/>
      <c r="K5" s="107"/>
      <c r="L5" s="31"/>
      <c r="M5" s="31"/>
      <c r="N5" s="31"/>
      <c r="O5" s="31"/>
      <c r="P5" s="31"/>
      <c r="Q5" s="31"/>
    </row>
    <row r="6" spans="1:17" ht="9" customHeight="1" thickBot="1">
      <c r="A6" s="31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</row>
    <row r="7" spans="1:17" ht="16.5" customHeight="1" thickBot="1">
      <c r="A7" s="31"/>
      <c r="B7" s="31"/>
      <c r="C7" s="37"/>
      <c r="E7" s="90" t="s">
        <v>30</v>
      </c>
      <c r="F7" s="91"/>
      <c r="G7" s="92"/>
      <c r="H7" s="42">
        <f>Type!H19</f>
        <v>1</v>
      </c>
      <c r="K7" s="31"/>
      <c r="L7" s="31"/>
      <c r="M7" s="31"/>
      <c r="N7" s="31"/>
      <c r="O7" s="31"/>
      <c r="P7" s="31"/>
      <c r="Q7" s="31"/>
    </row>
    <row r="8" spans="1:17" ht="15" customHeight="1" thickBot="1">
      <c r="A8" s="31"/>
      <c r="B8" s="31"/>
      <c r="C8" s="37"/>
      <c r="E8" s="104" t="s">
        <v>63</v>
      </c>
      <c r="F8" s="105"/>
      <c r="G8" s="105"/>
      <c r="H8" s="105"/>
      <c r="I8" s="106"/>
      <c r="J8" s="31"/>
      <c r="K8" s="31"/>
      <c r="L8" s="31"/>
      <c r="M8" s="31"/>
      <c r="N8" s="31"/>
      <c r="O8" s="31"/>
      <c r="P8" s="31"/>
      <c r="Q8" s="31"/>
    </row>
    <row r="9" spans="1:17" ht="9" customHeight="1" thickBot="1">
      <c r="A9" s="31"/>
      <c r="B9" s="31"/>
      <c r="C9" s="37"/>
      <c r="D9" s="37"/>
      <c r="E9" s="37"/>
      <c r="F9" s="37"/>
      <c r="G9" s="37"/>
      <c r="K9" s="31"/>
      <c r="L9" s="31"/>
      <c r="M9" s="31"/>
      <c r="N9" s="31"/>
      <c r="O9" s="31"/>
      <c r="P9" s="31"/>
      <c r="Q9" s="31"/>
    </row>
    <row r="10" spans="1:17" ht="9" customHeight="1">
      <c r="A10" s="31"/>
      <c r="B10" s="31"/>
      <c r="C10" s="37"/>
      <c r="D10" s="95"/>
      <c r="E10" s="96"/>
      <c r="F10" s="96"/>
      <c r="G10" s="96"/>
      <c r="H10" s="96"/>
      <c r="I10" s="96"/>
      <c r="J10" s="96"/>
      <c r="K10" s="97"/>
      <c r="L10" s="31"/>
      <c r="M10" s="31"/>
      <c r="N10" s="31"/>
      <c r="O10" s="31"/>
      <c r="P10" s="31"/>
      <c r="Q10" s="31"/>
    </row>
    <row r="11" spans="1:17" ht="9" customHeight="1">
      <c r="A11" s="31"/>
      <c r="B11" s="31"/>
      <c r="C11" s="37"/>
      <c r="D11" s="98"/>
      <c r="E11" s="99"/>
      <c r="F11" s="99"/>
      <c r="G11" s="99"/>
      <c r="H11" s="99"/>
      <c r="I11" s="99"/>
      <c r="J11" s="99"/>
      <c r="K11" s="100"/>
      <c r="L11" s="31"/>
      <c r="M11" s="31"/>
      <c r="N11" s="31"/>
      <c r="O11" s="31"/>
      <c r="P11" s="31"/>
      <c r="Q11" s="31"/>
    </row>
    <row r="12" spans="1:17" ht="9" customHeight="1">
      <c r="A12" s="31"/>
      <c r="B12" s="31"/>
      <c r="C12" s="37"/>
      <c r="D12" s="98"/>
      <c r="E12" s="99"/>
      <c r="F12" s="99"/>
      <c r="G12" s="99"/>
      <c r="H12" s="99"/>
      <c r="I12" s="99"/>
      <c r="J12" s="99"/>
      <c r="K12" s="100"/>
      <c r="L12" s="31"/>
      <c r="M12" s="31"/>
      <c r="N12" s="31"/>
      <c r="O12" s="31"/>
      <c r="P12" s="31"/>
      <c r="Q12" s="31"/>
    </row>
    <row r="13" spans="1:17" ht="9" customHeight="1">
      <c r="A13" s="31"/>
      <c r="B13" s="31"/>
      <c r="C13" s="37"/>
      <c r="D13" s="98"/>
      <c r="E13" s="99"/>
      <c r="F13" s="99"/>
      <c r="G13" s="99"/>
      <c r="H13" s="99"/>
      <c r="I13" s="99"/>
      <c r="J13" s="99"/>
      <c r="K13" s="100"/>
      <c r="L13" s="31"/>
      <c r="M13" s="31"/>
      <c r="N13" s="31"/>
      <c r="O13" s="31"/>
      <c r="P13" s="31"/>
      <c r="Q13" s="31"/>
    </row>
    <row r="14" spans="1:17" ht="9" customHeight="1">
      <c r="A14" s="31"/>
      <c r="B14" s="31"/>
      <c r="C14" s="37"/>
      <c r="D14" s="98"/>
      <c r="E14" s="99"/>
      <c r="F14" s="99"/>
      <c r="G14" s="99"/>
      <c r="H14" s="99"/>
      <c r="I14" s="99"/>
      <c r="J14" s="99"/>
      <c r="K14" s="100"/>
      <c r="L14" s="31"/>
      <c r="M14" s="31"/>
      <c r="N14" s="31"/>
      <c r="O14" s="31"/>
      <c r="P14" s="31"/>
      <c r="Q14" s="31"/>
    </row>
    <row r="15" spans="1:17" ht="9" customHeight="1">
      <c r="A15" s="31"/>
      <c r="B15" s="31"/>
      <c r="C15" s="37"/>
      <c r="D15" s="98"/>
      <c r="E15" s="99"/>
      <c r="F15" s="99"/>
      <c r="G15" s="99"/>
      <c r="H15" s="99"/>
      <c r="I15" s="99"/>
      <c r="J15" s="99"/>
      <c r="K15" s="100"/>
      <c r="L15" s="31"/>
      <c r="M15" s="31"/>
      <c r="N15" s="31"/>
      <c r="O15" s="31"/>
      <c r="P15" s="31"/>
      <c r="Q15" s="31"/>
    </row>
    <row r="16" spans="1:17" ht="9" customHeight="1">
      <c r="A16" s="31"/>
      <c r="B16" s="31"/>
      <c r="C16" s="31"/>
      <c r="D16" s="98"/>
      <c r="E16" s="99"/>
      <c r="F16" s="99"/>
      <c r="G16" s="99"/>
      <c r="H16" s="99"/>
      <c r="I16" s="99"/>
      <c r="J16" s="99"/>
      <c r="K16" s="100"/>
      <c r="L16" s="31"/>
      <c r="M16" s="31"/>
      <c r="N16" s="31"/>
      <c r="O16" s="31"/>
      <c r="P16" s="31"/>
      <c r="Q16" s="31"/>
    </row>
    <row r="17" spans="1:17" ht="9" customHeight="1">
      <c r="A17" s="31"/>
      <c r="B17" s="31"/>
      <c r="C17" s="31"/>
      <c r="D17" s="98"/>
      <c r="E17" s="99"/>
      <c r="F17" s="99"/>
      <c r="G17" s="99"/>
      <c r="H17" s="99"/>
      <c r="I17" s="99"/>
      <c r="J17" s="99"/>
      <c r="K17" s="100"/>
      <c r="L17" s="31"/>
      <c r="M17" s="31"/>
      <c r="N17" s="31"/>
      <c r="O17" s="31"/>
      <c r="P17" s="31"/>
      <c r="Q17" s="31"/>
    </row>
    <row r="18" spans="1:17" ht="9" customHeight="1">
      <c r="A18" s="31"/>
      <c r="B18" s="31"/>
      <c r="C18" s="31"/>
      <c r="D18" s="98"/>
      <c r="E18" s="99"/>
      <c r="F18" s="99"/>
      <c r="G18" s="99"/>
      <c r="H18" s="99"/>
      <c r="I18" s="99"/>
      <c r="J18" s="99"/>
      <c r="K18" s="100"/>
      <c r="L18" s="31"/>
      <c r="M18" s="31"/>
      <c r="N18" s="31"/>
      <c r="O18" s="31"/>
      <c r="P18" s="31"/>
      <c r="Q18" s="31"/>
    </row>
    <row r="19" spans="1:17" ht="9" customHeight="1">
      <c r="A19" s="31"/>
      <c r="B19" s="31"/>
      <c r="C19" s="31"/>
      <c r="D19" s="98"/>
      <c r="E19" s="99"/>
      <c r="F19" s="99"/>
      <c r="G19" s="99"/>
      <c r="H19" s="99"/>
      <c r="I19" s="99"/>
      <c r="J19" s="99"/>
      <c r="K19" s="100"/>
      <c r="L19" s="31"/>
      <c r="M19" s="31"/>
      <c r="N19" s="31"/>
      <c r="O19" s="31"/>
      <c r="P19" s="31"/>
      <c r="Q19" s="31"/>
    </row>
    <row r="20" spans="1:17" ht="9" customHeight="1">
      <c r="A20" s="31"/>
      <c r="B20" s="31"/>
      <c r="C20" s="31"/>
      <c r="D20" s="98"/>
      <c r="E20" s="99"/>
      <c r="F20" s="99"/>
      <c r="G20" s="99"/>
      <c r="H20" s="99"/>
      <c r="I20" s="99"/>
      <c r="J20" s="99"/>
      <c r="K20" s="100"/>
      <c r="L20" s="31"/>
      <c r="M20" s="31"/>
      <c r="N20" s="31"/>
      <c r="O20" s="31"/>
      <c r="P20" s="31"/>
      <c r="Q20" s="31"/>
    </row>
    <row r="21" spans="1:17" ht="9" customHeight="1" thickBot="1">
      <c r="A21" s="31"/>
      <c r="B21" s="31"/>
      <c r="C21" s="31"/>
      <c r="D21" s="101"/>
      <c r="E21" s="102"/>
      <c r="F21" s="102"/>
      <c r="G21" s="102"/>
      <c r="H21" s="102"/>
      <c r="I21" s="102"/>
      <c r="J21" s="102"/>
      <c r="K21" s="103"/>
      <c r="L21" s="31"/>
      <c r="M21" s="31"/>
      <c r="N21" s="31"/>
      <c r="O21" s="31"/>
      <c r="P21" s="31"/>
      <c r="Q21" s="31"/>
    </row>
    <row r="22" spans="1:17" ht="9" customHeight="1" thickBot="1">
      <c r="A22" s="31"/>
      <c r="B22" s="31"/>
      <c r="C22" s="31"/>
      <c r="D22" s="31"/>
      <c r="E22" s="32"/>
      <c r="F22" s="32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</row>
    <row r="23" spans="1:17" ht="9" customHeight="1">
      <c r="A23" s="31"/>
      <c r="B23" s="31"/>
      <c r="C23" s="31"/>
      <c r="D23" s="81"/>
      <c r="E23" s="82"/>
      <c r="F23" s="82"/>
      <c r="G23" s="82"/>
      <c r="H23" s="82"/>
      <c r="I23" s="82"/>
      <c r="J23" s="82"/>
      <c r="K23" s="83"/>
      <c r="L23" s="31"/>
      <c r="M23" s="31"/>
      <c r="N23" s="31"/>
      <c r="O23" s="31"/>
      <c r="P23" s="31"/>
      <c r="Q23" s="31"/>
    </row>
    <row r="24" spans="1:17" ht="9" customHeight="1">
      <c r="A24" s="31"/>
      <c r="B24" s="31"/>
      <c r="C24" s="31"/>
      <c r="D24" s="84"/>
      <c r="E24" s="85"/>
      <c r="F24" s="85"/>
      <c r="G24" s="85"/>
      <c r="H24" s="85"/>
      <c r="I24" s="85"/>
      <c r="J24" s="85"/>
      <c r="K24" s="86"/>
      <c r="L24" s="31"/>
      <c r="M24" s="31"/>
      <c r="N24" s="31"/>
      <c r="O24" s="31"/>
      <c r="P24" s="31"/>
      <c r="Q24" s="31"/>
    </row>
    <row r="25" spans="1:17" ht="9" customHeight="1">
      <c r="A25" s="31"/>
      <c r="B25" s="31"/>
      <c r="C25" s="31"/>
      <c r="D25" s="84"/>
      <c r="E25" s="85"/>
      <c r="F25" s="85"/>
      <c r="G25" s="85"/>
      <c r="H25" s="85"/>
      <c r="I25" s="85"/>
      <c r="J25" s="85"/>
      <c r="K25" s="86"/>
      <c r="L25" s="31"/>
      <c r="M25" s="31"/>
      <c r="N25" s="31"/>
      <c r="O25" s="31"/>
      <c r="P25" s="31"/>
      <c r="Q25" s="31"/>
    </row>
    <row r="26" spans="1:17" ht="9" customHeight="1">
      <c r="A26" s="31"/>
      <c r="B26" s="31"/>
      <c r="C26" s="31"/>
      <c r="D26" s="84"/>
      <c r="E26" s="85"/>
      <c r="F26" s="85"/>
      <c r="G26" s="85"/>
      <c r="H26" s="85"/>
      <c r="I26" s="85"/>
      <c r="J26" s="85"/>
      <c r="K26" s="86"/>
      <c r="L26" s="31"/>
      <c r="M26" s="31"/>
      <c r="N26" s="31"/>
      <c r="O26" s="31"/>
      <c r="P26" s="31"/>
      <c r="Q26" s="31"/>
    </row>
    <row r="27" spans="1:17" ht="9" customHeight="1">
      <c r="A27" s="31"/>
      <c r="B27" s="31"/>
      <c r="C27" s="31"/>
      <c r="D27" s="84"/>
      <c r="E27" s="85"/>
      <c r="F27" s="85"/>
      <c r="G27" s="85"/>
      <c r="H27" s="85"/>
      <c r="I27" s="85"/>
      <c r="J27" s="85"/>
      <c r="K27" s="86"/>
      <c r="L27" s="31"/>
      <c r="M27" s="31"/>
      <c r="N27" s="31"/>
      <c r="O27" s="31"/>
      <c r="P27" s="31"/>
      <c r="Q27" s="31"/>
    </row>
    <row r="28" spans="1:17" ht="9" customHeight="1">
      <c r="A28" s="31"/>
      <c r="B28" s="31"/>
      <c r="C28" s="31"/>
      <c r="D28" s="84"/>
      <c r="E28" s="85"/>
      <c r="F28" s="85"/>
      <c r="G28" s="85"/>
      <c r="H28" s="85"/>
      <c r="I28" s="85"/>
      <c r="J28" s="85"/>
      <c r="K28" s="86"/>
      <c r="L28" s="31"/>
      <c r="M28" s="31"/>
      <c r="N28" s="31"/>
      <c r="O28" s="31"/>
      <c r="P28" s="31"/>
      <c r="Q28" s="31"/>
    </row>
    <row r="29" spans="1:17" ht="9" customHeight="1">
      <c r="A29" s="31"/>
      <c r="B29" s="31"/>
      <c r="C29" s="31"/>
      <c r="D29" s="84"/>
      <c r="E29" s="85"/>
      <c r="F29" s="85"/>
      <c r="G29" s="85"/>
      <c r="H29" s="85"/>
      <c r="I29" s="85"/>
      <c r="J29" s="85"/>
      <c r="K29" s="86"/>
      <c r="L29" s="31"/>
      <c r="M29" s="31"/>
      <c r="N29" s="31"/>
      <c r="O29" s="31"/>
      <c r="P29" s="31"/>
      <c r="Q29" s="31"/>
    </row>
    <row r="30" spans="1:17" ht="9" customHeight="1">
      <c r="A30" s="31"/>
      <c r="B30" s="31"/>
      <c r="C30" s="31"/>
      <c r="D30" s="84"/>
      <c r="E30" s="85"/>
      <c r="F30" s="85"/>
      <c r="G30" s="85"/>
      <c r="H30" s="85"/>
      <c r="I30" s="85"/>
      <c r="J30" s="85"/>
      <c r="K30" s="86"/>
      <c r="L30" s="31"/>
      <c r="M30" s="31"/>
      <c r="N30" s="31"/>
      <c r="O30" s="31"/>
      <c r="P30" s="31"/>
      <c r="Q30" s="31"/>
    </row>
    <row r="31" spans="1:17" ht="9" customHeight="1">
      <c r="A31" s="31"/>
      <c r="B31" s="31"/>
      <c r="C31" s="31"/>
      <c r="D31" s="84"/>
      <c r="E31" s="85"/>
      <c r="F31" s="85"/>
      <c r="G31" s="85"/>
      <c r="H31" s="85"/>
      <c r="I31" s="85"/>
      <c r="J31" s="85"/>
      <c r="K31" s="86"/>
      <c r="L31" s="31"/>
      <c r="M31" s="31"/>
      <c r="N31" s="31"/>
      <c r="O31" s="31"/>
      <c r="P31" s="31"/>
      <c r="Q31" s="31"/>
    </row>
    <row r="32" spans="1:17" ht="9" customHeight="1">
      <c r="A32" s="31"/>
      <c r="B32" s="31"/>
      <c r="C32" s="31"/>
      <c r="D32" s="84"/>
      <c r="E32" s="85"/>
      <c r="F32" s="85"/>
      <c r="G32" s="85"/>
      <c r="H32" s="85"/>
      <c r="I32" s="85"/>
      <c r="J32" s="85"/>
      <c r="K32" s="86"/>
      <c r="L32" s="31"/>
      <c r="M32" s="31"/>
      <c r="N32" s="31"/>
      <c r="O32" s="31"/>
      <c r="P32" s="31"/>
      <c r="Q32" s="31"/>
    </row>
    <row r="33" spans="1:17" ht="9" customHeight="1">
      <c r="A33" s="31"/>
      <c r="B33" s="31"/>
      <c r="C33" s="31"/>
      <c r="D33" s="84"/>
      <c r="E33" s="85"/>
      <c r="F33" s="85"/>
      <c r="G33" s="85"/>
      <c r="H33" s="85"/>
      <c r="I33" s="85"/>
      <c r="J33" s="85"/>
      <c r="K33" s="86"/>
      <c r="L33" s="31"/>
      <c r="M33" s="31"/>
      <c r="N33" s="31"/>
      <c r="O33" s="31"/>
      <c r="P33" s="31"/>
      <c r="Q33" s="31"/>
    </row>
    <row r="34" spans="1:17" ht="5.25" customHeight="1">
      <c r="A34" s="31"/>
      <c r="B34" s="31"/>
      <c r="C34" s="31"/>
      <c r="D34" s="84"/>
      <c r="E34" s="85"/>
      <c r="F34" s="85"/>
      <c r="G34" s="85"/>
      <c r="H34" s="85"/>
      <c r="I34" s="85"/>
      <c r="J34" s="85"/>
      <c r="K34" s="86"/>
      <c r="L34" s="31"/>
      <c r="M34" s="31"/>
      <c r="N34" s="31"/>
      <c r="O34" s="31"/>
      <c r="P34" s="31"/>
      <c r="Q34" s="31"/>
    </row>
    <row r="35" spans="1:17" ht="6.75" customHeight="1" thickBot="1">
      <c r="A35" s="31"/>
      <c r="B35" s="31"/>
      <c r="C35" s="31"/>
      <c r="D35" s="87"/>
      <c r="E35" s="88"/>
      <c r="F35" s="88"/>
      <c r="G35" s="88"/>
      <c r="H35" s="88"/>
      <c r="I35" s="88"/>
      <c r="J35" s="88"/>
      <c r="K35" s="89"/>
      <c r="L35" s="31"/>
      <c r="M35" s="31"/>
      <c r="N35" s="31"/>
      <c r="O35" s="31"/>
      <c r="P35" s="31"/>
      <c r="Q35" s="38"/>
    </row>
    <row r="36" spans="1:17" ht="9" customHeight="1">
      <c r="A36" s="31"/>
      <c r="B36" s="31"/>
      <c r="C36" s="31"/>
      <c r="D36" s="31"/>
      <c r="E36" s="39"/>
      <c r="F36" s="39"/>
      <c r="I36" s="31"/>
      <c r="J36" s="31"/>
      <c r="K36" s="31"/>
      <c r="L36" s="31"/>
      <c r="M36" s="31"/>
      <c r="N36" s="31"/>
      <c r="O36" s="31"/>
      <c r="P36" s="31"/>
      <c r="Q36" s="31"/>
    </row>
    <row r="37" spans="1:17" ht="9" customHeight="1">
      <c r="A37" s="31"/>
      <c r="B37" s="31"/>
      <c r="C37" s="31"/>
      <c r="D37" s="40"/>
      <c r="E37" s="24"/>
      <c r="F37" s="24"/>
      <c r="G37" s="24"/>
      <c r="H37" s="24"/>
      <c r="I37" s="40"/>
      <c r="J37" s="40"/>
      <c r="K37" s="40"/>
      <c r="L37" s="31"/>
      <c r="M37" s="31"/>
      <c r="N37" s="31"/>
      <c r="O37" s="31"/>
      <c r="P37" s="31"/>
      <c r="Q37" s="31"/>
    </row>
    <row r="38" spans="1:17" ht="9" customHeight="1">
      <c r="A38" s="31"/>
      <c r="B38" s="31"/>
      <c r="C38" s="31"/>
      <c r="D38" s="40"/>
      <c r="E38" s="24"/>
      <c r="F38" s="24"/>
      <c r="G38" s="24"/>
      <c r="H38" s="24"/>
      <c r="I38" s="40"/>
      <c r="J38" s="40"/>
      <c r="K38" s="40"/>
      <c r="L38" s="31"/>
      <c r="M38" s="31"/>
      <c r="N38" s="31"/>
      <c r="O38" s="31"/>
      <c r="P38" s="31"/>
      <c r="Q38" s="31"/>
    </row>
    <row r="39" spans="1:17" ht="9" customHeight="1">
      <c r="A39" s="31"/>
      <c r="B39" s="31"/>
      <c r="C39" s="31"/>
      <c r="D39" s="40"/>
      <c r="E39" s="40"/>
      <c r="F39" s="40"/>
      <c r="G39" s="40"/>
      <c r="H39" s="40"/>
      <c r="I39" s="40"/>
      <c r="J39" s="40"/>
      <c r="K39" s="40"/>
      <c r="L39" s="31"/>
      <c r="M39" s="31"/>
      <c r="N39" s="31"/>
      <c r="O39" s="31"/>
      <c r="P39" s="31"/>
      <c r="Q39" s="31"/>
    </row>
    <row r="40" spans="1:17" ht="9" customHeight="1">
      <c r="A40" s="31"/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</row>
    <row r="41" spans="1:17" ht="9" customHeight="1">
      <c r="A41" s="31"/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</row>
    <row r="42" spans="1:17" ht="9" customHeight="1">
      <c r="A42" s="31"/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</row>
    <row r="43" spans="1:17" ht="9" customHeight="1">
      <c r="A43" s="31"/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</row>
    <row r="44" spans="1:17" ht="9" customHeight="1">
      <c r="A44" s="31"/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</row>
    <row r="45" spans="1:17" ht="9" customHeight="1">
      <c r="A45" s="31"/>
      <c r="B45" s="31"/>
      <c r="C45" s="31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</row>
    <row r="46" spans="1:17" ht="9" customHeight="1">
      <c r="A46" s="31"/>
      <c r="B46" s="31"/>
      <c r="C46" s="31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</row>
    <row r="47" spans="1:17" ht="9" customHeight="1">
      <c r="A47" s="31"/>
      <c r="B47" s="31"/>
      <c r="C47" s="31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</row>
    <row r="48" spans="1:17" ht="9" customHeight="1">
      <c r="A48" s="31"/>
      <c r="B48" s="31"/>
      <c r="C48" s="31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</row>
    <row r="51" spans="13:13" ht="8.25" customHeight="1"/>
    <row r="57" spans="13:13" ht="9" customHeight="1">
      <c r="M57" s="41"/>
    </row>
  </sheetData>
  <customSheetViews>
    <customSheetView guid="{0B3CCA74-9250-4A06-9CBC-F8378020D08F}" showRowCol="0" fitToPage="1" hiddenColumns="1">
      <selection activeCell="Q19" sqref="Q19"/>
      <pageMargins left="0.78740157499999996" right="0.78740157499999996" top="0.984251969" bottom="0.984251969" header="0.4921259845" footer="0.4921259845"/>
      <pageSetup paperSize="9" scale="71" orientation="portrait" r:id="rId1"/>
      <headerFooter alignWithMargins="0"/>
    </customSheetView>
    <customSheetView guid="{93C27E32-9107-4DD5-9ADA-018406470D73}" showPageBreaks="1" showRowCol="0" fitToPage="1" printArea="1" hiddenColumns="1">
      <selection activeCell="R10" sqref="R10"/>
      <pageMargins left="0.78740157499999996" right="0.78740157499999996" top="0.984251969" bottom="0.984251969" header="0.4921259845" footer="0.4921259845"/>
      <pageSetup paperSize="9" scale="71" orientation="portrait" r:id="rId2"/>
      <headerFooter alignWithMargins="0"/>
    </customSheetView>
    <customSheetView guid="{BE225185-622D-4354-9186-91770FD8FD2A}" showRowCol="0" fitToPage="1" hiddenColumns="1">
      <selection activeCell="R10" sqref="R10"/>
      <pageMargins left="0.78740157499999996" right="0.78740157499999996" top="0.984251969" bottom="0.984251969" header="0.4921259845" footer="0.4921259845"/>
      <pageSetup paperSize="9" scale="71" orientation="portrait" r:id="rId3"/>
      <headerFooter alignWithMargins="0"/>
    </customSheetView>
    <customSheetView guid="{00EEC5A0-AEC9-4895-B617-41D3C705716C}" showPageBreaks="1" showRowCol="0" fitToPage="1" printArea="1" hiddenColumns="1">
      <selection activeCell="A23" sqref="A23"/>
      <pageMargins left="0.78740157499999996" right="0.78740157499999996" top="0.984251969" bottom="0.984251969" header="0.4921259845" footer="0.4921259845"/>
      <pageSetup paperSize="9" scale="71" orientation="portrait" r:id="rId4"/>
      <headerFooter alignWithMargins="0"/>
    </customSheetView>
  </customSheetViews>
  <mergeCells count="6">
    <mergeCell ref="D23:K35"/>
    <mergeCell ref="E7:G7"/>
    <mergeCell ref="M1:M2"/>
    <mergeCell ref="D10:K21"/>
    <mergeCell ref="E8:I8"/>
    <mergeCell ref="D2:K5"/>
  </mergeCells>
  <phoneticPr fontId="2" type="noConversion"/>
  <pageMargins left="0.78740157499999996" right="0.78740157499999996" top="0.984251969" bottom="0.984251969" header="0.4921259845" footer="0.4921259845"/>
  <pageSetup paperSize="9" scale="71" orientation="portrait" r:id="rId5"/>
  <headerFooter alignWithMargins="0"/>
  <drawing r:id="rId6"/>
  <legacyDrawing r:id="rId7"/>
  <picture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2" r:id="rId9" name="Button 6">
              <controlPr locked="0" defaultSize="0" print="0" autoFill="0" autoPict="0" macro="[0]!recherche" altText="recherche">
                <anchor moveWithCells="1" sizeWithCells="1">
                  <from>
                    <xdr:col>4</xdr:col>
                    <xdr:colOff>9525</xdr:colOff>
                    <xdr:row>10</xdr:row>
                    <xdr:rowOff>28575</xdr:rowOff>
                  </from>
                  <to>
                    <xdr:col>9</xdr:col>
                    <xdr:colOff>752475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6" r:id="rId10" name="Button 10">
              <controlPr defaultSize="0" print="0" autoFill="0" autoPict="0" macro="[0]!modifier">
                <anchor moveWithCells="1" sizeWithCells="1">
                  <from>
                    <xdr:col>4</xdr:col>
                    <xdr:colOff>0</xdr:colOff>
                    <xdr:row>28</xdr:row>
                    <xdr:rowOff>38100</xdr:rowOff>
                  </from>
                  <to>
                    <xdr:col>9</xdr:col>
                    <xdr:colOff>752475</xdr:colOff>
                    <xdr:row>33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9" r:id="rId11" name="Button 13">
              <controlPr defaultSize="0" print="0" autoFill="0" autoPict="0" macro="[0]!ajouter">
                <anchor moveWithCells="1" sizeWithCells="1">
                  <from>
                    <xdr:col>4</xdr:col>
                    <xdr:colOff>0</xdr:colOff>
                    <xdr:row>22</xdr:row>
                    <xdr:rowOff>85725</xdr:rowOff>
                  </from>
                  <to>
                    <xdr:col>9</xdr:col>
                    <xdr:colOff>742950</xdr:colOff>
                    <xdr:row>27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0" r:id="rId12" name="Button 14">
              <controlPr defaultSize="0" print="0" autoFill="0" autoPict="0" macro="[0]!afficher">
                <anchor moveWithCells="1" sizeWithCells="1">
                  <from>
                    <xdr:col>13</xdr:col>
                    <xdr:colOff>200025</xdr:colOff>
                    <xdr:row>15</xdr:row>
                    <xdr:rowOff>104775</xdr:rowOff>
                  </from>
                  <to>
                    <xdr:col>14</xdr:col>
                    <xdr:colOff>695325</xdr:colOff>
                    <xdr:row>17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1" r:id="rId13" name="Button 15">
              <controlPr defaultSize="0" print="0" autoFill="0" autoPict="0" macro="[0]!masquer">
                <anchor moveWithCells="1" sizeWithCells="1">
                  <from>
                    <xdr:col>13</xdr:col>
                    <xdr:colOff>219075</xdr:colOff>
                    <xdr:row>18</xdr:row>
                    <xdr:rowOff>38100</xdr:rowOff>
                  </from>
                  <to>
                    <xdr:col>14</xdr:col>
                    <xdr:colOff>695325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/>
  <dimension ref="A1:S48"/>
  <sheetViews>
    <sheetView topLeftCell="A3" workbookViewId="0">
      <selection activeCell="E21" activeCellId="2" sqref="E9:E17 E19 E21"/>
    </sheetView>
  </sheetViews>
  <sheetFormatPr baseColWidth="10" defaultRowHeight="12.75"/>
  <cols>
    <col min="1" max="1" width="11.42578125" style="20"/>
    <col min="2" max="2" width="10.42578125" style="20" bestFit="1" customWidth="1"/>
    <col min="3" max="3" width="17.5703125" style="20" bestFit="1" customWidth="1"/>
    <col min="4" max="4" width="17.5703125" style="20" customWidth="1"/>
    <col min="5" max="5" width="18.42578125" style="20" bestFit="1" customWidth="1"/>
    <col min="6" max="11" width="11.42578125" style="20"/>
    <col min="12" max="12" width="16" style="20" bestFit="1" customWidth="1"/>
    <col min="13" max="16384" width="11.42578125" style="20"/>
  </cols>
  <sheetData>
    <row r="1" spans="1:19" s="15" customFormat="1" ht="30" hidden="1" customHeight="1">
      <c r="B1" s="15" t="s">
        <v>19</v>
      </c>
      <c r="C1" s="15" t="s">
        <v>1</v>
      </c>
      <c r="D1" s="15" t="s">
        <v>36</v>
      </c>
      <c r="E1" s="15" t="s">
        <v>35</v>
      </c>
      <c r="F1" s="16" t="s">
        <v>3</v>
      </c>
      <c r="G1" s="17" t="s">
        <v>20</v>
      </c>
      <c r="H1" s="15" t="s">
        <v>23</v>
      </c>
      <c r="I1" s="16" t="s">
        <v>6</v>
      </c>
      <c r="J1" s="18" t="s">
        <v>21</v>
      </c>
      <c r="K1" s="16" t="s">
        <v>8</v>
      </c>
      <c r="L1" s="15" t="s">
        <v>33</v>
      </c>
    </row>
    <row r="2" spans="1:19" s="19" customFormat="1" ht="15" hidden="1">
      <c r="A2" s="19">
        <f>MAX(BD!A:A)+1</f>
        <v>2</v>
      </c>
      <c r="B2" s="19" t="str">
        <f>F9&amp;""</f>
        <v/>
      </c>
      <c r="C2" s="19" t="str">
        <f>F10&amp;""</f>
        <v/>
      </c>
      <c r="D2" s="19" t="str">
        <f>F11&amp;""</f>
        <v/>
      </c>
      <c r="E2" s="19" t="str">
        <f>F12&amp;""</f>
        <v/>
      </c>
      <c r="F2" s="19">
        <f>F13</f>
        <v>0</v>
      </c>
      <c r="G2" s="19" t="str">
        <f>F14&amp;""</f>
        <v/>
      </c>
      <c r="H2" s="19" t="str">
        <f>F15&amp;""</f>
        <v/>
      </c>
      <c r="I2" s="19" t="str">
        <f>F16&amp;""</f>
        <v/>
      </c>
      <c r="J2" s="19" t="str">
        <f>F17&amp;""</f>
        <v/>
      </c>
      <c r="K2" s="19" t="str">
        <f>G19&amp;""</f>
        <v/>
      </c>
      <c r="L2" s="19" t="str">
        <f>F21&amp;""</f>
        <v/>
      </c>
    </row>
    <row r="3" spans="1:19" s="19" customFormat="1" ht="1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</row>
    <row r="4" spans="1:19" s="19" customFormat="1" ht="1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</row>
    <row r="5" spans="1:19" s="19" customFormat="1" ht="13.5" customHeight="1" thickBot="1">
      <c r="E5" s="21"/>
      <c r="F5" s="21"/>
      <c r="G5" s="21"/>
      <c r="H5" s="21"/>
      <c r="I5" s="21"/>
      <c r="J5" s="21"/>
    </row>
    <row r="6" spans="1:19" s="19" customFormat="1" ht="13.5" customHeight="1">
      <c r="E6" s="131" t="s">
        <v>22</v>
      </c>
      <c r="F6" s="132"/>
      <c r="G6" s="132"/>
      <c r="H6" s="132"/>
      <c r="I6" s="132"/>
      <c r="J6" s="133"/>
    </row>
    <row r="7" spans="1:19" s="19" customFormat="1" ht="15.75" thickBot="1">
      <c r="E7" s="134"/>
      <c r="F7" s="135"/>
      <c r="G7" s="135"/>
      <c r="H7" s="135"/>
      <c r="I7" s="135"/>
      <c r="J7" s="136"/>
    </row>
    <row r="8" spans="1:19" s="19" customFormat="1" ht="15.75" thickBot="1"/>
    <row r="9" spans="1:19" s="19" customFormat="1" ht="15.75">
      <c r="E9" s="25" t="s">
        <v>19</v>
      </c>
      <c r="F9" s="137"/>
      <c r="G9" s="138"/>
      <c r="H9" s="138"/>
      <c r="I9" s="138"/>
      <c r="J9" s="139"/>
    </row>
    <row r="10" spans="1:19" s="19" customFormat="1" ht="15.75">
      <c r="E10" s="26" t="s">
        <v>1</v>
      </c>
      <c r="F10" s="120"/>
      <c r="G10" s="121"/>
      <c r="H10" s="121"/>
      <c r="I10" s="121"/>
      <c r="J10" s="122"/>
    </row>
    <row r="11" spans="1:19" s="19" customFormat="1" ht="15.75">
      <c r="E11" s="26" t="s">
        <v>36</v>
      </c>
      <c r="F11" s="128"/>
      <c r="G11" s="129"/>
      <c r="H11" s="129"/>
      <c r="I11" s="129"/>
      <c r="J11" s="130"/>
    </row>
    <row r="12" spans="1:19" s="19" customFormat="1" ht="15.75" customHeight="1">
      <c r="E12" s="27" t="s">
        <v>35</v>
      </c>
      <c r="F12" s="120"/>
      <c r="G12" s="121"/>
      <c r="H12" s="121"/>
      <c r="I12" s="121"/>
      <c r="J12" s="122"/>
    </row>
    <row r="13" spans="1:19" s="19" customFormat="1" ht="15.75">
      <c r="E13" s="26" t="s">
        <v>3</v>
      </c>
      <c r="F13" s="140"/>
      <c r="G13" s="141"/>
      <c r="H13" s="141"/>
      <c r="I13" s="141"/>
      <c r="J13" s="142"/>
    </row>
    <row r="14" spans="1:19" s="19" customFormat="1" ht="15.75">
      <c r="E14" s="26" t="s">
        <v>20</v>
      </c>
      <c r="F14" s="128"/>
      <c r="G14" s="129"/>
      <c r="H14" s="129"/>
      <c r="I14" s="129"/>
      <c r="J14" s="130"/>
    </row>
    <row r="15" spans="1:19" s="19" customFormat="1" ht="15.75">
      <c r="E15" s="26" t="s">
        <v>23</v>
      </c>
      <c r="F15" s="117"/>
      <c r="G15" s="118"/>
      <c r="H15" s="118"/>
      <c r="I15" s="118"/>
      <c r="J15" s="119"/>
    </row>
    <row r="16" spans="1:19" s="19" customFormat="1" ht="15.75">
      <c r="E16" s="26" t="s">
        <v>6</v>
      </c>
      <c r="F16" s="120"/>
      <c r="G16" s="121"/>
      <c r="H16" s="121"/>
      <c r="I16" s="121"/>
      <c r="J16" s="122"/>
    </row>
    <row r="17" spans="2:10" s="19" customFormat="1" ht="16.5" thickBot="1">
      <c r="E17" s="28" t="s">
        <v>21</v>
      </c>
      <c r="F17" s="123"/>
      <c r="G17" s="124"/>
      <c r="H17" s="124"/>
      <c r="I17" s="124"/>
      <c r="J17" s="125"/>
    </row>
    <row r="18" spans="2:10" s="19" customFormat="1" ht="15.75" thickBot="1"/>
    <row r="19" spans="2:10" s="19" customFormat="1" ht="16.5" thickBot="1">
      <c r="E19" s="29" t="s">
        <v>32</v>
      </c>
      <c r="G19" s="126"/>
      <c r="H19" s="127"/>
    </row>
    <row r="20" spans="2:10" s="19" customFormat="1" ht="16.5" thickBot="1">
      <c r="B20" s="22"/>
      <c r="C20" s="22"/>
      <c r="D20" s="22"/>
      <c r="E20" s="23"/>
      <c r="F20" s="22"/>
    </row>
    <row r="21" spans="2:10" s="19" customFormat="1" ht="16.5" thickBot="1">
      <c r="E21" s="30" t="s">
        <v>33</v>
      </c>
      <c r="F21" s="108"/>
      <c r="G21" s="109"/>
      <c r="H21" s="109"/>
      <c r="I21" s="109"/>
      <c r="J21" s="110"/>
    </row>
    <row r="22" spans="2:10" s="19" customFormat="1" ht="15">
      <c r="F22" s="111"/>
      <c r="G22" s="112"/>
      <c r="H22" s="112"/>
      <c r="I22" s="112"/>
      <c r="J22" s="113"/>
    </row>
    <row r="23" spans="2:10" ht="13.5" customHeight="1" thickBot="1">
      <c r="F23" s="114"/>
      <c r="G23" s="115"/>
      <c r="H23" s="115"/>
      <c r="I23" s="115"/>
      <c r="J23" s="116"/>
    </row>
    <row r="48" spans="1:15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</row>
  </sheetData>
  <sheetProtection selectLockedCells="1"/>
  <protectedRanges>
    <protectedRange password="CD52" sqref="G19 F9:J17" name="nouveau fournisseur"/>
  </protectedRanges>
  <customSheetViews>
    <customSheetView guid="{0B3CCA74-9250-4A06-9CBC-F8378020D08F}" hiddenRows="1" topLeftCell="A3">
      <selection activeCell="F21" sqref="F21:J23"/>
      <pageMargins left="0.7" right="0.7" top="0.75" bottom="0.75" header="0.3" footer="0.3"/>
    </customSheetView>
    <customSheetView guid="{93C27E32-9107-4DD5-9ADA-018406470D73}" hiddenRows="1" topLeftCell="A3">
      <selection activeCell="F21" activeCellId="2" sqref="F9:J17 G19:H19 F21:J23"/>
      <pageMargins left="0.7" right="0.7" top="0.75" bottom="0.75" header="0.3" footer="0.3"/>
    </customSheetView>
    <customSheetView guid="{BE225185-622D-4354-9186-91770FD8FD2A}" hiddenRows="1" topLeftCell="A3">
      <selection activeCell="F21" activeCellId="2" sqref="F9:J17 G19:H19 F21:J23"/>
      <pageMargins left="0.7" right="0.7" top="0.75" bottom="0.75" header="0.3" footer="0.3"/>
    </customSheetView>
    <customSheetView guid="{00EEC5A0-AEC9-4895-B617-41D3C705716C}" hiddenRows="1" topLeftCell="A3">
      <selection activeCell="F21" activeCellId="2" sqref="F9:J17 G19:H19 F21:J23"/>
      <pageMargins left="0.7" right="0.7" top="0.75" bottom="0.75" header="0.3" footer="0.3"/>
    </customSheetView>
  </customSheetViews>
  <mergeCells count="12">
    <mergeCell ref="F14:J14"/>
    <mergeCell ref="E6:J7"/>
    <mergeCell ref="F9:J9"/>
    <mergeCell ref="F10:J10"/>
    <mergeCell ref="F12:J12"/>
    <mergeCell ref="F13:J13"/>
    <mergeCell ref="F11:J11"/>
    <mergeCell ref="F21:J23"/>
    <mergeCell ref="F15:J15"/>
    <mergeCell ref="F16:J16"/>
    <mergeCell ref="F17:J17"/>
    <mergeCell ref="G19:H19"/>
  </mergeCells>
  <dataValidations xWindow="27" yWindow="222" count="1">
    <dataValidation allowBlank="1" showInputMessage="1" promptTitle="Nouveau fournisseur" prompt="Saisir le matériel proposé sous la forme : mot1, mot2, ...,_x000a__x000a_Attention ! Respecter l'orthographe" sqref="F9:J9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3" name="Button 2">
              <controlPr defaultSize="0" print="0" autoFill="0" autoPict="0" macro="[0]!ajoutfournisseur">
                <anchor moveWithCells="1" sizeWithCells="1">
                  <from>
                    <xdr:col>10</xdr:col>
                    <xdr:colOff>304800</xdr:colOff>
                    <xdr:row>7</xdr:row>
                    <xdr:rowOff>180975</xdr:rowOff>
                  </from>
                  <to>
                    <xdr:col>11</xdr:col>
                    <xdr:colOff>695325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4" name="Button 3">
              <controlPr defaultSize="0" print="0" autoFill="0" autoPict="0" macro="[0]!menu">
                <anchor moveWithCells="1" sizeWithCells="1">
                  <from>
                    <xdr:col>1</xdr:col>
                    <xdr:colOff>447675</xdr:colOff>
                    <xdr:row>7</xdr:row>
                    <xdr:rowOff>190500</xdr:rowOff>
                  </from>
                  <to>
                    <xdr:col>2</xdr:col>
                    <xdr:colOff>1047750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27" yWindow="222" count="3">
        <x14:dataValidation type="list" allowBlank="1" showInputMessage="1" showErrorMessage="1" prompt="Merci de saisir le numéro du département dans la liste proposée">
          <x14:formula1>
            <xm:f>Type!$G$1:$G$15</xm:f>
          </x14:formula1>
          <xm:sqref>F15:J15</xm:sqref>
        </x14:dataValidation>
        <x14:dataValidation type="list" allowBlank="1" showInputMessage="1" showErrorMessage="1" prompt="Merci de renseigner si possibilité de prêt">
          <x14:formula1>
            <xm:f>Type!$H$2:$H$6</xm:f>
          </x14:formula1>
          <xm:sqref>F17:J17</xm:sqref>
        </x14:dataValidation>
        <x14:dataValidation type="list" showInputMessage="1" prompt="Merci de saisir le consultant à l'origine de la saisie">
          <x14:formula1>
            <xm:f>Type!$K$2:$K$18</xm:f>
          </x14:formula1>
          <xm:sqref>G19:H19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/>
  <dimension ref="C1:L22"/>
  <sheetViews>
    <sheetView topLeftCell="A4" workbookViewId="0">
      <selection activeCell="J21" sqref="J21"/>
    </sheetView>
  </sheetViews>
  <sheetFormatPr baseColWidth="10" defaultRowHeight="12.75"/>
  <cols>
    <col min="1" max="3" width="11.42578125" style="2"/>
    <col min="4" max="4" width="18.42578125" style="2" bestFit="1" customWidth="1"/>
    <col min="5" max="5" width="11.42578125" style="2"/>
    <col min="6" max="6" width="23" style="2" customWidth="1"/>
    <col min="7" max="16384" width="11.42578125" style="2"/>
  </cols>
  <sheetData>
    <row r="1" spans="3:12" hidden="1">
      <c r="D1" s="2" t="s">
        <v>19</v>
      </c>
      <c r="E1" s="2" t="s">
        <v>1</v>
      </c>
      <c r="F1" s="2" t="s">
        <v>2</v>
      </c>
      <c r="G1" s="2" t="s">
        <v>3</v>
      </c>
      <c r="H1" s="2" t="s">
        <v>20</v>
      </c>
      <c r="I1" s="2" t="s">
        <v>29</v>
      </c>
      <c r="J1" s="2" t="s">
        <v>6</v>
      </c>
      <c r="K1" s="2" t="s">
        <v>21</v>
      </c>
      <c r="L1" s="2" t="s">
        <v>8</v>
      </c>
    </row>
    <row r="2" spans="3:12" hidden="1">
      <c r="C2" s="2">
        <v>7</v>
      </c>
      <c r="E2" s="14" t="s">
        <v>13</v>
      </c>
      <c r="F2" s="14" t="s">
        <v>14</v>
      </c>
      <c r="G2" s="2" t="s">
        <v>15</v>
      </c>
      <c r="H2" s="2" t="s">
        <v>16</v>
      </c>
      <c r="I2" s="2" t="s">
        <v>17</v>
      </c>
      <c r="J2" s="2" t="s">
        <v>12</v>
      </c>
      <c r="K2" s="2" t="s">
        <v>10</v>
      </c>
      <c r="L2" s="2" t="s">
        <v>18</v>
      </c>
    </row>
    <row r="3" spans="3:12" hidden="1"/>
    <row r="6" spans="3:12" ht="13.5" thickBot="1"/>
    <row r="7" spans="3:12">
      <c r="D7" s="150" t="s">
        <v>27</v>
      </c>
      <c r="E7" s="151"/>
      <c r="F7" s="151"/>
      <c r="G7" s="151"/>
      <c r="H7" s="152"/>
    </row>
    <row r="8" spans="3:12" ht="13.5" thickBot="1">
      <c r="D8" s="153"/>
      <c r="E8" s="154"/>
      <c r="F8" s="154"/>
      <c r="G8" s="154"/>
      <c r="H8" s="155"/>
    </row>
    <row r="9" spans="3:12" ht="13.5" thickBot="1"/>
    <row r="10" spans="3:12" ht="15.75">
      <c r="D10" s="3" t="s">
        <v>19</v>
      </c>
      <c r="E10" s="156">
        <f>INDEX(BD!B:B,D22)</f>
        <v>0</v>
      </c>
      <c r="F10" s="157"/>
      <c r="G10" s="158"/>
      <c r="H10" s="159"/>
    </row>
    <row r="11" spans="3:12" ht="15.75">
      <c r="D11" s="4" t="s">
        <v>1</v>
      </c>
      <c r="E11" s="143">
        <f>INDEX(BD!C:C,D22)</f>
        <v>0</v>
      </c>
      <c r="F11" s="144"/>
      <c r="G11" s="160"/>
      <c r="H11" s="144"/>
    </row>
    <row r="12" spans="3:12" ht="15.75">
      <c r="D12" s="5" t="s">
        <v>28</v>
      </c>
      <c r="E12" s="143">
        <f>INDEX(BD!E:E,D22)</f>
        <v>0</v>
      </c>
      <c r="F12" s="144"/>
      <c r="G12" s="143"/>
      <c r="H12" s="144"/>
    </row>
    <row r="13" spans="3:12" ht="15.75">
      <c r="D13" s="4" t="s">
        <v>3</v>
      </c>
      <c r="E13" s="143">
        <f>INDEX(BD!F:F,D22)</f>
        <v>0</v>
      </c>
      <c r="F13" s="144"/>
      <c r="G13" s="143"/>
      <c r="H13" s="144"/>
    </row>
    <row r="14" spans="3:12" ht="15.75">
      <c r="D14" s="4" t="s">
        <v>20</v>
      </c>
      <c r="E14" s="143">
        <f>INDEX(BD!G:G,D22)</f>
        <v>0</v>
      </c>
      <c r="F14" s="144"/>
      <c r="G14" s="149"/>
      <c r="H14" s="144"/>
    </row>
    <row r="15" spans="3:12" ht="15.75">
      <c r="D15" s="4" t="s">
        <v>23</v>
      </c>
      <c r="E15" s="143">
        <f>INDEX(BD!H:H,D22)</f>
        <v>0</v>
      </c>
      <c r="F15" s="144"/>
      <c r="G15" s="143"/>
      <c r="H15" s="144"/>
    </row>
    <row r="16" spans="3:12" ht="15.75">
      <c r="D16" s="4" t="s">
        <v>6</v>
      </c>
      <c r="E16" s="143">
        <f>INDEX(BD!I:I,D22)</f>
        <v>0</v>
      </c>
      <c r="F16" s="144"/>
      <c r="G16" s="143"/>
      <c r="H16" s="144"/>
    </row>
    <row r="17" spans="4:10" ht="16.5" thickBot="1">
      <c r="D17" s="6" t="s">
        <v>21</v>
      </c>
      <c r="E17" s="147">
        <f>INDEX(BD!J:J,D22)</f>
        <v>0</v>
      </c>
      <c r="F17" s="148"/>
      <c r="G17" s="147"/>
      <c r="H17" s="148"/>
    </row>
    <row r="18" spans="4:10" ht="20.25" thickBot="1">
      <c r="D18" s="11"/>
    </row>
    <row r="19" spans="4:10" ht="16.5" thickBot="1">
      <c r="D19" s="13" t="s">
        <v>8</v>
      </c>
      <c r="E19" s="145">
        <f>INDEX(BD!K:K,D28)</f>
        <v>0</v>
      </c>
      <c r="F19" s="146"/>
      <c r="G19" s="145"/>
      <c r="H19" s="146"/>
    </row>
    <row r="20" spans="4:10">
      <c r="D20" s="12"/>
      <c r="E20" s="10"/>
      <c r="J20" s="10"/>
    </row>
    <row r="22" spans="4:10">
      <c r="D22" s="2">
        <v>165</v>
      </c>
    </row>
  </sheetData>
  <customSheetViews>
    <customSheetView guid="{0B3CCA74-9250-4A06-9CBC-F8378020D08F}" hiddenRows="1" state="hidden" topLeftCell="A4">
      <selection activeCell="J21" sqref="J21"/>
      <pageMargins left="0.7" right="0.7" top="0.75" bottom="0.75" header="0.3" footer="0.3"/>
    </customSheetView>
    <customSheetView guid="{93C27E32-9107-4DD5-9ADA-018406470D73}" hiddenRows="1" state="hidden" topLeftCell="A4">
      <selection activeCell="J21" sqref="J21"/>
      <pageMargins left="0.7" right="0.7" top="0.75" bottom="0.75" header="0.3" footer="0.3"/>
    </customSheetView>
    <customSheetView guid="{BE225185-622D-4354-9186-91770FD8FD2A}" hiddenRows="1" state="hidden" topLeftCell="A4">
      <selection activeCell="J21" sqref="J21"/>
      <pageMargins left="0.7" right="0.7" top="0.75" bottom="0.75" header="0.3" footer="0.3"/>
    </customSheetView>
    <customSheetView guid="{00EEC5A0-AEC9-4895-B617-41D3C705716C}" hiddenRows="1" state="hidden" topLeftCell="A4">
      <selection activeCell="J21" sqref="J21"/>
      <pageMargins left="0.7" right="0.7" top="0.75" bottom="0.75" header="0.3" footer="0.3"/>
    </customSheetView>
  </customSheetViews>
  <mergeCells count="19">
    <mergeCell ref="E12:F12"/>
    <mergeCell ref="G12:H12"/>
    <mergeCell ref="D7:H8"/>
    <mergeCell ref="E10:F10"/>
    <mergeCell ref="G10:H10"/>
    <mergeCell ref="E11:F11"/>
    <mergeCell ref="G11:H11"/>
    <mergeCell ref="E13:F13"/>
    <mergeCell ref="E14:F14"/>
    <mergeCell ref="E15:F15"/>
    <mergeCell ref="G19:H19"/>
    <mergeCell ref="G16:H16"/>
    <mergeCell ref="G17:H17"/>
    <mergeCell ref="G13:H13"/>
    <mergeCell ref="G14:H14"/>
    <mergeCell ref="G15:H15"/>
    <mergeCell ref="E16:F16"/>
    <mergeCell ref="E17:F17"/>
    <mergeCell ref="E19:F19"/>
  </mergeCells>
  <dataValidations count="1">
    <dataValidation allowBlank="1" showInputMessage="1" showErrorMessage="1" promptTitle="Modification de fournisseurs : " prompt="Merci d'inscrire les modifications dans la case à droite correspondante à l'item et appuyer sur le bouton &quot;Confirmer modification&quot;" sqref="E10:F17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Drop Down 1">
              <controlPr defaultSize="0" autoLine="0" autoPict="0">
                <anchor moveWithCells="1">
                  <from>
                    <xdr:col>8</xdr:col>
                    <xdr:colOff>333375</xdr:colOff>
                    <xdr:row>9</xdr:row>
                    <xdr:rowOff>114300</xdr:rowOff>
                  </from>
                  <to>
                    <xdr:col>10</xdr:col>
                    <xdr:colOff>590550</xdr:colOff>
                    <xdr:row>10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4" name="Button 2">
              <controlPr defaultSize="0" print="0" autoFill="0" autoPict="0" macro="[0]!confirmer_modif">
                <anchor moveWithCells="1" sizeWithCells="1">
                  <from>
                    <xdr:col>8</xdr:col>
                    <xdr:colOff>342900</xdr:colOff>
                    <xdr:row>12</xdr:row>
                    <xdr:rowOff>114300</xdr:rowOff>
                  </from>
                  <to>
                    <xdr:col>10</xdr:col>
                    <xdr:colOff>600075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menu">
                <anchor moveWithCells="1" sizeWithCells="1">
                  <from>
                    <xdr:col>1</xdr:col>
                    <xdr:colOff>190500</xdr:colOff>
                    <xdr:row>5</xdr:row>
                    <xdr:rowOff>161925</xdr:rowOff>
                  </from>
                  <to>
                    <xdr:col>2</xdr:col>
                    <xdr:colOff>685800</xdr:colOff>
                    <xdr:row>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4" r:id="rId6" name="Drop Down 4">
              <controlPr defaultSize="0" autoLine="0" autoPict="0">
                <anchor moveWithCells="1">
                  <from>
                    <xdr:col>8</xdr:col>
                    <xdr:colOff>323850</xdr:colOff>
                    <xdr:row>10</xdr:row>
                    <xdr:rowOff>161925</xdr:rowOff>
                  </from>
                  <to>
                    <xdr:col>10</xdr:col>
                    <xdr:colOff>581025</xdr:colOff>
                    <xdr:row>11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5" r:id="rId7" name="Button 5">
              <controlPr defaultSize="0" print="0" autoFill="0" autoPict="0" macro="[0]!afficher">
                <anchor moveWithCells="1" sizeWithCells="1">
                  <from>
                    <xdr:col>11</xdr:col>
                    <xdr:colOff>19050</xdr:colOff>
                    <xdr:row>9</xdr:row>
                    <xdr:rowOff>0</xdr:rowOff>
                  </from>
                  <to>
                    <xdr:col>12</xdr:col>
                    <xdr:colOff>514350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6" r:id="rId8" name="Button 6">
              <controlPr defaultSize="0" print="0" autoFill="0" autoPict="0" macro="[0]!masquer">
                <anchor moveWithCells="1" sizeWithCells="1">
                  <from>
                    <xdr:col>11</xdr:col>
                    <xdr:colOff>38100</xdr:colOff>
                    <xdr:row>10</xdr:row>
                    <xdr:rowOff>76200</xdr:rowOff>
                  </from>
                  <to>
                    <xdr:col>12</xdr:col>
                    <xdr:colOff>514350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/>
  <dimension ref="A1:O49"/>
  <sheetViews>
    <sheetView showZeros="0" topLeftCell="A3" workbookViewId="0">
      <selection activeCell="H34" sqref="H34"/>
    </sheetView>
  </sheetViews>
  <sheetFormatPr baseColWidth="10" defaultRowHeight="12.75"/>
  <cols>
    <col min="1" max="1" width="11.42578125" style="43"/>
    <col min="2" max="2" width="21.42578125" style="43" customWidth="1"/>
    <col min="3" max="4" width="11.42578125" style="43"/>
    <col min="5" max="5" width="18.42578125" style="43" bestFit="1" customWidth="1"/>
    <col min="6" max="6" width="11.42578125" style="43"/>
    <col min="7" max="7" width="23" style="43" customWidth="1"/>
    <col min="8" max="8" width="14.5703125" style="43" customWidth="1"/>
    <col min="9" max="9" width="11.85546875" style="43" customWidth="1"/>
    <col min="10" max="260" width="11.42578125" style="43"/>
    <col min="261" max="261" width="18.42578125" style="43" bestFit="1" customWidth="1"/>
    <col min="262" max="262" width="11.42578125" style="43"/>
    <col min="263" max="263" width="23" style="43" customWidth="1"/>
    <col min="264" max="516" width="11.42578125" style="43"/>
    <col min="517" max="517" width="18.42578125" style="43" bestFit="1" customWidth="1"/>
    <col min="518" max="518" width="11.42578125" style="43"/>
    <col min="519" max="519" width="23" style="43" customWidth="1"/>
    <col min="520" max="772" width="11.42578125" style="43"/>
    <col min="773" max="773" width="18.42578125" style="43" bestFit="1" customWidth="1"/>
    <col min="774" max="774" width="11.42578125" style="43"/>
    <col min="775" max="775" width="23" style="43" customWidth="1"/>
    <col min="776" max="1028" width="11.42578125" style="43"/>
    <col min="1029" max="1029" width="18.42578125" style="43" bestFit="1" customWidth="1"/>
    <col min="1030" max="1030" width="11.42578125" style="43"/>
    <col min="1031" max="1031" width="23" style="43" customWidth="1"/>
    <col min="1032" max="1284" width="11.42578125" style="43"/>
    <col min="1285" max="1285" width="18.42578125" style="43" bestFit="1" customWidth="1"/>
    <col min="1286" max="1286" width="11.42578125" style="43"/>
    <col min="1287" max="1287" width="23" style="43" customWidth="1"/>
    <col min="1288" max="1540" width="11.42578125" style="43"/>
    <col min="1541" max="1541" width="18.42578125" style="43" bestFit="1" customWidth="1"/>
    <col min="1542" max="1542" width="11.42578125" style="43"/>
    <col min="1543" max="1543" width="23" style="43" customWidth="1"/>
    <col min="1544" max="1796" width="11.42578125" style="43"/>
    <col min="1797" max="1797" width="18.42578125" style="43" bestFit="1" customWidth="1"/>
    <col min="1798" max="1798" width="11.42578125" style="43"/>
    <col min="1799" max="1799" width="23" style="43" customWidth="1"/>
    <col min="1800" max="2052" width="11.42578125" style="43"/>
    <col min="2053" max="2053" width="18.42578125" style="43" bestFit="1" customWidth="1"/>
    <col min="2054" max="2054" width="11.42578125" style="43"/>
    <col min="2055" max="2055" width="23" style="43" customWidth="1"/>
    <col min="2056" max="2308" width="11.42578125" style="43"/>
    <col min="2309" max="2309" width="18.42578125" style="43" bestFit="1" customWidth="1"/>
    <col min="2310" max="2310" width="11.42578125" style="43"/>
    <col min="2311" max="2311" width="23" style="43" customWidth="1"/>
    <col min="2312" max="2564" width="11.42578125" style="43"/>
    <col min="2565" max="2565" width="18.42578125" style="43" bestFit="1" customWidth="1"/>
    <col min="2566" max="2566" width="11.42578125" style="43"/>
    <col min="2567" max="2567" width="23" style="43" customWidth="1"/>
    <col min="2568" max="2820" width="11.42578125" style="43"/>
    <col min="2821" max="2821" width="18.42578125" style="43" bestFit="1" customWidth="1"/>
    <col min="2822" max="2822" width="11.42578125" style="43"/>
    <col min="2823" max="2823" width="23" style="43" customWidth="1"/>
    <col min="2824" max="3076" width="11.42578125" style="43"/>
    <col min="3077" max="3077" width="18.42578125" style="43" bestFit="1" customWidth="1"/>
    <col min="3078" max="3078" width="11.42578125" style="43"/>
    <col min="3079" max="3079" width="23" style="43" customWidth="1"/>
    <col min="3080" max="3332" width="11.42578125" style="43"/>
    <col min="3333" max="3333" width="18.42578125" style="43" bestFit="1" customWidth="1"/>
    <col min="3334" max="3334" width="11.42578125" style="43"/>
    <col min="3335" max="3335" width="23" style="43" customWidth="1"/>
    <col min="3336" max="3588" width="11.42578125" style="43"/>
    <col min="3589" max="3589" width="18.42578125" style="43" bestFit="1" customWidth="1"/>
    <col min="3590" max="3590" width="11.42578125" style="43"/>
    <col min="3591" max="3591" width="23" style="43" customWidth="1"/>
    <col min="3592" max="3844" width="11.42578125" style="43"/>
    <col min="3845" max="3845" width="18.42578125" style="43" bestFit="1" customWidth="1"/>
    <col min="3846" max="3846" width="11.42578125" style="43"/>
    <col min="3847" max="3847" width="23" style="43" customWidth="1"/>
    <col min="3848" max="4100" width="11.42578125" style="43"/>
    <col min="4101" max="4101" width="18.42578125" style="43" bestFit="1" customWidth="1"/>
    <col min="4102" max="4102" width="11.42578125" style="43"/>
    <col min="4103" max="4103" width="23" style="43" customWidth="1"/>
    <col min="4104" max="4356" width="11.42578125" style="43"/>
    <col min="4357" max="4357" width="18.42578125" style="43" bestFit="1" customWidth="1"/>
    <col min="4358" max="4358" width="11.42578125" style="43"/>
    <col min="4359" max="4359" width="23" style="43" customWidth="1"/>
    <col min="4360" max="4612" width="11.42578125" style="43"/>
    <col min="4613" max="4613" width="18.42578125" style="43" bestFit="1" customWidth="1"/>
    <col min="4614" max="4614" width="11.42578125" style="43"/>
    <col min="4615" max="4615" width="23" style="43" customWidth="1"/>
    <col min="4616" max="4868" width="11.42578125" style="43"/>
    <col min="4869" max="4869" width="18.42578125" style="43" bestFit="1" customWidth="1"/>
    <col min="4870" max="4870" width="11.42578125" style="43"/>
    <col min="4871" max="4871" width="23" style="43" customWidth="1"/>
    <col min="4872" max="5124" width="11.42578125" style="43"/>
    <col min="5125" max="5125" width="18.42578125" style="43" bestFit="1" customWidth="1"/>
    <col min="5126" max="5126" width="11.42578125" style="43"/>
    <col min="5127" max="5127" width="23" style="43" customWidth="1"/>
    <col min="5128" max="5380" width="11.42578125" style="43"/>
    <col min="5381" max="5381" width="18.42578125" style="43" bestFit="1" customWidth="1"/>
    <col min="5382" max="5382" width="11.42578125" style="43"/>
    <col min="5383" max="5383" width="23" style="43" customWidth="1"/>
    <col min="5384" max="5636" width="11.42578125" style="43"/>
    <col min="5637" max="5637" width="18.42578125" style="43" bestFit="1" customWidth="1"/>
    <col min="5638" max="5638" width="11.42578125" style="43"/>
    <col min="5639" max="5639" width="23" style="43" customWidth="1"/>
    <col min="5640" max="5892" width="11.42578125" style="43"/>
    <col min="5893" max="5893" width="18.42578125" style="43" bestFit="1" customWidth="1"/>
    <col min="5894" max="5894" width="11.42578125" style="43"/>
    <col min="5895" max="5895" width="23" style="43" customWidth="1"/>
    <col min="5896" max="6148" width="11.42578125" style="43"/>
    <col min="6149" max="6149" width="18.42578125" style="43" bestFit="1" customWidth="1"/>
    <col min="6150" max="6150" width="11.42578125" style="43"/>
    <col min="6151" max="6151" width="23" style="43" customWidth="1"/>
    <col min="6152" max="6404" width="11.42578125" style="43"/>
    <col min="6405" max="6405" width="18.42578125" style="43" bestFit="1" customWidth="1"/>
    <col min="6406" max="6406" width="11.42578125" style="43"/>
    <col min="6407" max="6407" width="23" style="43" customWidth="1"/>
    <col min="6408" max="6660" width="11.42578125" style="43"/>
    <col min="6661" max="6661" width="18.42578125" style="43" bestFit="1" customWidth="1"/>
    <col min="6662" max="6662" width="11.42578125" style="43"/>
    <col min="6663" max="6663" width="23" style="43" customWidth="1"/>
    <col min="6664" max="6916" width="11.42578125" style="43"/>
    <col min="6917" max="6917" width="18.42578125" style="43" bestFit="1" customWidth="1"/>
    <col min="6918" max="6918" width="11.42578125" style="43"/>
    <col min="6919" max="6919" width="23" style="43" customWidth="1"/>
    <col min="6920" max="7172" width="11.42578125" style="43"/>
    <col min="7173" max="7173" width="18.42578125" style="43" bestFit="1" customWidth="1"/>
    <col min="7174" max="7174" width="11.42578125" style="43"/>
    <col min="7175" max="7175" width="23" style="43" customWidth="1"/>
    <col min="7176" max="7428" width="11.42578125" style="43"/>
    <col min="7429" max="7429" width="18.42578125" style="43" bestFit="1" customWidth="1"/>
    <col min="7430" max="7430" width="11.42578125" style="43"/>
    <col min="7431" max="7431" width="23" style="43" customWidth="1"/>
    <col min="7432" max="7684" width="11.42578125" style="43"/>
    <col min="7685" max="7685" width="18.42578125" style="43" bestFit="1" customWidth="1"/>
    <col min="7686" max="7686" width="11.42578125" style="43"/>
    <col min="7687" max="7687" width="23" style="43" customWidth="1"/>
    <col min="7688" max="7940" width="11.42578125" style="43"/>
    <col min="7941" max="7941" width="18.42578125" style="43" bestFit="1" customWidth="1"/>
    <col min="7942" max="7942" width="11.42578125" style="43"/>
    <col min="7943" max="7943" width="23" style="43" customWidth="1"/>
    <col min="7944" max="8196" width="11.42578125" style="43"/>
    <col min="8197" max="8197" width="18.42578125" style="43" bestFit="1" customWidth="1"/>
    <col min="8198" max="8198" width="11.42578125" style="43"/>
    <col min="8199" max="8199" width="23" style="43" customWidth="1"/>
    <col min="8200" max="8452" width="11.42578125" style="43"/>
    <col min="8453" max="8453" width="18.42578125" style="43" bestFit="1" customWidth="1"/>
    <col min="8454" max="8454" width="11.42578125" style="43"/>
    <col min="8455" max="8455" width="23" style="43" customWidth="1"/>
    <col min="8456" max="8708" width="11.42578125" style="43"/>
    <col min="8709" max="8709" width="18.42578125" style="43" bestFit="1" customWidth="1"/>
    <col min="8710" max="8710" width="11.42578125" style="43"/>
    <col min="8711" max="8711" width="23" style="43" customWidth="1"/>
    <col min="8712" max="8964" width="11.42578125" style="43"/>
    <col min="8965" max="8965" width="18.42578125" style="43" bestFit="1" customWidth="1"/>
    <col min="8966" max="8966" width="11.42578125" style="43"/>
    <col min="8967" max="8967" width="23" style="43" customWidth="1"/>
    <col min="8968" max="9220" width="11.42578125" style="43"/>
    <col min="9221" max="9221" width="18.42578125" style="43" bestFit="1" customWidth="1"/>
    <col min="9222" max="9222" width="11.42578125" style="43"/>
    <col min="9223" max="9223" width="23" style="43" customWidth="1"/>
    <col min="9224" max="9476" width="11.42578125" style="43"/>
    <col min="9477" max="9477" width="18.42578125" style="43" bestFit="1" customWidth="1"/>
    <col min="9478" max="9478" width="11.42578125" style="43"/>
    <col min="9479" max="9479" width="23" style="43" customWidth="1"/>
    <col min="9480" max="9732" width="11.42578125" style="43"/>
    <col min="9733" max="9733" width="18.42578125" style="43" bestFit="1" customWidth="1"/>
    <col min="9734" max="9734" width="11.42578125" style="43"/>
    <col min="9735" max="9735" width="23" style="43" customWidth="1"/>
    <col min="9736" max="9988" width="11.42578125" style="43"/>
    <col min="9989" max="9989" width="18.42578125" style="43" bestFit="1" customWidth="1"/>
    <col min="9990" max="9990" width="11.42578125" style="43"/>
    <col min="9991" max="9991" width="23" style="43" customWidth="1"/>
    <col min="9992" max="10244" width="11.42578125" style="43"/>
    <col min="10245" max="10245" width="18.42578125" style="43" bestFit="1" customWidth="1"/>
    <col min="10246" max="10246" width="11.42578125" style="43"/>
    <col min="10247" max="10247" width="23" style="43" customWidth="1"/>
    <col min="10248" max="10500" width="11.42578125" style="43"/>
    <col min="10501" max="10501" width="18.42578125" style="43" bestFit="1" customWidth="1"/>
    <col min="10502" max="10502" width="11.42578125" style="43"/>
    <col min="10503" max="10503" width="23" style="43" customWidth="1"/>
    <col min="10504" max="10756" width="11.42578125" style="43"/>
    <col min="10757" max="10757" width="18.42578125" style="43" bestFit="1" customWidth="1"/>
    <col min="10758" max="10758" width="11.42578125" style="43"/>
    <col min="10759" max="10759" width="23" style="43" customWidth="1"/>
    <col min="10760" max="11012" width="11.42578125" style="43"/>
    <col min="11013" max="11013" width="18.42578125" style="43" bestFit="1" customWidth="1"/>
    <col min="11014" max="11014" width="11.42578125" style="43"/>
    <col min="11015" max="11015" width="23" style="43" customWidth="1"/>
    <col min="11016" max="11268" width="11.42578125" style="43"/>
    <col min="11269" max="11269" width="18.42578125" style="43" bestFit="1" customWidth="1"/>
    <col min="11270" max="11270" width="11.42578125" style="43"/>
    <col min="11271" max="11271" width="23" style="43" customWidth="1"/>
    <col min="11272" max="11524" width="11.42578125" style="43"/>
    <col min="11525" max="11525" width="18.42578125" style="43" bestFit="1" customWidth="1"/>
    <col min="11526" max="11526" width="11.42578125" style="43"/>
    <col min="11527" max="11527" width="23" style="43" customWidth="1"/>
    <col min="11528" max="11780" width="11.42578125" style="43"/>
    <col min="11781" max="11781" width="18.42578125" style="43" bestFit="1" customWidth="1"/>
    <col min="11782" max="11782" width="11.42578125" style="43"/>
    <col min="11783" max="11783" width="23" style="43" customWidth="1"/>
    <col min="11784" max="12036" width="11.42578125" style="43"/>
    <col min="12037" max="12037" width="18.42578125" style="43" bestFit="1" customWidth="1"/>
    <col min="12038" max="12038" width="11.42578125" style="43"/>
    <col min="12039" max="12039" width="23" style="43" customWidth="1"/>
    <col min="12040" max="12292" width="11.42578125" style="43"/>
    <col min="12293" max="12293" width="18.42578125" style="43" bestFit="1" customWidth="1"/>
    <col min="12294" max="12294" width="11.42578125" style="43"/>
    <col min="12295" max="12295" width="23" style="43" customWidth="1"/>
    <col min="12296" max="12548" width="11.42578125" style="43"/>
    <col min="12549" max="12549" width="18.42578125" style="43" bestFit="1" customWidth="1"/>
    <col min="12550" max="12550" width="11.42578125" style="43"/>
    <col min="12551" max="12551" width="23" style="43" customWidth="1"/>
    <col min="12552" max="12804" width="11.42578125" style="43"/>
    <col min="12805" max="12805" width="18.42578125" style="43" bestFit="1" customWidth="1"/>
    <col min="12806" max="12806" width="11.42578125" style="43"/>
    <col min="12807" max="12807" width="23" style="43" customWidth="1"/>
    <col min="12808" max="13060" width="11.42578125" style="43"/>
    <col min="13061" max="13061" width="18.42578125" style="43" bestFit="1" customWidth="1"/>
    <col min="13062" max="13062" width="11.42578125" style="43"/>
    <col min="13063" max="13063" width="23" style="43" customWidth="1"/>
    <col min="13064" max="13316" width="11.42578125" style="43"/>
    <col min="13317" max="13317" width="18.42578125" style="43" bestFit="1" customWidth="1"/>
    <col min="13318" max="13318" width="11.42578125" style="43"/>
    <col min="13319" max="13319" width="23" style="43" customWidth="1"/>
    <col min="13320" max="13572" width="11.42578125" style="43"/>
    <col min="13573" max="13573" width="18.42578125" style="43" bestFit="1" customWidth="1"/>
    <col min="13574" max="13574" width="11.42578125" style="43"/>
    <col min="13575" max="13575" width="23" style="43" customWidth="1"/>
    <col min="13576" max="13828" width="11.42578125" style="43"/>
    <col min="13829" max="13829" width="18.42578125" style="43" bestFit="1" customWidth="1"/>
    <col min="13830" max="13830" width="11.42578125" style="43"/>
    <col min="13831" max="13831" width="23" style="43" customWidth="1"/>
    <col min="13832" max="14084" width="11.42578125" style="43"/>
    <col min="14085" max="14085" width="18.42578125" style="43" bestFit="1" customWidth="1"/>
    <col min="14086" max="14086" width="11.42578125" style="43"/>
    <col min="14087" max="14087" width="23" style="43" customWidth="1"/>
    <col min="14088" max="14340" width="11.42578125" style="43"/>
    <col min="14341" max="14341" width="18.42578125" style="43" bestFit="1" customWidth="1"/>
    <col min="14342" max="14342" width="11.42578125" style="43"/>
    <col min="14343" max="14343" width="23" style="43" customWidth="1"/>
    <col min="14344" max="14596" width="11.42578125" style="43"/>
    <col min="14597" max="14597" width="18.42578125" style="43" bestFit="1" customWidth="1"/>
    <col min="14598" max="14598" width="11.42578125" style="43"/>
    <col min="14599" max="14599" width="23" style="43" customWidth="1"/>
    <col min="14600" max="14852" width="11.42578125" style="43"/>
    <col min="14853" max="14853" width="18.42578125" style="43" bestFit="1" customWidth="1"/>
    <col min="14854" max="14854" width="11.42578125" style="43"/>
    <col min="14855" max="14855" width="23" style="43" customWidth="1"/>
    <col min="14856" max="15108" width="11.42578125" style="43"/>
    <col min="15109" max="15109" width="18.42578125" style="43" bestFit="1" customWidth="1"/>
    <col min="15110" max="15110" width="11.42578125" style="43"/>
    <col min="15111" max="15111" width="23" style="43" customWidth="1"/>
    <col min="15112" max="15364" width="11.42578125" style="43"/>
    <col min="15365" max="15365" width="18.42578125" style="43" bestFit="1" customWidth="1"/>
    <col min="15366" max="15366" width="11.42578125" style="43"/>
    <col min="15367" max="15367" width="23" style="43" customWidth="1"/>
    <col min="15368" max="15620" width="11.42578125" style="43"/>
    <col min="15621" max="15621" width="18.42578125" style="43" bestFit="1" customWidth="1"/>
    <col min="15622" max="15622" width="11.42578125" style="43"/>
    <col min="15623" max="15623" width="23" style="43" customWidth="1"/>
    <col min="15624" max="15876" width="11.42578125" style="43"/>
    <col min="15877" max="15877" width="18.42578125" style="43" bestFit="1" customWidth="1"/>
    <col min="15878" max="15878" width="11.42578125" style="43"/>
    <col min="15879" max="15879" width="23" style="43" customWidth="1"/>
    <col min="15880" max="16132" width="11.42578125" style="43"/>
    <col min="16133" max="16133" width="18.42578125" style="43" bestFit="1" customWidth="1"/>
    <col min="16134" max="16134" width="11.42578125" style="43"/>
    <col min="16135" max="16135" width="23" style="43" customWidth="1"/>
    <col min="16136" max="16384" width="11.42578125" style="43"/>
  </cols>
  <sheetData>
    <row r="1" spans="1:12" ht="30" hidden="1">
      <c r="A1" s="15"/>
      <c r="B1" s="15" t="s">
        <v>19</v>
      </c>
      <c r="C1" s="15" t="s">
        <v>1</v>
      </c>
      <c r="D1" s="15" t="s">
        <v>36</v>
      </c>
      <c r="E1" s="15" t="s">
        <v>35</v>
      </c>
      <c r="F1" s="16" t="s">
        <v>3</v>
      </c>
      <c r="G1" s="17" t="s">
        <v>20</v>
      </c>
      <c r="H1" s="15" t="s">
        <v>23</v>
      </c>
      <c r="I1" s="16" t="s">
        <v>6</v>
      </c>
      <c r="J1" s="18" t="s">
        <v>21</v>
      </c>
      <c r="K1" s="16" t="s">
        <v>8</v>
      </c>
      <c r="L1" s="15" t="s">
        <v>33</v>
      </c>
    </row>
    <row r="2" spans="1:12" ht="15" hidden="1">
      <c r="A2" s="19">
        <f>INDEX(BD!A:A,param_no_ligne+1)</f>
        <v>0</v>
      </c>
      <c r="B2" s="19" t="e">
        <f ca="1">IF(F8="",H8&amp;"",F8&amp;"")</f>
        <v>#REF!</v>
      </c>
      <c r="C2" s="19" t="e">
        <f ca="1">IF(H9="",F9&amp;"",H9&amp;"")</f>
        <v>#REF!</v>
      </c>
      <c r="D2" s="19" t="e">
        <f ca="1">IF(H10="",F10&amp;"",H10&amp;"")</f>
        <v>#REF!</v>
      </c>
      <c r="E2" s="19" t="e">
        <f ca="1">IF(H11="",F11&amp;"",H11&amp;"")</f>
        <v>#REF!</v>
      </c>
      <c r="F2" s="19" t="e">
        <f ca="1">IF(H12="",F12&amp;"",H12&amp;"")</f>
        <v>#REF!</v>
      </c>
      <c r="G2" s="19" t="e">
        <f ca="1">IF(H13="",F13&amp;"",H13&amp;"")</f>
        <v>#REF!</v>
      </c>
      <c r="H2" s="19" t="e">
        <f ca="1">IF(H14="",F14&amp;"",H14&amp;"")</f>
        <v>#REF!</v>
      </c>
      <c r="I2" s="19" t="e">
        <f ca="1">IF(H15="",F15&amp;"",H15&amp;"")</f>
        <v>#REF!</v>
      </c>
      <c r="J2" s="19" t="e">
        <f ca="1">IF(H16="",F16&amp;"",H16&amp;"")</f>
        <v>#REF!</v>
      </c>
      <c r="K2" s="19" t="e">
        <f ca="1">IF(H18="",F18&amp;"",H18&amp;"")</f>
        <v>#REF!</v>
      </c>
      <c r="L2" s="19" t="e">
        <f ca="1">IF(H20="",F20&amp;"",H20&amp;"")</f>
        <v>#REF!</v>
      </c>
    </row>
    <row r="4" spans="1:12" ht="13.5" thickBot="1"/>
    <row r="5" spans="1:12">
      <c r="E5" s="204" t="s">
        <v>27</v>
      </c>
      <c r="F5" s="205"/>
      <c r="G5" s="205"/>
      <c r="H5" s="205"/>
      <c r="I5" s="206"/>
    </row>
    <row r="6" spans="1:12" ht="13.5" thickBot="1">
      <c r="E6" s="207"/>
      <c r="F6" s="208"/>
      <c r="G6" s="208"/>
      <c r="H6" s="208"/>
      <c r="I6" s="209"/>
    </row>
    <row r="7" spans="1:12" ht="13.5" thickBot="1"/>
    <row r="8" spans="1:12" ht="15.75">
      <c r="E8" s="198" t="s">
        <v>19</v>
      </c>
      <c r="F8" s="165" t="e">
        <f ca="1">INDEX(bd_matériel,param_no_ligne)</f>
        <v>#REF!</v>
      </c>
      <c r="G8" s="166"/>
      <c r="H8" s="167"/>
      <c r="I8" s="168"/>
    </row>
    <row r="9" spans="1:12" ht="15.75">
      <c r="E9" s="199" t="s">
        <v>1</v>
      </c>
      <c r="F9" s="161" t="e">
        <f ca="1">INDEX(BD_Société,param_no_ligne)</f>
        <v>#REF!</v>
      </c>
      <c r="G9" s="162"/>
      <c r="H9" s="163"/>
      <c r="I9" s="164"/>
    </row>
    <row r="10" spans="1:12" ht="15.75">
      <c r="E10" s="200" t="s">
        <v>36</v>
      </c>
      <c r="F10" s="169" t="e">
        <f ca="1">INDEX(bd_site,param_no_ligne)</f>
        <v>#REF!</v>
      </c>
      <c r="G10" s="170"/>
      <c r="H10" s="171"/>
      <c r="I10" s="164"/>
    </row>
    <row r="11" spans="1:12" ht="15.75">
      <c r="E11" s="201" t="s">
        <v>35</v>
      </c>
      <c r="F11" s="161" t="e">
        <f ca="1">INDEX(bd_contact,param_no_ligne)</f>
        <v>#REF!</v>
      </c>
      <c r="G11" s="162"/>
      <c r="H11" s="163"/>
      <c r="I11" s="164"/>
    </row>
    <row r="12" spans="1:12" ht="15.75">
      <c r="E12" s="202" t="s">
        <v>3</v>
      </c>
      <c r="F12" s="172" t="e">
        <f ca="1">INDEX(BD_Téléphone,param_no_ligne)</f>
        <v>#REF!</v>
      </c>
      <c r="G12" s="173"/>
      <c r="H12" s="163"/>
      <c r="I12" s="164"/>
    </row>
    <row r="13" spans="1:12" ht="15.75">
      <c r="E13" s="202" t="s">
        <v>20</v>
      </c>
      <c r="F13" s="172" t="e">
        <f ca="1">INDEX(bd_Mail,param_no_ligne)</f>
        <v>#REF!</v>
      </c>
      <c r="G13" s="173"/>
      <c r="H13" s="171"/>
      <c r="I13" s="164"/>
    </row>
    <row r="14" spans="1:12" ht="15.75">
      <c r="E14" s="202" t="s">
        <v>23</v>
      </c>
      <c r="F14" s="172" t="e">
        <f ca="1">INDEX(bd_département,param_no_ligne)</f>
        <v>#REF!</v>
      </c>
      <c r="G14" s="173"/>
      <c r="H14" s="163"/>
      <c r="I14" s="164"/>
    </row>
    <row r="15" spans="1:12" ht="15.75">
      <c r="E15" s="202" t="s">
        <v>6</v>
      </c>
      <c r="F15" s="172" t="e">
        <f ca="1">INDEX(bd_ville,param_no_ligne)</f>
        <v>#REF!</v>
      </c>
      <c r="G15" s="173"/>
      <c r="H15" s="163"/>
      <c r="I15" s="164"/>
    </row>
    <row r="16" spans="1:12" ht="16.5" thickBot="1">
      <c r="E16" s="203" t="s">
        <v>21</v>
      </c>
      <c r="F16" s="189" t="e">
        <f ca="1">INDEX(bd_prêt_du_matériel,param_no_ligne)</f>
        <v>#REF!</v>
      </c>
      <c r="G16" s="190"/>
      <c r="H16" s="191"/>
      <c r="I16" s="192"/>
    </row>
    <row r="17" spans="5:12" ht="20.25" thickBot="1">
      <c r="E17" s="44"/>
    </row>
    <row r="18" spans="5:12" ht="16.5" thickBot="1">
      <c r="E18" s="197" t="s">
        <v>8</v>
      </c>
      <c r="F18" s="193" t="e">
        <f ca="1">INDEX(bd_consultant,param_no_ligne)</f>
        <v>#REF!</v>
      </c>
      <c r="G18" s="194"/>
      <c r="H18" s="195"/>
      <c r="I18" s="196"/>
    </row>
    <row r="19" spans="5:12" ht="13.5" thickBot="1">
      <c r="E19" s="45"/>
      <c r="F19" s="46"/>
      <c r="K19" s="46"/>
    </row>
    <row r="20" spans="5:12" s="19" customFormat="1" ht="16.5" thickBot="1">
      <c r="E20" s="30" t="s">
        <v>33</v>
      </c>
      <c r="F20" s="174" t="e">
        <f ca="1">INDEX(bd_Commentaires,param_no_ligne)</f>
        <v>#REF!</v>
      </c>
      <c r="G20" s="175"/>
      <c r="H20" s="180"/>
      <c r="I20" s="181"/>
      <c r="J20" s="182"/>
      <c r="L20" s="19" t="s">
        <v>58</v>
      </c>
    </row>
    <row r="21" spans="5:12" s="19" customFormat="1" ht="15">
      <c r="F21" s="176"/>
      <c r="G21" s="177"/>
      <c r="H21" s="183"/>
      <c r="I21" s="184"/>
      <c r="J21" s="185"/>
    </row>
    <row r="22" spans="5:12" s="20" customFormat="1" ht="13.5" customHeight="1" thickBot="1">
      <c r="F22" s="178"/>
      <c r="G22" s="179"/>
      <c r="H22" s="186"/>
      <c r="I22" s="187"/>
      <c r="J22" s="188"/>
    </row>
    <row r="24" spans="5:12" hidden="1">
      <c r="E24" s="43">
        <v>165</v>
      </c>
    </row>
    <row r="48" spans="1:15">
      <c r="A48" s="47"/>
      <c r="B48" s="47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</row>
    <row r="49" spans="1:15">
      <c r="A49" s="47"/>
      <c r="B49" s="47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</row>
  </sheetData>
  <sheetProtection selectLockedCells="1"/>
  <customSheetViews>
    <customSheetView guid="{0B3CCA74-9250-4A06-9CBC-F8378020D08F}" zeroValues="0" hiddenRows="1" topLeftCell="A3">
      <selection activeCell="B20" sqref="B20"/>
      <pageMargins left="0.7" right="0.7" top="0.75" bottom="0.75" header="0.3" footer="0.3"/>
    </customSheetView>
    <customSheetView guid="{93C27E32-9107-4DD5-9ADA-018406470D73}" zeroValues="0" hiddenRows="1" topLeftCell="A3">
      <selection activeCell="B20" sqref="B20"/>
      <pageMargins left="0.7" right="0.7" top="0.75" bottom="0.75" header="0.3" footer="0.3"/>
    </customSheetView>
    <customSheetView guid="{BE225185-622D-4354-9186-91770FD8FD2A}" zeroValues="0" hiddenRows="1" topLeftCell="A3">
      <selection activeCell="B20" sqref="B20"/>
      <pageMargins left="0.7" right="0.7" top="0.75" bottom="0.75" header="0.3" footer="0.3"/>
    </customSheetView>
    <customSheetView guid="{00EEC5A0-AEC9-4895-B617-41D3C705716C}" zeroValues="0" hiddenRows="1" topLeftCell="A3">
      <selection activeCell="B20" sqref="B20"/>
      <pageMargins left="0.7" right="0.7" top="0.75" bottom="0.75" header="0.3" footer="0.3"/>
    </customSheetView>
  </customSheetViews>
  <mergeCells count="23">
    <mergeCell ref="F20:G22"/>
    <mergeCell ref="H20:J22"/>
    <mergeCell ref="F15:G15"/>
    <mergeCell ref="H15:I15"/>
    <mergeCell ref="F16:G16"/>
    <mergeCell ref="H16:I16"/>
    <mergeCell ref="F18:G18"/>
    <mergeCell ref="H18:I18"/>
    <mergeCell ref="F12:G12"/>
    <mergeCell ref="H12:I12"/>
    <mergeCell ref="F13:G13"/>
    <mergeCell ref="H13:I13"/>
    <mergeCell ref="F14:G14"/>
    <mergeCell ref="H14:I14"/>
    <mergeCell ref="F11:G11"/>
    <mergeCell ref="H11:I11"/>
    <mergeCell ref="E5:I6"/>
    <mergeCell ref="F8:G8"/>
    <mergeCell ref="H8:I8"/>
    <mergeCell ref="F9:G9"/>
    <mergeCell ref="H9:I9"/>
    <mergeCell ref="F10:G10"/>
    <mergeCell ref="H10:I10"/>
  </mergeCells>
  <conditionalFormatting sqref="F8:G16 F18:G18 F20:G22">
    <cfRule type="cellIs" dxfId="1" priority="2" operator="equal">
      <formula>0</formula>
    </cfRule>
  </conditionalFormatting>
  <conditionalFormatting sqref="F10:G10">
    <cfRule type="cellIs" dxfId="0" priority="1" operator="equal">
      <formula>$F$10</formula>
    </cfRule>
  </conditionalFormatting>
  <dataValidations count="6">
    <dataValidation allowBlank="1" showInputMessage="1" showErrorMessage="1" promptTitle="Modification de fournisseurs : " prompt="Merci d'inscrire les modifications dans la case à droite correspondante à l'item et appuyer sur le bouton &quot;Confirmer modification&quot;" sqref="WVN983052:WVO983059 JB8:JC16 SX8:SY16 ACT8:ACU16 AMP8:AMQ16 AWL8:AWM16 BGH8:BGI16 BQD8:BQE16 BZZ8:CAA16 CJV8:CJW16 CTR8:CTS16 DDN8:DDO16 DNJ8:DNK16 DXF8:DXG16 EHB8:EHC16 EQX8:EQY16 FAT8:FAU16 FKP8:FKQ16 FUL8:FUM16 GEH8:GEI16 GOD8:GOE16 GXZ8:GYA16 HHV8:HHW16 HRR8:HRS16 IBN8:IBO16 ILJ8:ILK16 IVF8:IVG16 JFB8:JFC16 JOX8:JOY16 JYT8:JYU16 KIP8:KIQ16 KSL8:KSM16 LCH8:LCI16 LMD8:LME16 LVZ8:LWA16 MFV8:MFW16 MPR8:MPS16 MZN8:MZO16 NJJ8:NJK16 NTF8:NTG16 ODB8:ODC16 OMX8:OMY16 OWT8:OWU16 PGP8:PGQ16 PQL8:PQM16 QAH8:QAI16 QKD8:QKE16 QTZ8:QUA16 RDV8:RDW16 RNR8:RNS16 RXN8:RXO16 SHJ8:SHK16 SRF8:SRG16 TBB8:TBC16 TKX8:TKY16 TUT8:TUU16 UEP8:UEQ16 UOL8:UOM16 UYH8:UYI16 VID8:VIE16 VRZ8:VSA16 WBV8:WBW16 WLR8:WLS16 WVN8:WVO16 F65548:G65555 JB65548:JC65555 SX65548:SY65555 ACT65548:ACU65555 AMP65548:AMQ65555 AWL65548:AWM65555 BGH65548:BGI65555 BQD65548:BQE65555 BZZ65548:CAA65555 CJV65548:CJW65555 CTR65548:CTS65555 DDN65548:DDO65555 DNJ65548:DNK65555 DXF65548:DXG65555 EHB65548:EHC65555 EQX65548:EQY65555 FAT65548:FAU65555 FKP65548:FKQ65555 FUL65548:FUM65555 GEH65548:GEI65555 GOD65548:GOE65555 GXZ65548:GYA65555 HHV65548:HHW65555 HRR65548:HRS65555 IBN65548:IBO65555 ILJ65548:ILK65555 IVF65548:IVG65555 JFB65548:JFC65555 JOX65548:JOY65555 JYT65548:JYU65555 KIP65548:KIQ65555 KSL65548:KSM65555 LCH65548:LCI65555 LMD65548:LME65555 LVZ65548:LWA65555 MFV65548:MFW65555 MPR65548:MPS65555 MZN65548:MZO65555 NJJ65548:NJK65555 NTF65548:NTG65555 ODB65548:ODC65555 OMX65548:OMY65555 OWT65548:OWU65555 PGP65548:PGQ65555 PQL65548:PQM65555 QAH65548:QAI65555 QKD65548:QKE65555 QTZ65548:QUA65555 RDV65548:RDW65555 RNR65548:RNS65555 RXN65548:RXO65555 SHJ65548:SHK65555 SRF65548:SRG65555 TBB65548:TBC65555 TKX65548:TKY65555 TUT65548:TUU65555 UEP65548:UEQ65555 UOL65548:UOM65555 UYH65548:UYI65555 VID65548:VIE65555 VRZ65548:VSA65555 WBV65548:WBW65555 WLR65548:WLS65555 WVN65548:WVO65555 F131084:G131091 JB131084:JC131091 SX131084:SY131091 ACT131084:ACU131091 AMP131084:AMQ131091 AWL131084:AWM131091 BGH131084:BGI131091 BQD131084:BQE131091 BZZ131084:CAA131091 CJV131084:CJW131091 CTR131084:CTS131091 DDN131084:DDO131091 DNJ131084:DNK131091 DXF131084:DXG131091 EHB131084:EHC131091 EQX131084:EQY131091 FAT131084:FAU131091 FKP131084:FKQ131091 FUL131084:FUM131091 GEH131084:GEI131091 GOD131084:GOE131091 GXZ131084:GYA131091 HHV131084:HHW131091 HRR131084:HRS131091 IBN131084:IBO131091 ILJ131084:ILK131091 IVF131084:IVG131091 JFB131084:JFC131091 JOX131084:JOY131091 JYT131084:JYU131091 KIP131084:KIQ131091 KSL131084:KSM131091 LCH131084:LCI131091 LMD131084:LME131091 LVZ131084:LWA131091 MFV131084:MFW131091 MPR131084:MPS131091 MZN131084:MZO131091 NJJ131084:NJK131091 NTF131084:NTG131091 ODB131084:ODC131091 OMX131084:OMY131091 OWT131084:OWU131091 PGP131084:PGQ131091 PQL131084:PQM131091 QAH131084:QAI131091 QKD131084:QKE131091 QTZ131084:QUA131091 RDV131084:RDW131091 RNR131084:RNS131091 RXN131084:RXO131091 SHJ131084:SHK131091 SRF131084:SRG131091 TBB131084:TBC131091 TKX131084:TKY131091 TUT131084:TUU131091 UEP131084:UEQ131091 UOL131084:UOM131091 UYH131084:UYI131091 VID131084:VIE131091 VRZ131084:VSA131091 WBV131084:WBW131091 WLR131084:WLS131091 WVN131084:WVO131091 F196620:G196627 JB196620:JC196627 SX196620:SY196627 ACT196620:ACU196627 AMP196620:AMQ196627 AWL196620:AWM196627 BGH196620:BGI196627 BQD196620:BQE196627 BZZ196620:CAA196627 CJV196620:CJW196627 CTR196620:CTS196627 DDN196620:DDO196627 DNJ196620:DNK196627 DXF196620:DXG196627 EHB196620:EHC196627 EQX196620:EQY196627 FAT196620:FAU196627 FKP196620:FKQ196627 FUL196620:FUM196627 GEH196620:GEI196627 GOD196620:GOE196627 GXZ196620:GYA196627 HHV196620:HHW196627 HRR196620:HRS196627 IBN196620:IBO196627 ILJ196620:ILK196627 IVF196620:IVG196627 JFB196620:JFC196627 JOX196620:JOY196627 JYT196620:JYU196627 KIP196620:KIQ196627 KSL196620:KSM196627 LCH196620:LCI196627 LMD196620:LME196627 LVZ196620:LWA196627 MFV196620:MFW196627 MPR196620:MPS196627 MZN196620:MZO196627 NJJ196620:NJK196627 NTF196620:NTG196627 ODB196620:ODC196627 OMX196620:OMY196627 OWT196620:OWU196627 PGP196620:PGQ196627 PQL196620:PQM196627 QAH196620:QAI196627 QKD196620:QKE196627 QTZ196620:QUA196627 RDV196620:RDW196627 RNR196620:RNS196627 RXN196620:RXO196627 SHJ196620:SHK196627 SRF196620:SRG196627 TBB196620:TBC196627 TKX196620:TKY196627 TUT196620:TUU196627 UEP196620:UEQ196627 UOL196620:UOM196627 UYH196620:UYI196627 VID196620:VIE196627 VRZ196620:VSA196627 WBV196620:WBW196627 WLR196620:WLS196627 WVN196620:WVO196627 F262156:G262163 JB262156:JC262163 SX262156:SY262163 ACT262156:ACU262163 AMP262156:AMQ262163 AWL262156:AWM262163 BGH262156:BGI262163 BQD262156:BQE262163 BZZ262156:CAA262163 CJV262156:CJW262163 CTR262156:CTS262163 DDN262156:DDO262163 DNJ262156:DNK262163 DXF262156:DXG262163 EHB262156:EHC262163 EQX262156:EQY262163 FAT262156:FAU262163 FKP262156:FKQ262163 FUL262156:FUM262163 GEH262156:GEI262163 GOD262156:GOE262163 GXZ262156:GYA262163 HHV262156:HHW262163 HRR262156:HRS262163 IBN262156:IBO262163 ILJ262156:ILK262163 IVF262156:IVG262163 JFB262156:JFC262163 JOX262156:JOY262163 JYT262156:JYU262163 KIP262156:KIQ262163 KSL262156:KSM262163 LCH262156:LCI262163 LMD262156:LME262163 LVZ262156:LWA262163 MFV262156:MFW262163 MPR262156:MPS262163 MZN262156:MZO262163 NJJ262156:NJK262163 NTF262156:NTG262163 ODB262156:ODC262163 OMX262156:OMY262163 OWT262156:OWU262163 PGP262156:PGQ262163 PQL262156:PQM262163 QAH262156:QAI262163 QKD262156:QKE262163 QTZ262156:QUA262163 RDV262156:RDW262163 RNR262156:RNS262163 RXN262156:RXO262163 SHJ262156:SHK262163 SRF262156:SRG262163 TBB262156:TBC262163 TKX262156:TKY262163 TUT262156:TUU262163 UEP262156:UEQ262163 UOL262156:UOM262163 UYH262156:UYI262163 VID262156:VIE262163 VRZ262156:VSA262163 WBV262156:WBW262163 WLR262156:WLS262163 WVN262156:WVO262163 F327692:G327699 JB327692:JC327699 SX327692:SY327699 ACT327692:ACU327699 AMP327692:AMQ327699 AWL327692:AWM327699 BGH327692:BGI327699 BQD327692:BQE327699 BZZ327692:CAA327699 CJV327692:CJW327699 CTR327692:CTS327699 DDN327692:DDO327699 DNJ327692:DNK327699 DXF327692:DXG327699 EHB327692:EHC327699 EQX327692:EQY327699 FAT327692:FAU327699 FKP327692:FKQ327699 FUL327692:FUM327699 GEH327692:GEI327699 GOD327692:GOE327699 GXZ327692:GYA327699 HHV327692:HHW327699 HRR327692:HRS327699 IBN327692:IBO327699 ILJ327692:ILK327699 IVF327692:IVG327699 JFB327692:JFC327699 JOX327692:JOY327699 JYT327692:JYU327699 KIP327692:KIQ327699 KSL327692:KSM327699 LCH327692:LCI327699 LMD327692:LME327699 LVZ327692:LWA327699 MFV327692:MFW327699 MPR327692:MPS327699 MZN327692:MZO327699 NJJ327692:NJK327699 NTF327692:NTG327699 ODB327692:ODC327699 OMX327692:OMY327699 OWT327692:OWU327699 PGP327692:PGQ327699 PQL327692:PQM327699 QAH327692:QAI327699 QKD327692:QKE327699 QTZ327692:QUA327699 RDV327692:RDW327699 RNR327692:RNS327699 RXN327692:RXO327699 SHJ327692:SHK327699 SRF327692:SRG327699 TBB327692:TBC327699 TKX327692:TKY327699 TUT327692:TUU327699 UEP327692:UEQ327699 UOL327692:UOM327699 UYH327692:UYI327699 VID327692:VIE327699 VRZ327692:VSA327699 WBV327692:WBW327699 WLR327692:WLS327699 WVN327692:WVO327699 F393228:G393235 JB393228:JC393235 SX393228:SY393235 ACT393228:ACU393235 AMP393228:AMQ393235 AWL393228:AWM393235 BGH393228:BGI393235 BQD393228:BQE393235 BZZ393228:CAA393235 CJV393228:CJW393235 CTR393228:CTS393235 DDN393228:DDO393235 DNJ393228:DNK393235 DXF393228:DXG393235 EHB393228:EHC393235 EQX393228:EQY393235 FAT393228:FAU393235 FKP393228:FKQ393235 FUL393228:FUM393235 GEH393228:GEI393235 GOD393228:GOE393235 GXZ393228:GYA393235 HHV393228:HHW393235 HRR393228:HRS393235 IBN393228:IBO393235 ILJ393228:ILK393235 IVF393228:IVG393235 JFB393228:JFC393235 JOX393228:JOY393235 JYT393228:JYU393235 KIP393228:KIQ393235 KSL393228:KSM393235 LCH393228:LCI393235 LMD393228:LME393235 LVZ393228:LWA393235 MFV393228:MFW393235 MPR393228:MPS393235 MZN393228:MZO393235 NJJ393228:NJK393235 NTF393228:NTG393235 ODB393228:ODC393235 OMX393228:OMY393235 OWT393228:OWU393235 PGP393228:PGQ393235 PQL393228:PQM393235 QAH393228:QAI393235 QKD393228:QKE393235 QTZ393228:QUA393235 RDV393228:RDW393235 RNR393228:RNS393235 RXN393228:RXO393235 SHJ393228:SHK393235 SRF393228:SRG393235 TBB393228:TBC393235 TKX393228:TKY393235 TUT393228:TUU393235 UEP393228:UEQ393235 UOL393228:UOM393235 UYH393228:UYI393235 VID393228:VIE393235 VRZ393228:VSA393235 WBV393228:WBW393235 WLR393228:WLS393235 WVN393228:WVO393235 F458764:G458771 JB458764:JC458771 SX458764:SY458771 ACT458764:ACU458771 AMP458764:AMQ458771 AWL458764:AWM458771 BGH458764:BGI458771 BQD458764:BQE458771 BZZ458764:CAA458771 CJV458764:CJW458771 CTR458764:CTS458771 DDN458764:DDO458771 DNJ458764:DNK458771 DXF458764:DXG458771 EHB458764:EHC458771 EQX458764:EQY458771 FAT458764:FAU458771 FKP458764:FKQ458771 FUL458764:FUM458771 GEH458764:GEI458771 GOD458764:GOE458771 GXZ458764:GYA458771 HHV458764:HHW458771 HRR458764:HRS458771 IBN458764:IBO458771 ILJ458764:ILK458771 IVF458764:IVG458771 JFB458764:JFC458771 JOX458764:JOY458771 JYT458764:JYU458771 KIP458764:KIQ458771 KSL458764:KSM458771 LCH458764:LCI458771 LMD458764:LME458771 LVZ458764:LWA458771 MFV458764:MFW458771 MPR458764:MPS458771 MZN458764:MZO458771 NJJ458764:NJK458771 NTF458764:NTG458771 ODB458764:ODC458771 OMX458764:OMY458771 OWT458764:OWU458771 PGP458764:PGQ458771 PQL458764:PQM458771 QAH458764:QAI458771 QKD458764:QKE458771 QTZ458764:QUA458771 RDV458764:RDW458771 RNR458764:RNS458771 RXN458764:RXO458771 SHJ458764:SHK458771 SRF458764:SRG458771 TBB458764:TBC458771 TKX458764:TKY458771 TUT458764:TUU458771 UEP458764:UEQ458771 UOL458764:UOM458771 UYH458764:UYI458771 VID458764:VIE458771 VRZ458764:VSA458771 WBV458764:WBW458771 WLR458764:WLS458771 WVN458764:WVO458771 F524300:G524307 JB524300:JC524307 SX524300:SY524307 ACT524300:ACU524307 AMP524300:AMQ524307 AWL524300:AWM524307 BGH524300:BGI524307 BQD524300:BQE524307 BZZ524300:CAA524307 CJV524300:CJW524307 CTR524300:CTS524307 DDN524300:DDO524307 DNJ524300:DNK524307 DXF524300:DXG524307 EHB524300:EHC524307 EQX524300:EQY524307 FAT524300:FAU524307 FKP524300:FKQ524307 FUL524300:FUM524307 GEH524300:GEI524307 GOD524300:GOE524307 GXZ524300:GYA524307 HHV524300:HHW524307 HRR524300:HRS524307 IBN524300:IBO524307 ILJ524300:ILK524307 IVF524300:IVG524307 JFB524300:JFC524307 JOX524300:JOY524307 JYT524300:JYU524307 KIP524300:KIQ524307 KSL524300:KSM524307 LCH524300:LCI524307 LMD524300:LME524307 LVZ524300:LWA524307 MFV524300:MFW524307 MPR524300:MPS524307 MZN524300:MZO524307 NJJ524300:NJK524307 NTF524300:NTG524307 ODB524300:ODC524307 OMX524300:OMY524307 OWT524300:OWU524307 PGP524300:PGQ524307 PQL524300:PQM524307 QAH524300:QAI524307 QKD524300:QKE524307 QTZ524300:QUA524307 RDV524300:RDW524307 RNR524300:RNS524307 RXN524300:RXO524307 SHJ524300:SHK524307 SRF524300:SRG524307 TBB524300:TBC524307 TKX524300:TKY524307 TUT524300:TUU524307 UEP524300:UEQ524307 UOL524300:UOM524307 UYH524300:UYI524307 VID524300:VIE524307 VRZ524300:VSA524307 WBV524300:WBW524307 WLR524300:WLS524307 WVN524300:WVO524307 F589836:G589843 JB589836:JC589843 SX589836:SY589843 ACT589836:ACU589843 AMP589836:AMQ589843 AWL589836:AWM589843 BGH589836:BGI589843 BQD589836:BQE589843 BZZ589836:CAA589843 CJV589836:CJW589843 CTR589836:CTS589843 DDN589836:DDO589843 DNJ589836:DNK589843 DXF589836:DXG589843 EHB589836:EHC589843 EQX589836:EQY589843 FAT589836:FAU589843 FKP589836:FKQ589843 FUL589836:FUM589843 GEH589836:GEI589843 GOD589836:GOE589843 GXZ589836:GYA589843 HHV589836:HHW589843 HRR589836:HRS589843 IBN589836:IBO589843 ILJ589836:ILK589843 IVF589836:IVG589843 JFB589836:JFC589843 JOX589836:JOY589843 JYT589836:JYU589843 KIP589836:KIQ589843 KSL589836:KSM589843 LCH589836:LCI589843 LMD589836:LME589843 LVZ589836:LWA589843 MFV589836:MFW589843 MPR589836:MPS589843 MZN589836:MZO589843 NJJ589836:NJK589843 NTF589836:NTG589843 ODB589836:ODC589843 OMX589836:OMY589843 OWT589836:OWU589843 PGP589836:PGQ589843 PQL589836:PQM589843 QAH589836:QAI589843 QKD589836:QKE589843 QTZ589836:QUA589843 RDV589836:RDW589843 RNR589836:RNS589843 RXN589836:RXO589843 SHJ589836:SHK589843 SRF589836:SRG589843 TBB589836:TBC589843 TKX589836:TKY589843 TUT589836:TUU589843 UEP589836:UEQ589843 UOL589836:UOM589843 UYH589836:UYI589843 VID589836:VIE589843 VRZ589836:VSA589843 WBV589836:WBW589843 WLR589836:WLS589843 WVN589836:WVO589843 F655372:G655379 JB655372:JC655379 SX655372:SY655379 ACT655372:ACU655379 AMP655372:AMQ655379 AWL655372:AWM655379 BGH655372:BGI655379 BQD655372:BQE655379 BZZ655372:CAA655379 CJV655372:CJW655379 CTR655372:CTS655379 DDN655372:DDO655379 DNJ655372:DNK655379 DXF655372:DXG655379 EHB655372:EHC655379 EQX655372:EQY655379 FAT655372:FAU655379 FKP655372:FKQ655379 FUL655372:FUM655379 GEH655372:GEI655379 GOD655372:GOE655379 GXZ655372:GYA655379 HHV655372:HHW655379 HRR655372:HRS655379 IBN655372:IBO655379 ILJ655372:ILK655379 IVF655372:IVG655379 JFB655372:JFC655379 JOX655372:JOY655379 JYT655372:JYU655379 KIP655372:KIQ655379 KSL655372:KSM655379 LCH655372:LCI655379 LMD655372:LME655379 LVZ655372:LWA655379 MFV655372:MFW655379 MPR655372:MPS655379 MZN655372:MZO655379 NJJ655372:NJK655379 NTF655372:NTG655379 ODB655372:ODC655379 OMX655372:OMY655379 OWT655372:OWU655379 PGP655372:PGQ655379 PQL655372:PQM655379 QAH655372:QAI655379 QKD655372:QKE655379 QTZ655372:QUA655379 RDV655372:RDW655379 RNR655372:RNS655379 RXN655372:RXO655379 SHJ655372:SHK655379 SRF655372:SRG655379 TBB655372:TBC655379 TKX655372:TKY655379 TUT655372:TUU655379 UEP655372:UEQ655379 UOL655372:UOM655379 UYH655372:UYI655379 VID655372:VIE655379 VRZ655372:VSA655379 WBV655372:WBW655379 WLR655372:WLS655379 WVN655372:WVO655379 F720908:G720915 JB720908:JC720915 SX720908:SY720915 ACT720908:ACU720915 AMP720908:AMQ720915 AWL720908:AWM720915 BGH720908:BGI720915 BQD720908:BQE720915 BZZ720908:CAA720915 CJV720908:CJW720915 CTR720908:CTS720915 DDN720908:DDO720915 DNJ720908:DNK720915 DXF720908:DXG720915 EHB720908:EHC720915 EQX720908:EQY720915 FAT720908:FAU720915 FKP720908:FKQ720915 FUL720908:FUM720915 GEH720908:GEI720915 GOD720908:GOE720915 GXZ720908:GYA720915 HHV720908:HHW720915 HRR720908:HRS720915 IBN720908:IBO720915 ILJ720908:ILK720915 IVF720908:IVG720915 JFB720908:JFC720915 JOX720908:JOY720915 JYT720908:JYU720915 KIP720908:KIQ720915 KSL720908:KSM720915 LCH720908:LCI720915 LMD720908:LME720915 LVZ720908:LWA720915 MFV720908:MFW720915 MPR720908:MPS720915 MZN720908:MZO720915 NJJ720908:NJK720915 NTF720908:NTG720915 ODB720908:ODC720915 OMX720908:OMY720915 OWT720908:OWU720915 PGP720908:PGQ720915 PQL720908:PQM720915 QAH720908:QAI720915 QKD720908:QKE720915 QTZ720908:QUA720915 RDV720908:RDW720915 RNR720908:RNS720915 RXN720908:RXO720915 SHJ720908:SHK720915 SRF720908:SRG720915 TBB720908:TBC720915 TKX720908:TKY720915 TUT720908:TUU720915 UEP720908:UEQ720915 UOL720908:UOM720915 UYH720908:UYI720915 VID720908:VIE720915 VRZ720908:VSA720915 WBV720908:WBW720915 WLR720908:WLS720915 WVN720908:WVO720915 F786444:G786451 JB786444:JC786451 SX786444:SY786451 ACT786444:ACU786451 AMP786444:AMQ786451 AWL786444:AWM786451 BGH786444:BGI786451 BQD786444:BQE786451 BZZ786444:CAA786451 CJV786444:CJW786451 CTR786444:CTS786451 DDN786444:DDO786451 DNJ786444:DNK786451 DXF786444:DXG786451 EHB786444:EHC786451 EQX786444:EQY786451 FAT786444:FAU786451 FKP786444:FKQ786451 FUL786444:FUM786451 GEH786444:GEI786451 GOD786444:GOE786451 GXZ786444:GYA786451 HHV786444:HHW786451 HRR786444:HRS786451 IBN786444:IBO786451 ILJ786444:ILK786451 IVF786444:IVG786451 JFB786444:JFC786451 JOX786444:JOY786451 JYT786444:JYU786451 KIP786444:KIQ786451 KSL786444:KSM786451 LCH786444:LCI786451 LMD786444:LME786451 LVZ786444:LWA786451 MFV786444:MFW786451 MPR786444:MPS786451 MZN786444:MZO786451 NJJ786444:NJK786451 NTF786444:NTG786451 ODB786444:ODC786451 OMX786444:OMY786451 OWT786444:OWU786451 PGP786444:PGQ786451 PQL786444:PQM786451 QAH786444:QAI786451 QKD786444:QKE786451 QTZ786444:QUA786451 RDV786444:RDW786451 RNR786444:RNS786451 RXN786444:RXO786451 SHJ786444:SHK786451 SRF786444:SRG786451 TBB786444:TBC786451 TKX786444:TKY786451 TUT786444:TUU786451 UEP786444:UEQ786451 UOL786444:UOM786451 UYH786444:UYI786451 VID786444:VIE786451 VRZ786444:VSA786451 WBV786444:WBW786451 WLR786444:WLS786451 WVN786444:WVO786451 F851980:G851987 JB851980:JC851987 SX851980:SY851987 ACT851980:ACU851987 AMP851980:AMQ851987 AWL851980:AWM851987 BGH851980:BGI851987 BQD851980:BQE851987 BZZ851980:CAA851987 CJV851980:CJW851987 CTR851980:CTS851987 DDN851980:DDO851987 DNJ851980:DNK851987 DXF851980:DXG851987 EHB851980:EHC851987 EQX851980:EQY851987 FAT851980:FAU851987 FKP851980:FKQ851987 FUL851980:FUM851987 GEH851980:GEI851987 GOD851980:GOE851987 GXZ851980:GYA851987 HHV851980:HHW851987 HRR851980:HRS851987 IBN851980:IBO851987 ILJ851980:ILK851987 IVF851980:IVG851987 JFB851980:JFC851987 JOX851980:JOY851987 JYT851980:JYU851987 KIP851980:KIQ851987 KSL851980:KSM851987 LCH851980:LCI851987 LMD851980:LME851987 LVZ851980:LWA851987 MFV851980:MFW851987 MPR851980:MPS851987 MZN851980:MZO851987 NJJ851980:NJK851987 NTF851980:NTG851987 ODB851980:ODC851987 OMX851980:OMY851987 OWT851980:OWU851987 PGP851980:PGQ851987 PQL851980:PQM851987 QAH851980:QAI851987 QKD851980:QKE851987 QTZ851980:QUA851987 RDV851980:RDW851987 RNR851980:RNS851987 RXN851980:RXO851987 SHJ851980:SHK851987 SRF851980:SRG851987 TBB851980:TBC851987 TKX851980:TKY851987 TUT851980:TUU851987 UEP851980:UEQ851987 UOL851980:UOM851987 UYH851980:UYI851987 VID851980:VIE851987 VRZ851980:VSA851987 WBV851980:WBW851987 WLR851980:WLS851987 WVN851980:WVO851987 F917516:G917523 JB917516:JC917523 SX917516:SY917523 ACT917516:ACU917523 AMP917516:AMQ917523 AWL917516:AWM917523 BGH917516:BGI917523 BQD917516:BQE917523 BZZ917516:CAA917523 CJV917516:CJW917523 CTR917516:CTS917523 DDN917516:DDO917523 DNJ917516:DNK917523 DXF917516:DXG917523 EHB917516:EHC917523 EQX917516:EQY917523 FAT917516:FAU917523 FKP917516:FKQ917523 FUL917516:FUM917523 GEH917516:GEI917523 GOD917516:GOE917523 GXZ917516:GYA917523 HHV917516:HHW917523 HRR917516:HRS917523 IBN917516:IBO917523 ILJ917516:ILK917523 IVF917516:IVG917523 JFB917516:JFC917523 JOX917516:JOY917523 JYT917516:JYU917523 KIP917516:KIQ917523 KSL917516:KSM917523 LCH917516:LCI917523 LMD917516:LME917523 LVZ917516:LWA917523 MFV917516:MFW917523 MPR917516:MPS917523 MZN917516:MZO917523 NJJ917516:NJK917523 NTF917516:NTG917523 ODB917516:ODC917523 OMX917516:OMY917523 OWT917516:OWU917523 PGP917516:PGQ917523 PQL917516:PQM917523 QAH917516:QAI917523 QKD917516:QKE917523 QTZ917516:QUA917523 RDV917516:RDW917523 RNR917516:RNS917523 RXN917516:RXO917523 SHJ917516:SHK917523 SRF917516:SRG917523 TBB917516:TBC917523 TKX917516:TKY917523 TUT917516:TUU917523 UEP917516:UEQ917523 UOL917516:UOM917523 UYH917516:UYI917523 VID917516:VIE917523 VRZ917516:VSA917523 WBV917516:WBW917523 WLR917516:WLS917523 WVN917516:WVO917523 F983052:G983059 JB983052:JC983059 SX983052:SY983059 ACT983052:ACU983059 AMP983052:AMQ983059 AWL983052:AWM983059 BGH983052:BGI983059 BQD983052:BQE983059 BZZ983052:CAA983059 CJV983052:CJW983059 CTR983052:CTS983059 DDN983052:DDO983059 DNJ983052:DNK983059 DXF983052:DXG983059 EHB983052:EHC983059 EQX983052:EQY983059 FAT983052:FAU983059 FKP983052:FKQ983059 FUL983052:FUM983059 GEH983052:GEI983059 GOD983052:GOE983059 GXZ983052:GYA983059 HHV983052:HHW983059 HRR983052:HRS983059 IBN983052:IBO983059 ILJ983052:ILK983059 IVF983052:IVG983059 JFB983052:JFC983059 JOX983052:JOY983059 JYT983052:JYU983059 KIP983052:KIQ983059 KSL983052:KSM983059 LCH983052:LCI983059 LMD983052:LME983059 LVZ983052:LWA983059 MFV983052:MFW983059 MPR983052:MPS983059 MZN983052:MZO983059 NJJ983052:NJK983059 NTF983052:NTG983059 ODB983052:ODC983059 OMX983052:OMY983059 OWT983052:OWU983059 PGP983052:PGQ983059 PQL983052:PQM983059 QAH983052:QAI983059 QKD983052:QKE983059 QTZ983052:QUA983059 RDV983052:RDW983059 RNR983052:RNS983059 RXN983052:RXO983059 SHJ983052:SHK983059 SRF983052:SRG983059 TBB983052:TBC983059 TKX983052:TKY983059 TUT983052:TUU983059 UEP983052:UEQ983059 UOL983052:UOM983059 UYH983052:UYI983059 VID983052:VIE983059 VRZ983052:VSA983059 WBV983052:WBW983059 WLR983052:WLS983059"/>
    <dataValidation allowBlank="1" showErrorMessage="1" prompt="Merci d'inscrire les modifications dans la case correspondante à l'item et appuyer sur le bouton &quot;Confirmer modification&quot;" sqref="H20:J22 H18:I18 H8:H16 I8:I9 I11:I16"/>
    <dataValidation type="whole" allowBlank="1" showInputMessage="1" showErrorMessage="1" errorTitle="Attention" error="Vous ne pouvez pas écrire dans cette case" prompt="Inscrire les modifications dans la case à droite correspondante à l'item et appuyer sur le bouton &quot;Confirmer modification&quot; une fois toutes les modifications effectuées." sqref="F18:G18">
      <formula1>1200</formula1>
      <formula2>1201</formula2>
    </dataValidation>
    <dataValidation type="whole" allowBlank="1" showInputMessage="1" showErrorMessage="1" errorTitle="Attention" error="Vous ne pouvez pas écrire dans cette case" sqref="F8:G8 F9:G9 F10:G10 F11:G11 F12:G12 F13:G13 F14:G14 F16:G16">
      <formula1>1200</formula1>
      <formula2>1201</formula2>
    </dataValidation>
    <dataValidation type="whole" allowBlank="1" showInputMessage="1" showErrorMessage="1" errorTitle="Attention " error="Vous ne pouvez pas écrire dans cette case" sqref="F15:G15">
      <formula1>1200</formula1>
      <formula2>1201</formula2>
    </dataValidation>
    <dataValidation type="whole" allowBlank="1" showInputMessage="1" showErrorMessage="1" errorTitle="Attention" error="Vous ne pouvez pas écrire dans cette case" promptTitle="Modification de fournisseurs : " prompt="Inscrire les modifications dans la case à droite correspondante à l'item et appuyer sur le bouton &quot;Confirmer modification&quot; une fois toutes les modifications effectuées." sqref="F20:G22">
      <formula1>1200</formula1>
      <formula2>1201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5057" r:id="rId3" name="Drop Down 1">
              <controlPr defaultSize="0" autoLine="0" autoPict="0">
                <anchor moveWithCells="1">
                  <from>
                    <xdr:col>9</xdr:col>
                    <xdr:colOff>333375</xdr:colOff>
                    <xdr:row>7</xdr:row>
                    <xdr:rowOff>114300</xdr:rowOff>
                  </from>
                  <to>
                    <xdr:col>11</xdr:col>
                    <xdr:colOff>590550</xdr:colOff>
                    <xdr:row>8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8" r:id="rId4" name="Button 2">
              <controlPr defaultSize="0" print="0" autoFill="0" autoPict="0" macro="[0]!modiffourn">
                <anchor moveWithCells="1" sizeWithCells="1">
                  <from>
                    <xdr:col>9</xdr:col>
                    <xdr:colOff>323850</xdr:colOff>
                    <xdr:row>8</xdr:row>
                    <xdr:rowOff>180975</xdr:rowOff>
                  </from>
                  <to>
                    <xdr:col>11</xdr:col>
                    <xdr:colOff>581025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5059" r:id="rId5" name="Button 3">
              <controlPr defaultSize="0" print="0" autoFill="0" autoPict="0" macro="[0]!menu">
                <anchor moveWithCells="1" sizeWithCells="1">
                  <from>
                    <xdr:col>1</xdr:col>
                    <xdr:colOff>409575</xdr:colOff>
                    <xdr:row>6</xdr:row>
                    <xdr:rowOff>161925</xdr:rowOff>
                  </from>
                  <to>
                    <xdr:col>2</xdr:col>
                    <xdr:colOff>685800</xdr:colOff>
                    <xdr:row>16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indexed="12"/>
  </sheetPr>
  <dimension ref="A1:R198"/>
  <sheetViews>
    <sheetView zoomScale="55" zoomScaleNormal="55" workbookViewId="0">
      <selection activeCell="B2" sqref="B2"/>
    </sheetView>
  </sheetViews>
  <sheetFormatPr baseColWidth="10" defaultRowHeight="11.25"/>
  <cols>
    <col min="1" max="1" width="5.140625" style="48" bestFit="1" customWidth="1"/>
    <col min="2" max="2" width="106" style="80" customWidth="1"/>
    <col min="3" max="3" width="22.140625" style="75" bestFit="1" customWidth="1"/>
    <col min="4" max="4" width="22.140625" style="76" customWidth="1"/>
    <col min="5" max="5" width="19.5703125" style="77" customWidth="1"/>
    <col min="6" max="6" width="25" style="79" customWidth="1"/>
    <col min="7" max="7" width="39.140625" style="65" bestFit="1" customWidth="1"/>
    <col min="8" max="8" width="18.85546875" style="75" bestFit="1" customWidth="1"/>
    <col min="9" max="9" width="17.7109375" style="65" customWidth="1"/>
    <col min="10" max="10" width="12.7109375" style="75" bestFit="1" customWidth="1"/>
    <col min="11" max="11" width="19.140625" style="78" customWidth="1"/>
    <col min="12" max="12" width="49.140625" style="78" bestFit="1" customWidth="1"/>
    <col min="13" max="16384" width="11.42578125" style="55"/>
  </cols>
  <sheetData>
    <row r="1" spans="1:12">
      <c r="A1" s="48">
        <v>0</v>
      </c>
      <c r="B1" s="49" t="s">
        <v>0</v>
      </c>
      <c r="C1" s="50" t="s">
        <v>1</v>
      </c>
      <c r="D1" s="51" t="s">
        <v>36</v>
      </c>
      <c r="E1" s="52" t="s">
        <v>35</v>
      </c>
      <c r="F1" s="53" t="s">
        <v>3</v>
      </c>
      <c r="G1" s="54" t="s">
        <v>4</v>
      </c>
      <c r="H1" s="50" t="s">
        <v>5</v>
      </c>
      <c r="I1" s="54" t="s">
        <v>6</v>
      </c>
      <c r="J1" s="50" t="s">
        <v>7</v>
      </c>
      <c r="K1" s="54" t="s">
        <v>8</v>
      </c>
      <c r="L1" s="54" t="s">
        <v>33</v>
      </c>
    </row>
    <row r="2" spans="1:12" ht="12.75" customHeight="1">
      <c r="A2" s="48">
        <v>1</v>
      </c>
      <c r="B2" s="56" t="s">
        <v>37</v>
      </c>
      <c r="C2" s="57" t="s">
        <v>56</v>
      </c>
      <c r="D2" s="58" t="s">
        <v>38</v>
      </c>
      <c r="E2" s="59" t="s">
        <v>57</v>
      </c>
      <c r="F2" s="60" t="s">
        <v>39</v>
      </c>
      <c r="G2" s="61" t="s">
        <v>40</v>
      </c>
      <c r="H2" s="57" t="s">
        <v>45</v>
      </c>
      <c r="I2" s="62" t="s">
        <v>55</v>
      </c>
      <c r="J2" s="57" t="s">
        <v>26</v>
      </c>
      <c r="K2" s="63" t="s">
        <v>54</v>
      </c>
      <c r="L2" s="63" t="s">
        <v>11</v>
      </c>
    </row>
    <row r="3" spans="1:12">
      <c r="B3" s="56"/>
      <c r="C3" s="57"/>
      <c r="D3" s="58"/>
      <c r="E3" s="59"/>
      <c r="F3" s="60"/>
      <c r="G3" s="64"/>
      <c r="H3" s="57"/>
      <c r="I3" s="62"/>
      <c r="J3" s="57"/>
      <c r="K3" s="63"/>
      <c r="L3" s="63"/>
    </row>
    <row r="4" spans="1:12">
      <c r="B4" s="56"/>
      <c r="C4" s="57"/>
      <c r="D4" s="58"/>
      <c r="E4" s="59"/>
      <c r="F4" s="60"/>
      <c r="G4" s="61"/>
      <c r="H4" s="57"/>
      <c r="I4" s="62"/>
      <c r="J4" s="57"/>
      <c r="K4" s="63"/>
      <c r="L4" s="63"/>
    </row>
    <row r="5" spans="1:12">
      <c r="B5" s="56"/>
      <c r="C5" s="57"/>
      <c r="D5" s="64"/>
      <c r="E5" s="59"/>
      <c r="F5" s="60"/>
      <c r="H5" s="57"/>
      <c r="I5" s="62"/>
      <c r="J5" s="57"/>
      <c r="K5" s="63"/>
      <c r="L5" s="63"/>
    </row>
    <row r="6" spans="1:12">
      <c r="B6" s="56"/>
      <c r="C6" s="57"/>
      <c r="D6" s="64"/>
      <c r="E6" s="59"/>
      <c r="F6" s="60"/>
      <c r="H6" s="57"/>
      <c r="I6" s="62"/>
      <c r="J6" s="57"/>
      <c r="K6" s="63"/>
      <c r="L6" s="63"/>
    </row>
    <row r="7" spans="1:12">
      <c r="B7" s="56"/>
      <c r="C7" s="57"/>
      <c r="D7" s="58"/>
      <c r="E7" s="59"/>
      <c r="F7" s="60"/>
      <c r="G7" s="61"/>
      <c r="H7" s="57"/>
      <c r="I7" s="62"/>
      <c r="J7" s="57"/>
      <c r="K7" s="63"/>
      <c r="L7" s="63"/>
    </row>
    <row r="8" spans="1:12">
      <c r="B8" s="56"/>
      <c r="C8" s="57"/>
      <c r="D8" s="58"/>
      <c r="E8" s="59"/>
      <c r="F8" s="60"/>
      <c r="G8" s="64"/>
      <c r="H8" s="57"/>
      <c r="I8" s="62"/>
      <c r="J8" s="57"/>
      <c r="K8" s="63"/>
      <c r="L8" s="63"/>
    </row>
    <row r="9" spans="1:12">
      <c r="B9" s="56"/>
      <c r="C9" s="57"/>
      <c r="D9" s="58"/>
      <c r="E9" s="59"/>
      <c r="F9" s="60"/>
      <c r="G9" s="64"/>
      <c r="H9" s="57"/>
      <c r="I9" s="62"/>
      <c r="J9" s="57"/>
      <c r="K9" s="63"/>
      <c r="L9" s="63"/>
    </row>
    <row r="10" spans="1:12">
      <c r="B10" s="56"/>
      <c r="C10" s="57"/>
      <c r="D10" s="58"/>
      <c r="E10" s="59"/>
      <c r="F10" s="60"/>
      <c r="G10" s="61"/>
      <c r="H10" s="57"/>
      <c r="I10" s="62"/>
      <c r="J10" s="57"/>
      <c r="K10" s="63"/>
      <c r="L10" s="63"/>
    </row>
    <row r="11" spans="1:12">
      <c r="B11" s="56"/>
      <c r="C11" s="57"/>
      <c r="D11" s="58"/>
      <c r="E11" s="59"/>
      <c r="F11" s="60"/>
      <c r="G11" s="61"/>
      <c r="H11" s="57"/>
      <c r="I11" s="62"/>
      <c r="J11" s="57"/>
      <c r="K11" s="63"/>
      <c r="L11" s="63"/>
    </row>
    <row r="12" spans="1:12">
      <c r="B12" s="56"/>
      <c r="C12" s="57"/>
      <c r="D12" s="58"/>
      <c r="E12" s="59"/>
      <c r="F12" s="60"/>
      <c r="G12" s="61"/>
      <c r="H12" s="57"/>
      <c r="I12" s="62"/>
      <c r="J12" s="57"/>
      <c r="K12" s="63"/>
      <c r="L12" s="63"/>
    </row>
    <row r="13" spans="1:12">
      <c r="B13" s="56"/>
      <c r="C13" s="57"/>
      <c r="D13" s="58"/>
      <c r="E13" s="59"/>
      <c r="F13" s="60"/>
      <c r="G13" s="61"/>
      <c r="H13" s="57"/>
      <c r="I13" s="62"/>
      <c r="J13" s="57"/>
      <c r="K13" s="63"/>
      <c r="L13" s="63"/>
    </row>
    <row r="14" spans="1:12">
      <c r="B14" s="56"/>
      <c r="C14" s="57"/>
      <c r="D14" s="58"/>
      <c r="E14" s="59"/>
      <c r="F14" s="60"/>
      <c r="G14" s="61"/>
      <c r="H14" s="57"/>
      <c r="I14" s="62"/>
      <c r="J14" s="57"/>
      <c r="K14" s="63"/>
      <c r="L14" s="63"/>
    </row>
    <row r="15" spans="1:12">
      <c r="B15" s="56"/>
      <c r="C15" s="57"/>
      <c r="D15" s="58"/>
      <c r="E15" s="59"/>
      <c r="F15" s="60"/>
      <c r="G15" s="61"/>
      <c r="H15" s="57"/>
      <c r="I15" s="62"/>
      <c r="J15" s="57"/>
      <c r="K15" s="63"/>
      <c r="L15" s="63"/>
    </row>
    <row r="16" spans="1:12">
      <c r="B16" s="56"/>
      <c r="C16" s="57"/>
      <c r="D16" s="58"/>
      <c r="E16" s="59"/>
      <c r="F16" s="60"/>
      <c r="G16" s="61"/>
      <c r="H16" s="57"/>
      <c r="I16" s="62"/>
      <c r="J16" s="57"/>
      <c r="K16" s="63"/>
      <c r="L16" s="63"/>
    </row>
    <row r="17" spans="2:18">
      <c r="B17" s="56"/>
      <c r="C17" s="57"/>
      <c r="D17" s="58"/>
      <c r="E17" s="59"/>
      <c r="F17" s="60"/>
      <c r="G17" s="64"/>
      <c r="H17" s="57"/>
      <c r="I17" s="62"/>
      <c r="J17" s="57"/>
      <c r="K17" s="63"/>
      <c r="L17" s="63"/>
    </row>
    <row r="18" spans="2:18">
      <c r="B18" s="56"/>
      <c r="C18" s="57"/>
      <c r="D18" s="58"/>
      <c r="E18" s="59"/>
      <c r="F18" s="60"/>
      <c r="G18" s="61"/>
      <c r="H18" s="57"/>
      <c r="I18" s="62"/>
      <c r="J18" s="57"/>
      <c r="K18" s="63"/>
      <c r="L18" s="63"/>
    </row>
    <row r="19" spans="2:18">
      <c r="B19" s="56"/>
      <c r="C19" s="57"/>
      <c r="D19" s="64"/>
      <c r="E19" s="59"/>
      <c r="F19" s="60"/>
      <c r="H19" s="57"/>
      <c r="I19" s="62"/>
      <c r="J19" s="57"/>
      <c r="K19" s="63"/>
      <c r="L19" s="63"/>
    </row>
    <row r="20" spans="2:18">
      <c r="B20" s="56"/>
      <c r="C20" s="57"/>
      <c r="D20" s="58"/>
      <c r="E20" s="59"/>
      <c r="F20" s="60"/>
      <c r="G20" s="64"/>
      <c r="H20" s="57"/>
      <c r="I20" s="62"/>
      <c r="J20" s="57"/>
      <c r="K20" s="63"/>
      <c r="L20" s="63"/>
    </row>
    <row r="21" spans="2:18">
      <c r="B21" s="56"/>
      <c r="C21" s="57"/>
      <c r="D21" s="58"/>
      <c r="E21" s="59"/>
      <c r="F21" s="60"/>
      <c r="G21" s="64"/>
      <c r="H21" s="57"/>
      <c r="I21" s="62"/>
      <c r="J21" s="57"/>
      <c r="K21" s="63"/>
      <c r="L21" s="63"/>
    </row>
    <row r="22" spans="2:18">
      <c r="B22" s="56"/>
      <c r="C22" s="57"/>
      <c r="D22" s="58"/>
      <c r="E22" s="59"/>
      <c r="F22" s="60"/>
      <c r="G22" s="64"/>
      <c r="H22" s="57"/>
      <c r="I22" s="62"/>
      <c r="J22" s="57"/>
      <c r="K22" s="63"/>
      <c r="L22" s="63"/>
    </row>
    <row r="23" spans="2:18">
      <c r="B23" s="56"/>
      <c r="C23" s="57"/>
      <c r="D23" s="58"/>
      <c r="E23" s="59"/>
      <c r="F23" s="66"/>
      <c r="G23" s="67"/>
      <c r="H23" s="57"/>
      <c r="I23" s="62"/>
      <c r="J23" s="57"/>
      <c r="K23" s="63"/>
      <c r="L23" s="63"/>
    </row>
    <row r="24" spans="2:18">
      <c r="B24" s="56"/>
      <c r="C24" s="57"/>
      <c r="D24" s="58"/>
      <c r="E24" s="59"/>
      <c r="F24" s="66"/>
      <c r="G24" s="68"/>
      <c r="H24" s="57"/>
      <c r="I24" s="62"/>
      <c r="J24" s="57"/>
      <c r="K24" s="63"/>
      <c r="L24" s="63"/>
    </row>
    <row r="25" spans="2:18">
      <c r="B25" s="56"/>
      <c r="C25" s="57"/>
      <c r="D25" s="58"/>
      <c r="E25" s="59"/>
      <c r="F25" s="66"/>
      <c r="G25" s="68"/>
      <c r="H25" s="57"/>
      <c r="I25" s="62"/>
      <c r="J25" s="57"/>
      <c r="K25" s="63"/>
      <c r="L25" s="63"/>
    </row>
    <row r="26" spans="2:18" ht="12.75">
      <c r="B26" s="56"/>
      <c r="C26" s="57"/>
      <c r="D26" s="58"/>
      <c r="E26" s="59"/>
      <c r="F26" s="66"/>
      <c r="G26" s="67"/>
      <c r="H26" s="57"/>
      <c r="I26" s="62"/>
      <c r="J26" s="57"/>
      <c r="K26" s="63"/>
      <c r="L26" s="63"/>
      <c r="Q26" s="69"/>
      <c r="R26" s="69"/>
    </row>
    <row r="27" spans="2:18">
      <c r="B27" s="56"/>
      <c r="C27" s="57"/>
      <c r="D27" s="58"/>
      <c r="E27" s="59"/>
      <c r="F27" s="66"/>
      <c r="G27" s="68"/>
      <c r="H27" s="57"/>
      <c r="I27" s="62"/>
      <c r="J27" s="57"/>
      <c r="K27" s="63"/>
      <c r="L27" s="63"/>
    </row>
    <row r="28" spans="2:18">
      <c r="B28" s="56"/>
      <c r="C28" s="57"/>
      <c r="D28" s="58"/>
      <c r="E28" s="59"/>
      <c r="F28" s="66"/>
      <c r="G28" s="67"/>
      <c r="H28" s="57"/>
      <c r="I28" s="62"/>
      <c r="J28" s="57"/>
      <c r="K28" s="63"/>
      <c r="L28" s="63"/>
    </row>
    <row r="29" spans="2:18">
      <c r="B29" s="56"/>
      <c r="C29" s="57"/>
      <c r="D29" s="58"/>
      <c r="E29" s="59"/>
      <c r="F29" s="66"/>
      <c r="G29" s="67"/>
      <c r="H29" s="57"/>
      <c r="I29" s="62"/>
      <c r="J29" s="57"/>
      <c r="K29" s="63"/>
      <c r="L29" s="63"/>
    </row>
    <row r="30" spans="2:18">
      <c r="B30" s="56"/>
      <c r="C30" s="57"/>
      <c r="D30" s="58"/>
      <c r="E30" s="59"/>
      <c r="F30" s="66"/>
      <c r="G30" s="67"/>
      <c r="H30" s="57"/>
      <c r="I30" s="62"/>
      <c r="J30" s="57"/>
      <c r="K30" s="63"/>
      <c r="L30" s="63"/>
    </row>
    <row r="31" spans="2:18">
      <c r="B31" s="56"/>
      <c r="C31" s="57"/>
      <c r="D31" s="67"/>
      <c r="E31" s="59"/>
      <c r="F31" s="66"/>
      <c r="H31" s="57"/>
      <c r="I31" s="62"/>
      <c r="J31" s="57"/>
      <c r="K31" s="63"/>
      <c r="L31" s="63"/>
    </row>
    <row r="32" spans="2:18">
      <c r="B32" s="56"/>
      <c r="C32" s="57"/>
      <c r="D32" s="58"/>
      <c r="E32" s="59"/>
      <c r="F32" s="66"/>
      <c r="G32" s="68"/>
      <c r="H32" s="57"/>
      <c r="I32" s="62"/>
      <c r="J32" s="57"/>
      <c r="K32" s="63"/>
      <c r="L32" s="63"/>
    </row>
    <row r="33" spans="2:12">
      <c r="B33" s="56"/>
      <c r="C33" s="57"/>
      <c r="D33" s="58"/>
      <c r="E33" s="59"/>
      <c r="F33" s="66"/>
      <c r="G33" s="67"/>
      <c r="H33" s="57"/>
      <c r="I33" s="62"/>
      <c r="J33" s="57"/>
      <c r="K33" s="63"/>
      <c r="L33" s="63"/>
    </row>
    <row r="34" spans="2:12">
      <c r="B34" s="56"/>
      <c r="C34" s="57"/>
      <c r="D34" s="58"/>
      <c r="E34" s="59"/>
      <c r="F34" s="66"/>
      <c r="G34" s="68"/>
      <c r="H34" s="57"/>
      <c r="I34" s="62"/>
      <c r="J34" s="57"/>
      <c r="K34" s="63"/>
      <c r="L34" s="63"/>
    </row>
    <row r="35" spans="2:12" ht="12.75" customHeight="1">
      <c r="B35" s="56"/>
      <c r="C35" s="57"/>
      <c r="D35" s="58"/>
      <c r="E35" s="59"/>
      <c r="F35" s="66"/>
      <c r="G35" s="67"/>
      <c r="H35" s="57"/>
      <c r="I35" s="62"/>
      <c r="J35" s="57"/>
      <c r="K35" s="63"/>
      <c r="L35" s="63"/>
    </row>
    <row r="36" spans="2:12">
      <c r="B36" s="56"/>
      <c r="C36" s="57"/>
      <c r="D36" s="58"/>
      <c r="E36" s="59"/>
      <c r="F36" s="66"/>
      <c r="G36" s="67"/>
      <c r="H36" s="57"/>
      <c r="I36" s="62"/>
      <c r="J36" s="57"/>
      <c r="K36" s="63"/>
      <c r="L36" s="63"/>
    </row>
    <row r="37" spans="2:12">
      <c r="B37" s="56"/>
      <c r="C37" s="57"/>
      <c r="D37" s="58"/>
      <c r="E37" s="59"/>
      <c r="F37" s="66"/>
      <c r="G37" s="67"/>
      <c r="H37" s="57"/>
      <c r="I37" s="62"/>
      <c r="J37" s="57"/>
      <c r="K37" s="63"/>
      <c r="L37" s="63"/>
    </row>
    <row r="38" spans="2:12">
      <c r="B38" s="56"/>
      <c r="C38" s="57"/>
      <c r="D38" s="58"/>
      <c r="E38" s="59"/>
      <c r="F38" s="66"/>
      <c r="G38" s="67"/>
      <c r="H38" s="57"/>
      <c r="I38" s="62"/>
      <c r="J38" s="57"/>
      <c r="K38" s="63"/>
      <c r="L38" s="63"/>
    </row>
    <row r="39" spans="2:12">
      <c r="B39" s="56"/>
      <c r="C39" s="57"/>
      <c r="D39" s="58"/>
      <c r="E39" s="59"/>
      <c r="F39" s="66"/>
      <c r="G39" s="67"/>
      <c r="H39" s="57"/>
      <c r="I39" s="62"/>
      <c r="J39" s="57"/>
      <c r="K39" s="63"/>
      <c r="L39" s="63"/>
    </row>
    <row r="40" spans="2:12">
      <c r="B40" s="56"/>
      <c r="C40" s="57"/>
      <c r="D40" s="58"/>
      <c r="E40" s="59"/>
      <c r="F40" s="66"/>
      <c r="G40" s="67"/>
      <c r="H40" s="57"/>
      <c r="I40" s="62"/>
      <c r="J40" s="57"/>
      <c r="K40" s="63"/>
      <c r="L40" s="63"/>
    </row>
    <row r="41" spans="2:12">
      <c r="B41" s="56"/>
      <c r="C41" s="57"/>
      <c r="D41" s="58"/>
      <c r="E41" s="59"/>
      <c r="F41" s="66"/>
      <c r="G41" s="67"/>
      <c r="H41" s="57"/>
      <c r="I41" s="62"/>
      <c r="J41" s="57"/>
      <c r="K41" s="63"/>
      <c r="L41" s="63"/>
    </row>
    <row r="42" spans="2:12">
      <c r="B42" s="56"/>
      <c r="C42" s="57"/>
      <c r="D42" s="58"/>
      <c r="E42" s="59"/>
      <c r="F42" s="66"/>
      <c r="G42" s="67"/>
      <c r="H42" s="57"/>
      <c r="I42" s="62"/>
      <c r="J42" s="57"/>
      <c r="K42" s="63"/>
      <c r="L42" s="63"/>
    </row>
    <row r="43" spans="2:12">
      <c r="B43" s="56"/>
      <c r="C43" s="57"/>
      <c r="D43" s="58"/>
      <c r="E43" s="59"/>
      <c r="F43" s="66"/>
      <c r="G43" s="67"/>
      <c r="H43" s="57"/>
      <c r="I43" s="62"/>
      <c r="J43" s="57"/>
      <c r="K43" s="63"/>
      <c r="L43" s="63"/>
    </row>
    <row r="44" spans="2:12">
      <c r="B44" s="56"/>
      <c r="C44" s="57"/>
      <c r="D44" s="58"/>
      <c r="E44" s="59"/>
      <c r="F44" s="66"/>
      <c r="G44" s="67"/>
      <c r="H44" s="57"/>
      <c r="I44" s="62"/>
      <c r="J44" s="57"/>
      <c r="K44" s="63"/>
      <c r="L44" s="63"/>
    </row>
    <row r="45" spans="2:12">
      <c r="B45" s="56"/>
      <c r="C45" s="57"/>
      <c r="D45" s="58"/>
      <c r="E45" s="59"/>
      <c r="F45" s="66"/>
      <c r="G45" s="67"/>
      <c r="H45" s="57"/>
      <c r="I45" s="62"/>
      <c r="J45" s="57"/>
      <c r="K45" s="63"/>
      <c r="L45" s="63"/>
    </row>
    <row r="46" spans="2:12">
      <c r="B46" s="56"/>
      <c r="C46" s="57"/>
      <c r="D46" s="58"/>
      <c r="E46" s="59"/>
      <c r="F46" s="66"/>
      <c r="G46" s="67"/>
      <c r="H46" s="57"/>
      <c r="I46" s="62"/>
      <c r="J46" s="57"/>
      <c r="K46" s="63"/>
      <c r="L46" s="63"/>
    </row>
    <row r="47" spans="2:12">
      <c r="B47" s="56"/>
      <c r="C47" s="57"/>
      <c r="D47" s="58"/>
      <c r="E47" s="59"/>
      <c r="F47" s="66"/>
      <c r="G47" s="67"/>
      <c r="H47" s="57"/>
      <c r="I47" s="62"/>
      <c r="J47" s="57"/>
      <c r="K47" s="63"/>
      <c r="L47" s="63"/>
    </row>
    <row r="48" spans="2:12">
      <c r="B48" s="70"/>
      <c r="C48" s="71"/>
      <c r="D48" s="72"/>
      <c r="E48" s="59"/>
      <c r="F48" s="66"/>
      <c r="G48" s="67"/>
      <c r="H48" s="57"/>
      <c r="I48" s="62"/>
      <c r="J48" s="57"/>
      <c r="K48" s="63"/>
      <c r="L48" s="63"/>
    </row>
    <row r="49" spans="2:12">
      <c r="B49" s="56"/>
      <c r="C49" s="57"/>
      <c r="D49" s="58"/>
      <c r="E49" s="59"/>
      <c r="F49" s="66"/>
      <c r="G49" s="67"/>
      <c r="H49" s="57"/>
      <c r="I49" s="62"/>
      <c r="J49" s="57"/>
      <c r="K49" s="63"/>
      <c r="L49" s="63"/>
    </row>
    <row r="50" spans="2:12">
      <c r="B50" s="56"/>
      <c r="C50" s="57"/>
      <c r="D50" s="58"/>
      <c r="E50" s="59"/>
      <c r="F50" s="66"/>
      <c r="G50" s="67"/>
      <c r="H50" s="57"/>
      <c r="I50" s="62"/>
      <c r="J50" s="57"/>
      <c r="K50" s="63"/>
      <c r="L50" s="63"/>
    </row>
    <row r="51" spans="2:12">
      <c r="B51" s="56"/>
      <c r="C51" s="57"/>
      <c r="D51" s="58"/>
      <c r="E51" s="59"/>
      <c r="F51" s="66"/>
      <c r="G51" s="67"/>
      <c r="H51" s="57"/>
      <c r="I51" s="62"/>
      <c r="J51" s="57"/>
      <c r="K51" s="63"/>
      <c r="L51" s="63"/>
    </row>
    <row r="52" spans="2:12">
      <c r="B52" s="56"/>
      <c r="C52" s="57"/>
      <c r="D52" s="58"/>
      <c r="E52" s="59"/>
      <c r="F52" s="66"/>
      <c r="G52" s="67"/>
      <c r="H52" s="57"/>
      <c r="I52" s="62"/>
      <c r="J52" s="57"/>
      <c r="K52" s="63"/>
      <c r="L52" s="63"/>
    </row>
    <row r="53" spans="2:12">
      <c r="B53" s="56"/>
      <c r="C53" s="57"/>
      <c r="D53" s="58"/>
      <c r="E53" s="59"/>
      <c r="F53" s="66"/>
      <c r="G53" s="68"/>
      <c r="H53" s="57"/>
      <c r="I53" s="62"/>
      <c r="J53" s="57"/>
      <c r="K53" s="63"/>
      <c r="L53" s="63"/>
    </row>
    <row r="54" spans="2:12">
      <c r="B54" s="56"/>
      <c r="C54" s="57"/>
      <c r="D54" s="58"/>
      <c r="E54" s="59"/>
      <c r="F54" s="66"/>
      <c r="G54" s="67"/>
      <c r="H54" s="57"/>
      <c r="I54" s="62"/>
      <c r="J54" s="57"/>
      <c r="K54" s="63"/>
      <c r="L54" s="63"/>
    </row>
    <row r="55" spans="2:12">
      <c r="B55" s="56"/>
      <c r="C55" s="57"/>
      <c r="D55" s="67"/>
      <c r="E55" s="59"/>
      <c r="F55" s="66"/>
      <c r="H55" s="57"/>
      <c r="I55" s="62"/>
      <c r="J55" s="57"/>
      <c r="K55" s="63"/>
      <c r="L55" s="63"/>
    </row>
    <row r="56" spans="2:12" ht="24.75" customHeight="1">
      <c r="B56" s="56"/>
      <c r="C56" s="57"/>
      <c r="D56" s="58"/>
      <c r="E56" s="59"/>
      <c r="F56" s="66"/>
      <c r="G56" s="67"/>
      <c r="H56" s="57"/>
      <c r="I56" s="62"/>
      <c r="J56" s="57"/>
      <c r="K56" s="63"/>
      <c r="L56" s="63"/>
    </row>
    <row r="57" spans="2:12">
      <c r="B57" s="56"/>
      <c r="C57" s="57"/>
      <c r="D57" s="58"/>
      <c r="E57" s="59"/>
      <c r="F57" s="66"/>
      <c r="G57" s="67"/>
      <c r="H57" s="57"/>
      <c r="I57" s="62"/>
      <c r="J57" s="57"/>
      <c r="K57" s="63"/>
      <c r="L57" s="63"/>
    </row>
    <row r="58" spans="2:12">
      <c r="B58" s="56"/>
      <c r="C58" s="57"/>
      <c r="D58" s="58"/>
      <c r="E58" s="59"/>
      <c r="F58" s="66"/>
      <c r="G58" s="67"/>
      <c r="H58" s="57"/>
      <c r="I58" s="62"/>
      <c r="J58" s="57"/>
      <c r="K58" s="63"/>
      <c r="L58" s="63"/>
    </row>
    <row r="59" spans="2:12">
      <c r="B59" s="56"/>
      <c r="C59" s="57"/>
      <c r="D59" s="58"/>
      <c r="E59" s="59"/>
      <c r="F59" s="66"/>
      <c r="G59" s="67"/>
      <c r="H59" s="57"/>
      <c r="I59" s="62"/>
      <c r="J59" s="57"/>
      <c r="K59" s="63"/>
      <c r="L59" s="63"/>
    </row>
    <row r="60" spans="2:12">
      <c r="B60" s="56"/>
      <c r="C60" s="57"/>
      <c r="D60" s="58"/>
      <c r="E60" s="59"/>
      <c r="F60" s="66"/>
      <c r="G60" s="67"/>
      <c r="H60" s="57"/>
      <c r="I60" s="62"/>
      <c r="J60" s="57"/>
      <c r="K60" s="63"/>
      <c r="L60" s="63"/>
    </row>
    <row r="61" spans="2:12">
      <c r="B61" s="56"/>
      <c r="C61" s="57"/>
      <c r="D61" s="58"/>
      <c r="E61" s="59"/>
      <c r="F61" s="66"/>
      <c r="G61" s="67"/>
      <c r="H61" s="57"/>
      <c r="I61" s="62"/>
      <c r="J61" s="57"/>
      <c r="K61" s="63"/>
      <c r="L61" s="63"/>
    </row>
    <row r="62" spans="2:12">
      <c r="B62" s="56"/>
      <c r="C62" s="57"/>
      <c r="D62" s="58"/>
      <c r="E62" s="59"/>
      <c r="F62" s="66"/>
      <c r="G62" s="67"/>
      <c r="H62" s="57"/>
      <c r="I62" s="62"/>
      <c r="J62" s="57"/>
      <c r="K62" s="63"/>
      <c r="L62" s="63"/>
    </row>
    <row r="63" spans="2:12">
      <c r="B63" s="56"/>
      <c r="C63" s="57"/>
      <c r="D63" s="58"/>
      <c r="E63" s="59"/>
      <c r="F63" s="66"/>
      <c r="G63" s="67"/>
      <c r="H63" s="57"/>
      <c r="I63" s="62"/>
      <c r="J63" s="57"/>
      <c r="K63" s="63"/>
      <c r="L63" s="63"/>
    </row>
    <row r="64" spans="2:12">
      <c r="B64" s="56"/>
      <c r="C64" s="57"/>
      <c r="D64" s="58"/>
      <c r="E64" s="59"/>
      <c r="F64" s="66"/>
      <c r="G64" s="67"/>
      <c r="H64" s="57"/>
      <c r="I64" s="62"/>
      <c r="J64" s="57"/>
      <c r="K64" s="63"/>
      <c r="L64" s="63"/>
    </row>
    <row r="65" spans="2:12">
      <c r="B65" s="56"/>
      <c r="C65" s="57"/>
      <c r="D65" s="58"/>
      <c r="E65" s="59"/>
      <c r="F65" s="66"/>
      <c r="G65" s="67"/>
      <c r="H65" s="57"/>
      <c r="I65" s="62"/>
      <c r="J65" s="57"/>
      <c r="K65" s="63"/>
      <c r="L65" s="63"/>
    </row>
    <row r="66" spans="2:12">
      <c r="B66" s="56"/>
      <c r="C66" s="57"/>
      <c r="D66" s="58"/>
      <c r="E66" s="59"/>
      <c r="F66" s="66"/>
      <c r="G66" s="67"/>
      <c r="H66" s="57"/>
      <c r="I66" s="62"/>
      <c r="J66" s="57"/>
      <c r="K66" s="63"/>
      <c r="L66" s="63"/>
    </row>
    <row r="67" spans="2:12">
      <c r="B67" s="56"/>
      <c r="C67" s="57"/>
      <c r="D67" s="58"/>
      <c r="E67" s="59"/>
      <c r="F67" s="66"/>
      <c r="G67" s="67"/>
      <c r="H67" s="57"/>
      <c r="I67" s="62"/>
      <c r="J67" s="57"/>
      <c r="K67" s="63"/>
      <c r="L67" s="63"/>
    </row>
    <row r="68" spans="2:12">
      <c r="B68" s="56"/>
      <c r="C68" s="57"/>
      <c r="D68" s="58"/>
      <c r="E68" s="59"/>
      <c r="F68" s="66"/>
      <c r="G68" s="67"/>
      <c r="H68" s="57"/>
      <c r="I68" s="62"/>
      <c r="J68" s="57"/>
      <c r="K68" s="63"/>
      <c r="L68" s="63"/>
    </row>
    <row r="69" spans="2:12">
      <c r="B69" s="56"/>
      <c r="C69" s="57"/>
      <c r="D69" s="58"/>
      <c r="E69" s="59"/>
      <c r="F69" s="66"/>
      <c r="G69" s="67"/>
      <c r="H69" s="57"/>
      <c r="I69" s="62"/>
      <c r="J69" s="57"/>
      <c r="K69" s="63"/>
      <c r="L69" s="63"/>
    </row>
    <row r="70" spans="2:12">
      <c r="B70" s="56"/>
      <c r="C70" s="57"/>
      <c r="D70" s="58"/>
      <c r="E70" s="59"/>
      <c r="F70" s="66"/>
      <c r="G70" s="67"/>
      <c r="H70" s="57"/>
      <c r="I70" s="62"/>
      <c r="J70" s="57"/>
      <c r="K70" s="63"/>
      <c r="L70" s="63"/>
    </row>
    <row r="71" spans="2:12">
      <c r="B71" s="56"/>
      <c r="C71" s="57"/>
      <c r="D71" s="58"/>
      <c r="E71" s="59"/>
      <c r="F71" s="66"/>
      <c r="G71" s="68"/>
      <c r="H71" s="57"/>
      <c r="I71" s="62"/>
      <c r="J71" s="57"/>
      <c r="K71" s="63"/>
      <c r="L71" s="63"/>
    </row>
    <row r="72" spans="2:12">
      <c r="B72" s="56"/>
      <c r="C72" s="57"/>
      <c r="D72" s="58"/>
      <c r="E72" s="59"/>
      <c r="F72" s="66"/>
      <c r="G72" s="67"/>
      <c r="H72" s="57"/>
      <c r="I72" s="62"/>
      <c r="J72" s="57"/>
      <c r="K72" s="63"/>
      <c r="L72" s="63"/>
    </row>
    <row r="73" spans="2:12">
      <c r="B73" s="56"/>
      <c r="C73" s="57"/>
      <c r="D73" s="58"/>
      <c r="E73" s="59"/>
      <c r="F73" s="66"/>
      <c r="G73" s="67"/>
      <c r="H73" s="57"/>
      <c r="I73" s="62"/>
      <c r="J73" s="57"/>
      <c r="K73" s="63"/>
      <c r="L73" s="63"/>
    </row>
    <row r="74" spans="2:12">
      <c r="B74" s="56"/>
      <c r="C74" s="57"/>
      <c r="D74" s="58"/>
      <c r="E74" s="59"/>
      <c r="F74" s="66"/>
      <c r="G74" s="67"/>
      <c r="H74" s="57"/>
      <c r="I74" s="62"/>
      <c r="J74" s="57"/>
      <c r="K74" s="63"/>
      <c r="L74" s="63"/>
    </row>
    <row r="75" spans="2:12">
      <c r="B75" s="56"/>
      <c r="C75" s="57"/>
      <c r="D75" s="58"/>
      <c r="E75" s="59"/>
      <c r="F75" s="66"/>
      <c r="G75" s="67"/>
      <c r="H75" s="57"/>
      <c r="I75" s="62"/>
      <c r="J75" s="57"/>
      <c r="K75" s="63"/>
      <c r="L75" s="63"/>
    </row>
    <row r="76" spans="2:12">
      <c r="B76" s="56"/>
      <c r="C76" s="57"/>
      <c r="D76" s="58"/>
      <c r="E76" s="59"/>
      <c r="F76" s="66"/>
      <c r="G76" s="68"/>
      <c r="H76" s="57"/>
      <c r="I76" s="62"/>
      <c r="J76" s="57"/>
      <c r="K76" s="63"/>
      <c r="L76" s="63"/>
    </row>
    <row r="77" spans="2:12">
      <c r="B77" s="56"/>
      <c r="C77" s="57"/>
      <c r="D77" s="58"/>
      <c r="E77" s="59"/>
      <c r="F77" s="66"/>
      <c r="G77" s="67"/>
      <c r="H77" s="57"/>
      <c r="I77" s="62"/>
      <c r="J77" s="57"/>
      <c r="K77" s="63"/>
      <c r="L77" s="63"/>
    </row>
    <row r="78" spans="2:12">
      <c r="B78" s="56"/>
      <c r="C78" s="57"/>
      <c r="D78" s="58"/>
      <c r="E78" s="59"/>
      <c r="F78" s="66"/>
      <c r="G78" s="67"/>
      <c r="H78" s="57"/>
      <c r="I78" s="62"/>
      <c r="J78" s="57"/>
      <c r="K78" s="63"/>
      <c r="L78" s="63"/>
    </row>
    <row r="79" spans="2:12">
      <c r="B79" s="56"/>
      <c r="C79" s="57"/>
      <c r="D79" s="58"/>
      <c r="E79" s="59"/>
      <c r="F79" s="66"/>
      <c r="G79" s="67"/>
      <c r="H79" s="57"/>
      <c r="I79" s="62"/>
      <c r="J79" s="57"/>
      <c r="K79" s="63"/>
      <c r="L79" s="63"/>
    </row>
    <row r="80" spans="2:12">
      <c r="B80" s="56"/>
      <c r="C80" s="57"/>
      <c r="D80" s="58"/>
      <c r="E80" s="59"/>
      <c r="F80" s="66"/>
      <c r="G80" s="67"/>
      <c r="H80" s="57"/>
      <c r="I80" s="62"/>
      <c r="J80" s="57"/>
      <c r="K80" s="63"/>
      <c r="L80" s="63"/>
    </row>
    <row r="81" spans="2:12">
      <c r="B81" s="56"/>
      <c r="C81" s="57"/>
      <c r="D81" s="58"/>
      <c r="E81" s="59"/>
      <c r="F81" s="66"/>
      <c r="G81" s="67"/>
      <c r="H81" s="57"/>
      <c r="I81" s="62"/>
      <c r="J81" s="57"/>
      <c r="K81" s="63"/>
      <c r="L81" s="63"/>
    </row>
    <row r="82" spans="2:12">
      <c r="B82" s="56"/>
      <c r="C82" s="57"/>
      <c r="D82" s="58"/>
      <c r="E82" s="59"/>
      <c r="F82" s="66"/>
      <c r="G82" s="67"/>
      <c r="H82" s="57"/>
      <c r="I82" s="62"/>
      <c r="J82" s="57"/>
      <c r="K82" s="63"/>
      <c r="L82" s="63"/>
    </row>
    <row r="83" spans="2:12">
      <c r="B83" s="56"/>
      <c r="C83" s="57"/>
      <c r="D83" s="58"/>
      <c r="E83" s="59"/>
      <c r="F83" s="66"/>
      <c r="G83" s="67"/>
      <c r="H83" s="57"/>
      <c r="I83" s="62"/>
      <c r="J83" s="57"/>
      <c r="K83" s="63"/>
      <c r="L83" s="63"/>
    </row>
    <row r="84" spans="2:12">
      <c r="B84" s="56"/>
      <c r="C84" s="57"/>
      <c r="D84" s="58"/>
      <c r="E84" s="59"/>
      <c r="F84" s="66"/>
      <c r="G84" s="67"/>
      <c r="H84" s="57"/>
      <c r="I84" s="62"/>
      <c r="J84" s="57"/>
      <c r="K84" s="63"/>
      <c r="L84" s="63"/>
    </row>
    <row r="85" spans="2:12">
      <c r="B85" s="56"/>
      <c r="C85" s="57"/>
      <c r="D85" s="58"/>
      <c r="E85" s="59"/>
      <c r="F85" s="66"/>
      <c r="G85" s="67"/>
      <c r="H85" s="57"/>
      <c r="I85" s="62"/>
      <c r="J85" s="57"/>
      <c r="K85" s="63"/>
      <c r="L85" s="63"/>
    </row>
    <row r="86" spans="2:12">
      <c r="B86" s="56"/>
      <c r="C86" s="57"/>
      <c r="D86" s="58"/>
      <c r="E86" s="59"/>
      <c r="F86" s="66"/>
      <c r="G86" s="67"/>
      <c r="H86" s="57"/>
      <c r="I86" s="62"/>
      <c r="J86" s="57"/>
      <c r="K86" s="63"/>
      <c r="L86" s="63"/>
    </row>
    <row r="87" spans="2:12">
      <c r="B87" s="56"/>
      <c r="C87" s="57"/>
      <c r="D87" s="58"/>
      <c r="E87" s="59"/>
      <c r="F87" s="66"/>
      <c r="G87" s="67"/>
      <c r="H87" s="57"/>
      <c r="I87" s="62"/>
      <c r="J87" s="57"/>
      <c r="K87" s="63"/>
      <c r="L87" s="63"/>
    </row>
    <row r="88" spans="2:12">
      <c r="B88" s="56"/>
      <c r="C88" s="57"/>
      <c r="D88" s="68"/>
      <c r="E88" s="59"/>
      <c r="F88" s="66"/>
      <c r="H88" s="57"/>
      <c r="I88" s="62"/>
      <c r="J88" s="57"/>
      <c r="K88" s="63"/>
      <c r="L88" s="63"/>
    </row>
    <row r="89" spans="2:12">
      <c r="B89" s="56"/>
      <c r="C89" s="57"/>
      <c r="D89" s="58"/>
      <c r="E89" s="59"/>
      <c r="F89" s="66"/>
      <c r="G89" s="67"/>
      <c r="H89" s="57"/>
      <c r="I89" s="62"/>
      <c r="J89" s="57"/>
      <c r="K89" s="63"/>
      <c r="L89" s="63"/>
    </row>
    <row r="90" spans="2:12">
      <c r="B90" s="56"/>
      <c r="C90" s="57"/>
      <c r="D90" s="68"/>
      <c r="E90" s="59"/>
      <c r="F90" s="66"/>
      <c r="H90" s="57"/>
      <c r="I90" s="62"/>
      <c r="J90" s="57"/>
      <c r="K90" s="63"/>
      <c r="L90" s="63"/>
    </row>
    <row r="91" spans="2:12">
      <c r="B91" s="56"/>
      <c r="C91" s="57"/>
      <c r="D91" s="58"/>
      <c r="E91" s="59"/>
      <c r="F91" s="66"/>
      <c r="G91" s="67"/>
      <c r="H91" s="57"/>
      <c r="I91" s="62"/>
      <c r="J91" s="57"/>
      <c r="K91" s="63"/>
      <c r="L91" s="63"/>
    </row>
    <row r="92" spans="2:12">
      <c r="B92" s="56"/>
      <c r="C92" s="57"/>
      <c r="D92" s="58"/>
      <c r="E92" s="59"/>
      <c r="F92" s="66"/>
      <c r="G92" s="67"/>
      <c r="H92" s="57"/>
      <c r="I92" s="62"/>
      <c r="J92" s="57"/>
      <c r="K92" s="63"/>
      <c r="L92" s="63"/>
    </row>
    <row r="93" spans="2:12">
      <c r="B93" s="56"/>
      <c r="C93" s="57"/>
      <c r="D93" s="58"/>
      <c r="E93" s="59"/>
      <c r="F93" s="66"/>
      <c r="G93" s="67"/>
      <c r="H93" s="57"/>
      <c r="I93" s="62"/>
      <c r="J93" s="57"/>
      <c r="K93" s="63"/>
      <c r="L93" s="63"/>
    </row>
    <row r="94" spans="2:12">
      <c r="B94" s="56"/>
      <c r="C94" s="57"/>
      <c r="D94" s="58"/>
      <c r="E94" s="59"/>
      <c r="F94" s="66"/>
      <c r="G94" s="67"/>
      <c r="H94" s="57"/>
      <c r="I94" s="62"/>
      <c r="J94" s="57"/>
      <c r="K94" s="63"/>
      <c r="L94" s="63"/>
    </row>
    <row r="95" spans="2:12">
      <c r="B95" s="56"/>
      <c r="C95" s="57"/>
      <c r="D95" s="58"/>
      <c r="E95" s="59"/>
      <c r="F95" s="66"/>
      <c r="G95" s="67"/>
      <c r="H95" s="57"/>
      <c r="I95" s="62"/>
      <c r="J95" s="57"/>
      <c r="K95" s="63"/>
      <c r="L95" s="63"/>
    </row>
    <row r="96" spans="2:12">
      <c r="B96" s="56"/>
      <c r="C96" s="57"/>
      <c r="D96" s="58"/>
      <c r="E96" s="59"/>
      <c r="F96" s="66"/>
      <c r="G96" s="68"/>
      <c r="H96" s="57"/>
      <c r="I96" s="62"/>
      <c r="J96" s="57"/>
      <c r="K96" s="63"/>
      <c r="L96" s="63"/>
    </row>
    <row r="97" spans="2:12">
      <c r="B97" s="56"/>
      <c r="C97" s="57"/>
      <c r="D97" s="58"/>
      <c r="E97" s="59"/>
      <c r="F97" s="66"/>
      <c r="G97" s="67"/>
      <c r="H97" s="57"/>
      <c r="I97" s="62"/>
      <c r="J97" s="57"/>
      <c r="K97" s="63"/>
      <c r="L97" s="63"/>
    </row>
    <row r="98" spans="2:12">
      <c r="B98" s="56"/>
      <c r="C98" s="57"/>
      <c r="D98" s="58"/>
      <c r="E98" s="59"/>
      <c r="F98" s="66"/>
      <c r="G98" s="67"/>
      <c r="H98" s="57"/>
      <c r="I98" s="62"/>
      <c r="J98" s="57"/>
      <c r="K98" s="63"/>
      <c r="L98" s="63"/>
    </row>
    <row r="99" spans="2:12">
      <c r="B99" s="56"/>
      <c r="C99" s="57"/>
      <c r="D99" s="58"/>
      <c r="E99" s="59"/>
      <c r="F99" s="66"/>
      <c r="G99" s="67"/>
      <c r="H99" s="57"/>
      <c r="I99" s="62"/>
      <c r="J99" s="57"/>
      <c r="K99" s="63"/>
      <c r="L99" s="63"/>
    </row>
    <row r="100" spans="2:12">
      <c r="B100" s="56"/>
      <c r="C100" s="57"/>
      <c r="D100" s="58"/>
      <c r="E100" s="59"/>
      <c r="F100" s="66"/>
      <c r="G100" s="67"/>
      <c r="H100" s="57"/>
      <c r="I100" s="62"/>
      <c r="J100" s="57"/>
      <c r="K100" s="63"/>
      <c r="L100" s="63"/>
    </row>
    <row r="101" spans="2:12">
      <c r="B101" s="56"/>
      <c r="C101" s="57"/>
      <c r="D101" s="58"/>
      <c r="E101" s="59"/>
      <c r="F101" s="66"/>
      <c r="G101" s="67"/>
      <c r="H101" s="57"/>
      <c r="I101" s="62"/>
      <c r="J101" s="57"/>
      <c r="K101" s="63"/>
      <c r="L101" s="63"/>
    </row>
    <row r="102" spans="2:12">
      <c r="B102" s="56"/>
      <c r="C102" s="57"/>
      <c r="D102" s="58"/>
      <c r="E102" s="59"/>
      <c r="F102" s="66"/>
      <c r="G102" s="67"/>
      <c r="H102" s="57"/>
      <c r="I102" s="62"/>
      <c r="J102" s="57"/>
      <c r="K102" s="63"/>
      <c r="L102" s="63"/>
    </row>
    <row r="103" spans="2:12">
      <c r="B103" s="56"/>
      <c r="C103" s="57"/>
      <c r="D103" s="58"/>
      <c r="E103" s="59"/>
      <c r="F103" s="66"/>
      <c r="G103" s="67"/>
      <c r="H103" s="57"/>
      <c r="I103" s="62"/>
      <c r="J103" s="57"/>
      <c r="K103" s="63"/>
      <c r="L103" s="63"/>
    </row>
    <row r="104" spans="2:12">
      <c r="B104" s="56"/>
      <c r="C104" s="57"/>
      <c r="D104" s="58"/>
      <c r="E104" s="59"/>
      <c r="F104" s="66"/>
      <c r="G104" s="67"/>
      <c r="H104" s="57"/>
      <c r="I104" s="62"/>
      <c r="J104" s="57"/>
      <c r="K104" s="63"/>
      <c r="L104" s="63"/>
    </row>
    <row r="105" spans="2:12">
      <c r="B105" s="56"/>
      <c r="C105" s="57"/>
      <c r="D105" s="58"/>
      <c r="E105" s="59"/>
      <c r="F105" s="66"/>
      <c r="G105" s="67"/>
      <c r="H105" s="57"/>
      <c r="I105" s="62"/>
      <c r="J105" s="57"/>
      <c r="K105" s="63"/>
      <c r="L105" s="63"/>
    </row>
    <row r="106" spans="2:12">
      <c r="B106" s="56"/>
      <c r="C106" s="57"/>
      <c r="D106" s="58"/>
      <c r="E106" s="59"/>
      <c r="F106" s="66"/>
      <c r="G106" s="67"/>
      <c r="H106" s="57"/>
      <c r="I106" s="62"/>
      <c r="J106" s="57"/>
      <c r="K106" s="63"/>
      <c r="L106" s="63"/>
    </row>
    <row r="107" spans="2:12">
      <c r="B107" s="56"/>
      <c r="C107" s="57"/>
      <c r="D107" s="58"/>
      <c r="E107" s="59"/>
      <c r="F107" s="66"/>
      <c r="G107" s="67"/>
      <c r="H107" s="57"/>
      <c r="I107" s="62"/>
      <c r="J107" s="57"/>
      <c r="K107" s="63"/>
      <c r="L107" s="63"/>
    </row>
    <row r="108" spans="2:12">
      <c r="B108" s="56"/>
      <c r="C108" s="57"/>
      <c r="D108" s="58"/>
      <c r="E108" s="59"/>
      <c r="F108" s="66"/>
      <c r="G108" s="67"/>
      <c r="H108" s="57"/>
      <c r="I108" s="62"/>
      <c r="J108" s="57"/>
      <c r="K108" s="63"/>
      <c r="L108" s="63"/>
    </row>
    <row r="109" spans="2:12">
      <c r="B109" s="56"/>
      <c r="C109" s="57"/>
      <c r="D109" s="58"/>
      <c r="E109" s="59"/>
      <c r="F109" s="66"/>
      <c r="G109" s="67"/>
      <c r="H109" s="57"/>
      <c r="I109" s="62"/>
      <c r="J109" s="57"/>
      <c r="K109" s="63"/>
      <c r="L109" s="63"/>
    </row>
    <row r="110" spans="2:12">
      <c r="B110" s="56"/>
      <c r="C110" s="57"/>
      <c r="D110" s="68"/>
      <c r="E110" s="59"/>
      <c r="F110" s="66"/>
      <c r="H110" s="57"/>
      <c r="I110" s="62"/>
      <c r="J110" s="57"/>
      <c r="K110" s="63"/>
      <c r="L110" s="63"/>
    </row>
    <row r="111" spans="2:12">
      <c r="B111" s="56"/>
      <c r="C111" s="57"/>
      <c r="D111" s="58"/>
      <c r="E111" s="59"/>
      <c r="F111" s="66"/>
      <c r="G111" s="67"/>
      <c r="H111" s="57"/>
      <c r="I111" s="62"/>
      <c r="J111" s="57"/>
      <c r="K111" s="63"/>
      <c r="L111" s="63"/>
    </row>
    <row r="112" spans="2:12">
      <c r="B112" s="56"/>
      <c r="C112" s="57"/>
      <c r="D112" s="68"/>
      <c r="E112" s="59"/>
      <c r="F112" s="66"/>
      <c r="H112" s="57"/>
      <c r="I112" s="62"/>
      <c r="J112" s="57"/>
      <c r="K112" s="63"/>
      <c r="L112" s="63"/>
    </row>
    <row r="113" spans="2:12">
      <c r="B113" s="56"/>
      <c r="C113" s="57"/>
      <c r="D113" s="58"/>
      <c r="E113" s="59"/>
      <c r="F113" s="66"/>
      <c r="G113" s="68"/>
      <c r="H113" s="57"/>
      <c r="I113" s="62"/>
      <c r="J113" s="57"/>
      <c r="K113" s="63"/>
      <c r="L113" s="63"/>
    </row>
    <row r="114" spans="2:12">
      <c r="B114" s="56"/>
      <c r="C114" s="57"/>
      <c r="D114" s="58"/>
      <c r="E114" s="59"/>
      <c r="F114" s="66"/>
      <c r="G114" s="68"/>
      <c r="H114" s="57"/>
      <c r="I114" s="62"/>
      <c r="J114" s="57"/>
      <c r="K114" s="63"/>
      <c r="L114" s="63"/>
    </row>
    <row r="115" spans="2:12">
      <c r="B115" s="56"/>
      <c r="C115" s="57"/>
      <c r="D115" s="58"/>
      <c r="E115" s="59"/>
      <c r="F115" s="66"/>
      <c r="G115" s="67"/>
      <c r="H115" s="57"/>
      <c r="I115" s="62"/>
      <c r="J115" s="57"/>
      <c r="K115" s="63"/>
      <c r="L115" s="63"/>
    </row>
    <row r="116" spans="2:12">
      <c r="B116" s="56"/>
      <c r="C116" s="57"/>
      <c r="D116" s="58"/>
      <c r="E116" s="59"/>
      <c r="F116" s="66"/>
      <c r="G116" s="67"/>
      <c r="H116" s="57"/>
      <c r="I116" s="62"/>
      <c r="J116" s="57"/>
      <c r="K116" s="63"/>
      <c r="L116" s="63"/>
    </row>
    <row r="117" spans="2:12">
      <c r="B117" s="56"/>
      <c r="C117" s="57"/>
      <c r="D117" s="58"/>
      <c r="E117" s="59"/>
      <c r="F117" s="66"/>
      <c r="G117" s="67"/>
      <c r="H117" s="57"/>
      <c r="I117" s="62"/>
      <c r="J117" s="57"/>
      <c r="K117" s="63"/>
      <c r="L117" s="63"/>
    </row>
    <row r="118" spans="2:12">
      <c r="B118" s="56"/>
      <c r="C118" s="57"/>
      <c r="D118" s="58"/>
      <c r="E118" s="59"/>
      <c r="F118" s="66"/>
      <c r="G118" s="68"/>
      <c r="H118" s="57"/>
      <c r="I118" s="62"/>
      <c r="J118" s="57"/>
      <c r="K118" s="63"/>
      <c r="L118" s="63"/>
    </row>
    <row r="119" spans="2:12">
      <c r="B119" s="73"/>
      <c r="C119" s="57"/>
      <c r="D119" s="58"/>
      <c r="E119" s="59"/>
      <c r="F119" s="66"/>
      <c r="G119" s="67"/>
      <c r="H119" s="57"/>
      <c r="I119" s="62"/>
      <c r="J119" s="57"/>
      <c r="K119" s="63"/>
      <c r="L119" s="63"/>
    </row>
    <row r="120" spans="2:12">
      <c r="B120" s="56"/>
      <c r="C120" s="57"/>
      <c r="D120" s="58"/>
      <c r="E120" s="59"/>
      <c r="F120" s="66"/>
      <c r="G120" s="67"/>
      <c r="H120" s="57"/>
      <c r="I120" s="62"/>
      <c r="J120" s="57"/>
      <c r="K120" s="63"/>
      <c r="L120" s="63"/>
    </row>
    <row r="121" spans="2:12">
      <c r="B121" s="56"/>
      <c r="C121" s="57"/>
      <c r="D121" s="58"/>
      <c r="E121" s="59"/>
      <c r="F121" s="66"/>
      <c r="G121" s="67"/>
      <c r="H121" s="57"/>
      <c r="I121" s="62"/>
      <c r="J121" s="57"/>
      <c r="K121" s="63"/>
      <c r="L121" s="63"/>
    </row>
    <row r="122" spans="2:12">
      <c r="B122" s="56"/>
      <c r="C122" s="57"/>
      <c r="D122" s="58"/>
      <c r="E122" s="59"/>
      <c r="F122" s="66"/>
      <c r="G122" s="67"/>
      <c r="H122" s="57"/>
      <c r="I122" s="62"/>
      <c r="J122" s="57"/>
      <c r="K122" s="63"/>
      <c r="L122" s="63"/>
    </row>
    <row r="123" spans="2:12">
      <c r="B123" s="56"/>
      <c r="C123" s="57"/>
      <c r="D123" s="67"/>
      <c r="E123" s="59"/>
      <c r="F123" s="66"/>
      <c r="H123" s="57"/>
      <c r="I123" s="62"/>
      <c r="J123" s="57"/>
      <c r="K123" s="63"/>
      <c r="L123" s="63"/>
    </row>
    <row r="124" spans="2:12">
      <c r="B124" s="56"/>
      <c r="C124" s="57"/>
      <c r="D124" s="58"/>
      <c r="E124" s="59"/>
      <c r="F124" s="66"/>
      <c r="G124" s="67"/>
      <c r="H124" s="57"/>
      <c r="I124" s="62"/>
      <c r="J124" s="57"/>
      <c r="K124" s="63"/>
      <c r="L124" s="63"/>
    </row>
    <row r="125" spans="2:12">
      <c r="B125" s="56"/>
      <c r="C125" s="57"/>
      <c r="D125" s="58"/>
      <c r="E125" s="59"/>
      <c r="F125" s="66"/>
      <c r="G125" s="67"/>
      <c r="H125" s="57"/>
      <c r="I125" s="62"/>
      <c r="J125" s="57"/>
      <c r="K125" s="63"/>
      <c r="L125" s="63"/>
    </row>
    <row r="126" spans="2:12">
      <c r="B126" s="56"/>
      <c r="C126" s="57"/>
      <c r="D126" s="58"/>
      <c r="E126" s="59"/>
      <c r="F126" s="66"/>
      <c r="G126" s="67"/>
      <c r="H126" s="57"/>
      <c r="I126" s="62"/>
      <c r="J126" s="57"/>
      <c r="K126" s="63"/>
      <c r="L126" s="63"/>
    </row>
    <row r="127" spans="2:12">
      <c r="B127" s="56"/>
      <c r="C127" s="57"/>
      <c r="D127" s="58"/>
      <c r="E127" s="59"/>
      <c r="F127" s="66"/>
      <c r="G127" s="67"/>
      <c r="H127" s="57"/>
      <c r="I127" s="62"/>
      <c r="J127" s="57"/>
      <c r="K127" s="63"/>
      <c r="L127" s="63"/>
    </row>
    <row r="128" spans="2:12">
      <c r="B128" s="56"/>
      <c r="C128" s="57"/>
      <c r="D128" s="58"/>
      <c r="E128" s="59"/>
      <c r="F128" s="66"/>
      <c r="G128" s="67"/>
      <c r="H128" s="57"/>
      <c r="I128" s="62"/>
      <c r="J128" s="57"/>
      <c r="K128" s="63"/>
      <c r="L128" s="63"/>
    </row>
    <row r="129" spans="2:12">
      <c r="B129" s="56"/>
      <c r="C129" s="57"/>
      <c r="D129" s="58"/>
      <c r="E129" s="59"/>
      <c r="F129" s="66"/>
      <c r="G129" s="67"/>
      <c r="H129" s="57"/>
      <c r="I129" s="62"/>
      <c r="J129" s="57"/>
      <c r="K129" s="63"/>
      <c r="L129" s="63"/>
    </row>
    <row r="130" spans="2:12">
      <c r="B130" s="56"/>
      <c r="C130" s="57"/>
      <c r="D130" s="58"/>
      <c r="E130" s="59"/>
      <c r="F130" s="66"/>
      <c r="G130" s="67"/>
      <c r="H130" s="57"/>
      <c r="I130" s="62"/>
      <c r="J130" s="57"/>
      <c r="K130" s="63"/>
      <c r="L130" s="63"/>
    </row>
    <row r="131" spans="2:12">
      <c r="B131" s="56"/>
      <c r="C131" s="57"/>
      <c r="D131" s="58"/>
      <c r="E131" s="59"/>
      <c r="F131" s="66"/>
      <c r="G131" s="67"/>
      <c r="H131" s="57"/>
      <c r="I131" s="62"/>
      <c r="J131" s="57"/>
      <c r="K131" s="63"/>
      <c r="L131" s="63"/>
    </row>
    <row r="132" spans="2:12">
      <c r="B132" s="56"/>
      <c r="C132" s="57"/>
      <c r="D132" s="58"/>
      <c r="E132" s="59"/>
      <c r="F132" s="66"/>
      <c r="G132" s="67"/>
      <c r="H132" s="57"/>
      <c r="I132" s="62"/>
      <c r="J132" s="57"/>
      <c r="K132" s="63"/>
      <c r="L132" s="63"/>
    </row>
    <row r="133" spans="2:12">
      <c r="B133" s="56"/>
      <c r="C133" s="57"/>
      <c r="D133" s="58"/>
      <c r="E133" s="59"/>
      <c r="F133" s="66"/>
      <c r="G133" s="67"/>
      <c r="H133" s="57"/>
      <c r="I133" s="62"/>
      <c r="J133" s="57"/>
      <c r="K133" s="63"/>
      <c r="L133" s="63"/>
    </row>
    <row r="134" spans="2:12">
      <c r="B134" s="56"/>
      <c r="C134" s="57"/>
      <c r="D134" s="58"/>
      <c r="E134" s="59"/>
      <c r="F134" s="66"/>
      <c r="G134" s="67"/>
      <c r="H134" s="57"/>
      <c r="I134" s="62"/>
      <c r="J134" s="57"/>
      <c r="K134" s="63"/>
      <c r="L134" s="63"/>
    </row>
    <row r="135" spans="2:12">
      <c r="B135" s="56"/>
      <c r="C135" s="57"/>
      <c r="D135" s="58"/>
      <c r="E135" s="59"/>
      <c r="F135" s="66"/>
      <c r="G135" s="67"/>
      <c r="H135" s="57"/>
      <c r="I135" s="62"/>
      <c r="J135" s="57"/>
      <c r="K135" s="63"/>
      <c r="L135" s="63"/>
    </row>
    <row r="136" spans="2:12">
      <c r="B136" s="56"/>
      <c r="C136" s="57"/>
      <c r="D136" s="58"/>
      <c r="E136" s="59"/>
      <c r="F136" s="66"/>
      <c r="G136" s="67"/>
      <c r="H136" s="57"/>
      <c r="I136" s="62"/>
      <c r="J136" s="57"/>
      <c r="K136" s="63"/>
      <c r="L136" s="63"/>
    </row>
    <row r="137" spans="2:12">
      <c r="B137" s="56"/>
      <c r="C137" s="57"/>
      <c r="D137" s="68"/>
      <c r="E137" s="59"/>
      <c r="F137" s="66"/>
      <c r="H137" s="57"/>
      <c r="I137" s="62"/>
      <c r="J137" s="57"/>
      <c r="K137" s="63"/>
      <c r="L137" s="63"/>
    </row>
    <row r="138" spans="2:12">
      <c r="B138" s="56"/>
      <c r="C138" s="57"/>
      <c r="D138" s="58"/>
      <c r="E138" s="59"/>
      <c r="F138" s="66"/>
      <c r="G138" s="67"/>
      <c r="H138" s="57"/>
      <c r="I138" s="62"/>
      <c r="J138" s="57"/>
      <c r="K138" s="63"/>
      <c r="L138" s="63"/>
    </row>
    <row r="139" spans="2:12">
      <c r="B139" s="56"/>
      <c r="C139" s="57"/>
      <c r="D139" s="68"/>
      <c r="E139" s="59"/>
      <c r="F139" s="66"/>
      <c r="H139" s="57"/>
      <c r="I139" s="62"/>
      <c r="J139" s="57"/>
      <c r="K139" s="63"/>
      <c r="L139" s="63"/>
    </row>
    <row r="140" spans="2:12">
      <c r="B140" s="56"/>
      <c r="C140" s="57"/>
      <c r="D140" s="58"/>
      <c r="E140" s="59"/>
      <c r="F140" s="66"/>
      <c r="G140" s="67"/>
      <c r="H140" s="57"/>
      <c r="I140" s="62"/>
      <c r="J140" s="57"/>
      <c r="K140" s="63"/>
      <c r="L140" s="63"/>
    </row>
    <row r="141" spans="2:12">
      <c r="B141" s="56"/>
      <c r="C141" s="57"/>
      <c r="D141" s="58"/>
      <c r="E141" s="59"/>
      <c r="F141" s="66"/>
      <c r="G141" s="67"/>
      <c r="H141" s="57"/>
      <c r="I141" s="62"/>
      <c r="J141" s="57"/>
      <c r="K141" s="63"/>
      <c r="L141" s="63"/>
    </row>
    <row r="142" spans="2:12">
      <c r="B142" s="56"/>
      <c r="C142" s="57"/>
      <c r="D142" s="58"/>
      <c r="E142" s="59"/>
      <c r="F142" s="66"/>
      <c r="G142" s="67"/>
      <c r="H142" s="57"/>
      <c r="I142" s="62"/>
      <c r="J142" s="57"/>
      <c r="K142" s="63"/>
      <c r="L142" s="63"/>
    </row>
    <row r="143" spans="2:12">
      <c r="B143" s="56"/>
      <c r="C143" s="57"/>
      <c r="D143" s="58"/>
      <c r="E143" s="59"/>
      <c r="F143" s="66"/>
      <c r="G143" s="68"/>
      <c r="H143" s="57"/>
      <c r="I143" s="62"/>
      <c r="J143" s="57"/>
      <c r="K143" s="63"/>
      <c r="L143" s="63"/>
    </row>
    <row r="144" spans="2:12">
      <c r="B144" s="56"/>
      <c r="C144" s="57"/>
      <c r="D144" s="58"/>
      <c r="E144" s="59"/>
      <c r="F144" s="66"/>
      <c r="G144" s="67"/>
      <c r="H144" s="57"/>
      <c r="I144" s="62"/>
      <c r="J144" s="57"/>
      <c r="K144" s="63"/>
      <c r="L144" s="63"/>
    </row>
    <row r="145" spans="2:12">
      <c r="B145" s="56"/>
      <c r="C145" s="57"/>
      <c r="D145" s="58"/>
      <c r="E145" s="59"/>
      <c r="F145" s="66"/>
      <c r="G145" s="67"/>
      <c r="H145" s="57"/>
      <c r="I145" s="62"/>
      <c r="J145" s="57"/>
      <c r="K145" s="63"/>
      <c r="L145" s="63"/>
    </row>
    <row r="146" spans="2:12">
      <c r="B146" s="56"/>
      <c r="C146" s="57"/>
      <c r="D146" s="58"/>
      <c r="E146" s="59"/>
      <c r="F146" s="66"/>
      <c r="G146" s="67"/>
      <c r="H146" s="57"/>
      <c r="I146" s="62"/>
      <c r="J146" s="57"/>
      <c r="K146" s="63"/>
      <c r="L146" s="63"/>
    </row>
    <row r="147" spans="2:12">
      <c r="B147" s="56"/>
      <c r="C147" s="57"/>
      <c r="D147" s="58"/>
      <c r="E147" s="59"/>
      <c r="F147" s="66"/>
      <c r="G147" s="67"/>
      <c r="H147" s="57"/>
      <c r="I147" s="62"/>
      <c r="J147" s="57"/>
      <c r="K147" s="63"/>
      <c r="L147" s="63"/>
    </row>
    <row r="148" spans="2:12">
      <c r="B148" s="56"/>
      <c r="C148" s="57"/>
      <c r="D148" s="58"/>
      <c r="E148" s="59"/>
      <c r="F148" s="66"/>
      <c r="G148" s="67"/>
      <c r="H148" s="57"/>
      <c r="I148" s="62"/>
      <c r="J148" s="57"/>
      <c r="K148" s="63"/>
      <c r="L148" s="63"/>
    </row>
    <row r="149" spans="2:12">
      <c r="B149" s="56"/>
      <c r="C149" s="57"/>
      <c r="D149" s="58"/>
      <c r="E149" s="59"/>
      <c r="F149" s="66"/>
      <c r="G149" s="67"/>
      <c r="H149" s="57"/>
      <c r="I149" s="62"/>
      <c r="J149" s="57"/>
      <c r="K149" s="63"/>
      <c r="L149" s="63"/>
    </row>
    <row r="150" spans="2:12">
      <c r="B150" s="56"/>
      <c r="C150" s="57"/>
      <c r="D150" s="58"/>
      <c r="E150" s="59"/>
      <c r="F150" s="66"/>
      <c r="G150" s="67"/>
      <c r="H150" s="57"/>
      <c r="I150" s="62"/>
      <c r="J150" s="57"/>
      <c r="K150" s="63"/>
      <c r="L150" s="63"/>
    </row>
    <row r="151" spans="2:12">
      <c r="B151" s="56"/>
      <c r="C151" s="57"/>
      <c r="D151" s="68"/>
      <c r="E151" s="59"/>
      <c r="F151" s="66"/>
      <c r="H151" s="57"/>
      <c r="I151" s="62"/>
      <c r="J151" s="57"/>
      <c r="K151" s="63"/>
      <c r="L151" s="63"/>
    </row>
    <row r="152" spans="2:12">
      <c r="B152" s="56"/>
      <c r="C152" s="57"/>
      <c r="D152" s="58"/>
      <c r="E152" s="59"/>
      <c r="F152" s="66"/>
      <c r="G152" s="74"/>
      <c r="H152" s="57"/>
      <c r="I152" s="62"/>
      <c r="J152" s="57"/>
      <c r="K152" s="63"/>
      <c r="L152" s="63"/>
    </row>
    <row r="153" spans="2:12">
      <c r="B153" s="56"/>
      <c r="C153" s="57"/>
      <c r="D153" s="58"/>
      <c r="E153" s="59"/>
      <c r="F153" s="66"/>
      <c r="G153" s="68"/>
      <c r="H153" s="57"/>
      <c r="I153" s="62"/>
      <c r="J153" s="57"/>
      <c r="K153" s="63"/>
      <c r="L153" s="63"/>
    </row>
    <row r="154" spans="2:12">
      <c r="B154" s="56"/>
      <c r="C154" s="57"/>
      <c r="D154" s="58"/>
      <c r="E154" s="59"/>
      <c r="F154" s="66"/>
      <c r="G154" s="68"/>
      <c r="H154" s="57"/>
      <c r="I154" s="62"/>
      <c r="J154" s="57"/>
      <c r="K154" s="63"/>
      <c r="L154" s="63"/>
    </row>
    <row r="155" spans="2:12">
      <c r="B155" s="56"/>
      <c r="C155" s="57"/>
      <c r="D155" s="58"/>
      <c r="E155" s="59"/>
      <c r="F155" s="66"/>
      <c r="G155" s="62"/>
      <c r="H155" s="57"/>
      <c r="I155" s="62"/>
      <c r="J155" s="57"/>
      <c r="K155" s="63"/>
      <c r="L155" s="63"/>
    </row>
    <row r="156" spans="2:12">
      <c r="B156" s="56"/>
      <c r="C156" s="57"/>
      <c r="D156" s="58"/>
      <c r="E156" s="59"/>
      <c r="F156" s="66"/>
      <c r="G156" s="62"/>
      <c r="H156" s="57"/>
      <c r="I156" s="62"/>
      <c r="J156" s="57"/>
      <c r="K156" s="63"/>
      <c r="L156" s="63"/>
    </row>
    <row r="157" spans="2:12">
      <c r="B157" s="56"/>
      <c r="C157" s="57"/>
      <c r="D157" s="58"/>
      <c r="E157" s="59"/>
      <c r="F157" s="66"/>
      <c r="G157" s="62"/>
      <c r="H157" s="57"/>
      <c r="I157" s="62"/>
      <c r="J157" s="57"/>
      <c r="K157" s="63"/>
      <c r="L157" s="63"/>
    </row>
    <row r="158" spans="2:12">
      <c r="B158" s="56"/>
      <c r="C158" s="57"/>
      <c r="D158" s="58"/>
      <c r="E158" s="59"/>
      <c r="F158" s="66"/>
      <c r="G158" s="62"/>
      <c r="H158" s="57"/>
      <c r="I158" s="62"/>
      <c r="J158" s="57"/>
      <c r="K158" s="63"/>
      <c r="L158" s="63"/>
    </row>
    <row r="159" spans="2:12">
      <c r="B159" s="56"/>
      <c r="C159" s="57"/>
      <c r="D159" s="58"/>
      <c r="E159" s="59"/>
      <c r="F159" s="66"/>
      <c r="G159" s="62"/>
      <c r="H159" s="57"/>
      <c r="I159" s="62"/>
      <c r="J159" s="57"/>
      <c r="K159" s="63"/>
      <c r="L159" s="63"/>
    </row>
    <row r="160" spans="2:12">
      <c r="B160" s="56"/>
      <c r="C160" s="57"/>
      <c r="D160" s="58"/>
      <c r="E160" s="59"/>
      <c r="F160" s="66"/>
      <c r="G160" s="62"/>
      <c r="H160" s="57"/>
      <c r="I160" s="62"/>
      <c r="J160" s="57"/>
      <c r="K160" s="63"/>
      <c r="L160" s="63"/>
    </row>
    <row r="161" spans="2:12">
      <c r="B161" s="56"/>
      <c r="C161" s="57"/>
      <c r="D161" s="58"/>
      <c r="E161" s="59"/>
      <c r="F161" s="66"/>
      <c r="G161" s="62"/>
      <c r="H161" s="57"/>
      <c r="I161" s="62"/>
      <c r="J161" s="57"/>
      <c r="K161" s="63"/>
      <c r="L161" s="63"/>
    </row>
    <row r="162" spans="2:12">
      <c r="B162" s="56"/>
      <c r="C162" s="57"/>
      <c r="D162" s="58"/>
      <c r="E162" s="59"/>
      <c r="F162" s="66"/>
      <c r="G162" s="62"/>
      <c r="H162" s="57"/>
      <c r="I162" s="62"/>
      <c r="J162" s="57"/>
      <c r="K162" s="63"/>
      <c r="L162" s="63"/>
    </row>
    <row r="163" spans="2:12">
      <c r="B163" s="56"/>
      <c r="C163" s="57"/>
      <c r="D163" s="58"/>
      <c r="E163" s="59"/>
      <c r="F163" s="66"/>
      <c r="G163" s="62"/>
      <c r="H163" s="57"/>
      <c r="I163" s="62"/>
      <c r="J163" s="57"/>
      <c r="K163" s="63"/>
      <c r="L163" s="63"/>
    </row>
    <row r="164" spans="2:12">
      <c r="B164" s="56"/>
      <c r="C164" s="57"/>
      <c r="D164" s="58"/>
      <c r="E164" s="59"/>
      <c r="F164" s="66"/>
      <c r="G164" s="62"/>
      <c r="H164" s="57"/>
      <c r="I164" s="62"/>
      <c r="J164" s="57"/>
      <c r="K164" s="63"/>
      <c r="L164" s="63"/>
    </row>
    <row r="165" spans="2:12">
      <c r="B165" s="56"/>
      <c r="C165" s="57"/>
      <c r="D165" s="58"/>
      <c r="E165" s="59"/>
      <c r="F165" s="66"/>
      <c r="G165" s="62"/>
      <c r="H165" s="57"/>
      <c r="I165" s="62"/>
      <c r="J165" s="57"/>
      <c r="K165" s="63"/>
      <c r="L165" s="63"/>
    </row>
    <row r="166" spans="2:12">
      <c r="B166" s="56"/>
      <c r="C166" s="57"/>
      <c r="D166" s="58"/>
      <c r="E166" s="59"/>
      <c r="F166" s="66"/>
      <c r="G166" s="62"/>
      <c r="H166" s="57"/>
      <c r="I166" s="62"/>
      <c r="J166" s="57"/>
      <c r="K166" s="63"/>
      <c r="L166" s="63"/>
    </row>
    <row r="167" spans="2:12">
      <c r="B167" s="56"/>
      <c r="C167" s="57"/>
      <c r="D167" s="58"/>
      <c r="E167" s="59"/>
      <c r="F167" s="66"/>
      <c r="G167" s="62"/>
      <c r="H167" s="57"/>
      <c r="I167" s="62"/>
      <c r="J167" s="57"/>
      <c r="K167" s="63"/>
      <c r="L167" s="63"/>
    </row>
    <row r="168" spans="2:12">
      <c r="B168" s="56"/>
      <c r="C168" s="57"/>
      <c r="D168" s="62"/>
      <c r="E168" s="59"/>
      <c r="F168" s="66"/>
      <c r="H168" s="57"/>
      <c r="I168" s="62"/>
      <c r="J168" s="57"/>
      <c r="K168" s="63"/>
      <c r="L168" s="63"/>
    </row>
    <row r="169" spans="2:12">
      <c r="B169" s="56"/>
      <c r="C169" s="57"/>
      <c r="D169" s="62"/>
      <c r="E169" s="59"/>
      <c r="F169" s="66"/>
      <c r="H169" s="57"/>
      <c r="I169" s="62"/>
      <c r="J169" s="57"/>
      <c r="K169" s="63"/>
      <c r="L169" s="63"/>
    </row>
    <row r="170" spans="2:12">
      <c r="B170" s="56"/>
      <c r="C170" s="57"/>
      <c r="D170" s="58"/>
      <c r="E170" s="59"/>
      <c r="F170" s="66"/>
      <c r="G170" s="62"/>
      <c r="H170" s="57"/>
      <c r="I170" s="62"/>
      <c r="J170" s="57"/>
      <c r="K170" s="63"/>
      <c r="L170" s="63"/>
    </row>
    <row r="171" spans="2:12">
      <c r="B171" s="56"/>
      <c r="C171" s="57"/>
      <c r="D171" s="58"/>
      <c r="E171" s="59"/>
      <c r="F171" s="66"/>
      <c r="G171" s="62"/>
      <c r="H171" s="57"/>
      <c r="I171" s="62"/>
      <c r="J171" s="57"/>
      <c r="K171" s="63"/>
      <c r="L171" s="63"/>
    </row>
    <row r="172" spans="2:12">
      <c r="B172" s="56"/>
      <c r="C172" s="57"/>
      <c r="D172" s="58"/>
      <c r="E172" s="59"/>
      <c r="F172" s="66"/>
      <c r="G172" s="62"/>
      <c r="H172" s="57"/>
      <c r="I172" s="62"/>
      <c r="J172" s="57"/>
      <c r="K172" s="63"/>
      <c r="L172" s="63"/>
    </row>
    <row r="173" spans="2:12">
      <c r="B173" s="56"/>
      <c r="C173" s="57"/>
      <c r="D173" s="58"/>
      <c r="E173" s="59"/>
      <c r="F173" s="66"/>
      <c r="G173" s="62"/>
      <c r="H173" s="57"/>
      <c r="I173" s="62"/>
      <c r="J173" s="57"/>
      <c r="K173" s="63"/>
      <c r="L173" s="63"/>
    </row>
    <row r="174" spans="2:12">
      <c r="B174" s="56"/>
      <c r="C174" s="57"/>
      <c r="D174" s="58"/>
      <c r="E174" s="59"/>
      <c r="F174" s="66"/>
      <c r="G174" s="62"/>
      <c r="H174" s="57"/>
      <c r="I174" s="62"/>
      <c r="J174" s="57"/>
      <c r="K174" s="63"/>
      <c r="L174" s="63"/>
    </row>
    <row r="175" spans="2:12">
      <c r="B175" s="56"/>
      <c r="C175" s="57"/>
      <c r="D175" s="58"/>
      <c r="E175" s="59"/>
      <c r="F175" s="66"/>
      <c r="G175" s="62"/>
      <c r="H175" s="57"/>
      <c r="I175" s="62"/>
      <c r="J175" s="57"/>
      <c r="K175" s="63"/>
      <c r="L175" s="63"/>
    </row>
    <row r="176" spans="2:12">
      <c r="B176" s="56"/>
      <c r="C176" s="57"/>
      <c r="D176" s="58"/>
      <c r="E176" s="59"/>
      <c r="F176" s="66"/>
      <c r="G176" s="62"/>
      <c r="H176" s="57"/>
      <c r="I176" s="62"/>
      <c r="J176" s="57"/>
      <c r="K176" s="63"/>
      <c r="L176" s="63"/>
    </row>
    <row r="177" spans="2:12">
      <c r="B177" s="56"/>
      <c r="C177" s="57"/>
      <c r="D177" s="58"/>
      <c r="E177" s="59"/>
      <c r="F177" s="66"/>
      <c r="G177" s="62"/>
      <c r="H177" s="57"/>
      <c r="I177" s="62"/>
      <c r="J177" s="57"/>
      <c r="K177" s="63"/>
      <c r="L177" s="63"/>
    </row>
    <row r="178" spans="2:12">
      <c r="B178" s="56"/>
      <c r="C178" s="57"/>
      <c r="D178" s="58"/>
      <c r="E178" s="59"/>
      <c r="F178" s="66"/>
      <c r="G178" s="62"/>
      <c r="H178" s="57"/>
      <c r="I178" s="62"/>
      <c r="J178" s="57"/>
      <c r="K178" s="63"/>
      <c r="L178" s="63"/>
    </row>
    <row r="179" spans="2:12">
      <c r="B179" s="56"/>
      <c r="C179" s="57"/>
      <c r="D179" s="58"/>
      <c r="E179" s="59"/>
      <c r="F179" s="66"/>
      <c r="G179" s="62"/>
      <c r="H179" s="57"/>
      <c r="I179" s="62"/>
      <c r="J179" s="57"/>
      <c r="K179" s="63"/>
      <c r="L179" s="63"/>
    </row>
    <row r="180" spans="2:12">
      <c r="B180" s="56"/>
      <c r="C180" s="57"/>
      <c r="D180" s="58"/>
      <c r="E180" s="59"/>
      <c r="F180" s="66"/>
      <c r="G180" s="62"/>
      <c r="H180" s="57"/>
      <c r="I180" s="62"/>
      <c r="J180" s="57"/>
      <c r="K180" s="63"/>
      <c r="L180" s="63"/>
    </row>
    <row r="181" spans="2:12">
      <c r="B181" s="56"/>
      <c r="C181" s="57"/>
      <c r="D181" s="58"/>
      <c r="E181" s="59"/>
      <c r="F181" s="66"/>
      <c r="G181" s="62"/>
      <c r="H181" s="57"/>
      <c r="I181" s="62"/>
      <c r="J181" s="57"/>
      <c r="K181" s="63"/>
      <c r="L181" s="63"/>
    </row>
    <row r="182" spans="2:12">
      <c r="B182" s="56"/>
      <c r="C182" s="57"/>
      <c r="D182" s="58"/>
      <c r="E182" s="59"/>
      <c r="F182" s="66"/>
      <c r="G182" s="62"/>
      <c r="H182" s="57"/>
      <c r="I182" s="62"/>
      <c r="J182" s="57"/>
      <c r="K182" s="63"/>
      <c r="L182" s="63"/>
    </row>
    <row r="183" spans="2:12">
      <c r="B183" s="56"/>
      <c r="C183" s="57"/>
      <c r="D183" s="58"/>
      <c r="E183" s="59"/>
      <c r="F183" s="66"/>
      <c r="G183" s="67"/>
      <c r="H183" s="57"/>
      <c r="I183" s="62"/>
      <c r="J183" s="57"/>
      <c r="K183" s="63"/>
      <c r="L183" s="63"/>
    </row>
    <row r="184" spans="2:12">
      <c r="B184" s="56"/>
      <c r="C184" s="57"/>
      <c r="D184" s="58"/>
      <c r="E184" s="59"/>
      <c r="F184" s="66"/>
      <c r="G184" s="67"/>
      <c r="H184" s="57"/>
      <c r="I184" s="62"/>
      <c r="J184" s="57"/>
      <c r="K184" s="63"/>
      <c r="L184" s="63"/>
    </row>
    <row r="185" spans="2:12">
      <c r="B185" s="56"/>
      <c r="C185" s="57"/>
      <c r="D185" s="58"/>
      <c r="E185" s="59"/>
      <c r="F185" s="66"/>
      <c r="G185" s="67"/>
      <c r="H185" s="57"/>
      <c r="I185" s="62"/>
      <c r="J185" s="57"/>
      <c r="K185" s="63"/>
      <c r="L185" s="63"/>
    </row>
    <row r="186" spans="2:12">
      <c r="B186" s="56"/>
      <c r="C186" s="57"/>
      <c r="D186" s="58"/>
      <c r="E186" s="59"/>
      <c r="F186" s="66"/>
      <c r="G186" s="67"/>
      <c r="H186" s="57"/>
      <c r="I186" s="62"/>
      <c r="J186" s="57"/>
      <c r="K186" s="63"/>
      <c r="L186" s="63"/>
    </row>
    <row r="187" spans="2:12">
      <c r="B187" s="56"/>
      <c r="C187" s="57"/>
      <c r="D187" s="58"/>
      <c r="E187" s="59"/>
      <c r="F187" s="66"/>
      <c r="G187" s="62"/>
      <c r="H187" s="57"/>
      <c r="I187" s="62"/>
      <c r="J187" s="57"/>
      <c r="K187" s="63"/>
      <c r="L187" s="63"/>
    </row>
    <row r="188" spans="2:12">
      <c r="B188" s="56"/>
      <c r="C188" s="57"/>
      <c r="D188" s="58"/>
      <c r="E188" s="59"/>
      <c r="F188" s="66"/>
      <c r="G188" s="62"/>
      <c r="H188" s="57"/>
      <c r="I188" s="62"/>
      <c r="J188" s="57"/>
      <c r="K188" s="63"/>
      <c r="L188" s="63"/>
    </row>
    <row r="189" spans="2:12">
      <c r="B189" s="56"/>
      <c r="C189" s="57"/>
      <c r="D189" s="58"/>
      <c r="E189" s="59"/>
      <c r="F189" s="66"/>
      <c r="G189" s="62"/>
      <c r="H189" s="57"/>
      <c r="I189" s="62"/>
      <c r="J189" s="57"/>
      <c r="K189" s="63"/>
      <c r="L189" s="63"/>
    </row>
    <row r="190" spans="2:12">
      <c r="B190" s="56"/>
      <c r="F190" s="66"/>
    </row>
    <row r="191" spans="2:12">
      <c r="B191" s="56"/>
      <c r="D191" s="65"/>
    </row>
    <row r="192" spans="2:12">
      <c r="B192" s="56"/>
    </row>
    <row r="193" spans="2:2">
      <c r="B193" s="56"/>
    </row>
    <row r="194" spans="2:2">
      <c r="B194" s="56"/>
    </row>
    <row r="195" spans="2:2">
      <c r="B195" s="56"/>
    </row>
    <row r="196" spans="2:2">
      <c r="B196" s="56"/>
    </row>
    <row r="197" spans="2:2">
      <c r="B197" s="56"/>
    </row>
    <row r="198" spans="2:2">
      <c r="B198" s="56"/>
    </row>
  </sheetData>
  <sheetProtection selectLockedCells="1" selectUnlockedCells="1"/>
  <sortState ref="A175:K179">
    <sortCondition ref="A179"/>
  </sortState>
  <customSheetViews>
    <customSheetView guid="{0B3CCA74-9250-4A06-9CBC-F8378020D08F}" scale="55" hiddenColumns="1" topLeftCell="A190">
      <selection activeCell="A202" sqref="A202:L202"/>
      <pageMargins left="0.78740157499999996" right="0.78740157499999996" top="0.984251969" bottom="0.984251969" header="0.4921259845" footer="0.4921259845"/>
      <pageSetup paperSize="9" orientation="landscape" r:id="rId1"/>
      <headerFooter alignWithMargins="0"/>
    </customSheetView>
    <customSheetView guid="{93C27E32-9107-4DD5-9ADA-018406470D73}" scale="55" showPageBreaks="1" printArea="1" hiddenColumns="1" topLeftCell="A190">
      <selection activeCell="A202" sqref="A202:L202"/>
      <pageMargins left="0.78740157499999996" right="0.78740157499999996" top="0.984251969" bottom="0.984251969" header="0.4921259845" footer="0.4921259845"/>
      <pageSetup paperSize="9" orientation="landscape" r:id="rId2"/>
      <headerFooter alignWithMargins="0"/>
    </customSheetView>
    <customSheetView guid="{BE225185-622D-4354-9186-91770FD8FD2A}" scale="55" hiddenColumns="1" topLeftCell="A190">
      <selection activeCell="A202" sqref="A202:L202"/>
      <pageMargins left="0.78740157499999996" right="0.78740157499999996" top="0.984251969" bottom="0.984251969" header="0.4921259845" footer="0.4921259845"/>
      <pageSetup paperSize="9" orientation="landscape" r:id="rId3"/>
      <headerFooter alignWithMargins="0"/>
    </customSheetView>
    <customSheetView guid="{00EEC5A0-AEC9-4895-B617-41D3C705716C}" scale="55" showPageBreaks="1" printArea="1" hiddenColumns="1" topLeftCell="A190">
      <selection activeCell="A201" sqref="A201:L201"/>
      <pageMargins left="0.78740157499999996" right="0.78740157499999996" top="0.984251969" bottom="0.984251969" header="0.4921259845" footer="0.4921259845"/>
      <pageSetup paperSize="9" orientation="landscape" r:id="rId4"/>
      <headerFooter alignWithMargins="0"/>
    </customSheetView>
  </customSheetViews>
  <phoneticPr fontId="2" type="noConversion"/>
  <pageMargins left="0.78740157499999996" right="0.78740157499999996" top="0.984251969" bottom="0.984251969" header="0.4921259845" footer="0.4921259845"/>
  <pageSetup paperSize="9" orientation="landscape" r:id="rId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B2:N26"/>
  <sheetViews>
    <sheetView tabSelected="1" zoomScaleNormal="100" workbookViewId="0">
      <selection activeCell="F29" sqref="F29"/>
    </sheetView>
  </sheetViews>
  <sheetFormatPr baseColWidth="10" defaultRowHeight="12.75"/>
  <cols>
    <col min="2" max="2" width="24.28515625" bestFit="1" customWidth="1"/>
    <col min="5" max="5" width="19.85546875" bestFit="1" customWidth="1"/>
    <col min="6" max="6" width="42.140625" bestFit="1" customWidth="1"/>
    <col min="7" max="7" width="35.7109375" bestFit="1" customWidth="1"/>
    <col min="14" max="14" width="25.140625" customWidth="1"/>
  </cols>
  <sheetData>
    <row r="2" spans="2:14">
      <c r="G2" t="s">
        <v>41</v>
      </c>
    </row>
    <row r="3" spans="2:14">
      <c r="G3" t="s">
        <v>42</v>
      </c>
      <c r="H3" t="s">
        <v>10</v>
      </c>
      <c r="I3">
        <v>1</v>
      </c>
      <c r="K3" s="1" t="s">
        <v>60</v>
      </c>
    </row>
    <row r="4" spans="2:14">
      <c r="B4" s="7"/>
      <c r="G4" t="s">
        <v>43</v>
      </c>
      <c r="H4" t="s">
        <v>24</v>
      </c>
      <c r="I4">
        <v>2</v>
      </c>
      <c r="K4" s="1" t="s">
        <v>61</v>
      </c>
    </row>
    <row r="5" spans="2:14">
      <c r="B5" s="8"/>
      <c r="G5" t="s">
        <v>44</v>
      </c>
      <c r="H5" t="s">
        <v>25</v>
      </c>
      <c r="I5">
        <v>3</v>
      </c>
      <c r="K5" s="1" t="s">
        <v>62</v>
      </c>
    </row>
    <row r="6" spans="2:14">
      <c r="B6" s="8"/>
      <c r="G6" t="s">
        <v>45</v>
      </c>
      <c r="H6" t="s">
        <v>26</v>
      </c>
      <c r="I6">
        <v>4</v>
      </c>
      <c r="K6" s="1" t="s">
        <v>60</v>
      </c>
    </row>
    <row r="7" spans="2:14">
      <c r="B7" s="8"/>
      <c r="G7" t="s">
        <v>46</v>
      </c>
      <c r="I7">
        <v>5</v>
      </c>
      <c r="K7" s="1" t="s">
        <v>61</v>
      </c>
    </row>
    <row r="8" spans="2:14">
      <c r="B8" s="8"/>
      <c r="G8" t="s">
        <v>47</v>
      </c>
      <c r="K8" s="1" t="s">
        <v>62</v>
      </c>
    </row>
    <row r="9" spans="2:14">
      <c r="B9" s="8"/>
      <c r="G9" t="s">
        <v>48</v>
      </c>
      <c r="K9" s="1" t="s">
        <v>60</v>
      </c>
    </row>
    <row r="10" spans="2:14">
      <c r="B10" s="8"/>
      <c r="G10" t="s">
        <v>49</v>
      </c>
      <c r="K10" s="1" t="s">
        <v>61</v>
      </c>
    </row>
    <row r="11" spans="2:14">
      <c r="B11" s="8"/>
      <c r="G11" t="s">
        <v>50</v>
      </c>
      <c r="K11" s="1" t="s">
        <v>62</v>
      </c>
    </row>
    <row r="12" spans="2:14">
      <c r="B12" s="8"/>
      <c r="G12" t="s">
        <v>51</v>
      </c>
      <c r="K12" s="1" t="s">
        <v>60</v>
      </c>
    </row>
    <row r="13" spans="2:14">
      <c r="B13" s="8"/>
      <c r="G13" t="s">
        <v>52</v>
      </c>
      <c r="K13" s="1" t="s">
        <v>61</v>
      </c>
    </row>
    <row r="14" spans="2:14">
      <c r="B14" s="8"/>
      <c r="G14" t="s">
        <v>53</v>
      </c>
      <c r="J14" s="1"/>
      <c r="K14" s="1" t="s">
        <v>62</v>
      </c>
      <c r="N14" s="1"/>
    </row>
    <row r="15" spans="2:14">
      <c r="B15" s="8"/>
      <c r="G15" t="s">
        <v>9</v>
      </c>
      <c r="K15" s="1" t="s">
        <v>60</v>
      </c>
      <c r="N15" s="1"/>
    </row>
    <row r="16" spans="2:14">
      <c r="B16" s="8"/>
      <c r="J16" s="1"/>
      <c r="K16" s="1" t="s">
        <v>61</v>
      </c>
      <c r="N16" s="1"/>
    </row>
    <row r="17" spans="2:14" ht="13.5" thickBot="1">
      <c r="B17" s="9"/>
      <c r="K17" s="1" t="s">
        <v>62</v>
      </c>
      <c r="N17" s="1"/>
    </row>
    <row r="18" spans="2:14">
      <c r="K18" s="1" t="s">
        <v>60</v>
      </c>
      <c r="N18" s="1"/>
    </row>
    <row r="19" spans="2:14">
      <c r="G19" t="s">
        <v>31</v>
      </c>
      <c r="H19">
        <f>COUNTA(BD!A:A)-1</f>
        <v>1</v>
      </c>
      <c r="N19" s="1"/>
    </row>
    <row r="20" spans="2:14">
      <c r="G20" s="1" t="s">
        <v>34</v>
      </c>
      <c r="H20">
        <v>2</v>
      </c>
      <c r="N20" s="1"/>
    </row>
    <row r="21" spans="2:14">
      <c r="N21" s="1"/>
    </row>
    <row r="22" spans="2:14">
      <c r="N22" s="1"/>
    </row>
    <row r="23" spans="2:14">
      <c r="N23" s="1"/>
    </row>
    <row r="24" spans="2:14">
      <c r="N24" s="1"/>
    </row>
    <row r="25" spans="2:14">
      <c r="N25" s="1"/>
    </row>
    <row r="26" spans="2:14">
      <c r="N26" s="1"/>
    </row>
  </sheetData>
  <sheetProtection formatCells="0" formatColumns="0" formatRows="0" insertColumns="0" insertRows="0" insertHyperlinks="0" deleteColumns="0" deleteRows="0" sort="0" autoFilter="0" pivotTables="0"/>
  <customSheetViews>
    <customSheetView guid="{0B3CCA74-9250-4A06-9CBC-F8378020D08F}" state="hidden" topLeftCell="A10">
      <selection activeCell="E27" sqref="E27"/>
      <pageMargins left="0.7" right="0.7" top="0.75" bottom="0.75" header="0.3" footer="0.3"/>
      <pageSetup paperSize="9" orientation="portrait" horizontalDpi="0" verticalDpi="0" r:id="rId1"/>
    </customSheetView>
    <customSheetView guid="{93C27E32-9107-4DD5-9ADA-018406470D73}" state="hidden" topLeftCell="A10">
      <selection activeCell="E27" sqref="E27"/>
      <pageMargins left="0.7" right="0.7" top="0.75" bottom="0.75" header="0.3" footer="0.3"/>
      <pageSetup paperSize="9" orientation="portrait" horizontalDpi="0" verticalDpi="0" r:id="rId2"/>
    </customSheetView>
    <customSheetView guid="{BE225185-622D-4354-9186-91770FD8FD2A}" state="hidden" topLeftCell="A10">
      <selection activeCell="E27" sqref="E27"/>
      <pageMargins left="0.7" right="0.7" top="0.75" bottom="0.75" header="0.3" footer="0.3"/>
      <pageSetup paperSize="9" orientation="portrait" horizontalDpi="0" verticalDpi="0" r:id="rId3"/>
    </customSheetView>
    <customSheetView guid="{00EEC5A0-AEC9-4895-B617-41D3C705716C}" state="hidden" topLeftCell="A10">
      <selection activeCell="E27" sqref="E27"/>
      <pageMargins left="0.7" right="0.7" top="0.75" bottom="0.75" header="0.3" footer="0.3"/>
      <pageSetup paperSize="9" orientation="portrait" horizontalDpi="0" verticalDpi="0" r:id="rId4"/>
    </customSheetView>
  </customSheetView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Recherche</vt:lpstr>
      <vt:lpstr>Ajout fournisseur</vt:lpstr>
      <vt:lpstr>Modifier</vt:lpstr>
      <vt:lpstr>Modifier fournisseur</vt:lpstr>
      <vt:lpstr>BD</vt:lpstr>
      <vt:lpstr>Type</vt:lpstr>
      <vt:lpstr>param_no_ligne</vt:lpstr>
      <vt:lpstr>BD!Zone_d_impression</vt:lpstr>
      <vt:lpstr>Recherche!Zone_d_impression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ALPIN RICAUD</dc:creator>
  <cp:lastModifiedBy>ALPIN-RICAUD Guillaume</cp:lastModifiedBy>
  <cp:lastPrinted>2014-07-09T08:36:19Z</cp:lastPrinted>
  <dcterms:created xsi:type="dcterms:W3CDTF">2008-01-09T15:22:31Z</dcterms:created>
  <dcterms:modified xsi:type="dcterms:W3CDTF">2018-09-24T14:14:12Z</dcterms:modified>
</cp:coreProperties>
</file>