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wner\Desktop\"/>
    </mc:Choice>
  </mc:AlternateContent>
  <xr:revisionPtr revIDLastSave="0" documentId="13_ncr:1_{44A3441C-6C3B-4462-95EC-94B2938EC0B7}" xr6:coauthVersionLast="47" xr6:coauthVersionMax="47" xr10:uidLastSave="{00000000-0000-0000-0000-000000000000}"/>
  <bookViews>
    <workbookView xWindow="-96" yWindow="-96" windowWidth="23232" windowHeight="12432" activeTab="2" xr2:uid="{00000000-000D-0000-FFFF-FFFF00000000}"/>
  </bookViews>
  <sheets>
    <sheet name="ACCEUIL" sheetId="1" r:id="rId1"/>
    <sheet name="ACCES" sheetId="2" state="veryHidden" r:id="rId2"/>
    <sheet name="VENTES" sheetId="9" r:id="rId3"/>
    <sheet name="REGLAGES" sheetId="7" r:id="rId4"/>
  </sheets>
  <definedNames>
    <definedName name="_xlnm._FilterDatabase" localSheetId="2" hidden="1">VENTES!$A$1:$L$14</definedName>
    <definedName name="_xlnm.Criteria" localSheetId="2">VENTES!$N$1:$O$2</definedName>
    <definedName name="EDITION_VENTES">OFFSET(VENTES!$Q$2,0,0,COUNTA(VENTES!$Q$2:$Q$1048576),12)</definedName>
    <definedName name="_xlnm.Extract" localSheetId="2">VENTES!$Q$1:$AB$1</definedName>
    <definedName name="EXTRAIT_APPROVISIONNEMENT">OFFSET(#REF!,0,0,COUNTA(#REF!),8)</definedName>
    <definedName name="EXTRAIT_ARTICLES">OFFSET(#REF!,0,0,COUNTA(#REF!),9)</definedName>
    <definedName name="EXTRAIT_VENTES">OFFSET(VENTES!$Q$2,0,0,COUNTA(VENTES!$Q$2:$Q$1048576),12)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4" i="9" l="1"/>
  <c r="A13" i="9"/>
  <c r="A12" i="9" l="1"/>
  <c r="A4" i="9" l="1"/>
  <c r="A5" i="9"/>
  <c r="A6" i="9"/>
  <c r="A7" i="9"/>
  <c r="A8" i="9"/>
  <c r="A9" i="9"/>
  <c r="A10" i="9"/>
  <c r="A11" i="9"/>
  <c r="A3" i="9"/>
  <c r="A2" i="9" l="1"/>
  <c r="C6" i="7" l="1"/>
  <c r="E6" i="7" s="1"/>
  <c r="C5" i="7"/>
  <c r="E5" i="7" s="1"/>
  <c r="C4" i="7"/>
  <c r="E4" i="7" s="1"/>
</calcChain>
</file>

<file path=xl/sharedStrings.xml><?xml version="1.0" encoding="utf-8"?>
<sst xmlns="http://schemas.openxmlformats.org/spreadsheetml/2006/main" count="116" uniqueCount="54">
  <si>
    <t>Username</t>
  </si>
  <si>
    <t>Password</t>
  </si>
  <si>
    <t>Statut</t>
  </si>
  <si>
    <t>Béka</t>
  </si>
  <si>
    <t>Administrateur</t>
  </si>
  <si>
    <t>Mezz</t>
  </si>
  <si>
    <t>Vendeur</t>
  </si>
  <si>
    <t>Désignation</t>
  </si>
  <si>
    <t>Date</t>
  </si>
  <si>
    <t>Quantité</t>
  </si>
  <si>
    <t>Prix Unit.</t>
  </si>
  <si>
    <t>Montant</t>
  </si>
  <si>
    <t>ARTICLE</t>
  </si>
  <si>
    <t>APPROVISIONNEMENT</t>
  </si>
  <si>
    <t>SUFFIXE</t>
  </si>
  <si>
    <t>VENTES</t>
  </si>
  <si>
    <t>N°</t>
  </si>
  <si>
    <t>Client</t>
  </si>
  <si>
    <t>Type</t>
  </si>
  <si>
    <t>Unité</t>
  </si>
  <si>
    <t>N° Opération</t>
  </si>
  <si>
    <t>Code Article</t>
  </si>
  <si>
    <t>Remise</t>
  </si>
  <si>
    <t>VEN-0003</t>
  </si>
  <si>
    <t>VEN-0004</t>
  </si>
  <si>
    <t>Client Régulier</t>
  </si>
  <si>
    <t>VEN-0005</t>
  </si>
  <si>
    <t>Simon</t>
  </si>
  <si>
    <t>Tonne(s)</t>
  </si>
  <si>
    <t>Barre de fer 12</t>
  </si>
  <si>
    <t>ART-0012</t>
  </si>
  <si>
    <t>ART-0014</t>
  </si>
  <si>
    <t>Barre de fer 14</t>
  </si>
  <si>
    <t>simsone01</t>
  </si>
  <si>
    <t>VEN-0002</t>
  </si>
  <si>
    <t>Béka13</t>
  </si>
  <si>
    <t>Bodjo55555</t>
  </si>
  <si>
    <t>VEN-0001</t>
  </si>
  <si>
    <t>ETS AMOU-KO</t>
  </si>
  <si>
    <t>MARX</t>
  </si>
  <si>
    <t>ADEBAYOR</t>
  </si>
  <si>
    <t>JMA</t>
  </si>
  <si>
    <t>AFRICA PEINTURE</t>
  </si>
  <si>
    <t>VEN-0006</t>
  </si>
  <si>
    <t>ESSO</t>
  </si>
  <si>
    <t>VEN-0007</t>
  </si>
  <si>
    <t>DG SMART MATERIAUX</t>
  </si>
  <si>
    <t>VEN-0008</t>
  </si>
  <si>
    <t>VEN-0009</t>
  </si>
  <si>
    <t>VEN-0010</t>
  </si>
  <si>
    <t>VEN-0011</t>
  </si>
  <si>
    <t>TCHAMIE</t>
  </si>
  <si>
    <t>*VEN-0001</t>
  </si>
  <si>
    <t>*VEN-0008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</si>
</sst>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b/>
      <sz val="10"/>
      <color theme="0"/>
      <name val="Century Gothic"/>
      <family val="2"/>
    </font>
    <font>
      <sz val="10"/>
      <color theme="1"/>
      <name val="Century Gothic"/>
      <family val="2"/>
    </font>
    <font>
      <b/>
      <sz val="10"/>
      <color theme="1"/>
      <name val="Century Gothic"/>
      <family val="2"/>
    </font>
    <font>
      <b/>
      <sz val="10"/>
      <name val="Century Gothic"/>
      <family val="2"/>
    </font>
    <font>
      <sz val="10"/>
      <name val="Century Gothic"/>
      <family val="2"/>
    </font>
    <font>
      <sz val="10"/>
      <color theme="1"/>
      <name val="Century Gothic"/>
    </font>
    <font>
      <sz val="10"/>
      <color rgb="FFFF0000"/>
      <name val="Century Gothic"/>
      <family val="2"/>
    </font>
    <font>
      <sz val="10"/>
      <name val="Century Gothic"/>
    </font>
  </fonts>
  <fills count="6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2" borderId="0" xfId="0" applyFill="1"/>
    <xf numFmtId="0" fontId="1" fillId="0" borderId="0" xfId="0" applyFont="1"/>
    <xf numFmtId="0" fontId="1" fillId="0" borderId="0" xfId="0" applyFont="1" applyAlignment="1">
      <alignment vertical="center"/>
    </xf>
    <xf numFmtId="0" fontId="1" fillId="0" borderId="2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0" fontId="1" fillId="0" borderId="7" xfId="0" applyFont="1" applyBorder="1" applyAlignment="1">
      <alignment vertical="center"/>
    </xf>
    <xf numFmtId="0" fontId="1" fillId="0" borderId="10" xfId="0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11" xfId="0" applyFont="1" applyBorder="1" applyAlignment="1">
      <alignment vertical="center"/>
    </xf>
    <xf numFmtId="0" fontId="2" fillId="3" borderId="0" xfId="0" applyFont="1" applyFill="1" applyAlignment="1">
      <alignment vertical="center"/>
    </xf>
    <xf numFmtId="0" fontId="3" fillId="0" borderId="9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4" borderId="1" xfId="0" applyFont="1" applyFill="1" applyBorder="1" applyAlignment="1">
      <alignment vertical="center"/>
    </xf>
    <xf numFmtId="0" fontId="3" fillId="5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3" fillId="5" borderId="11" xfId="0" applyFont="1" applyFill="1" applyBorder="1" applyAlignment="1">
      <alignment horizontal="center" vertical="center"/>
    </xf>
    <xf numFmtId="0" fontId="3" fillId="0" borderId="8" xfId="0" applyFont="1" applyBorder="1" applyAlignment="1">
      <alignment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3" fontId="3" fillId="0" borderId="0" xfId="0" applyNumberFormat="1" applyFont="1" applyAlignment="1">
      <alignment horizontal="right" vertical="center"/>
    </xf>
    <xf numFmtId="0" fontId="4" fillId="4" borderId="12" xfId="0" applyFont="1" applyFill="1" applyBorder="1" applyAlignment="1">
      <alignment horizontal="center" vertical="center"/>
    </xf>
    <xf numFmtId="0" fontId="1" fillId="0" borderId="0" xfId="0" applyFont="1" applyBorder="1"/>
    <xf numFmtId="0" fontId="4" fillId="0" borderId="3" xfId="0" applyFont="1" applyFill="1" applyBorder="1" applyAlignment="1">
      <alignment vertical="center"/>
    </xf>
    <xf numFmtId="0" fontId="5" fillId="0" borderId="3" xfId="0" applyFont="1" applyFill="1" applyBorder="1" applyAlignment="1">
      <alignment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0" fontId="3" fillId="0" borderId="0" xfId="0" applyFont="1" applyFill="1" applyAlignment="1">
      <alignment vertical="center"/>
    </xf>
    <xf numFmtId="0" fontId="3" fillId="0" borderId="0" xfId="0" applyFont="1" applyFill="1" applyAlignment="1">
      <alignment horizontal="center" vertical="center"/>
    </xf>
    <xf numFmtId="3" fontId="3" fillId="0" borderId="0" xfId="0" applyNumberFormat="1" applyFont="1" applyFill="1" applyAlignment="1">
      <alignment horizontal="right" vertical="center"/>
    </xf>
    <xf numFmtId="0" fontId="6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3" fontId="3" fillId="0" borderId="0" xfId="0" applyNumberFormat="1" applyFont="1" applyFill="1" applyAlignment="1">
      <alignment horizontal="center" vertical="center"/>
    </xf>
    <xf numFmtId="3" fontId="3" fillId="0" borderId="0" xfId="0" applyNumberFormat="1" applyFont="1" applyAlignment="1">
      <alignment horizontal="center" vertical="center"/>
    </xf>
    <xf numFmtId="0" fontId="6" fillId="0" borderId="1" xfId="0" applyFont="1" applyFill="1" applyBorder="1" applyAlignment="1">
      <alignment horizontal="left" vertical="center"/>
    </xf>
    <xf numFmtId="0" fontId="3" fillId="0" borderId="0" xfId="0" applyFont="1" applyFill="1" applyAlignment="1">
      <alignment horizontal="left" vertical="center"/>
    </xf>
    <xf numFmtId="0" fontId="5" fillId="0" borderId="3" xfId="0" applyFont="1" applyFill="1" applyBorder="1" applyAlignment="1">
      <alignment horizontal="left" vertical="center"/>
    </xf>
    <xf numFmtId="3" fontId="3" fillId="0" borderId="0" xfId="0" applyNumberFormat="1" applyFont="1" applyFill="1" applyAlignment="1">
      <alignment horizontal="left" vertical="center"/>
    </xf>
    <xf numFmtId="3" fontId="3" fillId="0" borderId="0" xfId="0" applyNumberFormat="1" applyFont="1" applyAlignment="1">
      <alignment horizontal="left" vertical="center"/>
    </xf>
    <xf numFmtId="3" fontId="6" fillId="0" borderId="1" xfId="0" applyNumberFormat="1" applyFont="1" applyFill="1" applyBorder="1" applyAlignment="1">
      <alignment horizontal="right" vertical="center"/>
    </xf>
    <xf numFmtId="3" fontId="6" fillId="0" borderId="11" xfId="0" applyNumberFormat="1" applyFont="1" applyFill="1" applyBorder="1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5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14" fontId="3" fillId="0" borderId="0" xfId="0" applyNumberFormat="1" applyFont="1" applyFill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0" fillId="2" borderId="0" xfId="0" applyNumberFormat="1" applyFill="1"/>
    <xf numFmtId="14" fontId="3" fillId="0" borderId="5" xfId="0" applyNumberFormat="1" applyFont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14" fontId="3" fillId="0" borderId="10" xfId="0" applyNumberFormat="1" applyFont="1" applyFill="1" applyBorder="1" applyAlignment="1">
      <alignment horizontal="center" vertical="center"/>
    </xf>
    <xf numFmtId="4" fontId="6" fillId="0" borderId="1" xfId="0" applyNumberFormat="1" applyFont="1" applyFill="1" applyBorder="1" applyAlignment="1">
      <alignment horizontal="right" vertical="center"/>
    </xf>
    <xf numFmtId="0" fontId="6" fillId="0" borderId="6" xfId="0" applyFont="1" applyFill="1" applyBorder="1" applyAlignment="1">
      <alignment vertical="center"/>
    </xf>
    <xf numFmtId="3" fontId="6" fillId="0" borderId="6" xfId="0" applyNumberFormat="1" applyFont="1" applyFill="1" applyBorder="1" applyAlignment="1">
      <alignment horizontal="center" vertical="center"/>
    </xf>
    <xf numFmtId="3" fontId="6" fillId="0" borderId="6" xfId="0" applyNumberFormat="1" applyFont="1" applyFill="1" applyBorder="1" applyAlignment="1">
      <alignment horizontal="left" vertical="center"/>
    </xf>
    <xf numFmtId="4" fontId="6" fillId="0" borderId="6" xfId="0" applyNumberFormat="1" applyFont="1" applyFill="1" applyBorder="1" applyAlignment="1">
      <alignment horizontal="right" vertical="center"/>
    </xf>
    <xf numFmtId="3" fontId="6" fillId="0" borderId="6" xfId="0" applyNumberFormat="1" applyFont="1" applyFill="1" applyBorder="1" applyAlignment="1">
      <alignment horizontal="right" vertical="center"/>
    </xf>
    <xf numFmtId="3" fontId="6" fillId="0" borderId="7" xfId="0" applyNumberFormat="1" applyFont="1" applyFill="1" applyBorder="1" applyAlignment="1">
      <alignment horizontal="right" vertical="center"/>
    </xf>
    <xf numFmtId="3" fontId="6" fillId="0" borderId="1" xfId="0" applyNumberFormat="1" applyFont="1" applyFill="1" applyBorder="1" applyAlignment="1">
      <alignment horizontal="center" vertical="center"/>
    </xf>
    <xf numFmtId="3" fontId="6" fillId="0" borderId="1" xfId="0" applyNumberFormat="1" applyFont="1" applyFill="1" applyBorder="1" applyAlignment="1">
      <alignment horizontal="left" vertical="center"/>
    </xf>
    <xf numFmtId="0" fontId="8" fillId="0" borderId="0" xfId="0" applyFont="1" applyAlignment="1">
      <alignment vertical="center"/>
    </xf>
    <xf numFmtId="0" fontId="7" fillId="0" borderId="10" xfId="0" applyFont="1" applyFill="1" applyBorder="1" applyAlignment="1">
      <alignment horizontal="center" vertical="center"/>
    </xf>
    <xf numFmtId="14" fontId="7" fillId="0" borderId="10" xfId="0" applyNumberFormat="1" applyFont="1" applyFill="1" applyBorder="1" applyAlignment="1">
      <alignment horizontal="center" vertical="center"/>
    </xf>
    <xf numFmtId="0" fontId="9" fillId="0" borderId="1" xfId="0" applyFont="1" applyFill="1" applyBorder="1" applyAlignment="1">
      <alignment vertical="center"/>
    </xf>
    <xf numFmtId="3" fontId="9" fillId="0" borderId="1" xfId="0" applyNumberFormat="1" applyFont="1" applyFill="1" applyBorder="1" applyAlignment="1">
      <alignment horizontal="center" vertical="center"/>
    </xf>
    <xf numFmtId="3" fontId="9" fillId="0" borderId="1" xfId="0" applyNumberFormat="1" applyFont="1" applyFill="1" applyBorder="1" applyAlignment="1">
      <alignment horizontal="left" vertical="center"/>
    </xf>
    <xf numFmtId="3" fontId="9" fillId="0" borderId="1" xfId="0" applyNumberFormat="1" applyFont="1" applyFill="1" applyBorder="1" applyAlignment="1">
      <alignment horizontal="right" vertical="center"/>
    </xf>
    <xf numFmtId="3" fontId="9" fillId="0" borderId="11" xfId="0" applyNumberFormat="1" applyFont="1" applyFill="1" applyBorder="1" applyAlignment="1">
      <alignment horizontal="right" vertical="center"/>
    </xf>
    <xf numFmtId="49" fontId="3" fillId="0" borderId="0" xfId="0" applyNumberFormat="1" applyFont="1" applyFill="1" applyAlignment="1">
      <alignment horizontal="center" vertical="center"/>
    </xf>
    <xf numFmtId="49" fontId="6" fillId="0" borderId="1" xfId="0" applyNumberFormat="1" applyFont="1" applyFill="1" applyBorder="1" applyAlignment="1">
      <alignment horizontal="center" vertical="center"/>
    </xf>
    <xf numFmtId="49" fontId="6" fillId="0" borderId="6" xfId="0" applyNumberFormat="1" applyFont="1" applyFill="1" applyBorder="1" applyAlignment="1">
      <alignment horizontal="center" vertical="center"/>
    </xf>
    <xf numFmtId="49" fontId="9" fillId="0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numFmt numFmtId="3" formatCode="#,##0"/>
      <fill>
        <patternFill patternType="none">
          <fgColor theme="0" tint="-0.14999847407452621"/>
          <bgColor auto="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numFmt numFmtId="3" formatCode="#,##0"/>
      <fill>
        <patternFill patternType="none">
          <fgColor theme="0" tint="-0.14999847407452621"/>
          <bgColor auto="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numFmt numFmtId="3" formatCode="#,##0"/>
      <fill>
        <patternFill patternType="none">
          <fgColor theme="0" tint="-0.14999847407452621"/>
          <bgColor auto="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numFmt numFmtId="3" formatCode="#,##0"/>
      <fill>
        <patternFill patternType="none">
          <fgColor theme="0" tint="-0.14999847407452621"/>
          <bgColor auto="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fill>
        <patternFill patternType="none">
          <fgColor theme="0" tint="-0.14999847407452621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fill>
        <patternFill patternType="none">
          <fgColor theme="0" tint="-0.14999847407452621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fill>
        <patternFill patternType="none">
          <fgColor theme="0" tint="-0.14999847407452621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fill>
        <patternFill patternType="none">
          <fgColor theme="0" tint="-0.14999847407452621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fill>
        <patternFill patternType="none">
          <fgColor theme="0" tint="-0.14999847407452621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numFmt numFmtId="30" formatCode="@"/>
      <fill>
        <patternFill patternType="none">
          <fgColor theme="0" tint="-0.14999847407452621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fill>
        <patternFill patternType="none">
          <fgColor theme="0" tint="-0.14999847407452621"/>
          <bgColor auto="1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fill>
        <patternFill patternType="none">
          <fgColor theme="0" tint="-0.14999847407452621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general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219074</xdr:colOff>
      <xdr:row>2</xdr:row>
      <xdr:rowOff>214312</xdr:rowOff>
    </xdr:from>
    <xdr:to>
      <xdr:col>13</xdr:col>
      <xdr:colOff>319088</xdr:colOff>
      <xdr:row>4</xdr:row>
      <xdr:rowOff>176212</xdr:rowOff>
    </xdr:to>
    <xdr:sp macro="[0]!Ajout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218B023-4B33-4C48-BB77-6B92205CE57A}"/>
            </a:ext>
          </a:extLst>
        </xdr:cNvPr>
        <xdr:cNvSpPr/>
      </xdr:nvSpPr>
      <xdr:spPr>
        <a:xfrm>
          <a:off x="13215937" y="728662"/>
          <a:ext cx="895351" cy="47625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Century Gothic" panose="020B0502020202020204" pitchFamily="34" charset="0"/>
            </a:rPr>
            <a:t>Ajouter</a:t>
          </a:r>
          <a:endParaRPr lang="fr-TG" sz="1200" b="1">
            <a:latin typeface="Century Gothic" panose="020B0502020202020204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_ACCES" displayName="TABLEAU_ACCES" ref="A1:C4" totalsRowShown="0" headerRowDxfId="26" dataDxfId="24" headerRowBorderDxfId="25" tableBorderDxfId="23" totalsRowBorderDxfId="22">
  <autoFilter ref="A1:C4" xr:uid="{00000000-0009-0000-0100-000001000000}">
    <filterColumn colId="0" hiddenButton="1"/>
    <filterColumn colId="1" hiddenButton="1"/>
    <filterColumn colId="2" hiddenButton="1"/>
  </autoFilter>
  <tableColumns count="3">
    <tableColumn id="1" xr3:uid="{00000000-0010-0000-0000-000001000000}" name="Username" dataDxfId="21"/>
    <tableColumn id="2" xr3:uid="{00000000-0010-0000-0000-000002000000}" name="Password" dataDxfId="20"/>
    <tableColumn id="3" xr3:uid="{00000000-0010-0000-0000-000003000000}" name="Statut" dataDxfId="19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_VENTES" displayName="TABLEAU_VENTES" ref="A1:L14" insertRowShift="1" totalsRowShown="0" headerRowDxfId="16" dataDxfId="14" headerRowBorderDxfId="15" tableBorderDxfId="13" totalsRowBorderDxfId="12">
  <tableColumns count="12">
    <tableColumn id="1" xr3:uid="{00000000-0010-0000-0300-000001000000}" name="N°" dataDxfId="11">
      <calculatedColumnFormula>IF(TABLEAU_VENTES[N° Opération]&lt;&gt;"",ROW(),"")</calculatedColumnFormula>
    </tableColumn>
    <tableColumn id="2" xr3:uid="{00000000-0010-0000-0300-000002000000}" name="Date" dataDxfId="10"/>
    <tableColumn id="3" xr3:uid="{00000000-0010-0000-0300-000003000000}" name="N° Opération" dataDxfId="9"/>
    <tableColumn id="4" xr3:uid="{00000000-0010-0000-0300-000004000000}" name="Type" dataDxfId="8"/>
    <tableColumn id="5" xr3:uid="{00000000-0010-0000-0300-000005000000}" name="Client" dataDxfId="7"/>
    <tableColumn id="6" xr3:uid="{00000000-0010-0000-0300-000006000000}" name="Code Article" dataDxfId="6"/>
    <tableColumn id="7" xr3:uid="{00000000-0010-0000-0300-000007000000}" name="Désignation" dataDxfId="5"/>
    <tableColumn id="8" xr3:uid="{00000000-0010-0000-0300-000008000000}" name="Unité" dataDxfId="4"/>
    <tableColumn id="9" xr3:uid="{00000000-0010-0000-0300-000009000000}" name="Quantité" dataDxfId="3"/>
    <tableColumn id="10" xr3:uid="{00000000-0010-0000-0300-00000A000000}" name="Prix Unit." dataDxfId="2"/>
    <tableColumn id="11" xr3:uid="{00000000-0010-0000-0300-00000B000000}" name="Montant" dataDxfId="1"/>
    <tableColumn id="12" xr3:uid="{00000000-0010-0000-0300-00000C000000}" name="Remis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B5"/>
  <sheetViews>
    <sheetView showGridLines="0" workbookViewId="0">
      <selection activeCell="G8" sqref="G8"/>
    </sheetView>
  </sheetViews>
  <sheetFormatPr baseColWidth="10" defaultColWidth="11" defaultRowHeight="20.100000000000001" customHeight="1" x14ac:dyDescent="0.55000000000000004"/>
  <cols>
    <col min="1" max="16384" width="11" style="1"/>
  </cols>
  <sheetData>
    <row r="2" spans="2:2" ht="20.100000000000001" customHeight="1" x14ac:dyDescent="0.55000000000000004">
      <c r="B2" s="54"/>
    </row>
    <row r="5" spans="2:2" ht="20.100000000000001" customHeight="1" x14ac:dyDescent="0.55000000000000004">
      <c r="B5" s="5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4"/>
  <sheetViews>
    <sheetView showGridLines="0" workbookViewId="0">
      <selection activeCell="B4" sqref="B4"/>
    </sheetView>
  </sheetViews>
  <sheetFormatPr baseColWidth="10" defaultColWidth="11" defaultRowHeight="20.100000000000001" customHeight="1" x14ac:dyDescent="0.55000000000000004"/>
  <cols>
    <col min="1" max="1" width="23.26171875" style="3" customWidth="1"/>
    <col min="2" max="2" width="14.83984375" style="3" customWidth="1"/>
    <col min="3" max="3" width="16" style="3" customWidth="1"/>
    <col min="4" max="16384" width="11" style="3"/>
  </cols>
  <sheetData>
    <row r="1" spans="1:3" ht="20.100000000000001" customHeight="1" x14ac:dyDescent="0.55000000000000004">
      <c r="A1" s="4" t="s">
        <v>0</v>
      </c>
      <c r="B1" s="5" t="s">
        <v>1</v>
      </c>
      <c r="C1" s="6" t="s">
        <v>2</v>
      </c>
    </row>
    <row r="2" spans="1:3" ht="20.100000000000001" customHeight="1" x14ac:dyDescent="0.55000000000000004">
      <c r="A2" s="10" t="s">
        <v>3</v>
      </c>
      <c r="B2" s="11" t="s">
        <v>35</v>
      </c>
      <c r="C2" s="12" t="s">
        <v>4</v>
      </c>
    </row>
    <row r="3" spans="1:3" ht="20.100000000000001" customHeight="1" x14ac:dyDescent="0.55000000000000004">
      <c r="A3" s="10" t="s">
        <v>5</v>
      </c>
      <c r="B3" s="11" t="s">
        <v>36</v>
      </c>
      <c r="C3" s="12" t="s">
        <v>4</v>
      </c>
    </row>
    <row r="4" spans="1:3" ht="20.100000000000001" customHeight="1" x14ac:dyDescent="0.55000000000000004">
      <c r="A4" s="7" t="s">
        <v>27</v>
      </c>
      <c r="B4" s="8" t="s">
        <v>33</v>
      </c>
      <c r="C4" s="9" t="s">
        <v>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4"/>
  <dimension ref="A1:AB25"/>
  <sheetViews>
    <sheetView showGridLines="0" tabSelected="1" zoomScale="80" zoomScaleNormal="80" workbookViewId="0">
      <selection activeCell="N12" sqref="N12"/>
    </sheetView>
  </sheetViews>
  <sheetFormatPr baseColWidth="10" defaultColWidth="11" defaultRowHeight="20.100000000000001" customHeight="1" x14ac:dyDescent="0.55000000000000004"/>
  <cols>
    <col min="1" max="1" width="7.68359375" style="22" customWidth="1"/>
    <col min="2" max="2" width="12.15625" style="53" customWidth="1"/>
    <col min="3" max="3" width="14" style="22" customWidth="1"/>
    <col min="4" max="4" width="18.68359375" style="22" customWidth="1"/>
    <col min="5" max="5" width="25.83984375" style="15" customWidth="1"/>
    <col min="6" max="6" width="13.68359375" style="39" customWidth="1"/>
    <col min="7" max="7" width="30.41796875" style="21" customWidth="1"/>
    <col min="8" max="8" width="13.68359375" style="44" customWidth="1"/>
    <col min="9" max="9" width="10.41796875" style="23" customWidth="1"/>
    <col min="10" max="12" width="11" style="23"/>
    <col min="13" max="13" width="11" style="15"/>
    <col min="14" max="15" width="11.83984375" style="15" customWidth="1"/>
    <col min="16" max="17" width="11" style="15" customWidth="1"/>
    <col min="18" max="18" width="12.15625" style="15" customWidth="1"/>
    <col min="19" max="28" width="11" style="15" customWidth="1"/>
    <col min="29" max="16384" width="11" style="15"/>
  </cols>
  <sheetData>
    <row r="1" spans="1:28" ht="20.100000000000001" customHeight="1" x14ac:dyDescent="0.55000000000000004">
      <c r="A1" s="36" t="s">
        <v>16</v>
      </c>
      <c r="B1" s="26" t="s">
        <v>8</v>
      </c>
      <c r="C1" s="27" t="s">
        <v>20</v>
      </c>
      <c r="D1" s="27" t="s">
        <v>18</v>
      </c>
      <c r="E1" s="27" t="s">
        <v>17</v>
      </c>
      <c r="F1" s="27" t="s">
        <v>21</v>
      </c>
      <c r="G1" s="42" t="s">
        <v>7</v>
      </c>
      <c r="H1" s="42" t="s">
        <v>19</v>
      </c>
      <c r="I1" s="28" t="s">
        <v>9</v>
      </c>
      <c r="J1" s="28" t="s">
        <v>10</v>
      </c>
      <c r="K1" s="29" t="s">
        <v>11</v>
      </c>
      <c r="L1" s="28" t="s">
        <v>22</v>
      </c>
      <c r="N1" s="47" t="s">
        <v>20</v>
      </c>
      <c r="O1" s="47" t="s">
        <v>20</v>
      </c>
      <c r="Q1" s="47" t="s">
        <v>16</v>
      </c>
      <c r="R1" s="30" t="s">
        <v>8</v>
      </c>
      <c r="S1" s="48" t="s">
        <v>20</v>
      </c>
      <c r="T1" s="48" t="s">
        <v>18</v>
      </c>
      <c r="U1" s="48" t="s">
        <v>17</v>
      </c>
      <c r="V1" s="48" t="s">
        <v>21</v>
      </c>
      <c r="W1" s="49" t="s">
        <v>7</v>
      </c>
      <c r="X1" s="49" t="s">
        <v>19</v>
      </c>
      <c r="Y1" s="50" t="s">
        <v>9</v>
      </c>
      <c r="Z1" s="50" t="s">
        <v>10</v>
      </c>
      <c r="AA1" s="51" t="s">
        <v>11</v>
      </c>
      <c r="AB1" s="50" t="s">
        <v>22</v>
      </c>
    </row>
    <row r="2" spans="1:28" s="31" customFormat="1" ht="20.100000000000001" customHeight="1" x14ac:dyDescent="0.55000000000000004">
      <c r="A2" s="37" t="str">
        <f>IF(TABLEAU_VENTES[N° Opération]&lt;&gt;"",ROW(),"")</f>
        <v/>
      </c>
      <c r="B2" s="55"/>
      <c r="C2" s="76"/>
      <c r="D2" s="34"/>
      <c r="E2" s="34"/>
      <c r="F2" s="35"/>
      <c r="G2" s="34"/>
      <c r="H2" s="40"/>
      <c r="I2" s="45"/>
      <c r="J2" s="45"/>
      <c r="K2" s="46"/>
      <c r="L2" s="45"/>
      <c r="N2" s="75" t="s">
        <v>52</v>
      </c>
      <c r="O2" s="75" t="s">
        <v>53</v>
      </c>
      <c r="Q2" s="56"/>
      <c r="R2" s="57"/>
      <c r="S2" s="76"/>
      <c r="T2" s="34"/>
      <c r="U2" s="34"/>
      <c r="V2" s="35"/>
      <c r="W2" s="34"/>
      <c r="X2" s="40"/>
      <c r="Y2" s="58"/>
      <c r="Z2" s="45"/>
      <c r="AA2" s="46"/>
      <c r="AB2" s="45"/>
    </row>
    <row r="3" spans="1:28" ht="20.100000000000001" customHeight="1" x14ac:dyDescent="0.55000000000000004">
      <c r="A3" s="56">
        <f>IF(TABLEAU_VENTES[N° Opération]&lt;&gt;"",ROW(),"")</f>
        <v>3</v>
      </c>
      <c r="B3" s="57">
        <v>44655</v>
      </c>
      <c r="C3" s="76" t="s">
        <v>37</v>
      </c>
      <c r="D3" s="34" t="s">
        <v>25</v>
      </c>
      <c r="E3" s="34" t="s">
        <v>38</v>
      </c>
      <c r="F3" s="35" t="s">
        <v>30</v>
      </c>
      <c r="G3" s="34" t="s">
        <v>29</v>
      </c>
      <c r="H3" s="40" t="s">
        <v>28</v>
      </c>
      <c r="I3" s="58">
        <v>2</v>
      </c>
      <c r="J3" s="45">
        <v>530000</v>
      </c>
      <c r="K3" s="46">
        <v>1060000</v>
      </c>
      <c r="L3" s="45">
        <v>0</v>
      </c>
      <c r="O3" s="67"/>
      <c r="Q3" s="37"/>
      <c r="R3" s="57"/>
      <c r="S3" s="77"/>
      <c r="T3" s="59"/>
      <c r="U3" s="59"/>
      <c r="V3" s="60"/>
      <c r="W3" s="59"/>
      <c r="X3" s="61"/>
      <c r="Y3" s="62"/>
      <c r="Z3" s="63"/>
      <c r="AA3" s="64"/>
      <c r="AB3" s="63"/>
    </row>
    <row r="4" spans="1:28" ht="20.100000000000001" customHeight="1" x14ac:dyDescent="0.55000000000000004">
      <c r="A4" s="37">
        <f>IF(TABLEAU_VENTES[N° Opération]&lt;&gt;"",ROW(),"")</f>
        <v>4</v>
      </c>
      <c r="B4" s="57">
        <v>44655</v>
      </c>
      <c r="C4" s="77" t="s">
        <v>34</v>
      </c>
      <c r="D4" s="59" t="s">
        <v>25</v>
      </c>
      <c r="E4" s="59" t="s">
        <v>39</v>
      </c>
      <c r="F4" s="60" t="s">
        <v>30</v>
      </c>
      <c r="G4" s="59" t="s">
        <v>29</v>
      </c>
      <c r="H4" s="61" t="s">
        <v>28</v>
      </c>
      <c r="I4" s="62">
        <v>1</v>
      </c>
      <c r="J4" s="63">
        <v>560000</v>
      </c>
      <c r="K4" s="64">
        <v>560000</v>
      </c>
      <c r="L4" s="63">
        <v>25000</v>
      </c>
      <c r="Q4" s="37"/>
      <c r="R4" s="57"/>
      <c r="S4" s="77"/>
      <c r="T4" s="59"/>
      <c r="U4" s="59"/>
      <c r="V4" s="60"/>
      <c r="W4" s="59"/>
      <c r="X4" s="61"/>
      <c r="Y4" s="62"/>
      <c r="Z4" s="63"/>
      <c r="AA4" s="64"/>
      <c r="AB4" s="63"/>
    </row>
    <row r="5" spans="1:28" ht="20.100000000000001" customHeight="1" x14ac:dyDescent="0.55000000000000004">
      <c r="A5" s="37">
        <f>IF(TABLEAU_VENTES[N° Opération]&lt;&gt;"",ROW(),"")</f>
        <v>5</v>
      </c>
      <c r="B5" s="57">
        <v>44655</v>
      </c>
      <c r="C5" s="77" t="s">
        <v>23</v>
      </c>
      <c r="D5" s="59" t="s">
        <v>25</v>
      </c>
      <c r="E5" s="59" t="s">
        <v>40</v>
      </c>
      <c r="F5" s="60" t="s">
        <v>30</v>
      </c>
      <c r="G5" s="59" t="s">
        <v>29</v>
      </c>
      <c r="H5" s="61" t="s">
        <v>28</v>
      </c>
      <c r="I5" s="62">
        <v>1</v>
      </c>
      <c r="J5" s="63">
        <v>560000</v>
      </c>
      <c r="K5" s="64">
        <v>560000</v>
      </c>
      <c r="L5" s="63">
        <v>30000</v>
      </c>
      <c r="Q5" s="37"/>
      <c r="R5" s="57"/>
      <c r="S5" s="77"/>
      <c r="T5" s="59"/>
      <c r="U5" s="59"/>
      <c r="V5" s="60"/>
      <c r="W5" s="59"/>
      <c r="X5" s="61"/>
      <c r="Y5" s="62"/>
      <c r="Z5" s="63"/>
      <c r="AA5" s="64"/>
      <c r="AB5" s="63"/>
    </row>
    <row r="6" spans="1:28" ht="20.100000000000001" customHeight="1" x14ac:dyDescent="0.55000000000000004">
      <c r="A6" s="37">
        <f>IF(TABLEAU_VENTES[N° Opération]&lt;&gt;"",ROW(),"")</f>
        <v>6</v>
      </c>
      <c r="B6" s="57">
        <v>44655</v>
      </c>
      <c r="C6" s="77" t="s">
        <v>24</v>
      </c>
      <c r="D6" s="59" t="s">
        <v>25</v>
      </c>
      <c r="E6" s="59" t="s">
        <v>41</v>
      </c>
      <c r="F6" s="60" t="s">
        <v>30</v>
      </c>
      <c r="G6" s="59" t="s">
        <v>29</v>
      </c>
      <c r="H6" s="61" t="s">
        <v>28</v>
      </c>
      <c r="I6" s="62">
        <v>1</v>
      </c>
      <c r="J6" s="63">
        <v>560000</v>
      </c>
      <c r="K6" s="64">
        <v>560000</v>
      </c>
      <c r="L6" s="63">
        <v>30000</v>
      </c>
      <c r="Q6" s="37"/>
      <c r="R6" s="57"/>
      <c r="S6" s="77"/>
      <c r="T6" s="59"/>
      <c r="U6" s="59"/>
      <c r="V6" s="60"/>
      <c r="W6" s="59"/>
      <c r="X6" s="61"/>
      <c r="Y6" s="62"/>
      <c r="Z6" s="63"/>
      <c r="AA6" s="64"/>
      <c r="AB6" s="63"/>
    </row>
    <row r="7" spans="1:28" ht="20.100000000000001" customHeight="1" x14ac:dyDescent="0.55000000000000004">
      <c r="A7" s="37">
        <f>IF(TABLEAU_VENTES[N° Opération]&lt;&gt;"",ROW(),"")</f>
        <v>7</v>
      </c>
      <c r="B7" s="57">
        <v>44656</v>
      </c>
      <c r="C7" s="77" t="s">
        <v>26</v>
      </c>
      <c r="D7" s="59" t="s">
        <v>25</v>
      </c>
      <c r="E7" s="59" t="s">
        <v>42</v>
      </c>
      <c r="F7" s="60" t="s">
        <v>30</v>
      </c>
      <c r="G7" s="59" t="s">
        <v>29</v>
      </c>
      <c r="H7" s="61" t="s">
        <v>28</v>
      </c>
      <c r="I7" s="62">
        <v>5</v>
      </c>
      <c r="J7" s="63">
        <v>560000</v>
      </c>
      <c r="K7" s="64">
        <v>2800000</v>
      </c>
      <c r="L7" s="63">
        <v>250000</v>
      </c>
      <c r="Q7" s="37"/>
      <c r="R7" s="57"/>
      <c r="S7" s="77"/>
      <c r="T7" s="59"/>
      <c r="U7" s="59"/>
      <c r="V7" s="60"/>
      <c r="W7" s="59"/>
      <c r="X7" s="61"/>
      <c r="Y7" s="62"/>
      <c r="Z7" s="63"/>
      <c r="AA7" s="64"/>
      <c r="AB7" s="63"/>
    </row>
    <row r="8" spans="1:28" ht="20.100000000000001" customHeight="1" x14ac:dyDescent="0.55000000000000004">
      <c r="A8" s="37">
        <f>IF(TABLEAU_VENTES[N° Opération]&lt;&gt;"",ROW(),"")</f>
        <v>8</v>
      </c>
      <c r="B8" s="57">
        <v>44656</v>
      </c>
      <c r="C8" s="77" t="s">
        <v>43</v>
      </c>
      <c r="D8" s="59" t="s">
        <v>25</v>
      </c>
      <c r="E8" s="59" t="s">
        <v>44</v>
      </c>
      <c r="F8" s="60" t="s">
        <v>30</v>
      </c>
      <c r="G8" s="59" t="s">
        <v>29</v>
      </c>
      <c r="H8" s="61" t="s">
        <v>28</v>
      </c>
      <c r="I8" s="62">
        <v>1</v>
      </c>
      <c r="J8" s="63">
        <v>560000</v>
      </c>
      <c r="K8" s="64">
        <v>560000</v>
      </c>
      <c r="L8" s="63">
        <v>30000</v>
      </c>
      <c r="Q8" s="37"/>
      <c r="R8" s="57"/>
      <c r="S8" s="77"/>
      <c r="T8" s="59"/>
      <c r="U8" s="59"/>
      <c r="V8" s="60"/>
      <c r="W8" s="59"/>
      <c r="X8" s="61"/>
      <c r="Y8" s="62"/>
      <c r="Z8" s="63"/>
      <c r="AA8" s="64"/>
      <c r="AB8" s="63"/>
    </row>
    <row r="9" spans="1:28" ht="20.100000000000001" customHeight="1" x14ac:dyDescent="0.55000000000000004">
      <c r="A9" s="37">
        <f>IF(TABLEAU_VENTES[N° Opération]&lt;&gt;"",ROW(),"")</f>
        <v>9</v>
      </c>
      <c r="B9" s="57">
        <v>44657</v>
      </c>
      <c r="C9" s="77" t="s">
        <v>45</v>
      </c>
      <c r="D9" s="59" t="s">
        <v>25</v>
      </c>
      <c r="E9" s="59" t="s">
        <v>46</v>
      </c>
      <c r="F9" s="60" t="s">
        <v>30</v>
      </c>
      <c r="G9" s="59" t="s">
        <v>29</v>
      </c>
      <c r="H9" s="61" t="s">
        <v>28</v>
      </c>
      <c r="I9" s="62">
        <v>1.25</v>
      </c>
      <c r="J9" s="63">
        <v>560000</v>
      </c>
      <c r="K9" s="64">
        <v>700000</v>
      </c>
      <c r="L9" s="63">
        <v>29000</v>
      </c>
      <c r="Q9" s="37"/>
      <c r="R9" s="57"/>
      <c r="S9" s="76"/>
      <c r="T9" s="34"/>
      <c r="U9" s="34"/>
      <c r="V9" s="65"/>
      <c r="W9" s="34"/>
      <c r="X9" s="66"/>
      <c r="Y9" s="58"/>
      <c r="Z9" s="45"/>
      <c r="AA9" s="46"/>
      <c r="AB9" s="45"/>
    </row>
    <row r="10" spans="1:28" ht="20.100000000000001" customHeight="1" x14ac:dyDescent="0.55000000000000004">
      <c r="A10" s="37">
        <f>IF(TABLEAU_VENTES[N° Opération]&lt;&gt;"",ROW(),"")</f>
        <v>10</v>
      </c>
      <c r="B10" s="57">
        <v>44657</v>
      </c>
      <c r="C10" s="76" t="s">
        <v>47</v>
      </c>
      <c r="D10" s="34" t="s">
        <v>25</v>
      </c>
      <c r="E10" s="34" t="s">
        <v>44</v>
      </c>
      <c r="F10" s="65" t="s">
        <v>30</v>
      </c>
      <c r="G10" s="34" t="s">
        <v>29</v>
      </c>
      <c r="H10" s="66" t="s">
        <v>28</v>
      </c>
      <c r="I10" s="58">
        <v>10.5</v>
      </c>
      <c r="J10" s="45">
        <v>560000</v>
      </c>
      <c r="K10" s="46">
        <v>5880000</v>
      </c>
      <c r="L10" s="45">
        <v>315000</v>
      </c>
      <c r="Q10" s="37"/>
      <c r="R10" s="57"/>
      <c r="S10" s="76"/>
      <c r="T10" s="34"/>
      <c r="U10" s="34"/>
      <c r="V10" s="65"/>
      <c r="W10" s="34"/>
      <c r="X10" s="66"/>
      <c r="Y10" s="58"/>
      <c r="Z10" s="45"/>
      <c r="AA10" s="46"/>
      <c r="AB10" s="45"/>
    </row>
    <row r="11" spans="1:28" ht="20.100000000000001" customHeight="1" x14ac:dyDescent="0.55000000000000004">
      <c r="A11" s="37">
        <f>IF(TABLEAU_VENTES[N° Opération]&lt;&gt;"",ROW(),"")</f>
        <v>11</v>
      </c>
      <c r="B11" s="57">
        <v>44657</v>
      </c>
      <c r="C11" s="76" t="s">
        <v>48</v>
      </c>
      <c r="D11" s="34" t="s">
        <v>25</v>
      </c>
      <c r="E11" s="34" t="s">
        <v>40</v>
      </c>
      <c r="F11" s="65" t="s">
        <v>30</v>
      </c>
      <c r="G11" s="34" t="s">
        <v>29</v>
      </c>
      <c r="H11" s="66" t="s">
        <v>28</v>
      </c>
      <c r="I11" s="58">
        <v>1</v>
      </c>
      <c r="J11" s="45">
        <v>560000</v>
      </c>
      <c r="K11" s="46">
        <v>560000</v>
      </c>
      <c r="L11" s="45">
        <v>30000</v>
      </c>
      <c r="Q11" s="68"/>
      <c r="R11" s="69"/>
      <c r="S11" s="78"/>
      <c r="T11" s="70"/>
      <c r="U11" s="70"/>
      <c r="V11" s="71"/>
      <c r="W11" s="70"/>
      <c r="X11" s="72"/>
      <c r="Y11" s="73"/>
      <c r="Z11" s="73"/>
      <c r="AA11" s="74"/>
      <c r="AB11" s="73"/>
    </row>
    <row r="12" spans="1:28" ht="20.100000000000001" customHeight="1" x14ac:dyDescent="0.55000000000000004">
      <c r="A12" s="68">
        <f>IF(TABLEAU_VENTES[N° Opération]&lt;&gt;"",ROW(),"")</f>
        <v>12</v>
      </c>
      <c r="B12" s="69">
        <v>44658</v>
      </c>
      <c r="C12" s="78" t="s">
        <v>49</v>
      </c>
      <c r="D12" s="70" t="s">
        <v>25</v>
      </c>
      <c r="E12" s="70" t="s">
        <v>44</v>
      </c>
      <c r="F12" s="71" t="s">
        <v>30</v>
      </c>
      <c r="G12" s="70" t="s">
        <v>29</v>
      </c>
      <c r="H12" s="72" t="s">
        <v>28</v>
      </c>
      <c r="I12" s="73">
        <v>1</v>
      </c>
      <c r="J12" s="73">
        <v>560000</v>
      </c>
      <c r="K12" s="74">
        <v>560000</v>
      </c>
      <c r="L12" s="73">
        <v>30000</v>
      </c>
      <c r="Q12" s="68"/>
      <c r="R12" s="69"/>
      <c r="S12" s="78"/>
      <c r="T12" s="70"/>
      <c r="U12" s="70"/>
      <c r="V12" s="71"/>
      <c r="W12" s="70"/>
      <c r="X12" s="72"/>
      <c r="Y12" s="73"/>
      <c r="Z12" s="73"/>
      <c r="AA12" s="74"/>
      <c r="AB12" s="73"/>
    </row>
    <row r="13" spans="1:28" ht="20.100000000000001" customHeight="1" x14ac:dyDescent="0.55000000000000004">
      <c r="A13" s="68">
        <f>IF(TABLEAU_VENTES[N° Opération]&lt;&gt;"",ROW(),"")</f>
        <v>13</v>
      </c>
      <c r="B13" s="69">
        <v>44658</v>
      </c>
      <c r="C13" s="78" t="s">
        <v>50</v>
      </c>
      <c r="D13" s="70" t="s">
        <v>25</v>
      </c>
      <c r="E13" s="70" t="s">
        <v>51</v>
      </c>
      <c r="F13" s="71" t="s">
        <v>30</v>
      </c>
      <c r="G13" s="70" t="s">
        <v>29</v>
      </c>
      <c r="H13" s="72" t="s">
        <v>28</v>
      </c>
      <c r="I13" s="73">
        <v>2</v>
      </c>
      <c r="J13" s="73">
        <v>560000</v>
      </c>
      <c r="K13" s="74">
        <v>1120000</v>
      </c>
      <c r="L13" s="73">
        <v>50000</v>
      </c>
      <c r="Q13" s="68"/>
      <c r="R13" s="69"/>
      <c r="S13" s="78"/>
      <c r="T13" s="70"/>
      <c r="U13" s="70"/>
      <c r="V13" s="71"/>
      <c r="W13" s="70"/>
      <c r="X13" s="72"/>
      <c r="Y13" s="73"/>
      <c r="Z13" s="73"/>
      <c r="AA13" s="74"/>
      <c r="AB13" s="73"/>
    </row>
    <row r="14" spans="1:28" ht="20.100000000000001" customHeight="1" x14ac:dyDescent="0.55000000000000004">
      <c r="A14" s="68">
        <f>IF(TABLEAU_VENTES[N° Opération]&lt;&gt;"",ROW(),"")</f>
        <v>14</v>
      </c>
      <c r="B14" s="69">
        <v>44658</v>
      </c>
      <c r="C14" s="78" t="s">
        <v>50</v>
      </c>
      <c r="D14" s="70" t="s">
        <v>25</v>
      </c>
      <c r="E14" s="70" t="s">
        <v>51</v>
      </c>
      <c r="F14" s="71" t="s">
        <v>31</v>
      </c>
      <c r="G14" s="70" t="s">
        <v>32</v>
      </c>
      <c r="H14" s="72" t="s">
        <v>28</v>
      </c>
      <c r="I14" s="73">
        <v>0.5</v>
      </c>
      <c r="J14" s="73">
        <v>700000</v>
      </c>
      <c r="K14" s="74">
        <v>350000</v>
      </c>
      <c r="L14" s="73">
        <v>50000</v>
      </c>
    </row>
    <row r="15" spans="1:28" ht="20.100000000000001" customHeight="1" x14ac:dyDescent="0.55000000000000004">
      <c r="A15" s="32"/>
      <c r="B15" s="52"/>
      <c r="C15" s="32"/>
      <c r="D15" s="32"/>
      <c r="E15" s="31"/>
      <c r="F15" s="38"/>
      <c r="G15" s="41"/>
      <c r="H15" s="43"/>
      <c r="I15" s="33"/>
      <c r="J15" s="33"/>
      <c r="K15" s="33"/>
      <c r="L15" s="33"/>
    </row>
    <row r="16" spans="1:28" ht="20.100000000000001" customHeight="1" x14ac:dyDescent="0.55000000000000004">
      <c r="A16" s="32"/>
      <c r="B16" s="52"/>
      <c r="C16" s="32"/>
      <c r="D16" s="32"/>
      <c r="E16" s="31"/>
      <c r="F16" s="38"/>
      <c r="G16" s="41"/>
      <c r="H16" s="43"/>
      <c r="I16" s="33"/>
      <c r="J16" s="33"/>
      <c r="K16" s="33"/>
      <c r="L16" s="33"/>
    </row>
    <row r="17" spans="1:12" ht="20.100000000000001" customHeight="1" x14ac:dyDescent="0.55000000000000004">
      <c r="A17" s="32"/>
      <c r="B17" s="52"/>
      <c r="C17" s="32"/>
      <c r="D17" s="32"/>
      <c r="E17" s="31"/>
      <c r="F17" s="38"/>
      <c r="G17" s="41"/>
      <c r="H17" s="43"/>
      <c r="I17" s="33"/>
      <c r="J17" s="33"/>
      <c r="K17" s="33"/>
      <c r="L17" s="33"/>
    </row>
    <row r="18" spans="1:12" ht="20.100000000000001" customHeight="1" x14ac:dyDescent="0.55000000000000004">
      <c r="A18" s="32"/>
      <c r="B18" s="52"/>
      <c r="C18" s="32"/>
      <c r="D18" s="32"/>
      <c r="E18" s="31"/>
      <c r="F18" s="38"/>
      <c r="G18" s="41"/>
      <c r="H18" s="43"/>
      <c r="I18" s="33"/>
      <c r="J18" s="33"/>
      <c r="K18" s="33"/>
      <c r="L18" s="33"/>
    </row>
    <row r="19" spans="1:12" ht="20.100000000000001" customHeight="1" x14ac:dyDescent="0.55000000000000004">
      <c r="A19" s="32"/>
      <c r="B19" s="52"/>
      <c r="C19" s="32"/>
      <c r="D19" s="32"/>
      <c r="E19" s="31"/>
      <c r="F19" s="38"/>
      <c r="G19" s="41"/>
      <c r="H19" s="43"/>
      <c r="I19" s="33"/>
      <c r="J19" s="33"/>
      <c r="K19" s="33"/>
      <c r="L19" s="33"/>
    </row>
    <row r="20" spans="1:12" ht="20.100000000000001" customHeight="1" x14ac:dyDescent="0.55000000000000004">
      <c r="A20" s="32"/>
      <c r="B20" s="52"/>
      <c r="C20" s="32"/>
      <c r="D20" s="32"/>
      <c r="E20" s="31"/>
      <c r="F20" s="38"/>
      <c r="G20" s="41"/>
      <c r="H20" s="43"/>
      <c r="I20" s="33"/>
      <c r="J20" s="33"/>
      <c r="K20" s="33"/>
      <c r="L20" s="33"/>
    </row>
    <row r="21" spans="1:12" ht="20.100000000000001" customHeight="1" x14ac:dyDescent="0.55000000000000004">
      <c r="A21" s="32"/>
      <c r="B21" s="52"/>
      <c r="C21" s="32"/>
      <c r="D21" s="32"/>
      <c r="E21" s="31"/>
      <c r="F21" s="38"/>
      <c r="G21" s="41"/>
      <c r="H21" s="43"/>
      <c r="I21" s="33"/>
      <c r="J21" s="33"/>
      <c r="K21" s="33"/>
      <c r="L21" s="33"/>
    </row>
    <row r="22" spans="1:12" ht="20.100000000000001" customHeight="1" x14ac:dyDescent="0.55000000000000004">
      <c r="A22" s="32"/>
      <c r="B22" s="52"/>
      <c r="C22" s="32"/>
      <c r="D22" s="32"/>
      <c r="E22" s="31"/>
      <c r="F22" s="38"/>
      <c r="G22" s="41"/>
      <c r="H22" s="43"/>
      <c r="I22" s="33"/>
      <c r="J22" s="33"/>
      <c r="K22" s="33"/>
      <c r="L22" s="33"/>
    </row>
    <row r="23" spans="1:12" ht="20.100000000000001" customHeight="1" x14ac:dyDescent="0.55000000000000004">
      <c r="A23" s="32"/>
      <c r="B23" s="52"/>
      <c r="C23" s="32"/>
      <c r="D23" s="32"/>
      <c r="E23" s="31"/>
      <c r="F23" s="38"/>
      <c r="G23" s="41"/>
      <c r="H23" s="43"/>
      <c r="I23" s="33"/>
      <c r="J23" s="33"/>
      <c r="K23" s="33"/>
      <c r="L23" s="33"/>
    </row>
    <row r="24" spans="1:12" ht="20.100000000000001" customHeight="1" x14ac:dyDescent="0.55000000000000004">
      <c r="A24" s="32"/>
      <c r="B24" s="52"/>
      <c r="C24" s="32"/>
      <c r="D24" s="32"/>
      <c r="E24" s="31"/>
      <c r="F24" s="38"/>
      <c r="G24" s="41"/>
      <c r="H24" s="43"/>
      <c r="I24" s="33"/>
      <c r="J24" s="33"/>
      <c r="K24" s="33"/>
      <c r="L24" s="33"/>
    </row>
    <row r="25" spans="1:12" ht="20.100000000000001" customHeight="1" x14ac:dyDescent="0.55000000000000004">
      <c r="A25" s="32"/>
      <c r="B25" s="52"/>
      <c r="C25" s="32"/>
      <c r="D25" s="32"/>
      <c r="E25" s="31"/>
      <c r="F25" s="38"/>
      <c r="G25" s="41"/>
      <c r="H25" s="43"/>
      <c r="I25" s="33"/>
      <c r="J25" s="33"/>
      <c r="K25" s="33"/>
      <c r="L25" s="33"/>
    </row>
  </sheetData>
  <conditionalFormatting sqref="C12:K1048576">
    <cfRule type="expression" dxfId="18" priority="2">
      <formula>$F12&lt;&gt;""</formula>
    </cfRule>
  </conditionalFormatting>
  <conditionalFormatting sqref="C4:K11">
    <cfRule type="expression" dxfId="17" priority="1">
      <formula>$F4&lt;&gt;""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/>
  <dimension ref="B1:F6"/>
  <sheetViews>
    <sheetView showGridLines="0" workbookViewId="0">
      <selection activeCell="D13" sqref="D13"/>
    </sheetView>
  </sheetViews>
  <sheetFormatPr baseColWidth="10" defaultColWidth="11" defaultRowHeight="20.100000000000001" customHeight="1" x14ac:dyDescent="0.45"/>
  <cols>
    <col min="1" max="1" width="11" style="2"/>
    <col min="2" max="2" width="19.26171875" style="2" customWidth="1"/>
    <col min="3" max="5" width="11" style="18"/>
    <col min="6" max="16384" width="11" style="2"/>
  </cols>
  <sheetData>
    <row r="1" spans="2:6" ht="20.100000000000001" customHeight="1" x14ac:dyDescent="0.45">
      <c r="C1" s="2"/>
      <c r="D1" s="2"/>
      <c r="E1" s="2"/>
    </row>
    <row r="2" spans="2:6" ht="20.100000000000001" customHeight="1" x14ac:dyDescent="0.45">
      <c r="B2" s="13" t="s">
        <v>14</v>
      </c>
      <c r="C2" s="14"/>
      <c r="D2" s="14"/>
      <c r="E2" s="14"/>
    </row>
    <row r="3" spans="2:6" ht="20.100000000000001" customHeight="1" thickBot="1" x14ac:dyDescent="0.5">
      <c r="B3" s="15"/>
      <c r="C3" s="15"/>
      <c r="D3" s="15"/>
      <c r="E3" s="20"/>
    </row>
    <row r="4" spans="2:6" ht="20.100000000000001" hidden="1" customHeight="1" thickBot="1" x14ac:dyDescent="0.5">
      <c r="B4" s="16" t="s">
        <v>12</v>
      </c>
      <c r="C4" s="17" t="str">
        <f>CONCATENATE(LEFT(B4,3))</f>
        <v>ART</v>
      </c>
      <c r="D4" s="19">
        <v>6</v>
      </c>
      <c r="E4" s="24" t="str">
        <f>C4&amp;"-"&amp;TEXT(D4,"0000")</f>
        <v>ART-0006</v>
      </c>
      <c r="F4" s="25"/>
    </row>
    <row r="5" spans="2:6" ht="20.100000000000001" customHeight="1" thickBot="1" x14ac:dyDescent="0.5">
      <c r="B5" s="16" t="s">
        <v>13</v>
      </c>
      <c r="C5" s="17" t="str">
        <f>CONCATENATE(LEFT(B5,3))</f>
        <v>APP</v>
      </c>
      <c r="D5" s="19">
        <v>4</v>
      </c>
      <c r="E5" s="24" t="str">
        <f>C5&amp;"-"&amp;TEXT(D5,"0000")</f>
        <v>APP-0004</v>
      </c>
    </row>
    <row r="6" spans="2:6" ht="20.100000000000001" customHeight="1" thickBot="1" x14ac:dyDescent="0.5">
      <c r="B6" s="16" t="s">
        <v>15</v>
      </c>
      <c r="C6" s="17" t="str">
        <f>CONCATENATE(LEFT(B6,3))</f>
        <v>VEN</v>
      </c>
      <c r="D6" s="19">
        <v>12</v>
      </c>
      <c r="E6" s="24" t="str">
        <f>C6&amp;"-"&amp;TEXT(D6,"0000")</f>
        <v>VEN-0012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ACCEUIL</vt:lpstr>
      <vt:lpstr>VENTES</vt:lpstr>
      <vt:lpstr>REGLAGES</vt:lpstr>
      <vt:lpstr>VENTES!Criteres</vt:lpstr>
      <vt:lpstr>VENTES!Extraire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Beka</dc:creator>
  <cp:lastModifiedBy>Beka</cp:lastModifiedBy>
  <cp:lastPrinted>2022-04-08T06:43:02Z</cp:lastPrinted>
  <dcterms:created xsi:type="dcterms:W3CDTF">2022-03-30T20:02:02Z</dcterms:created>
  <dcterms:modified xsi:type="dcterms:W3CDTF">2022-05-14T21:17:12Z</dcterms:modified>
</cp:coreProperties>
</file>