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\"/>
    </mc:Choice>
  </mc:AlternateContent>
  <bookViews>
    <workbookView xWindow="0" yWindow="0" windowWidth="11496" windowHeight="7884"/>
  </bookViews>
  <sheets>
    <sheet name=" Espagne 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L21" i="1" s="1"/>
  <c r="I21" i="1"/>
  <c r="H21" i="1"/>
  <c r="J20" i="1"/>
  <c r="M20" i="1" s="1"/>
  <c r="I20" i="1"/>
  <c r="H20" i="1"/>
  <c r="J19" i="1"/>
  <c r="L19" i="1" s="1"/>
  <c r="I19" i="1"/>
  <c r="H19" i="1"/>
  <c r="J18" i="1"/>
  <c r="M18" i="1" s="1"/>
  <c r="I18" i="1"/>
  <c r="H18" i="1"/>
  <c r="J17" i="1"/>
  <c r="M17" i="1" s="1"/>
  <c r="I17" i="1"/>
  <c r="H17" i="1"/>
  <c r="J16" i="1"/>
  <c r="L16" i="1" s="1"/>
  <c r="I16" i="1"/>
  <c r="H16" i="1"/>
  <c r="J15" i="1"/>
  <c r="M15" i="1" s="1"/>
  <c r="I15" i="1"/>
  <c r="H15" i="1"/>
  <c r="J14" i="1"/>
  <c r="L14" i="1" s="1"/>
  <c r="I14" i="1"/>
  <c r="H14" i="1"/>
  <c r="J13" i="1"/>
  <c r="L13" i="1" s="1"/>
  <c r="I13" i="1"/>
  <c r="H13" i="1"/>
  <c r="J12" i="1"/>
  <c r="M12" i="1" s="1"/>
  <c r="I12" i="1"/>
  <c r="H12" i="1"/>
  <c r="M14" i="1" l="1"/>
  <c r="M16" i="1"/>
  <c r="L15" i="1"/>
  <c r="M13" i="1"/>
  <c r="L18" i="1"/>
  <c r="M21" i="1"/>
  <c r="M19" i="1"/>
  <c r="L20" i="1"/>
  <c r="L12" i="1"/>
  <c r="L17" i="1"/>
</calcChain>
</file>

<file path=xl/comments1.xml><?xml version="1.0" encoding="utf-8"?>
<comments xmlns="http://schemas.openxmlformats.org/spreadsheetml/2006/main">
  <authors>
    <author>MANKERIUSE Remy</author>
  </authors>
  <commentList>
    <comment ref="K12" authorId="0" shapeId="0">
      <text>
        <r>
          <rPr>
            <sz val="9"/>
            <color indexed="81"/>
            <rFont val="Tahoma"/>
            <charset val="1"/>
          </rPr>
          <t xml:space="preserve">Copier Colonne I dans le fichier recu dans la Colonne K dans ce fichier
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C%20CRL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lgeria"/>
      <sheetName val="Brazil"/>
      <sheetName val="Bulgaria"/>
      <sheetName val="Chile"/>
      <sheetName val="Colombia"/>
      <sheetName val="Croatia"/>
      <sheetName val="Estonia"/>
      <sheetName val="Greece"/>
      <sheetName val="Hungary"/>
      <sheetName val="India"/>
      <sheetName val="ALD RE"/>
      <sheetName val="Merrion"/>
      <sheetName val="Italy"/>
      <sheetName val="Latvia"/>
      <sheetName val="Lithuania"/>
      <sheetName val="Mexico"/>
      <sheetName val="Morocco"/>
      <sheetName val="Peru"/>
      <sheetName val="Poland"/>
      <sheetName val="Portugal"/>
      <sheetName val="Romania"/>
      <sheetName val="current limits"/>
      <sheetName val="check with BP"/>
      <sheetName val="Russia"/>
      <sheetName val="Serbia"/>
      <sheetName val="Slovakia"/>
      <sheetName val="Slovenia"/>
      <sheetName val="Spain"/>
      <sheetName val="Reflex"/>
      <sheetName val="Turkey"/>
      <sheetName val="Ukrain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A1" t="str">
            <v>Column1</v>
          </cell>
          <cell r="B1" t="str">
            <v>Country</v>
          </cell>
          <cell r="C1" t="str">
            <v>Debtor and issuer risk</v>
          </cell>
          <cell r="D1" t="str">
            <v>Counterparty</v>
          </cell>
          <cell r="E1" t="str">
            <v>M EUR</v>
          </cell>
        </row>
        <row r="2">
          <cell r="A2" t="str">
            <v>AlgeriaFundingSG Algeria</v>
          </cell>
          <cell r="B2" t="str">
            <v>Algeria</v>
          </cell>
          <cell r="C2" t="str">
            <v>Funding</v>
          </cell>
          <cell r="D2" t="str">
            <v>SG Algeria</v>
          </cell>
          <cell r="E2">
            <v>26</v>
          </cell>
        </row>
        <row r="3">
          <cell r="A3" t="str">
            <v>AlgeriaFunding under guaranteeSG Paris</v>
          </cell>
          <cell r="B3" t="str">
            <v>Algeria</v>
          </cell>
          <cell r="C3" t="str">
            <v>Funding under guarantee</v>
          </cell>
          <cell r="D3" t="str">
            <v>SG Paris</v>
          </cell>
          <cell r="E3">
            <v>65</v>
          </cell>
        </row>
        <row r="4">
          <cell r="A4" t="str">
            <v>BrazilFundingSG Paris</v>
          </cell>
          <cell r="B4" t="str">
            <v>Brazil</v>
          </cell>
          <cell r="C4" t="str">
            <v>Funding</v>
          </cell>
          <cell r="D4" t="str">
            <v>SG Paris</v>
          </cell>
          <cell r="E4">
            <v>340</v>
          </cell>
        </row>
        <row r="5">
          <cell r="A5" t="str">
            <v>BrazilCVARSG Brazil</v>
          </cell>
          <cell r="B5" t="str">
            <v>Brazil</v>
          </cell>
          <cell r="C5" t="str">
            <v>CVAR</v>
          </cell>
          <cell r="D5" t="str">
            <v>SG Brazil</v>
          </cell>
          <cell r="E5">
            <v>145</v>
          </cell>
        </row>
        <row r="6">
          <cell r="A6" t="str">
            <v>BulgariaFundingSG Paris</v>
          </cell>
          <cell r="B6" t="str">
            <v>Bulgaria</v>
          </cell>
          <cell r="C6" t="str">
            <v>Funding</v>
          </cell>
          <cell r="D6" t="str">
            <v>SG Paris</v>
          </cell>
          <cell r="E6">
            <v>50</v>
          </cell>
        </row>
        <row r="7">
          <cell r="A7" t="str">
            <v>BulgariaFunding under guaranteeSG Paris</v>
          </cell>
          <cell r="B7" t="str">
            <v>Bulgaria</v>
          </cell>
          <cell r="C7" t="str">
            <v>Funding under guarantee</v>
          </cell>
          <cell r="D7" t="str">
            <v>SG Paris</v>
          </cell>
          <cell r="E7">
            <v>2</v>
          </cell>
        </row>
        <row r="8">
          <cell r="A8" t="str">
            <v>ChileFundingSG Paris</v>
          </cell>
          <cell r="B8" t="str">
            <v>Chile</v>
          </cell>
          <cell r="C8" t="str">
            <v>Funding</v>
          </cell>
          <cell r="D8" t="str">
            <v>SG Paris</v>
          </cell>
          <cell r="E8">
            <v>12</v>
          </cell>
        </row>
        <row r="9">
          <cell r="A9" t="str">
            <v>ChileFunding under guaranteeSG Paris</v>
          </cell>
          <cell r="B9" t="str">
            <v>Chile</v>
          </cell>
          <cell r="C9" t="str">
            <v>Funding under guarantee</v>
          </cell>
          <cell r="D9" t="str">
            <v>SG Paris</v>
          </cell>
          <cell r="E9">
            <v>68</v>
          </cell>
        </row>
        <row r="10">
          <cell r="A10" t="str">
            <v>ColombiaFundingSG Paris</v>
          </cell>
          <cell r="B10" t="str">
            <v>Colombia</v>
          </cell>
          <cell r="C10" t="str">
            <v>Funding</v>
          </cell>
          <cell r="D10" t="str">
            <v>SG Paris</v>
          </cell>
          <cell r="E10">
            <v>40</v>
          </cell>
        </row>
        <row r="11">
          <cell r="A11" t="str">
            <v>ColombiaFunding under guaranteeSG Paris</v>
          </cell>
          <cell r="B11" t="str">
            <v>Colombia</v>
          </cell>
          <cell r="C11" t="str">
            <v>Funding under guarantee</v>
          </cell>
          <cell r="D11" t="str">
            <v>SG Paris</v>
          </cell>
          <cell r="E11">
            <v>25</v>
          </cell>
        </row>
        <row r="12">
          <cell r="A12" t="str">
            <v>CroatiaFundingSG Paris</v>
          </cell>
          <cell r="B12" t="str">
            <v>Croatia</v>
          </cell>
          <cell r="C12" t="str">
            <v>Funding</v>
          </cell>
          <cell r="D12" t="str">
            <v>SG Paris</v>
          </cell>
          <cell r="E12">
            <v>110</v>
          </cell>
        </row>
        <row r="13">
          <cell r="A13" t="str">
            <v>EstoniaFundingSG Paris</v>
          </cell>
          <cell r="B13" t="str">
            <v>Estonia</v>
          </cell>
          <cell r="C13" t="str">
            <v>Funding</v>
          </cell>
          <cell r="D13" t="str">
            <v>SG Paris</v>
          </cell>
          <cell r="E13">
            <v>18</v>
          </cell>
        </row>
        <row r="14">
          <cell r="A14" t="str">
            <v>GreeceFundingSG Paris</v>
          </cell>
          <cell r="B14" t="str">
            <v>Greece</v>
          </cell>
          <cell r="C14" t="str">
            <v>Funding</v>
          </cell>
          <cell r="D14" t="str">
            <v>SG Paris</v>
          </cell>
          <cell r="E14">
            <v>53</v>
          </cell>
        </row>
        <row r="15">
          <cell r="A15" t="str">
            <v>HungaryFundingSG Paris</v>
          </cell>
          <cell r="B15" t="str">
            <v>Hungary</v>
          </cell>
          <cell r="C15" t="str">
            <v>Funding</v>
          </cell>
          <cell r="D15" t="str">
            <v>SG Paris</v>
          </cell>
          <cell r="E15">
            <v>177</v>
          </cell>
        </row>
        <row r="16">
          <cell r="A16" t="str">
            <v>IndiaFundingSG Paris</v>
          </cell>
          <cell r="B16" t="str">
            <v>India</v>
          </cell>
          <cell r="C16" t="str">
            <v>Funding</v>
          </cell>
          <cell r="D16" t="str">
            <v>SG Paris</v>
          </cell>
          <cell r="E16">
            <v>10</v>
          </cell>
        </row>
        <row r="17">
          <cell r="A17" t="str">
            <v>IndiaFundingSG Mumbai</v>
          </cell>
          <cell r="B17" t="str">
            <v>India</v>
          </cell>
          <cell r="C17" t="str">
            <v>Funding</v>
          </cell>
          <cell r="D17" t="str">
            <v>SG Mumbai</v>
          </cell>
          <cell r="E17">
            <v>10</v>
          </cell>
        </row>
        <row r="18">
          <cell r="A18" t="str">
            <v>IndiaFunding under guaranteeSG Paris</v>
          </cell>
          <cell r="B18" t="str">
            <v>India</v>
          </cell>
          <cell r="C18" t="str">
            <v>Funding under guarantee</v>
          </cell>
          <cell r="D18" t="str">
            <v>SG Paris</v>
          </cell>
          <cell r="E18">
            <v>182</v>
          </cell>
        </row>
        <row r="19">
          <cell r="A19" t="str">
            <v>IndiaFunding under guaranteeSG Mumbai</v>
          </cell>
          <cell r="B19" t="str">
            <v>India</v>
          </cell>
          <cell r="C19" t="str">
            <v>Funding under guarantee</v>
          </cell>
          <cell r="D19" t="str">
            <v>SG Mumbai</v>
          </cell>
          <cell r="E19">
            <v>1</v>
          </cell>
        </row>
        <row r="20">
          <cell r="A20" t="str">
            <v>IndiaCVARSG Paris</v>
          </cell>
          <cell r="B20" t="str">
            <v>India</v>
          </cell>
          <cell r="C20" t="str">
            <v>CVAR</v>
          </cell>
          <cell r="D20" t="str">
            <v>SG Paris</v>
          </cell>
          <cell r="E20">
            <v>12</v>
          </cell>
        </row>
        <row r="21">
          <cell r="A21" t="str">
            <v>ALD REFunding under guaranteeSG Paris</v>
          </cell>
          <cell r="B21" t="str">
            <v>ALD RE</v>
          </cell>
          <cell r="C21" t="str">
            <v>Funding under guarantee</v>
          </cell>
          <cell r="D21" t="str">
            <v>SG Paris</v>
          </cell>
          <cell r="E21">
            <v>40</v>
          </cell>
        </row>
        <row r="22">
          <cell r="A22" t="str">
            <v>ALD REFunding under guaranteeALD SA</v>
          </cell>
          <cell r="B22" t="str">
            <v>ALD RE</v>
          </cell>
          <cell r="C22" t="str">
            <v>Funding under guarantee</v>
          </cell>
          <cell r="D22" t="str">
            <v>ALD SA</v>
          </cell>
          <cell r="E22">
            <v>6.5</v>
          </cell>
        </row>
        <row r="23">
          <cell r="A23" t="str">
            <v>Ireland - MerrionFundingTreasury Center</v>
          </cell>
          <cell r="B23" t="str">
            <v>Ireland - Merrion</v>
          </cell>
          <cell r="C23" t="str">
            <v>Funding</v>
          </cell>
          <cell r="D23" t="str">
            <v>Treasury Center</v>
          </cell>
          <cell r="E23">
            <v>95</v>
          </cell>
        </row>
        <row r="24">
          <cell r="A24" t="str">
            <v>Ireland - MerrionFunding under guaranteeSG Paris</v>
          </cell>
          <cell r="B24" t="str">
            <v>Ireland - Merrion</v>
          </cell>
          <cell r="C24" t="str">
            <v>Funding under guarantee</v>
          </cell>
          <cell r="D24" t="str">
            <v>SG Paris</v>
          </cell>
          <cell r="E24">
            <v>40</v>
          </cell>
        </row>
        <row r="25">
          <cell r="A25" t="str">
            <v>ItalyFundingTreasury Center</v>
          </cell>
          <cell r="B25" t="str">
            <v>Italy</v>
          </cell>
          <cell r="C25" t="str">
            <v>Funding</v>
          </cell>
          <cell r="D25" t="str">
            <v>Treasury Center</v>
          </cell>
          <cell r="E25">
            <v>2855</v>
          </cell>
        </row>
        <row r="26">
          <cell r="A26" t="str">
            <v>ItalyOverdraftSG Milan</v>
          </cell>
          <cell r="B26" t="str">
            <v>Italy</v>
          </cell>
          <cell r="C26" t="str">
            <v>Overdraft</v>
          </cell>
          <cell r="D26" t="str">
            <v>SG Milan</v>
          </cell>
          <cell r="E26">
            <v>130</v>
          </cell>
        </row>
        <row r="27">
          <cell r="A27" t="str">
            <v>ItalyGuaranteeSG Equipment</v>
          </cell>
          <cell r="B27" t="str">
            <v>Italy</v>
          </cell>
          <cell r="C27" t="str">
            <v>Guarantee</v>
          </cell>
          <cell r="D27" t="str">
            <v>SG Equipment</v>
          </cell>
          <cell r="E27">
            <v>65</v>
          </cell>
        </row>
        <row r="28">
          <cell r="A28" t="str">
            <v>ItalyGuaranteeSG Milan</v>
          </cell>
          <cell r="B28" t="str">
            <v>Italy</v>
          </cell>
          <cell r="C28" t="str">
            <v>Guarantee</v>
          </cell>
          <cell r="D28" t="str">
            <v>SG Milan</v>
          </cell>
          <cell r="E28">
            <v>120</v>
          </cell>
        </row>
        <row r="29">
          <cell r="A29" t="str">
            <v>ItalyFundingSG Factoring</v>
          </cell>
          <cell r="B29" t="str">
            <v>Italy</v>
          </cell>
          <cell r="C29" t="str">
            <v>Funding</v>
          </cell>
          <cell r="D29" t="str">
            <v>SG Factoring</v>
          </cell>
          <cell r="E29">
            <v>130</v>
          </cell>
        </row>
        <row r="30">
          <cell r="A30" t="str">
            <v>LatviaFundingSG Paris</v>
          </cell>
          <cell r="B30" t="str">
            <v>Latvia</v>
          </cell>
          <cell r="C30" t="str">
            <v>Funding</v>
          </cell>
          <cell r="D30" t="str">
            <v>SG Paris</v>
          </cell>
          <cell r="E30">
            <v>17.5</v>
          </cell>
        </row>
        <row r="31">
          <cell r="A31" t="str">
            <v>LithuaniaFundingSG Paris</v>
          </cell>
          <cell r="B31" t="str">
            <v>Lithuania</v>
          </cell>
          <cell r="C31" t="str">
            <v>Funding</v>
          </cell>
          <cell r="D31" t="str">
            <v>SG Paris</v>
          </cell>
          <cell r="E31">
            <v>26</v>
          </cell>
        </row>
        <row r="32">
          <cell r="A32" t="str">
            <v>MexicoFundingSG Paris</v>
          </cell>
          <cell r="B32" t="str">
            <v>Mexico</v>
          </cell>
          <cell r="C32" t="str">
            <v>Funding</v>
          </cell>
          <cell r="D32" t="str">
            <v>SG Paris</v>
          </cell>
          <cell r="E32">
            <v>176</v>
          </cell>
        </row>
        <row r="33">
          <cell r="A33" t="str">
            <v>MoroccoFundingSG Morocco</v>
          </cell>
          <cell r="B33" t="str">
            <v>Morocco</v>
          </cell>
          <cell r="C33" t="str">
            <v>Funding</v>
          </cell>
          <cell r="D33" t="str">
            <v>SG Morocco</v>
          </cell>
          <cell r="E33">
            <v>140</v>
          </cell>
        </row>
        <row r="34">
          <cell r="A34" t="str">
            <v>MoroccoOverdraftSG Morocco</v>
          </cell>
          <cell r="B34" t="str">
            <v>Morocco</v>
          </cell>
          <cell r="C34" t="str">
            <v>Overdraft</v>
          </cell>
          <cell r="D34" t="str">
            <v>SG Morocco</v>
          </cell>
          <cell r="E34">
            <v>11</v>
          </cell>
        </row>
        <row r="35">
          <cell r="A35" t="str">
            <v>PeruFundingSG Paris</v>
          </cell>
          <cell r="B35" t="str">
            <v>Peru</v>
          </cell>
          <cell r="C35" t="str">
            <v>Funding</v>
          </cell>
          <cell r="D35" t="str">
            <v>SG Paris</v>
          </cell>
          <cell r="E35">
            <v>45</v>
          </cell>
        </row>
        <row r="36">
          <cell r="A36" t="str">
            <v>PeruFunding under guaranteeSG Paris</v>
          </cell>
          <cell r="B36" t="str">
            <v>Peru</v>
          </cell>
          <cell r="C36" t="str">
            <v>Funding under guarantee</v>
          </cell>
          <cell r="D36" t="str">
            <v>SG Paris</v>
          </cell>
          <cell r="E36">
            <v>10</v>
          </cell>
        </row>
        <row r="37">
          <cell r="A37" t="str">
            <v>PolandFundingSG Paris</v>
          </cell>
          <cell r="B37" t="str">
            <v>Poland</v>
          </cell>
          <cell r="C37" t="str">
            <v>Funding</v>
          </cell>
          <cell r="D37" t="str">
            <v>SG Paris</v>
          </cell>
          <cell r="E37">
            <v>205</v>
          </cell>
        </row>
        <row r="38">
          <cell r="A38" t="str">
            <v>PolandOverdraftSG Warsaw</v>
          </cell>
          <cell r="B38" t="str">
            <v>Poland</v>
          </cell>
          <cell r="C38" t="str">
            <v>Overdraft</v>
          </cell>
          <cell r="D38" t="str">
            <v>SG Warsaw</v>
          </cell>
          <cell r="E38">
            <v>3</v>
          </cell>
        </row>
        <row r="39">
          <cell r="A39" t="str">
            <v>PolandGuaranteeSG Warsaw</v>
          </cell>
          <cell r="B39" t="str">
            <v>Poland</v>
          </cell>
          <cell r="C39" t="str">
            <v>Guarantee</v>
          </cell>
          <cell r="D39" t="str">
            <v>SG Warsaw</v>
          </cell>
          <cell r="E39">
            <v>1</v>
          </cell>
        </row>
        <row r="40">
          <cell r="A40" t="str">
            <v>PortugalFundingTreasury Center</v>
          </cell>
          <cell r="B40" t="str">
            <v>Portugal</v>
          </cell>
          <cell r="C40" t="str">
            <v>Funding</v>
          </cell>
          <cell r="D40" t="str">
            <v>Treasury Center</v>
          </cell>
          <cell r="E40">
            <v>295</v>
          </cell>
        </row>
        <row r="41">
          <cell r="A41" t="str">
            <v>PortugalFundingSG Paris</v>
          </cell>
          <cell r="B41" t="str">
            <v>Portugal</v>
          </cell>
          <cell r="C41" t="str">
            <v>Funding</v>
          </cell>
          <cell r="D41" t="str">
            <v>SG Paris</v>
          </cell>
          <cell r="E41">
            <v>7</v>
          </cell>
        </row>
        <row r="42">
          <cell r="A42" t="str">
            <v>PortugalOverdraftSG Paris</v>
          </cell>
          <cell r="B42" t="str">
            <v>Portugal</v>
          </cell>
          <cell r="C42" t="str">
            <v>Overdraft</v>
          </cell>
          <cell r="D42" t="str">
            <v>SG Paris</v>
          </cell>
          <cell r="E42">
            <v>6</v>
          </cell>
        </row>
        <row r="43">
          <cell r="A43" t="str">
            <v>RomaniaFundingSG Paris</v>
          </cell>
          <cell r="B43" t="str">
            <v>Romania</v>
          </cell>
          <cell r="C43" t="str">
            <v>Funding</v>
          </cell>
          <cell r="D43" t="str">
            <v>SG Paris</v>
          </cell>
          <cell r="E43">
            <v>120</v>
          </cell>
        </row>
        <row r="44">
          <cell r="A44" t="str">
            <v>RomaniaOverdraftBRD</v>
          </cell>
          <cell r="B44" t="str">
            <v>Romania</v>
          </cell>
          <cell r="C44" t="str">
            <v>Overdraft</v>
          </cell>
          <cell r="D44" t="str">
            <v>BRD</v>
          </cell>
          <cell r="E44">
            <v>2</v>
          </cell>
        </row>
        <row r="45">
          <cell r="A45" t="str">
            <v>RomaniaGuaranteeBRD</v>
          </cell>
          <cell r="B45" t="str">
            <v>Romania</v>
          </cell>
          <cell r="C45" t="str">
            <v>Guarantee</v>
          </cell>
          <cell r="D45" t="str">
            <v>BRD</v>
          </cell>
          <cell r="E45">
            <v>2</v>
          </cell>
        </row>
        <row r="46">
          <cell r="A46" t="str">
            <v>RomaniaGuaranteeALD SA</v>
          </cell>
          <cell r="B46" t="str">
            <v>Romania</v>
          </cell>
          <cell r="C46" t="str">
            <v>Guarantee</v>
          </cell>
          <cell r="D46" t="str">
            <v>ALD SA</v>
          </cell>
          <cell r="E46">
            <v>1</v>
          </cell>
        </row>
        <row r="47">
          <cell r="A47" t="str">
            <v>RussiaFundingRosbank</v>
          </cell>
          <cell r="B47" t="str">
            <v>Russia</v>
          </cell>
          <cell r="C47" t="str">
            <v>Funding</v>
          </cell>
          <cell r="D47" t="str">
            <v>Rosbank</v>
          </cell>
          <cell r="E47">
            <v>129</v>
          </cell>
        </row>
        <row r="48">
          <cell r="A48" t="str">
            <v>RussiaOverdraftRosbank</v>
          </cell>
          <cell r="B48" t="str">
            <v>Russia</v>
          </cell>
          <cell r="C48" t="str">
            <v>Overdraft</v>
          </cell>
          <cell r="D48" t="str">
            <v>Rosbank</v>
          </cell>
          <cell r="E48">
            <v>2</v>
          </cell>
        </row>
        <row r="49">
          <cell r="A49" t="str">
            <v>SerbiaFundingSG Paris</v>
          </cell>
          <cell r="B49" t="str">
            <v>Serbia</v>
          </cell>
          <cell r="C49" t="str">
            <v>Funding</v>
          </cell>
          <cell r="D49" t="str">
            <v>SG Paris</v>
          </cell>
          <cell r="E49">
            <v>36</v>
          </cell>
        </row>
        <row r="50">
          <cell r="A50" t="str">
            <v>SerbiaOverdraftSG Serbia</v>
          </cell>
          <cell r="B50" t="str">
            <v>Serbia</v>
          </cell>
          <cell r="C50" t="str">
            <v>Overdraft</v>
          </cell>
          <cell r="D50" t="str">
            <v>SG Serbia</v>
          </cell>
          <cell r="E50">
            <v>1</v>
          </cell>
        </row>
        <row r="51">
          <cell r="A51" t="str">
            <v>SlovakiaFundingSG Paris</v>
          </cell>
          <cell r="B51" t="str">
            <v>Slovakia</v>
          </cell>
          <cell r="C51" t="str">
            <v>Funding</v>
          </cell>
          <cell r="D51" t="str">
            <v>SG Paris</v>
          </cell>
          <cell r="E51">
            <v>81</v>
          </cell>
        </row>
        <row r="52">
          <cell r="A52" t="str">
            <v>SlovakiaOverdraftKB</v>
          </cell>
          <cell r="B52" t="str">
            <v>Slovakia</v>
          </cell>
          <cell r="C52" t="str">
            <v>Overdraft</v>
          </cell>
          <cell r="D52" t="str">
            <v>KB</v>
          </cell>
          <cell r="E52">
            <v>3.5</v>
          </cell>
        </row>
        <row r="53">
          <cell r="A53" t="str">
            <v>SlovakiaOverdraftKB</v>
          </cell>
          <cell r="B53" t="str">
            <v>Slovakia</v>
          </cell>
          <cell r="C53" t="str">
            <v>Overdraft</v>
          </cell>
          <cell r="D53" t="str">
            <v>KB</v>
          </cell>
          <cell r="E53">
            <v>2.5</v>
          </cell>
        </row>
        <row r="54">
          <cell r="A54" t="str">
            <v>SlovakiaGuaranteeKB</v>
          </cell>
          <cell r="B54" t="str">
            <v>Slovakia</v>
          </cell>
          <cell r="C54" t="str">
            <v>Guarantee</v>
          </cell>
          <cell r="D54" t="str">
            <v>KB</v>
          </cell>
          <cell r="E54">
            <v>0.5</v>
          </cell>
        </row>
        <row r="55">
          <cell r="A55" t="str">
            <v>SlovakiaFunding under guaranteeSG Paris</v>
          </cell>
          <cell r="B55" t="str">
            <v>Slovakia</v>
          </cell>
          <cell r="C55" t="str">
            <v>Funding under guarantee</v>
          </cell>
          <cell r="D55" t="str">
            <v>SG Paris</v>
          </cell>
          <cell r="E55">
            <v>7</v>
          </cell>
        </row>
        <row r="56">
          <cell r="A56" t="str">
            <v>SloveniaFundingSG Paris</v>
          </cell>
          <cell r="B56" t="str">
            <v>Slovenia</v>
          </cell>
          <cell r="C56" t="str">
            <v>Funding</v>
          </cell>
          <cell r="D56" t="str">
            <v>SG Paris</v>
          </cell>
          <cell r="E56">
            <v>30</v>
          </cell>
        </row>
        <row r="57">
          <cell r="A57" t="str">
            <v>SloveniaGuaranteeSKB</v>
          </cell>
          <cell r="B57" t="str">
            <v>Slovenia</v>
          </cell>
          <cell r="C57" t="str">
            <v>Guarantee</v>
          </cell>
          <cell r="D57" t="str">
            <v>SKB</v>
          </cell>
          <cell r="E57">
            <v>0.5</v>
          </cell>
        </row>
        <row r="58">
          <cell r="A58" t="str">
            <v>SpainFundingTreasury Center</v>
          </cell>
          <cell r="B58" t="str">
            <v>Spain</v>
          </cell>
          <cell r="C58" t="str">
            <v>Funding</v>
          </cell>
          <cell r="D58" t="str">
            <v>Treasury Center</v>
          </cell>
          <cell r="E58">
            <v>1800</v>
          </cell>
        </row>
        <row r="59">
          <cell r="A59" t="str">
            <v>SpainOverdraftSG Madrid</v>
          </cell>
          <cell r="B59" t="str">
            <v>Spain</v>
          </cell>
          <cell r="C59" t="str">
            <v>Overdraft</v>
          </cell>
          <cell r="D59" t="str">
            <v>SG Madrid</v>
          </cell>
          <cell r="E59">
            <v>15</v>
          </cell>
        </row>
        <row r="60">
          <cell r="A60" t="str">
            <v>SpainGuaranteeSG Paris</v>
          </cell>
          <cell r="B60" t="str">
            <v>Spain</v>
          </cell>
          <cell r="C60" t="str">
            <v>Guarantee</v>
          </cell>
          <cell r="D60" t="str">
            <v>SG Paris</v>
          </cell>
          <cell r="E60">
            <v>1.2</v>
          </cell>
        </row>
        <row r="61">
          <cell r="A61" t="str">
            <v>SpainGuaranteeSG Madrid</v>
          </cell>
          <cell r="B61" t="str">
            <v>Spain</v>
          </cell>
          <cell r="C61" t="str">
            <v>Guarantee</v>
          </cell>
          <cell r="D61" t="str">
            <v>SG Madrid</v>
          </cell>
          <cell r="E61">
            <v>13.8</v>
          </cell>
        </row>
        <row r="62">
          <cell r="A62" t="str">
            <v>Spain ReflexFundingTreasury Center</v>
          </cell>
          <cell r="B62" t="str">
            <v>Spain Reflex</v>
          </cell>
          <cell r="C62" t="str">
            <v>Funding</v>
          </cell>
          <cell r="D62" t="str">
            <v>Treasury Center</v>
          </cell>
          <cell r="E62">
            <v>20</v>
          </cell>
        </row>
        <row r="63">
          <cell r="A63" t="str">
            <v>TurkeyFundingSG Paris</v>
          </cell>
          <cell r="B63" t="str">
            <v>Turkey</v>
          </cell>
          <cell r="C63" t="str">
            <v>Funding</v>
          </cell>
          <cell r="D63" t="str">
            <v>SG Paris</v>
          </cell>
          <cell r="E63">
            <v>140</v>
          </cell>
        </row>
        <row r="64">
          <cell r="A64" t="str">
            <v>TurkeyFunding under guaranteeSG Paris</v>
          </cell>
          <cell r="B64" t="str">
            <v>Turkey</v>
          </cell>
          <cell r="C64" t="str">
            <v>Funding under guarantee</v>
          </cell>
          <cell r="D64" t="str">
            <v>SG Paris</v>
          </cell>
          <cell r="E64">
            <v>60</v>
          </cell>
        </row>
        <row r="65">
          <cell r="A65" t="str">
            <v>TurkeyCVARSG Paris</v>
          </cell>
          <cell r="B65" t="str">
            <v>Turkey</v>
          </cell>
          <cell r="C65" t="str">
            <v>CVAR</v>
          </cell>
          <cell r="D65" t="str">
            <v>SG Paris</v>
          </cell>
          <cell r="E65">
            <v>2</v>
          </cell>
        </row>
        <row r="66">
          <cell r="A66" t="str">
            <v>TurkeyRP99SG Paris</v>
          </cell>
          <cell r="B66" t="str">
            <v>Turkey</v>
          </cell>
          <cell r="C66" t="str">
            <v>RP99</v>
          </cell>
          <cell r="D66" t="str">
            <v>SG Paris</v>
          </cell>
          <cell r="E66">
            <v>2</v>
          </cell>
        </row>
        <row r="67">
          <cell r="A67" t="str">
            <v>UkraineFundingSG Paris</v>
          </cell>
          <cell r="B67" t="str">
            <v>Ukraine</v>
          </cell>
          <cell r="C67" t="str">
            <v>Funding</v>
          </cell>
          <cell r="D67" t="str">
            <v>SG Paris</v>
          </cell>
          <cell r="E67">
            <v>27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M21"/>
  <sheetViews>
    <sheetView tabSelected="1" workbookViewId="0">
      <selection activeCell="D15" sqref="D15"/>
    </sheetView>
  </sheetViews>
  <sheetFormatPr defaultRowHeight="14.4" x14ac:dyDescent="0.3"/>
  <cols>
    <col min="1" max="1" width="2" style="1" customWidth="1"/>
    <col min="2" max="2" width="18.33203125" bestFit="1" customWidth="1"/>
    <col min="3" max="3" width="13.44140625" bestFit="1" customWidth="1"/>
    <col min="4" max="4" width="10" bestFit="1" customWidth="1"/>
    <col min="5" max="6" width="9.109375"/>
    <col min="7" max="7" width="2.33203125" customWidth="1"/>
    <col min="8" max="8" width="8.33203125" customWidth="1"/>
    <col min="9" max="9" width="7.6640625" customWidth="1"/>
    <col min="10" max="10" width="11.109375" bestFit="1" customWidth="1"/>
    <col min="11" max="11" width="13.5546875" bestFit="1" customWidth="1"/>
    <col min="12" max="13" width="9.109375"/>
    <col min="14" max="14" width="12.44140625" bestFit="1" customWidth="1"/>
  </cols>
  <sheetData>
    <row r="2" spans="2:13" x14ac:dyDescent="0.3">
      <c r="B2" s="2"/>
    </row>
    <row r="6" spans="2:13" x14ac:dyDescent="0.3">
      <c r="D6" s="2"/>
      <c r="E6" s="2"/>
      <c r="F6" s="2"/>
    </row>
    <row r="7" spans="2:13" x14ac:dyDescent="0.3">
      <c r="D7" s="2"/>
      <c r="E7" s="2"/>
      <c r="F7" s="2"/>
    </row>
    <row r="12" spans="2:13" x14ac:dyDescent="0.3">
      <c r="B12" s="2"/>
      <c r="C12" s="2"/>
      <c r="D12" s="2"/>
      <c r="E12" s="2"/>
      <c r="F12" s="2"/>
      <c r="H12">
        <f t="shared" ref="H12:I21" si="0">IFERROR(E12/D12-1,0)</f>
        <v>0</v>
      </c>
      <c r="I12">
        <f t="shared" si="0"/>
        <v>0</v>
      </c>
      <c r="J12">
        <f>IFERROR(VLOOKUP(CONCATENATE($B$2,B12,C12),'[1]current limits'!A:E,5,0),0)</f>
        <v>0</v>
      </c>
      <c r="K12" s="2"/>
      <c r="L12">
        <f>K12-J12</f>
        <v>0</v>
      </c>
      <c r="M12">
        <f>IFERROR(K12/J12-1,0)</f>
        <v>0</v>
      </c>
    </row>
    <row r="13" spans="2:13" x14ac:dyDescent="0.3">
      <c r="B13" s="2"/>
      <c r="C13" s="2"/>
      <c r="D13" s="2"/>
      <c r="E13" s="2"/>
      <c r="F13" s="2"/>
      <c r="H13">
        <f t="shared" si="0"/>
        <v>0</v>
      </c>
      <c r="I13">
        <f t="shared" si="0"/>
        <v>0</v>
      </c>
      <c r="J13">
        <f>IFERROR(VLOOKUP(CONCATENATE($B$2,B13,C13),'[1]current limits'!A:E,5,0),0)</f>
        <v>0</v>
      </c>
      <c r="K13" s="2"/>
      <c r="L13">
        <f t="shared" ref="L13:L21" si="1">K13-J13</f>
        <v>0</v>
      </c>
      <c r="M13">
        <f t="shared" ref="M13:M21" si="2">IFERROR(K13/J13-1,0)</f>
        <v>0</v>
      </c>
    </row>
    <row r="14" spans="2:13" x14ac:dyDescent="0.3">
      <c r="B14" s="2"/>
      <c r="C14" s="2"/>
      <c r="D14" s="2"/>
      <c r="E14" s="2"/>
      <c r="F14" s="2"/>
      <c r="H14">
        <f t="shared" si="0"/>
        <v>0</v>
      </c>
      <c r="I14">
        <f t="shared" si="0"/>
        <v>0</v>
      </c>
      <c r="J14">
        <f>IFERROR(VLOOKUP(CONCATENATE($B$2,B14,C14),'[1]current limits'!A:E,5,0),0)</f>
        <v>0</v>
      </c>
      <c r="K14" s="2"/>
      <c r="L14">
        <f t="shared" si="1"/>
        <v>0</v>
      </c>
      <c r="M14">
        <f t="shared" si="2"/>
        <v>0</v>
      </c>
    </row>
    <row r="15" spans="2:13" x14ac:dyDescent="0.3">
      <c r="B15" s="2"/>
      <c r="C15" s="2"/>
      <c r="D15" s="2"/>
      <c r="E15" s="2"/>
      <c r="F15" s="2"/>
      <c r="H15">
        <f t="shared" si="0"/>
        <v>0</v>
      </c>
      <c r="I15">
        <f t="shared" si="0"/>
        <v>0</v>
      </c>
      <c r="J15">
        <f>IFERROR(VLOOKUP(CONCATENATE($B$2,B15,C15),'[1]current limits'!A:E,5,0),0)</f>
        <v>0</v>
      </c>
      <c r="K15" s="2"/>
      <c r="L15">
        <f t="shared" si="1"/>
        <v>0</v>
      </c>
      <c r="M15">
        <f t="shared" si="2"/>
        <v>0</v>
      </c>
    </row>
    <row r="16" spans="2:13" x14ac:dyDescent="0.3">
      <c r="B16" s="2"/>
      <c r="C16" s="2"/>
      <c r="D16" s="2"/>
      <c r="E16" s="2"/>
      <c r="F16" s="2"/>
      <c r="H16">
        <f t="shared" si="0"/>
        <v>0</v>
      </c>
      <c r="I16">
        <f t="shared" si="0"/>
        <v>0</v>
      </c>
      <c r="J16">
        <f>IFERROR(VLOOKUP(CONCATENATE($B$2,B16,C16),'[1]current limits'!A:E,5,0),0)</f>
        <v>0</v>
      </c>
      <c r="K16" s="2"/>
      <c r="L16">
        <f t="shared" si="1"/>
        <v>0</v>
      </c>
      <c r="M16">
        <f t="shared" si="2"/>
        <v>0</v>
      </c>
    </row>
    <row r="17" spans="2:13" x14ac:dyDescent="0.3">
      <c r="B17" s="2"/>
      <c r="C17" s="2"/>
      <c r="D17" s="2"/>
      <c r="E17" s="2"/>
      <c r="F17" s="2"/>
      <c r="H17">
        <f t="shared" si="0"/>
        <v>0</v>
      </c>
      <c r="I17">
        <f t="shared" si="0"/>
        <v>0</v>
      </c>
      <c r="J17">
        <f>IFERROR(VLOOKUP(CONCATENATE($B$2,B17,C17),'[1]current limits'!A:E,5,0),0)</f>
        <v>0</v>
      </c>
      <c r="K17" s="2"/>
      <c r="L17">
        <f t="shared" si="1"/>
        <v>0</v>
      </c>
      <c r="M17">
        <f t="shared" si="2"/>
        <v>0</v>
      </c>
    </row>
    <row r="18" spans="2:13" x14ac:dyDescent="0.3">
      <c r="B18" s="2"/>
      <c r="C18" s="2"/>
      <c r="D18" s="2"/>
      <c r="E18" s="2"/>
      <c r="F18" s="2"/>
      <c r="H18">
        <f t="shared" si="0"/>
        <v>0</v>
      </c>
      <c r="I18">
        <f t="shared" si="0"/>
        <v>0</v>
      </c>
      <c r="J18">
        <f>IFERROR(VLOOKUP(CONCATENATE($B$2,B18,C18),'[1]current limits'!A:E,5,0),0)</f>
        <v>0</v>
      </c>
      <c r="K18" s="2"/>
      <c r="L18">
        <f t="shared" si="1"/>
        <v>0</v>
      </c>
      <c r="M18">
        <f t="shared" si="2"/>
        <v>0</v>
      </c>
    </row>
    <row r="19" spans="2:13" x14ac:dyDescent="0.3">
      <c r="B19" s="2"/>
      <c r="C19" s="2"/>
      <c r="D19" s="2"/>
      <c r="E19" s="2"/>
      <c r="F19" s="2"/>
      <c r="H19">
        <f t="shared" si="0"/>
        <v>0</v>
      </c>
      <c r="I19">
        <f t="shared" si="0"/>
        <v>0</v>
      </c>
      <c r="J19">
        <f>IFERROR(VLOOKUP(CONCATENATE($B$2,B19,C19),'[1]current limits'!A:E,5,0),0)</f>
        <v>0</v>
      </c>
      <c r="K19" s="2"/>
      <c r="L19">
        <f t="shared" si="1"/>
        <v>0</v>
      </c>
      <c r="M19">
        <f t="shared" si="2"/>
        <v>0</v>
      </c>
    </row>
    <row r="20" spans="2:13" x14ac:dyDescent="0.3">
      <c r="B20" s="2"/>
      <c r="C20" s="2"/>
      <c r="D20" s="2"/>
      <c r="E20" s="2"/>
      <c r="F20" s="2"/>
      <c r="H20">
        <f t="shared" si="0"/>
        <v>0</v>
      </c>
      <c r="I20">
        <f t="shared" si="0"/>
        <v>0</v>
      </c>
      <c r="J20">
        <f>IFERROR(VLOOKUP(CONCATENATE($B$2,B20,C20),'[1]current limits'!A:E,5,0),0)</f>
        <v>0</v>
      </c>
      <c r="K20" s="2"/>
      <c r="L20">
        <f t="shared" si="1"/>
        <v>0</v>
      </c>
      <c r="M20">
        <f t="shared" si="2"/>
        <v>0</v>
      </c>
    </row>
    <row r="21" spans="2:13" x14ac:dyDescent="0.3">
      <c r="B21" s="2"/>
      <c r="C21" s="2"/>
      <c r="D21" s="2"/>
      <c r="E21" s="2"/>
      <c r="F21" s="2"/>
      <c r="H21">
        <f t="shared" si="0"/>
        <v>0</v>
      </c>
      <c r="I21">
        <f t="shared" si="0"/>
        <v>0</v>
      </c>
      <c r="J21">
        <f>IFERROR(VLOOKUP(CONCATENATE($B$2,B21,C21),'[1]current limits'!A:E,5,0),0)</f>
        <v>0</v>
      </c>
      <c r="K21" s="2"/>
      <c r="L21">
        <f t="shared" si="1"/>
        <v>0</v>
      </c>
      <c r="M21">
        <f t="shared" si="2"/>
        <v>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Espagne 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MANKERIUSE Remy</cp:lastModifiedBy>
  <dcterms:created xsi:type="dcterms:W3CDTF">2020-08-02T16:57:35Z</dcterms:created>
  <dcterms:modified xsi:type="dcterms:W3CDTF">2020-08-02T17:13:29Z</dcterms:modified>
</cp:coreProperties>
</file>