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33712364-778D-4F1F-ACB8-8039B02EF85F}" xr6:coauthVersionLast="38" xr6:coauthVersionMax="38" xr10:uidLastSave="{00000000-0000-0000-0000-000000000000}"/>
  <bookViews>
    <workbookView xWindow="0" yWindow="0" windowWidth="28800" windowHeight="12225" xr2:uid="{42D6EA38-E12D-4129-BD0C-4600649F28E4}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F46" i="1"/>
  <c r="D46" i="1"/>
  <c r="C46" i="1"/>
  <c r="G46" i="1" s="1"/>
  <c r="F45" i="1"/>
  <c r="D45" i="1"/>
  <c r="C45" i="1"/>
  <c r="G45" i="1" s="1"/>
  <c r="F44" i="1"/>
  <c r="D44" i="1"/>
  <c r="C44" i="1"/>
  <c r="G44" i="1" s="1"/>
  <c r="F43" i="1"/>
  <c r="D43" i="1"/>
  <c r="C43" i="1"/>
  <c r="G43" i="1" s="1"/>
  <c r="F42" i="1"/>
  <c r="D42" i="1"/>
  <c r="C42" i="1"/>
  <c r="G42" i="1" s="1"/>
  <c r="F41" i="1"/>
  <c r="D41" i="1"/>
  <c r="C41" i="1"/>
  <c r="G41" i="1" s="1"/>
  <c r="F40" i="1"/>
  <c r="D40" i="1"/>
  <c r="C40" i="1"/>
  <c r="G40" i="1" s="1"/>
  <c r="F39" i="1"/>
  <c r="D39" i="1"/>
  <c r="C39" i="1"/>
  <c r="G39" i="1" s="1"/>
  <c r="F38" i="1"/>
  <c r="C38" i="1"/>
  <c r="G38" i="1" s="1"/>
  <c r="F37" i="1"/>
  <c r="C37" i="1"/>
  <c r="G37" i="1" s="1"/>
  <c r="F36" i="1"/>
  <c r="C36" i="1"/>
  <c r="G36" i="1" s="1"/>
  <c r="F35" i="1"/>
  <c r="C35" i="1"/>
  <c r="G35" i="1" s="1"/>
  <c r="F34" i="1"/>
  <c r="C34" i="1"/>
  <c r="G34" i="1" s="1"/>
  <c r="F33" i="1"/>
  <c r="C33" i="1"/>
  <c r="G33" i="1" s="1"/>
  <c r="F32" i="1"/>
  <c r="C32" i="1"/>
  <c r="G32" i="1" s="1"/>
  <c r="F31" i="1"/>
  <c r="C31" i="1"/>
  <c r="G31" i="1" s="1"/>
  <c r="F30" i="1"/>
  <c r="C30" i="1"/>
  <c r="G30" i="1" s="1"/>
  <c r="F29" i="1"/>
  <c r="C29" i="1"/>
  <c r="G29" i="1" s="1"/>
  <c r="F28" i="1"/>
  <c r="C28" i="1"/>
  <c r="G28" i="1" s="1"/>
  <c r="F27" i="1"/>
  <c r="C27" i="1"/>
  <c r="G27" i="1" s="1"/>
  <c r="F26" i="1"/>
  <c r="C26" i="1"/>
  <c r="G26" i="1" s="1"/>
  <c r="F25" i="1"/>
  <c r="C25" i="1"/>
  <c r="G25" i="1" s="1"/>
  <c r="F24" i="1"/>
  <c r="C24" i="1"/>
  <c r="G24" i="1" s="1"/>
  <c r="F23" i="1"/>
  <c r="C23" i="1"/>
  <c r="G23" i="1" s="1"/>
  <c r="F22" i="1"/>
  <c r="C22" i="1"/>
  <c r="G22" i="1" s="1"/>
  <c r="F21" i="1"/>
  <c r="C21" i="1"/>
  <c r="G21" i="1" s="1"/>
  <c r="F20" i="1"/>
  <c r="C20" i="1"/>
  <c r="G20" i="1" s="1"/>
  <c r="F19" i="1"/>
  <c r="C19" i="1"/>
  <c r="G19" i="1" s="1"/>
  <c r="F18" i="1"/>
  <c r="C18" i="1"/>
  <c r="G18" i="1" s="1"/>
  <c r="F17" i="1"/>
  <c r="C17" i="1"/>
  <c r="G17" i="1" s="1"/>
  <c r="F16" i="1"/>
  <c r="C16" i="1"/>
  <c r="G16" i="1" s="1"/>
  <c r="F15" i="1"/>
  <c r="C15" i="1"/>
  <c r="G15" i="1" s="1"/>
  <c r="F14" i="1"/>
  <c r="C14" i="1"/>
  <c r="G14" i="1" s="1"/>
  <c r="F13" i="1"/>
  <c r="C13" i="1"/>
  <c r="G13" i="1" s="1"/>
  <c r="F12" i="1"/>
  <c r="C12" i="1"/>
  <c r="G12" i="1" s="1"/>
  <c r="F11" i="1"/>
  <c r="C11" i="1"/>
  <c r="G11" i="1" s="1"/>
  <c r="F10" i="1"/>
  <c r="C10" i="1"/>
  <c r="G10" i="1" s="1"/>
  <c r="F9" i="1"/>
  <c r="C9" i="1"/>
  <c r="G9" i="1" s="1"/>
  <c r="F8" i="1"/>
  <c r="C8" i="1"/>
  <c r="G8" i="1" s="1"/>
  <c r="F7" i="1"/>
  <c r="C7" i="1"/>
  <c r="G7" i="1" s="1"/>
  <c r="F6" i="1"/>
  <c r="C6" i="1"/>
  <c r="G6" i="1" s="1"/>
  <c r="F5" i="1"/>
  <c r="C5" i="1"/>
  <c r="G5" i="1" s="1"/>
  <c r="F4" i="1"/>
  <c r="F47" i="1" s="1"/>
  <c r="C4" i="1"/>
  <c r="C47" i="1" s="1"/>
  <c r="F1" i="1"/>
  <c r="B1" i="1"/>
  <c r="D47" i="1" l="1"/>
  <c r="E47" i="1"/>
  <c r="G4" i="1"/>
  <c r="G47" i="1" s="1"/>
</calcChain>
</file>

<file path=xl/sharedStrings.xml><?xml version="1.0" encoding="utf-8"?>
<sst xmlns="http://schemas.openxmlformats.org/spreadsheetml/2006/main" count="13" uniqueCount="13">
  <si>
    <t>APE</t>
  </si>
  <si>
    <t>33.20A</t>
  </si>
  <si>
    <t>Apréciation</t>
  </si>
  <si>
    <t>Nb</t>
  </si>
  <si>
    <t>Entreprises de ce code APE</t>
  </si>
  <si>
    <t>Crédits utilisés</t>
  </si>
  <si>
    <t>PS validés</t>
  </si>
  <si>
    <t>PS échec</t>
  </si>
  <si>
    <t>Crédits disponibles</t>
  </si>
  <si>
    <t>Total achat crédits</t>
  </si>
  <si>
    <t>Total</t>
  </si>
  <si>
    <t>1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</si>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</sst>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2" borderId="0" xfId="0" applyFill="1"/>
    <xf numFmtId="49" fontId="1" fillId="4" borderId="1" xfId="0" applyNumberFormat="1" applyFont="1" applyFill="1" applyBorder="1" applyAlignment="1">
      <alignment horizontal="center" vertical="center" wrapText="1"/>
    </xf>
    <xf numFmtId="49" fontId="1" fillId="4" borderId="1" xfId="0" applyNumberFormat="1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/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3" xfId="0" applyBorder="1"/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18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double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double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strike val="0"/>
        <outline val="0"/>
        <shadow val="0"/>
        <u val="none"/>
        <vertAlign val="baseline"/>
        <sz val="10"/>
        <color theme="0"/>
        <name val="Arial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sseport%20S&#233;curit&#233;/Tableaux%20de%20bords/APE-Valida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codes APE"/>
      <sheetName val="Feuil7"/>
      <sheetName val="Base de données du PS"/>
      <sheetName val="Validation PS"/>
      <sheetName val="Résultats par CHAPITRES"/>
      <sheetName val="Crédits"/>
      <sheetName val="PS Adhérents AMD"/>
      <sheetName val="Entreprises par code APE"/>
      <sheetName val="Validation par APE"/>
      <sheetName val="Résultat CHAPITRES APE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C2" t="str">
            <v>Validations</v>
          </cell>
        </row>
        <row r="3">
          <cell r="A3" t="str">
            <v>Code unique</v>
          </cell>
          <cell r="B3" t="str">
            <v xml:space="preserve"> CODE APE</v>
          </cell>
          <cell r="C3" t="str">
            <v>En 1 fois</v>
          </cell>
          <cell r="D3" t="str">
            <v>En 2 fois</v>
          </cell>
          <cell r="E3" t="str">
            <v>En + de 2 fois</v>
          </cell>
          <cell r="F3" t="str">
            <v>Total général</v>
          </cell>
          <cell r="G3" t="str">
            <v>Evaluation</v>
          </cell>
        </row>
        <row r="4">
          <cell r="B4" t="str">
            <v>00.00A</v>
          </cell>
          <cell r="G4" t="str">
            <v/>
          </cell>
        </row>
        <row r="5">
          <cell r="A5" t="str">
            <v/>
          </cell>
          <cell r="B5" t="str">
            <v>Total</v>
          </cell>
          <cell r="C5">
            <v>3</v>
          </cell>
          <cell r="D5">
            <v>8</v>
          </cell>
          <cell r="E5">
            <v>1</v>
          </cell>
          <cell r="F5">
            <v>12</v>
          </cell>
          <cell r="G5" t="str">
            <v/>
          </cell>
        </row>
        <row r="6">
          <cell r="A6" t="str">
            <v>00.00A% validation</v>
          </cell>
          <cell r="B6" t="str">
            <v>% validation</v>
          </cell>
          <cell r="C6">
            <v>0.25</v>
          </cell>
          <cell r="D6">
            <v>0.66666666666666663</v>
          </cell>
          <cell r="E6">
            <v>8.3333333333333329E-2</v>
          </cell>
          <cell r="F6">
            <v>1</v>
          </cell>
          <cell r="G6" t="str">
            <v>MAUVAIS</v>
          </cell>
        </row>
        <row r="7">
          <cell r="A7" t="str">
            <v/>
          </cell>
          <cell r="B7" t="str">
            <v>00.00Z</v>
          </cell>
          <cell r="G7" t="str">
            <v/>
          </cell>
        </row>
        <row r="8">
          <cell r="A8" t="str">
            <v/>
          </cell>
          <cell r="B8" t="str">
            <v>Total</v>
          </cell>
          <cell r="C8">
            <v>1</v>
          </cell>
          <cell r="D8">
            <v>0</v>
          </cell>
          <cell r="E8">
            <v>0</v>
          </cell>
          <cell r="F8">
            <v>1</v>
          </cell>
          <cell r="G8" t="str">
            <v/>
          </cell>
        </row>
        <row r="9">
          <cell r="A9" t="str">
            <v>00.00Z% validation</v>
          </cell>
          <cell r="B9" t="str">
            <v>% validation</v>
          </cell>
          <cell r="C9">
            <v>1</v>
          </cell>
          <cell r="D9">
            <v>0</v>
          </cell>
          <cell r="E9">
            <v>0</v>
          </cell>
          <cell r="F9">
            <v>1</v>
          </cell>
          <cell r="G9" t="str">
            <v>BIEN</v>
          </cell>
        </row>
        <row r="10">
          <cell r="A10" t="str">
            <v/>
          </cell>
          <cell r="B10" t="str">
            <v>01.30Z</v>
          </cell>
          <cell r="G10" t="str">
            <v/>
          </cell>
        </row>
        <row r="11">
          <cell r="A11" t="str">
            <v/>
          </cell>
          <cell r="B11" t="str">
            <v>Total</v>
          </cell>
          <cell r="C11">
            <v>10</v>
          </cell>
          <cell r="D11">
            <v>2</v>
          </cell>
          <cell r="E11">
            <v>2</v>
          </cell>
          <cell r="F11">
            <v>14</v>
          </cell>
          <cell r="G11" t="str">
            <v/>
          </cell>
        </row>
        <row r="12">
          <cell r="A12" t="str">
            <v>01.30Z% validation</v>
          </cell>
          <cell r="B12" t="str">
            <v>% validation</v>
          </cell>
          <cell r="C12">
            <v>0.7142857142857143</v>
          </cell>
          <cell r="D12">
            <v>0.14285714285714285</v>
          </cell>
          <cell r="E12">
            <v>0.14285714285714285</v>
          </cell>
          <cell r="F12">
            <v>1</v>
          </cell>
          <cell r="G12" t="str">
            <v>BIEN</v>
          </cell>
        </row>
        <row r="13">
          <cell r="A13" t="str">
            <v/>
          </cell>
          <cell r="B13" t="str">
            <v>01.42Z</v>
          </cell>
          <cell r="G13" t="str">
            <v/>
          </cell>
        </row>
        <row r="14">
          <cell r="A14" t="str">
            <v/>
          </cell>
          <cell r="B14" t="str">
            <v>Total</v>
          </cell>
          <cell r="C14">
            <v>0</v>
          </cell>
          <cell r="D14">
            <v>1</v>
          </cell>
          <cell r="E14">
            <v>1</v>
          </cell>
          <cell r="F14">
            <v>2</v>
          </cell>
          <cell r="G14" t="str">
            <v/>
          </cell>
        </row>
        <row r="15">
          <cell r="A15" t="str">
            <v>01.42Z% validation</v>
          </cell>
          <cell r="B15" t="str">
            <v>% validation</v>
          </cell>
          <cell r="C15">
            <v>0</v>
          </cell>
          <cell r="D15">
            <v>0.5</v>
          </cell>
          <cell r="E15">
            <v>0.5</v>
          </cell>
          <cell r="F15">
            <v>1</v>
          </cell>
          <cell r="G15" t="str">
            <v>BIEN</v>
          </cell>
        </row>
        <row r="16">
          <cell r="A16" t="str">
            <v/>
          </cell>
          <cell r="B16" t="str">
            <v>01.50Z</v>
          </cell>
          <cell r="G16" t="str">
            <v/>
          </cell>
        </row>
        <row r="17">
          <cell r="A17" t="str">
            <v/>
          </cell>
          <cell r="B17" t="str">
            <v>Total</v>
          </cell>
          <cell r="C17">
            <v>1</v>
          </cell>
          <cell r="D17">
            <v>1</v>
          </cell>
          <cell r="E17">
            <v>0</v>
          </cell>
          <cell r="F17">
            <v>2</v>
          </cell>
          <cell r="G17" t="str">
            <v/>
          </cell>
        </row>
        <row r="18">
          <cell r="A18" t="str">
            <v>01.50Z% validation</v>
          </cell>
          <cell r="B18" t="str">
            <v>% validation</v>
          </cell>
          <cell r="C18">
            <v>0.5</v>
          </cell>
          <cell r="D18">
            <v>0.5</v>
          </cell>
          <cell r="E18">
            <v>0</v>
          </cell>
          <cell r="F18">
            <v>1</v>
          </cell>
          <cell r="G18" t="str">
            <v>BIEN</v>
          </cell>
        </row>
        <row r="19">
          <cell r="A19" t="str">
            <v/>
          </cell>
          <cell r="B19" t="str">
            <v>02.10Z</v>
          </cell>
          <cell r="G19" t="str">
            <v/>
          </cell>
        </row>
        <row r="20">
          <cell r="A20" t="str">
            <v/>
          </cell>
          <cell r="B20" t="str">
            <v>Total</v>
          </cell>
          <cell r="C20">
            <v>7</v>
          </cell>
          <cell r="D20">
            <v>6</v>
          </cell>
          <cell r="E20">
            <v>6</v>
          </cell>
          <cell r="F20">
            <v>19</v>
          </cell>
          <cell r="G20" t="str">
            <v/>
          </cell>
        </row>
        <row r="21">
          <cell r="A21" t="str">
            <v>02.10Z% validation</v>
          </cell>
          <cell r="B21" t="str">
            <v>% validation</v>
          </cell>
          <cell r="C21">
            <v>0.36842105263157893</v>
          </cell>
          <cell r="D21">
            <v>0.31578947368421051</v>
          </cell>
          <cell r="E21">
            <v>0.31578947368421051</v>
          </cell>
          <cell r="F21">
            <v>1</v>
          </cell>
          <cell r="G21" t="str">
            <v>BIEN</v>
          </cell>
        </row>
        <row r="22">
          <cell r="A22" t="str">
            <v/>
          </cell>
          <cell r="B22" t="str">
            <v>03.11Z</v>
          </cell>
          <cell r="G22" t="str">
            <v/>
          </cell>
        </row>
        <row r="23">
          <cell r="A23" t="str">
            <v/>
          </cell>
          <cell r="B23" t="str">
            <v>Total</v>
          </cell>
          <cell r="C23">
            <v>0</v>
          </cell>
          <cell r="D23">
            <v>2</v>
          </cell>
          <cell r="E23">
            <v>0</v>
          </cell>
          <cell r="F23">
            <v>2</v>
          </cell>
          <cell r="G23" t="str">
            <v/>
          </cell>
        </row>
        <row r="24">
          <cell r="A24" t="str">
            <v>03.11Z% validation</v>
          </cell>
          <cell r="B24" t="str">
            <v>% validation</v>
          </cell>
          <cell r="C24">
            <v>0</v>
          </cell>
          <cell r="D24">
            <v>1</v>
          </cell>
          <cell r="E24">
            <v>0</v>
          </cell>
          <cell r="F24">
            <v>1</v>
          </cell>
          <cell r="G24" t="str">
            <v>BIEN</v>
          </cell>
        </row>
        <row r="25">
          <cell r="A25" t="str">
            <v/>
          </cell>
          <cell r="B25" t="str">
            <v>04.54C</v>
          </cell>
          <cell r="G25" t="str">
            <v/>
          </cell>
        </row>
        <row r="26">
          <cell r="A26" t="str">
            <v/>
          </cell>
          <cell r="B26" t="str">
            <v>Total</v>
          </cell>
          <cell r="C26">
            <v>0</v>
          </cell>
          <cell r="D26">
            <v>0</v>
          </cell>
          <cell r="E26">
            <v>1</v>
          </cell>
          <cell r="F26">
            <v>1</v>
          </cell>
          <cell r="G26" t="str">
            <v/>
          </cell>
        </row>
        <row r="27">
          <cell r="A27" t="str">
            <v>04.54C% validation</v>
          </cell>
          <cell r="B27" t="str">
            <v>% validation</v>
          </cell>
          <cell r="C27">
            <v>0</v>
          </cell>
          <cell r="D27">
            <v>0</v>
          </cell>
          <cell r="E27">
            <v>1</v>
          </cell>
          <cell r="F27">
            <v>1</v>
          </cell>
          <cell r="G27" t="str">
            <v>BIEN</v>
          </cell>
        </row>
        <row r="28">
          <cell r="A28" t="str">
            <v/>
          </cell>
          <cell r="B28" t="str">
            <v>06.34C</v>
          </cell>
          <cell r="G28" t="str">
            <v/>
          </cell>
        </row>
        <row r="29">
          <cell r="A29" t="str">
            <v/>
          </cell>
          <cell r="B29" t="str">
            <v>Total</v>
          </cell>
          <cell r="C29">
            <v>0</v>
          </cell>
          <cell r="D29">
            <v>3</v>
          </cell>
          <cell r="E29">
            <v>0</v>
          </cell>
          <cell r="F29">
            <v>3</v>
          </cell>
          <cell r="G29" t="str">
            <v/>
          </cell>
        </row>
        <row r="30">
          <cell r="A30" t="str">
            <v>06.34C% validation</v>
          </cell>
          <cell r="B30" t="str">
            <v>% validation</v>
          </cell>
          <cell r="C30">
            <v>0</v>
          </cell>
          <cell r="D30">
            <v>1</v>
          </cell>
          <cell r="E30">
            <v>0</v>
          </cell>
          <cell r="F30">
            <v>1</v>
          </cell>
          <cell r="G30" t="str">
            <v>BIEN</v>
          </cell>
        </row>
        <row r="31">
          <cell r="A31" t="str">
            <v/>
          </cell>
          <cell r="B31" t="str">
            <v>07.29Z</v>
          </cell>
          <cell r="G31" t="str">
            <v/>
          </cell>
        </row>
        <row r="32">
          <cell r="A32" t="str">
            <v/>
          </cell>
          <cell r="B32" t="str">
            <v>Total</v>
          </cell>
          <cell r="C32">
            <v>5</v>
          </cell>
          <cell r="D32">
            <v>3</v>
          </cell>
          <cell r="E32">
            <v>8</v>
          </cell>
          <cell r="F32">
            <v>16</v>
          </cell>
          <cell r="G32" t="str">
            <v/>
          </cell>
        </row>
        <row r="33">
          <cell r="A33" t="str">
            <v>07.29Z% validation</v>
          </cell>
          <cell r="B33" t="str">
            <v>% validation</v>
          </cell>
          <cell r="C33">
            <v>0.3125</v>
          </cell>
          <cell r="D33">
            <v>0.1875</v>
          </cell>
          <cell r="E33">
            <v>0.5</v>
          </cell>
          <cell r="F33">
            <v>1</v>
          </cell>
          <cell r="G33" t="str">
            <v>BIEN</v>
          </cell>
        </row>
        <row r="34">
          <cell r="A34" t="str">
            <v/>
          </cell>
          <cell r="B34" t="str">
            <v>07.42B</v>
          </cell>
          <cell r="G34" t="str">
            <v/>
          </cell>
        </row>
        <row r="35">
          <cell r="A35" t="str">
            <v/>
          </cell>
          <cell r="B35" t="str">
            <v>Total</v>
          </cell>
          <cell r="C35">
            <v>1</v>
          </cell>
          <cell r="D35">
            <v>0</v>
          </cell>
          <cell r="E35">
            <v>0</v>
          </cell>
          <cell r="F35">
            <v>1</v>
          </cell>
          <cell r="G35" t="str">
            <v/>
          </cell>
        </row>
        <row r="36">
          <cell r="A36" t="str">
            <v>07.42B% validation</v>
          </cell>
          <cell r="B36" t="str">
            <v>% validation</v>
          </cell>
          <cell r="C36">
            <v>1</v>
          </cell>
          <cell r="D36">
            <v>0</v>
          </cell>
          <cell r="E36">
            <v>0</v>
          </cell>
          <cell r="F36">
            <v>1</v>
          </cell>
          <cell r="G36" t="str">
            <v>BIEN</v>
          </cell>
        </row>
        <row r="37">
          <cell r="A37" t="str">
            <v/>
          </cell>
          <cell r="B37" t="str">
            <v>07.47Z</v>
          </cell>
          <cell r="G37" t="str">
            <v/>
          </cell>
        </row>
        <row r="38">
          <cell r="A38" t="str">
            <v/>
          </cell>
          <cell r="B38" t="str">
            <v>Total</v>
          </cell>
          <cell r="C38">
            <v>1</v>
          </cell>
          <cell r="D38">
            <v>0</v>
          </cell>
          <cell r="E38">
            <v>0</v>
          </cell>
          <cell r="F38">
            <v>1</v>
          </cell>
          <cell r="G38" t="str">
            <v/>
          </cell>
        </row>
        <row r="39">
          <cell r="A39" t="str">
            <v>07.47Z% validation</v>
          </cell>
          <cell r="B39" t="str">
            <v>% validation</v>
          </cell>
          <cell r="C39">
            <v>1</v>
          </cell>
          <cell r="D39">
            <v>0</v>
          </cell>
          <cell r="E39">
            <v>0</v>
          </cell>
          <cell r="F39">
            <v>1</v>
          </cell>
          <cell r="G39" t="str">
            <v>BIEN</v>
          </cell>
        </row>
        <row r="40">
          <cell r="A40" t="str">
            <v/>
          </cell>
          <cell r="B40" t="str">
            <v>08.04C</v>
          </cell>
          <cell r="G40" t="str">
            <v/>
          </cell>
        </row>
        <row r="41">
          <cell r="A41" t="str">
            <v/>
          </cell>
          <cell r="B41" t="str">
            <v>Total</v>
          </cell>
          <cell r="C41">
            <v>1</v>
          </cell>
          <cell r="D41">
            <v>0</v>
          </cell>
          <cell r="E41">
            <v>0</v>
          </cell>
          <cell r="F41">
            <v>1</v>
          </cell>
          <cell r="G41" t="str">
            <v/>
          </cell>
        </row>
        <row r="42">
          <cell r="A42" t="str">
            <v>08.04C% validation</v>
          </cell>
          <cell r="B42" t="str">
            <v>% validation</v>
          </cell>
          <cell r="C42">
            <v>1</v>
          </cell>
          <cell r="D42">
            <v>0</v>
          </cell>
          <cell r="E42">
            <v>0</v>
          </cell>
          <cell r="F42">
            <v>1</v>
          </cell>
          <cell r="G42" t="str">
            <v>BIEN</v>
          </cell>
        </row>
        <row r="43">
          <cell r="A43" t="str">
            <v/>
          </cell>
          <cell r="B43" t="str">
            <v>08.12Z</v>
          </cell>
          <cell r="G43" t="str">
            <v/>
          </cell>
        </row>
        <row r="44">
          <cell r="A44" t="str">
            <v/>
          </cell>
          <cell r="B44" t="str">
            <v>Total</v>
          </cell>
          <cell r="C44">
            <v>11</v>
          </cell>
          <cell r="D44">
            <v>3</v>
          </cell>
          <cell r="E44">
            <v>4</v>
          </cell>
          <cell r="F44">
            <v>18</v>
          </cell>
          <cell r="G44" t="str">
            <v/>
          </cell>
        </row>
        <row r="45">
          <cell r="A45" t="str">
            <v>08.12Z% validation</v>
          </cell>
          <cell r="B45" t="str">
            <v>% validation</v>
          </cell>
          <cell r="C45">
            <v>0.61111111111111116</v>
          </cell>
          <cell r="D45">
            <v>0.16666666666666666</v>
          </cell>
          <cell r="E45">
            <v>0.22222222222222221</v>
          </cell>
          <cell r="F45">
            <v>1</v>
          </cell>
          <cell r="G45" t="str">
            <v>BIEN</v>
          </cell>
        </row>
        <row r="46">
          <cell r="A46" t="str">
            <v/>
          </cell>
          <cell r="B46" t="str">
            <v>09.90Z</v>
          </cell>
          <cell r="G46" t="str">
            <v/>
          </cell>
        </row>
        <row r="47">
          <cell r="A47" t="str">
            <v/>
          </cell>
          <cell r="B47" t="str">
            <v>Total</v>
          </cell>
          <cell r="C47">
            <v>14</v>
          </cell>
          <cell r="D47">
            <v>13</v>
          </cell>
          <cell r="E47">
            <v>14</v>
          </cell>
          <cell r="F47">
            <v>41</v>
          </cell>
          <cell r="G47" t="str">
            <v/>
          </cell>
        </row>
        <row r="48">
          <cell r="A48" t="str">
            <v>09.90Z% validation</v>
          </cell>
          <cell r="B48" t="str">
            <v>% validation</v>
          </cell>
          <cell r="C48">
            <v>0.34146341463414637</v>
          </cell>
          <cell r="D48">
            <v>0.31707317073170732</v>
          </cell>
          <cell r="E48">
            <v>0.34146341463414637</v>
          </cell>
          <cell r="F48">
            <v>1</v>
          </cell>
          <cell r="G48" t="str">
            <v>BIEN</v>
          </cell>
        </row>
        <row r="49">
          <cell r="A49" t="str">
            <v/>
          </cell>
          <cell r="B49" t="str">
            <v>10.41Z</v>
          </cell>
          <cell r="G49" t="str">
            <v/>
          </cell>
        </row>
        <row r="50">
          <cell r="A50" t="str">
            <v/>
          </cell>
          <cell r="B50" t="str">
            <v>Total</v>
          </cell>
          <cell r="C50">
            <v>4</v>
          </cell>
          <cell r="D50">
            <v>3</v>
          </cell>
          <cell r="E50">
            <v>1</v>
          </cell>
          <cell r="F50">
            <v>8</v>
          </cell>
          <cell r="G50" t="str">
            <v/>
          </cell>
        </row>
        <row r="51">
          <cell r="A51" t="str">
            <v>10.41Z% validation</v>
          </cell>
          <cell r="B51" t="str">
            <v>% validation</v>
          </cell>
          <cell r="C51">
            <v>0.5</v>
          </cell>
          <cell r="D51">
            <v>0.375</v>
          </cell>
          <cell r="E51">
            <v>0.125</v>
          </cell>
          <cell r="F51">
            <v>1</v>
          </cell>
          <cell r="G51" t="str">
            <v>BIEN</v>
          </cell>
        </row>
        <row r="52">
          <cell r="A52" t="str">
            <v/>
          </cell>
          <cell r="B52" t="str">
            <v>12.32C</v>
          </cell>
          <cell r="G52" t="str">
            <v/>
          </cell>
        </row>
        <row r="53">
          <cell r="A53" t="str">
            <v/>
          </cell>
          <cell r="B53" t="str">
            <v>Total</v>
          </cell>
          <cell r="C53">
            <v>0</v>
          </cell>
          <cell r="D53">
            <v>0</v>
          </cell>
          <cell r="E53">
            <v>1</v>
          </cell>
          <cell r="F53">
            <v>1</v>
          </cell>
          <cell r="G53" t="str">
            <v/>
          </cell>
        </row>
        <row r="54">
          <cell r="A54" t="str">
            <v>12.32C% validation</v>
          </cell>
          <cell r="B54" t="str">
            <v>% validation</v>
          </cell>
          <cell r="C54">
            <v>0</v>
          </cell>
          <cell r="D54">
            <v>0</v>
          </cell>
          <cell r="E54">
            <v>1</v>
          </cell>
          <cell r="F54">
            <v>1</v>
          </cell>
          <cell r="G54" t="str">
            <v>BIEN</v>
          </cell>
        </row>
        <row r="55">
          <cell r="A55" t="str">
            <v/>
          </cell>
          <cell r="B55" t="str">
            <v>20.11Z</v>
          </cell>
          <cell r="G55" t="str">
            <v/>
          </cell>
        </row>
        <row r="56">
          <cell r="A56" t="str">
            <v/>
          </cell>
          <cell r="B56" t="str">
            <v>Total</v>
          </cell>
          <cell r="C56">
            <v>2</v>
          </cell>
          <cell r="D56">
            <v>1</v>
          </cell>
          <cell r="E56">
            <v>1</v>
          </cell>
          <cell r="F56">
            <v>4</v>
          </cell>
          <cell r="G56" t="str">
            <v/>
          </cell>
        </row>
        <row r="57">
          <cell r="A57" t="str">
            <v>20.11Z% validation</v>
          </cell>
          <cell r="B57" t="str">
            <v>% validation</v>
          </cell>
          <cell r="C57">
            <v>0.5</v>
          </cell>
          <cell r="D57">
            <v>0.25</v>
          </cell>
          <cell r="E57">
            <v>0.25</v>
          </cell>
          <cell r="F57">
            <v>1</v>
          </cell>
          <cell r="G57" t="str">
            <v>BIEN</v>
          </cell>
        </row>
        <row r="58">
          <cell r="A58" t="str">
            <v/>
          </cell>
          <cell r="B58" t="str">
            <v>20.13B</v>
          </cell>
          <cell r="G58" t="str">
            <v/>
          </cell>
        </row>
        <row r="59">
          <cell r="A59" t="str">
            <v/>
          </cell>
          <cell r="B59" t="str">
            <v>Total</v>
          </cell>
          <cell r="C59">
            <v>7</v>
          </cell>
          <cell r="D59">
            <v>3</v>
          </cell>
          <cell r="E59">
            <v>1</v>
          </cell>
          <cell r="F59">
            <v>11</v>
          </cell>
          <cell r="G59" t="str">
            <v/>
          </cell>
        </row>
        <row r="60">
          <cell r="A60" t="str">
            <v>20.13B% validation</v>
          </cell>
          <cell r="B60" t="str">
            <v>% validation</v>
          </cell>
          <cell r="C60">
            <v>0.63636363636363635</v>
          </cell>
          <cell r="D60">
            <v>0.27272727272727271</v>
          </cell>
          <cell r="E60">
            <v>9.0909090909090912E-2</v>
          </cell>
          <cell r="F60">
            <v>1</v>
          </cell>
          <cell r="G60" t="str">
            <v>BIEN</v>
          </cell>
        </row>
        <row r="61">
          <cell r="A61" t="str">
            <v/>
          </cell>
          <cell r="B61" t="str">
            <v>21.20Z</v>
          </cell>
          <cell r="G61" t="str">
            <v/>
          </cell>
        </row>
        <row r="62">
          <cell r="A62" t="str">
            <v/>
          </cell>
          <cell r="B62" t="str">
            <v>Total</v>
          </cell>
          <cell r="C62">
            <v>1</v>
          </cell>
          <cell r="D62">
            <v>0</v>
          </cell>
          <cell r="E62">
            <v>0</v>
          </cell>
          <cell r="F62">
            <v>1</v>
          </cell>
          <cell r="G62" t="str">
            <v/>
          </cell>
        </row>
        <row r="63">
          <cell r="A63" t="str">
            <v>21.20Z% validation</v>
          </cell>
          <cell r="B63" t="str">
            <v>% validation</v>
          </cell>
          <cell r="C63">
            <v>1</v>
          </cell>
          <cell r="D63">
            <v>0</v>
          </cell>
          <cell r="E63">
            <v>0</v>
          </cell>
          <cell r="F63">
            <v>1</v>
          </cell>
          <cell r="G63" t="str">
            <v>BIEN</v>
          </cell>
        </row>
        <row r="64">
          <cell r="A64" t="str">
            <v/>
          </cell>
          <cell r="B64" t="str">
            <v>22.11Z</v>
          </cell>
          <cell r="G64" t="str">
            <v/>
          </cell>
        </row>
        <row r="65">
          <cell r="A65" t="str">
            <v/>
          </cell>
          <cell r="B65" t="str">
            <v>Total</v>
          </cell>
          <cell r="C65">
            <v>10</v>
          </cell>
          <cell r="D65">
            <v>8</v>
          </cell>
          <cell r="E65">
            <v>4</v>
          </cell>
          <cell r="F65">
            <v>22</v>
          </cell>
          <cell r="G65" t="str">
            <v/>
          </cell>
        </row>
        <row r="66">
          <cell r="A66" t="str">
            <v>22.11Z% validation</v>
          </cell>
          <cell r="B66" t="str">
            <v>% validation</v>
          </cell>
          <cell r="C66">
            <v>0.45454545454545453</v>
          </cell>
          <cell r="D66">
            <v>0.36363636363636365</v>
          </cell>
          <cell r="E66">
            <v>0.18181818181818182</v>
          </cell>
          <cell r="F66">
            <v>1</v>
          </cell>
          <cell r="G66" t="str">
            <v>BIEN</v>
          </cell>
        </row>
        <row r="67">
          <cell r="A67" t="str">
            <v/>
          </cell>
          <cell r="B67" t="str">
            <v>22.21Z</v>
          </cell>
          <cell r="G67" t="str">
            <v/>
          </cell>
        </row>
        <row r="68">
          <cell r="A68" t="str">
            <v/>
          </cell>
          <cell r="B68" t="str">
            <v>Total</v>
          </cell>
          <cell r="C68">
            <v>1</v>
          </cell>
          <cell r="D68">
            <v>2</v>
          </cell>
          <cell r="E68">
            <v>1</v>
          </cell>
          <cell r="F68">
            <v>4</v>
          </cell>
          <cell r="G68" t="str">
            <v/>
          </cell>
        </row>
        <row r="69">
          <cell r="A69" t="str">
            <v>22.21Z% validation</v>
          </cell>
          <cell r="B69" t="str">
            <v>% validation</v>
          </cell>
          <cell r="C69">
            <v>0.25</v>
          </cell>
          <cell r="D69">
            <v>0.5</v>
          </cell>
          <cell r="E69">
            <v>0.25</v>
          </cell>
          <cell r="F69">
            <v>1</v>
          </cell>
          <cell r="G69" t="str">
            <v>BIEN</v>
          </cell>
        </row>
        <row r="70">
          <cell r="A70" t="str">
            <v/>
          </cell>
          <cell r="B70" t="str">
            <v>22.23Z</v>
          </cell>
          <cell r="G70" t="str">
            <v/>
          </cell>
        </row>
        <row r="71">
          <cell r="A71" t="str">
            <v/>
          </cell>
          <cell r="B71" t="str">
            <v>Total</v>
          </cell>
          <cell r="C71">
            <v>5</v>
          </cell>
          <cell r="D71">
            <v>1</v>
          </cell>
          <cell r="E71">
            <v>0</v>
          </cell>
          <cell r="F71">
            <v>6</v>
          </cell>
          <cell r="G71" t="str">
            <v/>
          </cell>
        </row>
        <row r="72">
          <cell r="A72" t="str">
            <v>22.23Z% validation</v>
          </cell>
          <cell r="B72" t="str">
            <v>% validation</v>
          </cell>
          <cell r="C72">
            <v>0.83333333333333337</v>
          </cell>
          <cell r="D72">
            <v>0.16666666666666666</v>
          </cell>
          <cell r="E72">
            <v>0</v>
          </cell>
          <cell r="F72">
            <v>1</v>
          </cell>
          <cell r="G72" t="str">
            <v>BIEN</v>
          </cell>
        </row>
        <row r="73">
          <cell r="A73" t="str">
            <v/>
          </cell>
          <cell r="B73" t="str">
            <v>23.51Z</v>
          </cell>
          <cell r="G73" t="str">
            <v/>
          </cell>
        </row>
        <row r="74">
          <cell r="A74" t="str">
            <v/>
          </cell>
          <cell r="B74" t="str">
            <v>Total</v>
          </cell>
          <cell r="C74">
            <v>2</v>
          </cell>
          <cell r="D74">
            <v>2</v>
          </cell>
          <cell r="E74">
            <v>0</v>
          </cell>
          <cell r="F74">
            <v>4</v>
          </cell>
          <cell r="G74" t="str">
            <v/>
          </cell>
        </row>
        <row r="75">
          <cell r="A75" t="str">
            <v>23.51Z% validation</v>
          </cell>
          <cell r="B75" t="str">
            <v>% validation</v>
          </cell>
          <cell r="C75">
            <v>0.5</v>
          </cell>
          <cell r="D75">
            <v>0.5</v>
          </cell>
          <cell r="E75">
            <v>0</v>
          </cell>
          <cell r="F75">
            <v>1</v>
          </cell>
          <cell r="G75" t="str">
            <v>BIEN</v>
          </cell>
        </row>
        <row r="76">
          <cell r="A76" t="str">
            <v/>
          </cell>
          <cell r="B76" t="str">
            <v>23.63Z</v>
          </cell>
          <cell r="G76" t="str">
            <v/>
          </cell>
        </row>
        <row r="77">
          <cell r="A77" t="str">
            <v/>
          </cell>
          <cell r="B77" t="str">
            <v>Total</v>
          </cell>
          <cell r="C77">
            <v>9</v>
          </cell>
          <cell r="D77">
            <v>8</v>
          </cell>
          <cell r="E77">
            <v>0</v>
          </cell>
          <cell r="F77">
            <v>17</v>
          </cell>
          <cell r="G77" t="str">
            <v/>
          </cell>
        </row>
        <row r="78">
          <cell r="A78" t="str">
            <v>23.63Z% validation</v>
          </cell>
          <cell r="B78" t="str">
            <v>% validation</v>
          </cell>
          <cell r="C78">
            <v>0.52941176470588236</v>
          </cell>
          <cell r="D78">
            <v>0.47058823529411764</v>
          </cell>
          <cell r="E78">
            <v>0</v>
          </cell>
          <cell r="F78">
            <v>1</v>
          </cell>
          <cell r="G78" t="str">
            <v>BIEN</v>
          </cell>
        </row>
        <row r="79">
          <cell r="A79" t="str">
            <v/>
          </cell>
          <cell r="B79" t="str">
            <v>24.33Z</v>
          </cell>
          <cell r="G79" t="str">
            <v/>
          </cell>
        </row>
        <row r="80">
          <cell r="A80" t="str">
            <v/>
          </cell>
          <cell r="B80" t="str">
            <v>Total</v>
          </cell>
          <cell r="C80">
            <v>3</v>
          </cell>
          <cell r="D80">
            <v>3</v>
          </cell>
          <cell r="E80">
            <v>0</v>
          </cell>
          <cell r="F80">
            <v>6</v>
          </cell>
          <cell r="G80" t="str">
            <v/>
          </cell>
        </row>
        <row r="81">
          <cell r="A81" t="str">
            <v>24.33Z% validation</v>
          </cell>
          <cell r="B81" t="str">
            <v>% validation</v>
          </cell>
          <cell r="C81">
            <v>0.5</v>
          </cell>
          <cell r="D81">
            <v>0.5</v>
          </cell>
          <cell r="E81">
            <v>0</v>
          </cell>
          <cell r="F81">
            <v>1</v>
          </cell>
          <cell r="G81" t="str">
            <v>BIEN</v>
          </cell>
        </row>
        <row r="82">
          <cell r="A82" t="str">
            <v/>
          </cell>
          <cell r="B82" t="str">
            <v>25.11Z</v>
          </cell>
          <cell r="G82" t="str">
            <v/>
          </cell>
        </row>
        <row r="83">
          <cell r="A83" t="str">
            <v/>
          </cell>
          <cell r="B83" t="str">
            <v>Total</v>
          </cell>
          <cell r="C83">
            <v>14</v>
          </cell>
          <cell r="D83">
            <v>10</v>
          </cell>
          <cell r="E83">
            <v>7</v>
          </cell>
          <cell r="F83">
            <v>31</v>
          </cell>
          <cell r="G83" t="str">
            <v/>
          </cell>
        </row>
        <row r="84">
          <cell r="A84" t="str">
            <v>25.11Z% validation</v>
          </cell>
          <cell r="B84" t="str">
            <v>% validation</v>
          </cell>
          <cell r="C84">
            <v>0.45161290322580644</v>
          </cell>
          <cell r="D84">
            <v>0.32258064516129031</v>
          </cell>
          <cell r="E84">
            <v>0.22580645161290322</v>
          </cell>
          <cell r="F84">
            <v>1</v>
          </cell>
          <cell r="G84" t="str">
            <v>BIEN</v>
          </cell>
        </row>
        <row r="85">
          <cell r="A85" t="str">
            <v/>
          </cell>
          <cell r="B85" t="str">
            <v>25.12Z</v>
          </cell>
          <cell r="G85" t="str">
            <v/>
          </cell>
        </row>
        <row r="86">
          <cell r="A86" t="str">
            <v/>
          </cell>
          <cell r="B86" t="str">
            <v>Total</v>
          </cell>
          <cell r="C86">
            <v>1</v>
          </cell>
          <cell r="D86">
            <v>0</v>
          </cell>
          <cell r="E86">
            <v>1</v>
          </cell>
          <cell r="F86">
            <v>2</v>
          </cell>
          <cell r="G86" t="str">
            <v/>
          </cell>
        </row>
        <row r="87">
          <cell r="A87" t="str">
            <v>25.12Z% validation</v>
          </cell>
          <cell r="B87" t="str">
            <v>% validation</v>
          </cell>
          <cell r="C87">
            <v>0.5</v>
          </cell>
          <cell r="D87">
            <v>0</v>
          </cell>
          <cell r="E87">
            <v>0.5</v>
          </cell>
          <cell r="F87">
            <v>1</v>
          </cell>
          <cell r="G87" t="str">
            <v>BIEN</v>
          </cell>
        </row>
        <row r="88">
          <cell r="A88" t="str">
            <v/>
          </cell>
          <cell r="B88" t="str">
            <v>25.30Z</v>
          </cell>
          <cell r="G88" t="str">
            <v/>
          </cell>
        </row>
        <row r="89">
          <cell r="A89" t="str">
            <v/>
          </cell>
          <cell r="B89" t="str">
            <v>Total</v>
          </cell>
          <cell r="C89">
            <v>17</v>
          </cell>
          <cell r="D89">
            <v>3</v>
          </cell>
          <cell r="E89">
            <v>2</v>
          </cell>
          <cell r="F89">
            <v>22</v>
          </cell>
          <cell r="G89" t="str">
            <v/>
          </cell>
        </row>
        <row r="90">
          <cell r="A90" t="str">
            <v>25.30Z% validation</v>
          </cell>
          <cell r="B90" t="str">
            <v>% validation</v>
          </cell>
          <cell r="C90">
            <v>0.77272727272727271</v>
          </cell>
          <cell r="D90">
            <v>0.13636363636363635</v>
          </cell>
          <cell r="E90">
            <v>9.0909090909090912E-2</v>
          </cell>
          <cell r="F90">
            <v>1</v>
          </cell>
          <cell r="G90" t="str">
            <v>BIEN</v>
          </cell>
        </row>
        <row r="91">
          <cell r="A91" t="str">
            <v/>
          </cell>
          <cell r="B91" t="str">
            <v>25.61Z</v>
          </cell>
          <cell r="G91" t="str">
            <v/>
          </cell>
        </row>
        <row r="92">
          <cell r="A92" t="str">
            <v/>
          </cell>
          <cell r="B92" t="str">
            <v>Total</v>
          </cell>
          <cell r="C92">
            <v>15</v>
          </cell>
          <cell r="D92">
            <v>4</v>
          </cell>
          <cell r="E92">
            <v>8</v>
          </cell>
          <cell r="F92">
            <v>27</v>
          </cell>
          <cell r="G92" t="str">
            <v/>
          </cell>
        </row>
        <row r="93">
          <cell r="A93" t="str">
            <v>25.61Z% validation</v>
          </cell>
          <cell r="B93" t="str">
            <v>% validation</v>
          </cell>
          <cell r="C93">
            <v>0.55555555555555558</v>
          </cell>
          <cell r="D93">
            <v>0.14814814814814814</v>
          </cell>
          <cell r="E93">
            <v>0.29629629629629628</v>
          </cell>
          <cell r="F93">
            <v>1</v>
          </cell>
          <cell r="G93" t="str">
            <v>BIEN</v>
          </cell>
        </row>
        <row r="94">
          <cell r="A94" t="str">
            <v/>
          </cell>
          <cell r="B94" t="str">
            <v>25.62B</v>
          </cell>
          <cell r="G94" t="str">
            <v/>
          </cell>
        </row>
        <row r="95">
          <cell r="A95" t="str">
            <v/>
          </cell>
          <cell r="B95" t="str">
            <v>Total</v>
          </cell>
          <cell r="C95">
            <v>4</v>
          </cell>
          <cell r="D95">
            <v>7</v>
          </cell>
          <cell r="E95">
            <v>5</v>
          </cell>
          <cell r="F95">
            <v>16</v>
          </cell>
          <cell r="G95" t="str">
            <v/>
          </cell>
        </row>
        <row r="96">
          <cell r="A96" t="str">
            <v>25.62B% validation</v>
          </cell>
          <cell r="B96" t="str">
            <v>% validation</v>
          </cell>
          <cell r="C96">
            <v>0.25</v>
          </cell>
          <cell r="D96">
            <v>0.4375</v>
          </cell>
          <cell r="E96">
            <v>0.3125</v>
          </cell>
          <cell r="F96">
            <v>1</v>
          </cell>
          <cell r="G96" t="str">
            <v>BIEN</v>
          </cell>
        </row>
        <row r="97">
          <cell r="A97" t="str">
            <v/>
          </cell>
          <cell r="B97" t="str">
            <v>25.93Z</v>
          </cell>
          <cell r="G97" t="str">
            <v/>
          </cell>
        </row>
        <row r="98">
          <cell r="A98" t="str">
            <v/>
          </cell>
          <cell r="B98" t="str">
            <v>Total</v>
          </cell>
          <cell r="C98">
            <v>1</v>
          </cell>
          <cell r="D98">
            <v>6</v>
          </cell>
          <cell r="E98">
            <v>4</v>
          </cell>
          <cell r="F98">
            <v>11</v>
          </cell>
          <cell r="G98" t="str">
            <v/>
          </cell>
        </row>
        <row r="99">
          <cell r="A99" t="str">
            <v>25.93Z% validation</v>
          </cell>
          <cell r="B99" t="str">
            <v>% validation</v>
          </cell>
          <cell r="C99">
            <v>9.0909090909090912E-2</v>
          </cell>
          <cell r="D99">
            <v>0.54545454545454541</v>
          </cell>
          <cell r="E99">
            <v>0.36363636363636365</v>
          </cell>
          <cell r="F99">
            <v>1</v>
          </cell>
          <cell r="G99" t="str">
            <v>BIEN</v>
          </cell>
        </row>
        <row r="100">
          <cell r="A100" t="str">
            <v/>
          </cell>
          <cell r="B100" t="str">
            <v>25.99B</v>
          </cell>
          <cell r="G100" t="str">
            <v/>
          </cell>
        </row>
        <row r="101">
          <cell r="A101" t="str">
            <v/>
          </cell>
          <cell r="B101" t="str">
            <v>Total</v>
          </cell>
          <cell r="C101">
            <v>8</v>
          </cell>
          <cell r="D101">
            <v>7</v>
          </cell>
          <cell r="E101">
            <v>12</v>
          </cell>
          <cell r="F101">
            <v>27</v>
          </cell>
          <cell r="G101" t="str">
            <v/>
          </cell>
        </row>
        <row r="102">
          <cell r="A102" t="str">
            <v>25.99B% validation</v>
          </cell>
          <cell r="B102" t="str">
            <v>% validation</v>
          </cell>
          <cell r="C102">
            <v>0.29629629629629628</v>
          </cell>
          <cell r="D102">
            <v>0.25925925925925924</v>
          </cell>
          <cell r="E102">
            <v>0.44444444444444442</v>
          </cell>
          <cell r="F102">
            <v>1</v>
          </cell>
          <cell r="G102" t="str">
            <v>BIEN</v>
          </cell>
        </row>
        <row r="103">
          <cell r="A103" t="str">
            <v/>
          </cell>
          <cell r="B103" t="str">
            <v>28.14Z</v>
          </cell>
          <cell r="G103" t="str">
            <v/>
          </cell>
        </row>
        <row r="104">
          <cell r="A104" t="str">
            <v/>
          </cell>
          <cell r="B104" t="str">
            <v>Total</v>
          </cell>
          <cell r="C104">
            <v>26</v>
          </cell>
          <cell r="D104">
            <v>5</v>
          </cell>
          <cell r="E104">
            <v>3</v>
          </cell>
          <cell r="F104">
            <v>34</v>
          </cell>
          <cell r="G104" t="str">
            <v/>
          </cell>
        </row>
        <row r="105">
          <cell r="A105" t="str">
            <v>28.14Z% validation</v>
          </cell>
          <cell r="B105" t="str">
            <v>% validation</v>
          </cell>
          <cell r="C105">
            <v>0.76470588235294112</v>
          </cell>
          <cell r="D105">
            <v>0.14705882352941177</v>
          </cell>
          <cell r="E105">
            <v>8.8235294117647065E-2</v>
          </cell>
          <cell r="F105">
            <v>1</v>
          </cell>
          <cell r="G105" t="str">
            <v>BIEN</v>
          </cell>
        </row>
        <row r="106">
          <cell r="A106" t="str">
            <v/>
          </cell>
          <cell r="B106" t="str">
            <v>28.15Z</v>
          </cell>
          <cell r="G106" t="str">
            <v/>
          </cell>
        </row>
        <row r="107">
          <cell r="A107" t="str">
            <v/>
          </cell>
          <cell r="B107" t="str">
            <v>Total</v>
          </cell>
          <cell r="C107">
            <v>0</v>
          </cell>
          <cell r="D107">
            <v>0</v>
          </cell>
          <cell r="E107">
            <v>2</v>
          </cell>
          <cell r="F107">
            <v>2</v>
          </cell>
          <cell r="G107" t="str">
            <v/>
          </cell>
        </row>
        <row r="108">
          <cell r="A108" t="str">
            <v>28.15Z% validation</v>
          </cell>
          <cell r="B108" t="str">
            <v>% validation</v>
          </cell>
          <cell r="C108">
            <v>0</v>
          </cell>
          <cell r="D108">
            <v>0</v>
          </cell>
          <cell r="E108">
            <v>1</v>
          </cell>
          <cell r="F108">
            <v>1</v>
          </cell>
          <cell r="G108" t="str">
            <v>BIEN</v>
          </cell>
        </row>
        <row r="109">
          <cell r="A109" t="str">
            <v/>
          </cell>
          <cell r="B109" t="str">
            <v>28.21Z</v>
          </cell>
          <cell r="G109" t="str">
            <v/>
          </cell>
        </row>
        <row r="110">
          <cell r="A110" t="str">
            <v/>
          </cell>
          <cell r="B110" t="str">
            <v>Total</v>
          </cell>
          <cell r="C110">
            <v>1</v>
          </cell>
          <cell r="D110">
            <v>0</v>
          </cell>
          <cell r="E110">
            <v>0</v>
          </cell>
          <cell r="F110">
            <v>1</v>
          </cell>
          <cell r="G110" t="str">
            <v/>
          </cell>
        </row>
        <row r="111">
          <cell r="A111" t="str">
            <v>28.21Z% validation</v>
          </cell>
          <cell r="B111" t="str">
            <v>% validation</v>
          </cell>
          <cell r="C111">
            <v>1</v>
          </cell>
          <cell r="D111">
            <v>0</v>
          </cell>
          <cell r="E111">
            <v>0</v>
          </cell>
          <cell r="F111">
            <v>1</v>
          </cell>
          <cell r="G111" t="str">
            <v>BIEN</v>
          </cell>
        </row>
        <row r="112">
          <cell r="A112" t="str">
            <v/>
          </cell>
          <cell r="B112" t="str">
            <v>28.29A</v>
          </cell>
          <cell r="G112" t="str">
            <v/>
          </cell>
        </row>
        <row r="113">
          <cell r="A113" t="str">
            <v/>
          </cell>
          <cell r="B113" t="str">
            <v>Total</v>
          </cell>
          <cell r="C113">
            <v>1</v>
          </cell>
          <cell r="D113">
            <v>0</v>
          </cell>
          <cell r="E113">
            <v>0</v>
          </cell>
          <cell r="F113">
            <v>1</v>
          </cell>
          <cell r="G113" t="str">
            <v/>
          </cell>
        </row>
        <row r="114">
          <cell r="A114" t="str">
            <v>28.29A% validation</v>
          </cell>
          <cell r="B114" t="str">
            <v>% validation</v>
          </cell>
          <cell r="C114">
            <v>1</v>
          </cell>
          <cell r="D114">
            <v>0</v>
          </cell>
          <cell r="E114">
            <v>0</v>
          </cell>
          <cell r="F114">
            <v>1</v>
          </cell>
          <cell r="G114" t="str">
            <v>BIEN</v>
          </cell>
        </row>
        <row r="115">
          <cell r="A115" t="str">
            <v/>
          </cell>
          <cell r="B115" t="str">
            <v>28.92Z</v>
          </cell>
          <cell r="G115" t="str">
            <v/>
          </cell>
        </row>
        <row r="116">
          <cell r="A116" t="str">
            <v/>
          </cell>
          <cell r="B116" t="str">
            <v>Total</v>
          </cell>
          <cell r="C116">
            <v>10</v>
          </cell>
          <cell r="D116">
            <v>4</v>
          </cell>
          <cell r="E116">
            <v>5</v>
          </cell>
          <cell r="F116">
            <v>19</v>
          </cell>
          <cell r="G116" t="str">
            <v/>
          </cell>
        </row>
        <row r="117">
          <cell r="A117" t="str">
            <v>28.92Z% validation</v>
          </cell>
          <cell r="B117" t="str">
            <v>% validation</v>
          </cell>
          <cell r="C117">
            <v>0.52631578947368418</v>
          </cell>
          <cell r="D117">
            <v>0.21052631578947367</v>
          </cell>
          <cell r="E117">
            <v>0.26315789473684209</v>
          </cell>
          <cell r="F117">
            <v>1</v>
          </cell>
          <cell r="G117" t="str">
            <v>BIEN</v>
          </cell>
        </row>
        <row r="118">
          <cell r="A118" t="str">
            <v/>
          </cell>
          <cell r="B118" t="str">
            <v>28.99A</v>
          </cell>
          <cell r="G118" t="str">
            <v/>
          </cell>
        </row>
        <row r="119">
          <cell r="A119" t="str">
            <v/>
          </cell>
          <cell r="B119" t="str">
            <v>Total</v>
          </cell>
          <cell r="C119">
            <v>3</v>
          </cell>
          <cell r="D119">
            <v>2</v>
          </cell>
          <cell r="E119">
            <v>0</v>
          </cell>
          <cell r="F119">
            <v>5</v>
          </cell>
          <cell r="G119" t="str">
            <v/>
          </cell>
        </row>
        <row r="120">
          <cell r="A120" t="str">
            <v>28.99A% validation</v>
          </cell>
          <cell r="B120" t="str">
            <v>% validation</v>
          </cell>
          <cell r="C120">
            <v>0.6</v>
          </cell>
          <cell r="D120">
            <v>0.4</v>
          </cell>
          <cell r="E120">
            <v>0</v>
          </cell>
          <cell r="F120">
            <v>1</v>
          </cell>
          <cell r="G120" t="str">
            <v>BIEN</v>
          </cell>
        </row>
        <row r="121">
          <cell r="A121" t="str">
            <v/>
          </cell>
          <cell r="B121" t="str">
            <v>32.12Z</v>
          </cell>
          <cell r="G121" t="str">
            <v/>
          </cell>
        </row>
        <row r="122">
          <cell r="A122" t="str">
            <v/>
          </cell>
          <cell r="B122" t="str">
            <v>Total</v>
          </cell>
          <cell r="C122">
            <v>6</v>
          </cell>
          <cell r="D122">
            <v>7</v>
          </cell>
          <cell r="E122">
            <v>7</v>
          </cell>
          <cell r="F122">
            <v>20</v>
          </cell>
          <cell r="G122" t="str">
            <v/>
          </cell>
        </row>
        <row r="123">
          <cell r="A123" t="str">
            <v>32.12Z% validation</v>
          </cell>
          <cell r="B123" t="str">
            <v>% validation</v>
          </cell>
          <cell r="C123">
            <v>0.3</v>
          </cell>
          <cell r="D123">
            <v>0.35</v>
          </cell>
          <cell r="E123">
            <v>0.35</v>
          </cell>
          <cell r="F123">
            <v>1</v>
          </cell>
          <cell r="G123" t="str">
            <v>BIEN</v>
          </cell>
        </row>
        <row r="124">
          <cell r="A124" t="str">
            <v/>
          </cell>
          <cell r="B124" t="str">
            <v>32.20A</v>
          </cell>
          <cell r="G124" t="str">
            <v/>
          </cell>
        </row>
        <row r="125">
          <cell r="A125" t="str">
            <v/>
          </cell>
          <cell r="B125" t="str">
            <v>Total</v>
          </cell>
          <cell r="C125">
            <v>5</v>
          </cell>
          <cell r="D125">
            <v>5</v>
          </cell>
          <cell r="E125">
            <v>5</v>
          </cell>
          <cell r="F125">
            <v>15</v>
          </cell>
          <cell r="G125" t="str">
            <v/>
          </cell>
        </row>
        <row r="126">
          <cell r="A126" t="str">
            <v>32.20A% validation</v>
          </cell>
          <cell r="B126" t="str">
            <v>% validation</v>
          </cell>
          <cell r="C126">
            <v>0.33333333333333331</v>
          </cell>
          <cell r="D126">
            <v>0.33333333333333331</v>
          </cell>
          <cell r="E126">
            <v>0.33333333333333331</v>
          </cell>
          <cell r="F126">
            <v>1</v>
          </cell>
          <cell r="G126" t="str">
            <v>BIEN</v>
          </cell>
        </row>
        <row r="127">
          <cell r="A127" t="str">
            <v/>
          </cell>
          <cell r="B127" t="str">
            <v>32.21B</v>
          </cell>
          <cell r="G127" t="str">
            <v/>
          </cell>
        </row>
        <row r="128">
          <cell r="A128" t="str">
            <v/>
          </cell>
          <cell r="B128" t="str">
            <v>Total</v>
          </cell>
          <cell r="C128">
            <v>0</v>
          </cell>
          <cell r="D128">
            <v>1</v>
          </cell>
          <cell r="E128">
            <v>0</v>
          </cell>
          <cell r="F128">
            <v>1</v>
          </cell>
          <cell r="G128" t="str">
            <v/>
          </cell>
        </row>
        <row r="129">
          <cell r="A129" t="str">
            <v>32.21B% validation</v>
          </cell>
          <cell r="B129" t="str">
            <v>% validation</v>
          </cell>
          <cell r="C129">
            <v>0</v>
          </cell>
          <cell r="D129">
            <v>1</v>
          </cell>
          <cell r="E129">
            <v>0</v>
          </cell>
          <cell r="F129">
            <v>1</v>
          </cell>
          <cell r="G129" t="str">
            <v>BIEN</v>
          </cell>
        </row>
        <row r="130">
          <cell r="A130" t="str">
            <v/>
          </cell>
          <cell r="B130" t="str">
            <v>33.11Z</v>
          </cell>
          <cell r="G130" t="str">
            <v/>
          </cell>
        </row>
        <row r="131">
          <cell r="A131" t="str">
            <v/>
          </cell>
          <cell r="B131" t="str">
            <v>Total</v>
          </cell>
          <cell r="C131">
            <v>1</v>
          </cell>
          <cell r="D131">
            <v>0</v>
          </cell>
          <cell r="E131">
            <v>0</v>
          </cell>
          <cell r="F131">
            <v>1</v>
          </cell>
          <cell r="G131" t="str">
            <v/>
          </cell>
        </row>
        <row r="132">
          <cell r="A132" t="str">
            <v>33.11Z% validation</v>
          </cell>
          <cell r="B132" t="str">
            <v>% validation</v>
          </cell>
          <cell r="C132">
            <v>1</v>
          </cell>
          <cell r="D132">
            <v>0</v>
          </cell>
          <cell r="E132">
            <v>0</v>
          </cell>
          <cell r="F132">
            <v>1</v>
          </cell>
          <cell r="G132" t="str">
            <v>BIEN</v>
          </cell>
        </row>
        <row r="133">
          <cell r="A133" t="str">
            <v/>
          </cell>
          <cell r="B133" t="str">
            <v>33.12Z</v>
          </cell>
          <cell r="G133" t="str">
            <v/>
          </cell>
        </row>
        <row r="134">
          <cell r="A134" t="str">
            <v/>
          </cell>
          <cell r="B134" t="str">
            <v>Total</v>
          </cell>
          <cell r="C134">
            <v>117</v>
          </cell>
          <cell r="D134">
            <v>70</v>
          </cell>
          <cell r="E134">
            <v>58</v>
          </cell>
          <cell r="F134">
            <v>245</v>
          </cell>
          <cell r="G134" t="str">
            <v/>
          </cell>
        </row>
        <row r="135">
          <cell r="A135" t="str">
            <v>33.12Z% validation</v>
          </cell>
          <cell r="B135" t="str">
            <v>% validation</v>
          </cell>
          <cell r="C135">
            <v>0.47755102040816327</v>
          </cell>
          <cell r="D135">
            <v>0.2857142857142857</v>
          </cell>
          <cell r="E135">
            <v>0.23673469387755103</v>
          </cell>
          <cell r="F135">
            <v>1</v>
          </cell>
          <cell r="G135" t="str">
            <v>BIEN</v>
          </cell>
        </row>
        <row r="136">
          <cell r="A136" t="str">
            <v/>
          </cell>
          <cell r="B136" t="str">
            <v>33.13Z</v>
          </cell>
          <cell r="G136" t="str">
            <v/>
          </cell>
        </row>
        <row r="137">
          <cell r="A137" t="str">
            <v/>
          </cell>
          <cell r="B137" t="str">
            <v>Total</v>
          </cell>
          <cell r="C137">
            <v>9</v>
          </cell>
          <cell r="D137">
            <v>2</v>
          </cell>
          <cell r="E137">
            <v>2</v>
          </cell>
          <cell r="F137">
            <v>13</v>
          </cell>
          <cell r="G137" t="str">
            <v/>
          </cell>
        </row>
        <row r="138">
          <cell r="A138" t="str">
            <v>33.13Z% validation</v>
          </cell>
          <cell r="B138" t="str">
            <v>% validation</v>
          </cell>
          <cell r="C138">
            <v>0.69230769230769229</v>
          </cell>
          <cell r="D138">
            <v>0.15384615384615385</v>
          </cell>
          <cell r="E138">
            <v>0.15384615384615385</v>
          </cell>
          <cell r="F138">
            <v>1</v>
          </cell>
          <cell r="G138" t="str">
            <v>BIEN</v>
          </cell>
        </row>
        <row r="139">
          <cell r="A139" t="str">
            <v/>
          </cell>
          <cell r="B139" t="str">
            <v>33.14Z</v>
          </cell>
          <cell r="G139" t="str">
            <v/>
          </cell>
        </row>
        <row r="140">
          <cell r="A140" t="str">
            <v/>
          </cell>
          <cell r="B140" t="str">
            <v>Total</v>
          </cell>
          <cell r="C140">
            <v>27</v>
          </cell>
          <cell r="D140">
            <v>11</v>
          </cell>
          <cell r="E140">
            <v>16</v>
          </cell>
          <cell r="F140">
            <v>54</v>
          </cell>
          <cell r="G140" t="str">
            <v/>
          </cell>
        </row>
        <row r="141">
          <cell r="A141" t="str">
            <v>33.14Z% validation</v>
          </cell>
          <cell r="B141" t="str">
            <v>% validation</v>
          </cell>
          <cell r="C141">
            <v>0.5</v>
          </cell>
          <cell r="D141">
            <v>0.20370370370370369</v>
          </cell>
          <cell r="E141">
            <v>0.29629629629629628</v>
          </cell>
          <cell r="F141">
            <v>1</v>
          </cell>
          <cell r="G141" t="str">
            <v>BIEN</v>
          </cell>
        </row>
        <row r="142">
          <cell r="A142" t="str">
            <v/>
          </cell>
          <cell r="B142" t="str">
            <v>33.20A</v>
          </cell>
          <cell r="G142" t="str">
            <v/>
          </cell>
        </row>
        <row r="143">
          <cell r="A143" t="str">
            <v/>
          </cell>
          <cell r="B143" t="str">
            <v>Total</v>
          </cell>
          <cell r="C143">
            <v>162</v>
          </cell>
          <cell r="D143">
            <v>82</v>
          </cell>
          <cell r="E143">
            <v>58</v>
          </cell>
          <cell r="F143">
            <v>302</v>
          </cell>
          <cell r="G143" t="str">
            <v/>
          </cell>
        </row>
        <row r="144">
          <cell r="A144" t="str">
            <v>33.20A% validation</v>
          </cell>
          <cell r="B144" t="str">
            <v>% validation</v>
          </cell>
          <cell r="C144">
            <v>0.53642384105960261</v>
          </cell>
          <cell r="D144">
            <v>0.27152317880794702</v>
          </cell>
          <cell r="E144">
            <v>0.19205298013245034</v>
          </cell>
          <cell r="F144">
            <v>1</v>
          </cell>
          <cell r="G144" t="str">
            <v>BIEN</v>
          </cell>
        </row>
        <row r="145">
          <cell r="A145" t="str">
            <v/>
          </cell>
          <cell r="B145" t="str">
            <v>33.20B</v>
          </cell>
          <cell r="G145" t="str">
            <v/>
          </cell>
        </row>
        <row r="146">
          <cell r="A146" t="str">
            <v/>
          </cell>
          <cell r="B146" t="str">
            <v>Total</v>
          </cell>
          <cell r="C146">
            <v>83</v>
          </cell>
          <cell r="D146">
            <v>57</v>
          </cell>
          <cell r="E146">
            <v>57</v>
          </cell>
          <cell r="F146">
            <v>197</v>
          </cell>
          <cell r="G146" t="str">
            <v/>
          </cell>
        </row>
        <row r="147">
          <cell r="A147" t="str">
            <v>33.20B% validation</v>
          </cell>
          <cell r="B147" t="str">
            <v>% validation</v>
          </cell>
          <cell r="C147">
            <v>0.42131979695431471</v>
          </cell>
          <cell r="D147">
            <v>0.28934010152284262</v>
          </cell>
          <cell r="E147">
            <v>0.28934010152284262</v>
          </cell>
          <cell r="F147">
            <v>1</v>
          </cell>
          <cell r="G147" t="str">
            <v>BIEN</v>
          </cell>
        </row>
        <row r="148">
          <cell r="A148" t="str">
            <v/>
          </cell>
          <cell r="B148" t="str">
            <v>33.20C</v>
          </cell>
          <cell r="G148" t="str">
            <v/>
          </cell>
        </row>
        <row r="149">
          <cell r="A149" t="str">
            <v/>
          </cell>
          <cell r="B149" t="str">
            <v>Total</v>
          </cell>
          <cell r="C149">
            <v>15</v>
          </cell>
          <cell r="D149">
            <v>8</v>
          </cell>
          <cell r="E149">
            <v>1</v>
          </cell>
          <cell r="F149">
            <v>24</v>
          </cell>
          <cell r="G149" t="str">
            <v/>
          </cell>
        </row>
        <row r="150">
          <cell r="A150" t="str">
            <v>33.20C% validation</v>
          </cell>
          <cell r="B150" t="str">
            <v>% validation</v>
          </cell>
          <cell r="C150">
            <v>0.625</v>
          </cell>
          <cell r="D150">
            <v>0.33333333333333331</v>
          </cell>
          <cell r="E150">
            <v>4.1666666666666664E-2</v>
          </cell>
          <cell r="F150">
            <v>1</v>
          </cell>
          <cell r="G150" t="str">
            <v>BIEN</v>
          </cell>
        </row>
        <row r="151">
          <cell r="A151" t="str">
            <v/>
          </cell>
          <cell r="B151" t="str">
            <v>33.20D</v>
          </cell>
          <cell r="G151" t="str">
            <v/>
          </cell>
        </row>
        <row r="152">
          <cell r="A152" t="str">
            <v/>
          </cell>
          <cell r="B152" t="str">
            <v>Total</v>
          </cell>
          <cell r="C152">
            <v>0</v>
          </cell>
          <cell r="D152">
            <v>1</v>
          </cell>
          <cell r="E152">
            <v>0</v>
          </cell>
          <cell r="F152">
            <v>1</v>
          </cell>
          <cell r="G152" t="str">
            <v/>
          </cell>
        </row>
        <row r="153">
          <cell r="A153" t="str">
            <v>33.20D% validation</v>
          </cell>
          <cell r="B153" t="str">
            <v>% validation</v>
          </cell>
          <cell r="C153">
            <v>0</v>
          </cell>
          <cell r="D153">
            <v>1</v>
          </cell>
          <cell r="E153">
            <v>0</v>
          </cell>
          <cell r="F153">
            <v>1</v>
          </cell>
          <cell r="G153" t="str">
            <v>BIEN</v>
          </cell>
        </row>
        <row r="154">
          <cell r="A154" t="str">
            <v/>
          </cell>
          <cell r="B154" t="str">
            <v>35.11Z</v>
          </cell>
          <cell r="G154" t="str">
            <v/>
          </cell>
        </row>
        <row r="155">
          <cell r="A155" t="str">
            <v/>
          </cell>
          <cell r="B155" t="str">
            <v>Total</v>
          </cell>
          <cell r="C155">
            <v>0</v>
          </cell>
          <cell r="D155">
            <v>1</v>
          </cell>
          <cell r="E155">
            <v>0</v>
          </cell>
          <cell r="F155">
            <v>1</v>
          </cell>
          <cell r="G155" t="str">
            <v/>
          </cell>
        </row>
        <row r="156">
          <cell r="A156" t="str">
            <v>35.11Z% validation</v>
          </cell>
          <cell r="B156" t="str">
            <v>% validation</v>
          </cell>
          <cell r="C156">
            <v>0</v>
          </cell>
          <cell r="D156">
            <v>1</v>
          </cell>
          <cell r="E156">
            <v>0</v>
          </cell>
          <cell r="F156">
            <v>1</v>
          </cell>
          <cell r="G156" t="str">
            <v>BIEN</v>
          </cell>
        </row>
        <row r="157">
          <cell r="A157" t="str">
            <v/>
          </cell>
          <cell r="B157" t="str">
            <v>36.00Z</v>
          </cell>
          <cell r="G157" t="str">
            <v/>
          </cell>
        </row>
        <row r="158">
          <cell r="A158" t="str">
            <v/>
          </cell>
          <cell r="B158" t="str">
            <v>Total</v>
          </cell>
          <cell r="C158">
            <v>2</v>
          </cell>
          <cell r="D158">
            <v>7</v>
          </cell>
          <cell r="E158">
            <v>3</v>
          </cell>
          <cell r="F158">
            <v>12</v>
          </cell>
          <cell r="G158" t="str">
            <v/>
          </cell>
        </row>
        <row r="159">
          <cell r="A159" t="str">
            <v>36.00Z% validation</v>
          </cell>
          <cell r="B159" t="str">
            <v>% validation</v>
          </cell>
          <cell r="C159">
            <v>0.16666666666666666</v>
          </cell>
          <cell r="D159">
            <v>0.58333333333333337</v>
          </cell>
          <cell r="E159">
            <v>0.25</v>
          </cell>
          <cell r="F159">
            <v>1</v>
          </cell>
          <cell r="G159" t="str">
            <v>BIEN</v>
          </cell>
        </row>
        <row r="160">
          <cell r="A160" t="str">
            <v/>
          </cell>
          <cell r="B160" t="str">
            <v>37.20A</v>
          </cell>
          <cell r="G160" t="str">
            <v/>
          </cell>
        </row>
        <row r="161">
          <cell r="A161" t="str">
            <v/>
          </cell>
          <cell r="B161" t="str">
            <v>Total</v>
          </cell>
          <cell r="C161">
            <v>7</v>
          </cell>
          <cell r="D161">
            <v>11</v>
          </cell>
          <cell r="E161">
            <v>7</v>
          </cell>
          <cell r="F161">
            <v>25</v>
          </cell>
          <cell r="G161" t="str">
            <v/>
          </cell>
        </row>
        <row r="162">
          <cell r="A162" t="str">
            <v>37.20A% validation</v>
          </cell>
          <cell r="B162" t="str">
            <v>% validation</v>
          </cell>
          <cell r="C162">
            <v>0.28000000000000003</v>
          </cell>
          <cell r="D162">
            <v>0.44</v>
          </cell>
          <cell r="E162">
            <v>0.28000000000000003</v>
          </cell>
          <cell r="F162">
            <v>1</v>
          </cell>
          <cell r="G162" t="str">
            <v>BIEN</v>
          </cell>
        </row>
        <row r="163">
          <cell r="A163" t="str">
            <v/>
          </cell>
          <cell r="B163" t="str">
            <v>38.11Z</v>
          </cell>
          <cell r="G163" t="str">
            <v/>
          </cell>
        </row>
        <row r="164">
          <cell r="A164" t="str">
            <v/>
          </cell>
          <cell r="B164" t="str">
            <v>Total</v>
          </cell>
          <cell r="C164">
            <v>15</v>
          </cell>
          <cell r="D164">
            <v>3</v>
          </cell>
          <cell r="E164">
            <v>3</v>
          </cell>
          <cell r="F164">
            <v>21</v>
          </cell>
          <cell r="G164" t="str">
            <v/>
          </cell>
        </row>
        <row r="165">
          <cell r="A165" t="str">
            <v>38.11Z% validation</v>
          </cell>
          <cell r="B165" t="str">
            <v>% validation</v>
          </cell>
          <cell r="C165">
            <v>0.7142857142857143</v>
          </cell>
          <cell r="D165">
            <v>0.14285714285714285</v>
          </cell>
          <cell r="E165">
            <v>0.14285714285714285</v>
          </cell>
          <cell r="F165">
            <v>1</v>
          </cell>
          <cell r="G165" t="str">
            <v>BIEN</v>
          </cell>
        </row>
        <row r="166">
          <cell r="A166" t="str">
            <v/>
          </cell>
          <cell r="B166" t="str">
            <v>38.12Z</v>
          </cell>
          <cell r="G166" t="str">
            <v/>
          </cell>
        </row>
        <row r="167">
          <cell r="A167" t="str">
            <v/>
          </cell>
          <cell r="B167" t="str">
            <v>Total</v>
          </cell>
          <cell r="C167">
            <v>3</v>
          </cell>
          <cell r="D167">
            <v>1</v>
          </cell>
          <cell r="E167">
            <v>1</v>
          </cell>
          <cell r="F167">
            <v>5</v>
          </cell>
          <cell r="G167" t="str">
            <v/>
          </cell>
        </row>
        <row r="168">
          <cell r="A168" t="str">
            <v>38.12Z% validation</v>
          </cell>
          <cell r="B168" t="str">
            <v>% validation</v>
          </cell>
          <cell r="C168">
            <v>0.6</v>
          </cell>
          <cell r="D168">
            <v>0.2</v>
          </cell>
          <cell r="E168">
            <v>0.2</v>
          </cell>
          <cell r="F168">
            <v>1</v>
          </cell>
          <cell r="G168" t="str">
            <v>BIEN</v>
          </cell>
        </row>
        <row r="169">
          <cell r="A169" t="str">
            <v/>
          </cell>
          <cell r="B169" t="str">
            <v>38.21Z</v>
          </cell>
          <cell r="G169" t="str">
            <v/>
          </cell>
        </row>
        <row r="170">
          <cell r="A170" t="str">
            <v/>
          </cell>
          <cell r="B170" t="str">
            <v>Total</v>
          </cell>
          <cell r="C170">
            <v>7</v>
          </cell>
          <cell r="D170">
            <v>1</v>
          </cell>
          <cell r="E170">
            <v>3</v>
          </cell>
          <cell r="F170">
            <v>11</v>
          </cell>
          <cell r="G170" t="str">
            <v/>
          </cell>
        </row>
        <row r="171">
          <cell r="A171" t="str">
            <v>38.21Z% validation</v>
          </cell>
          <cell r="B171" t="str">
            <v>% validation</v>
          </cell>
          <cell r="C171">
            <v>0.63636363636363635</v>
          </cell>
          <cell r="D171">
            <v>9.0909090909090912E-2</v>
          </cell>
          <cell r="E171">
            <v>0.27272727272727271</v>
          </cell>
          <cell r="F171">
            <v>1</v>
          </cell>
          <cell r="G171" t="str">
            <v>BIEN</v>
          </cell>
        </row>
        <row r="172">
          <cell r="A172" t="str">
            <v/>
          </cell>
          <cell r="B172" t="str">
            <v>38.32Z</v>
          </cell>
          <cell r="G172" t="str">
            <v/>
          </cell>
        </row>
        <row r="173">
          <cell r="A173" t="str">
            <v/>
          </cell>
          <cell r="B173" t="str">
            <v>Total</v>
          </cell>
          <cell r="C173">
            <v>27</v>
          </cell>
          <cell r="D173">
            <v>10</v>
          </cell>
          <cell r="E173">
            <v>5</v>
          </cell>
          <cell r="F173">
            <v>42</v>
          </cell>
          <cell r="G173" t="str">
            <v/>
          </cell>
        </row>
        <row r="174">
          <cell r="A174" t="str">
            <v>38.32Z% validation</v>
          </cell>
          <cell r="B174" t="str">
            <v>% validation</v>
          </cell>
          <cell r="C174">
            <v>0.6428571428571429</v>
          </cell>
          <cell r="D174">
            <v>0.23809523809523808</v>
          </cell>
          <cell r="E174">
            <v>0.11904761904761904</v>
          </cell>
          <cell r="F174">
            <v>1</v>
          </cell>
          <cell r="G174" t="str">
            <v>BIEN</v>
          </cell>
        </row>
        <row r="175">
          <cell r="A175" t="str">
            <v/>
          </cell>
          <cell r="B175" t="str">
            <v>39.00Z</v>
          </cell>
          <cell r="G175" t="str">
            <v/>
          </cell>
        </row>
        <row r="176">
          <cell r="A176" t="str">
            <v/>
          </cell>
          <cell r="B176" t="str">
            <v>Total</v>
          </cell>
          <cell r="C176">
            <v>4</v>
          </cell>
          <cell r="D176">
            <v>2</v>
          </cell>
          <cell r="E176">
            <v>1</v>
          </cell>
          <cell r="F176">
            <v>7</v>
          </cell>
          <cell r="G176" t="str">
            <v/>
          </cell>
        </row>
        <row r="177">
          <cell r="A177" t="str">
            <v>39.00Z% validation</v>
          </cell>
          <cell r="B177" t="str">
            <v>% validation</v>
          </cell>
          <cell r="C177">
            <v>0.5714285714285714</v>
          </cell>
          <cell r="D177">
            <v>0.2857142857142857</v>
          </cell>
          <cell r="E177">
            <v>0.14285714285714285</v>
          </cell>
          <cell r="F177">
            <v>1</v>
          </cell>
          <cell r="G177" t="str">
            <v>BIEN</v>
          </cell>
        </row>
        <row r="178">
          <cell r="A178" t="str">
            <v/>
          </cell>
          <cell r="B178" t="str">
            <v>41.20B</v>
          </cell>
          <cell r="G178" t="str">
            <v/>
          </cell>
        </row>
        <row r="179">
          <cell r="A179" t="str">
            <v/>
          </cell>
          <cell r="B179" t="str">
            <v>Total</v>
          </cell>
          <cell r="C179">
            <v>29</v>
          </cell>
          <cell r="D179">
            <v>19</v>
          </cell>
          <cell r="E179">
            <v>20</v>
          </cell>
          <cell r="F179">
            <v>68</v>
          </cell>
          <cell r="G179" t="str">
            <v/>
          </cell>
        </row>
        <row r="180">
          <cell r="A180" t="str">
            <v>41.20B% validation</v>
          </cell>
          <cell r="B180" t="str">
            <v>% validation</v>
          </cell>
          <cell r="C180">
            <v>0.4264705882352941</v>
          </cell>
          <cell r="D180">
            <v>0.27941176470588236</v>
          </cell>
          <cell r="E180">
            <v>0.29411764705882354</v>
          </cell>
          <cell r="F180">
            <v>1</v>
          </cell>
          <cell r="G180" t="str">
            <v>BIEN</v>
          </cell>
        </row>
        <row r="181">
          <cell r="A181" t="str">
            <v/>
          </cell>
          <cell r="B181" t="str">
            <v>42.11Z</v>
          </cell>
          <cell r="G181" t="str">
            <v/>
          </cell>
        </row>
        <row r="182">
          <cell r="A182" t="str">
            <v/>
          </cell>
          <cell r="B182" t="str">
            <v>Total</v>
          </cell>
          <cell r="C182">
            <v>34</v>
          </cell>
          <cell r="D182">
            <v>15</v>
          </cell>
          <cell r="E182">
            <v>7</v>
          </cell>
          <cell r="F182">
            <v>56</v>
          </cell>
          <cell r="G182" t="str">
            <v/>
          </cell>
        </row>
        <row r="183">
          <cell r="A183" t="str">
            <v>42.11Z% validation</v>
          </cell>
          <cell r="B183" t="str">
            <v>% validation</v>
          </cell>
          <cell r="C183">
            <v>0.6071428571428571</v>
          </cell>
          <cell r="D183">
            <v>0.26785714285714285</v>
          </cell>
          <cell r="E183">
            <v>0.125</v>
          </cell>
          <cell r="F183">
            <v>1</v>
          </cell>
          <cell r="G183" t="str">
            <v>BIEN</v>
          </cell>
        </row>
        <row r="184">
          <cell r="A184" t="str">
            <v/>
          </cell>
          <cell r="B184" t="str">
            <v>42.21Z</v>
          </cell>
          <cell r="G184" t="str">
            <v/>
          </cell>
        </row>
        <row r="185">
          <cell r="A185" t="str">
            <v/>
          </cell>
          <cell r="B185" t="str">
            <v>Total</v>
          </cell>
          <cell r="C185">
            <v>2</v>
          </cell>
          <cell r="D185">
            <v>4</v>
          </cell>
          <cell r="E185">
            <v>8</v>
          </cell>
          <cell r="F185">
            <v>14</v>
          </cell>
          <cell r="G185" t="str">
            <v/>
          </cell>
        </row>
        <row r="186">
          <cell r="A186" t="str">
            <v>42.21Z% validation</v>
          </cell>
          <cell r="B186" t="str">
            <v>% validation</v>
          </cell>
          <cell r="C186">
            <v>0.14285714285714285</v>
          </cell>
          <cell r="D186">
            <v>0.2857142857142857</v>
          </cell>
          <cell r="E186">
            <v>0.5714285714285714</v>
          </cell>
          <cell r="F186">
            <v>1</v>
          </cell>
          <cell r="G186" t="str">
            <v>BIEN</v>
          </cell>
        </row>
        <row r="187">
          <cell r="A187" t="str">
            <v/>
          </cell>
          <cell r="B187" t="str">
            <v>42.22Z</v>
          </cell>
          <cell r="G187" t="str">
            <v/>
          </cell>
        </row>
        <row r="188">
          <cell r="A188" t="str">
            <v/>
          </cell>
          <cell r="B188" t="str">
            <v>Total</v>
          </cell>
          <cell r="C188">
            <v>2</v>
          </cell>
          <cell r="D188">
            <v>5</v>
          </cell>
          <cell r="E188">
            <v>0</v>
          </cell>
          <cell r="F188">
            <v>7</v>
          </cell>
          <cell r="G188" t="str">
            <v/>
          </cell>
        </row>
        <row r="189">
          <cell r="A189" t="str">
            <v>42.22Z% validation</v>
          </cell>
          <cell r="B189" t="str">
            <v>% validation</v>
          </cell>
          <cell r="C189">
            <v>0.2857142857142857</v>
          </cell>
          <cell r="D189">
            <v>0.7142857142857143</v>
          </cell>
          <cell r="E189">
            <v>0</v>
          </cell>
          <cell r="F189">
            <v>1</v>
          </cell>
          <cell r="G189" t="str">
            <v>BIEN</v>
          </cell>
        </row>
        <row r="190">
          <cell r="A190" t="str">
            <v/>
          </cell>
          <cell r="B190" t="str">
            <v>42.31A</v>
          </cell>
          <cell r="G190" t="str">
            <v/>
          </cell>
        </row>
        <row r="191">
          <cell r="A191" t="str">
            <v/>
          </cell>
          <cell r="B191" t="str">
            <v>Total</v>
          </cell>
          <cell r="C191">
            <v>2</v>
          </cell>
          <cell r="D191">
            <v>1</v>
          </cell>
          <cell r="E191">
            <v>1</v>
          </cell>
          <cell r="F191">
            <v>4</v>
          </cell>
          <cell r="G191" t="str">
            <v/>
          </cell>
        </row>
        <row r="192">
          <cell r="A192" t="str">
            <v>42.31A% validation</v>
          </cell>
          <cell r="B192" t="str">
            <v>% validation</v>
          </cell>
          <cell r="C192">
            <v>0.5</v>
          </cell>
          <cell r="D192">
            <v>0.25</v>
          </cell>
          <cell r="E192">
            <v>0.25</v>
          </cell>
          <cell r="F192">
            <v>1</v>
          </cell>
          <cell r="G192" t="str">
            <v>BIEN</v>
          </cell>
        </row>
        <row r="193">
          <cell r="A193" t="str">
            <v/>
          </cell>
          <cell r="B193" t="str">
            <v>42.91Z</v>
          </cell>
          <cell r="G193" t="str">
            <v/>
          </cell>
        </row>
        <row r="194">
          <cell r="A194" t="str">
            <v/>
          </cell>
          <cell r="B194" t="str">
            <v>Total</v>
          </cell>
          <cell r="C194">
            <v>9</v>
          </cell>
          <cell r="D194">
            <v>0</v>
          </cell>
          <cell r="E194">
            <v>1</v>
          </cell>
          <cell r="F194">
            <v>10</v>
          </cell>
          <cell r="G194" t="str">
            <v/>
          </cell>
        </row>
        <row r="195">
          <cell r="A195" t="str">
            <v>42.91Z% validation</v>
          </cell>
          <cell r="B195" t="str">
            <v>% validation</v>
          </cell>
          <cell r="C195">
            <v>0.9</v>
          </cell>
          <cell r="D195">
            <v>0</v>
          </cell>
          <cell r="E195">
            <v>0.1</v>
          </cell>
          <cell r="F195">
            <v>1</v>
          </cell>
          <cell r="G195" t="str">
            <v>BIEN</v>
          </cell>
        </row>
        <row r="196">
          <cell r="A196" t="str">
            <v/>
          </cell>
          <cell r="B196" t="str">
            <v>43.12A</v>
          </cell>
          <cell r="G196" t="str">
            <v/>
          </cell>
        </row>
        <row r="197">
          <cell r="A197" t="str">
            <v/>
          </cell>
          <cell r="B197" t="str">
            <v>Total</v>
          </cell>
          <cell r="C197">
            <v>81</v>
          </cell>
          <cell r="D197">
            <v>60</v>
          </cell>
          <cell r="E197">
            <v>52</v>
          </cell>
          <cell r="F197">
            <v>193</v>
          </cell>
          <cell r="G197" t="str">
            <v/>
          </cell>
        </row>
        <row r="198">
          <cell r="A198" t="str">
            <v>43.12A% validation</v>
          </cell>
          <cell r="B198" t="str">
            <v>% validation</v>
          </cell>
          <cell r="C198">
            <v>0.41968911917098445</v>
          </cell>
          <cell r="D198">
            <v>0.31088082901554404</v>
          </cell>
          <cell r="E198">
            <v>0.26943005181347152</v>
          </cell>
          <cell r="F198">
            <v>1</v>
          </cell>
          <cell r="G198" t="str">
            <v>BIEN</v>
          </cell>
        </row>
        <row r="199">
          <cell r="A199" t="str">
            <v/>
          </cell>
          <cell r="B199" t="str">
            <v>43.12B</v>
          </cell>
          <cell r="G199" t="str">
            <v/>
          </cell>
        </row>
        <row r="200">
          <cell r="A200" t="str">
            <v/>
          </cell>
          <cell r="B200" t="str">
            <v>Total</v>
          </cell>
          <cell r="C200">
            <v>67</v>
          </cell>
          <cell r="D200">
            <v>65</v>
          </cell>
          <cell r="E200">
            <v>59</v>
          </cell>
          <cell r="F200">
            <v>191</v>
          </cell>
          <cell r="G200" t="str">
            <v/>
          </cell>
        </row>
        <row r="201">
          <cell r="A201" t="str">
            <v>43.12B% validation</v>
          </cell>
          <cell r="B201" t="str">
            <v>% validation</v>
          </cell>
          <cell r="C201">
            <v>0.35078534031413611</v>
          </cell>
          <cell r="D201">
            <v>0.34031413612565448</v>
          </cell>
          <cell r="E201">
            <v>0.30890052356020942</v>
          </cell>
          <cell r="F201">
            <v>1</v>
          </cell>
          <cell r="G201" t="str">
            <v>BIEN</v>
          </cell>
        </row>
        <row r="202">
          <cell r="A202" t="str">
            <v/>
          </cell>
          <cell r="B202" t="str">
            <v>43.13Z</v>
          </cell>
          <cell r="G202" t="str">
            <v/>
          </cell>
        </row>
        <row r="203">
          <cell r="A203" t="str">
            <v/>
          </cell>
          <cell r="B203" t="str">
            <v>Total</v>
          </cell>
          <cell r="C203">
            <v>54</v>
          </cell>
          <cell r="D203">
            <v>42</v>
          </cell>
          <cell r="E203">
            <v>31</v>
          </cell>
          <cell r="F203">
            <v>127</v>
          </cell>
          <cell r="G203" t="str">
            <v/>
          </cell>
        </row>
        <row r="204">
          <cell r="A204" t="str">
            <v>43.13Z% validation</v>
          </cell>
          <cell r="B204" t="str">
            <v>% validation</v>
          </cell>
          <cell r="C204">
            <v>0.42519685039370081</v>
          </cell>
          <cell r="D204">
            <v>0.33070866141732286</v>
          </cell>
          <cell r="E204">
            <v>0.24409448818897639</v>
          </cell>
          <cell r="F204">
            <v>1</v>
          </cell>
          <cell r="G204" t="str">
            <v>BIEN</v>
          </cell>
        </row>
        <row r="205">
          <cell r="A205" t="str">
            <v/>
          </cell>
          <cell r="B205" t="str">
            <v>43.21A</v>
          </cell>
          <cell r="G205" t="str">
            <v/>
          </cell>
        </row>
        <row r="206">
          <cell r="A206" t="str">
            <v/>
          </cell>
          <cell r="B206" t="str">
            <v>Total</v>
          </cell>
          <cell r="C206">
            <v>64</v>
          </cell>
          <cell r="D206">
            <v>45</v>
          </cell>
          <cell r="E206">
            <v>28</v>
          </cell>
          <cell r="F206">
            <v>137</v>
          </cell>
          <cell r="G206" t="str">
            <v/>
          </cell>
        </row>
        <row r="207">
          <cell r="A207" t="str">
            <v>43.21A% validation</v>
          </cell>
          <cell r="B207" t="str">
            <v>% validation</v>
          </cell>
          <cell r="C207">
            <v>0.46715328467153283</v>
          </cell>
          <cell r="D207">
            <v>0.32846715328467152</v>
          </cell>
          <cell r="E207">
            <v>0.20437956204379562</v>
          </cell>
          <cell r="F207">
            <v>1</v>
          </cell>
          <cell r="G207" t="str">
            <v>BIEN</v>
          </cell>
        </row>
        <row r="208">
          <cell r="A208" t="str">
            <v/>
          </cell>
          <cell r="B208" t="str">
            <v>43.22B</v>
          </cell>
          <cell r="G208" t="str">
            <v/>
          </cell>
        </row>
        <row r="209">
          <cell r="A209" t="str">
            <v/>
          </cell>
          <cell r="B209" t="str">
            <v>Total</v>
          </cell>
          <cell r="C209">
            <v>2</v>
          </cell>
          <cell r="D209">
            <v>0</v>
          </cell>
          <cell r="E209">
            <v>0</v>
          </cell>
          <cell r="F209">
            <v>2</v>
          </cell>
          <cell r="G209" t="str">
            <v/>
          </cell>
        </row>
        <row r="210">
          <cell r="A210" t="str">
            <v>43.22B% validation</v>
          </cell>
          <cell r="B210" t="str">
            <v>% validation</v>
          </cell>
          <cell r="C210">
            <v>1</v>
          </cell>
          <cell r="D210">
            <v>0</v>
          </cell>
          <cell r="E210">
            <v>0</v>
          </cell>
          <cell r="F210">
            <v>1</v>
          </cell>
          <cell r="G210" t="str">
            <v>BIEN</v>
          </cell>
        </row>
        <row r="211">
          <cell r="A211" t="str">
            <v/>
          </cell>
          <cell r="B211" t="str">
            <v>43.29A</v>
          </cell>
          <cell r="G211" t="str">
            <v/>
          </cell>
        </row>
        <row r="212">
          <cell r="A212" t="str">
            <v/>
          </cell>
          <cell r="B212" t="str">
            <v>Total</v>
          </cell>
          <cell r="C212">
            <v>21</v>
          </cell>
          <cell r="D212">
            <v>12</v>
          </cell>
          <cell r="E212">
            <v>7</v>
          </cell>
          <cell r="F212">
            <v>40</v>
          </cell>
          <cell r="G212" t="str">
            <v/>
          </cell>
        </row>
        <row r="213">
          <cell r="A213" t="str">
            <v>43.29A% validation</v>
          </cell>
          <cell r="B213" t="str">
            <v>% validation</v>
          </cell>
          <cell r="C213">
            <v>0.52500000000000002</v>
          </cell>
          <cell r="D213">
            <v>0.3</v>
          </cell>
          <cell r="E213">
            <v>0.17499999999999999</v>
          </cell>
          <cell r="F213">
            <v>1</v>
          </cell>
          <cell r="G213" t="str">
            <v>BIEN</v>
          </cell>
        </row>
        <row r="214">
          <cell r="A214" t="str">
            <v/>
          </cell>
          <cell r="B214" t="str">
            <v>43.29B</v>
          </cell>
          <cell r="G214" t="str">
            <v/>
          </cell>
        </row>
        <row r="215">
          <cell r="A215" t="str">
            <v/>
          </cell>
          <cell r="B215" t="str">
            <v>Total</v>
          </cell>
          <cell r="C215">
            <v>5</v>
          </cell>
          <cell r="D215">
            <v>2</v>
          </cell>
          <cell r="E215">
            <v>0</v>
          </cell>
          <cell r="F215">
            <v>7</v>
          </cell>
          <cell r="G215" t="str">
            <v/>
          </cell>
        </row>
        <row r="216">
          <cell r="A216" t="str">
            <v>43.29B% validation</v>
          </cell>
          <cell r="B216" t="str">
            <v>% validation</v>
          </cell>
          <cell r="C216">
            <v>0.7142857142857143</v>
          </cell>
          <cell r="D216">
            <v>0.2857142857142857</v>
          </cell>
          <cell r="E216">
            <v>0</v>
          </cell>
          <cell r="F216">
            <v>1</v>
          </cell>
          <cell r="G216" t="str">
            <v>BIEN</v>
          </cell>
        </row>
        <row r="217">
          <cell r="A217" t="str">
            <v/>
          </cell>
          <cell r="B217" t="str">
            <v>43.31Z</v>
          </cell>
          <cell r="G217" t="str">
            <v/>
          </cell>
        </row>
        <row r="218">
          <cell r="A218" t="str">
            <v/>
          </cell>
          <cell r="B218" t="str">
            <v>Total</v>
          </cell>
          <cell r="C218">
            <v>1</v>
          </cell>
          <cell r="D218">
            <v>0</v>
          </cell>
          <cell r="E218">
            <v>1</v>
          </cell>
          <cell r="F218">
            <v>2</v>
          </cell>
          <cell r="G218" t="str">
            <v/>
          </cell>
        </row>
        <row r="219">
          <cell r="A219" t="str">
            <v>43.31Z% validation</v>
          </cell>
          <cell r="B219" t="str">
            <v>% validation</v>
          </cell>
          <cell r="C219">
            <v>0.5</v>
          </cell>
          <cell r="D219">
            <v>0</v>
          </cell>
          <cell r="E219">
            <v>0.5</v>
          </cell>
          <cell r="F219">
            <v>1</v>
          </cell>
          <cell r="G219" t="str">
            <v>BIEN</v>
          </cell>
        </row>
        <row r="220">
          <cell r="A220" t="str">
            <v/>
          </cell>
          <cell r="B220" t="str">
            <v>43.32C</v>
          </cell>
          <cell r="G220" t="str">
            <v/>
          </cell>
        </row>
        <row r="221">
          <cell r="A221" t="str">
            <v/>
          </cell>
          <cell r="B221" t="str">
            <v>Total</v>
          </cell>
          <cell r="C221">
            <v>9</v>
          </cell>
          <cell r="D221">
            <v>2</v>
          </cell>
          <cell r="E221">
            <v>0</v>
          </cell>
          <cell r="F221">
            <v>11</v>
          </cell>
          <cell r="G221" t="str">
            <v/>
          </cell>
        </row>
        <row r="222">
          <cell r="A222" t="str">
            <v>43.32C% validation</v>
          </cell>
          <cell r="B222" t="str">
            <v>% validation</v>
          </cell>
          <cell r="C222">
            <v>0.81818181818181823</v>
          </cell>
          <cell r="D222">
            <v>0.18181818181818182</v>
          </cell>
          <cell r="E222">
            <v>0</v>
          </cell>
          <cell r="F222">
            <v>1</v>
          </cell>
          <cell r="G222" t="str">
            <v>BIEN</v>
          </cell>
        </row>
        <row r="223">
          <cell r="A223" t="str">
            <v/>
          </cell>
          <cell r="B223" t="str">
            <v>43.33Z</v>
          </cell>
          <cell r="G223" t="str">
            <v/>
          </cell>
        </row>
        <row r="224">
          <cell r="A224" t="str">
            <v/>
          </cell>
          <cell r="B224" t="str">
            <v>Total</v>
          </cell>
          <cell r="C224">
            <v>3</v>
          </cell>
          <cell r="D224">
            <v>3</v>
          </cell>
          <cell r="E224">
            <v>0</v>
          </cell>
          <cell r="F224">
            <v>6</v>
          </cell>
          <cell r="G224" t="str">
            <v/>
          </cell>
        </row>
        <row r="225">
          <cell r="A225" t="str">
            <v>43.33Z% validation</v>
          </cell>
          <cell r="B225" t="str">
            <v>% validation</v>
          </cell>
          <cell r="C225">
            <v>0.5</v>
          </cell>
          <cell r="D225">
            <v>0.5</v>
          </cell>
          <cell r="E225">
            <v>0</v>
          </cell>
          <cell r="F225">
            <v>1</v>
          </cell>
          <cell r="G225" t="str">
            <v>BIEN</v>
          </cell>
        </row>
        <row r="226">
          <cell r="A226" t="str">
            <v/>
          </cell>
          <cell r="B226" t="str">
            <v>43.34Z</v>
          </cell>
          <cell r="G226" t="str">
            <v/>
          </cell>
        </row>
        <row r="227">
          <cell r="A227" t="str">
            <v/>
          </cell>
          <cell r="B227" t="str">
            <v>Total</v>
          </cell>
          <cell r="C227">
            <v>43</v>
          </cell>
          <cell r="D227">
            <v>29</v>
          </cell>
          <cell r="E227">
            <v>33</v>
          </cell>
          <cell r="F227">
            <v>105</v>
          </cell>
          <cell r="G227" t="str">
            <v/>
          </cell>
        </row>
        <row r="228">
          <cell r="A228" t="str">
            <v>43.34Z% validation</v>
          </cell>
          <cell r="B228" t="str">
            <v>% validation</v>
          </cell>
          <cell r="C228">
            <v>0.40952380952380951</v>
          </cell>
          <cell r="D228">
            <v>0.27619047619047621</v>
          </cell>
          <cell r="E228">
            <v>0.31428571428571428</v>
          </cell>
          <cell r="F228">
            <v>1</v>
          </cell>
          <cell r="G228" t="str">
            <v>BIEN</v>
          </cell>
        </row>
        <row r="229">
          <cell r="A229" t="str">
            <v/>
          </cell>
          <cell r="B229" t="str">
            <v>43.91A</v>
          </cell>
          <cell r="G229" t="str">
            <v/>
          </cell>
        </row>
        <row r="230">
          <cell r="A230" t="str">
            <v/>
          </cell>
          <cell r="B230" t="str">
            <v>Total</v>
          </cell>
          <cell r="C230">
            <v>1</v>
          </cell>
          <cell r="D230">
            <v>4</v>
          </cell>
          <cell r="E230">
            <v>4</v>
          </cell>
          <cell r="F230">
            <v>9</v>
          </cell>
          <cell r="G230" t="str">
            <v/>
          </cell>
        </row>
        <row r="231">
          <cell r="A231" t="str">
            <v>43.91A% validation</v>
          </cell>
          <cell r="B231" t="str">
            <v>% validation</v>
          </cell>
          <cell r="C231">
            <v>0.1111111111111111</v>
          </cell>
          <cell r="D231">
            <v>0.44444444444444442</v>
          </cell>
          <cell r="E231">
            <v>0.44444444444444442</v>
          </cell>
          <cell r="F231">
            <v>1</v>
          </cell>
          <cell r="G231" t="str">
            <v>BIEN</v>
          </cell>
        </row>
        <row r="232">
          <cell r="A232" t="str">
            <v/>
          </cell>
          <cell r="B232" t="str">
            <v>43.91B</v>
          </cell>
          <cell r="G232" t="str">
            <v/>
          </cell>
        </row>
        <row r="233">
          <cell r="A233" t="str">
            <v/>
          </cell>
          <cell r="B233" t="str">
            <v>Total</v>
          </cell>
          <cell r="C233">
            <v>0</v>
          </cell>
          <cell r="D233">
            <v>1</v>
          </cell>
          <cell r="E233">
            <v>0</v>
          </cell>
          <cell r="F233">
            <v>1</v>
          </cell>
          <cell r="G233" t="str">
            <v/>
          </cell>
        </row>
        <row r="234">
          <cell r="A234" t="str">
            <v>43.91B% validation</v>
          </cell>
          <cell r="B234" t="str">
            <v>% validation</v>
          </cell>
          <cell r="C234">
            <v>0</v>
          </cell>
          <cell r="D234">
            <v>1</v>
          </cell>
          <cell r="E234">
            <v>0</v>
          </cell>
          <cell r="F234">
            <v>1</v>
          </cell>
          <cell r="G234" t="str">
            <v>BIEN</v>
          </cell>
        </row>
        <row r="235">
          <cell r="A235" t="str">
            <v/>
          </cell>
          <cell r="B235" t="str">
            <v>43.99A</v>
          </cell>
          <cell r="G235" t="str">
            <v/>
          </cell>
        </row>
        <row r="236">
          <cell r="A236" t="str">
            <v/>
          </cell>
          <cell r="B236" t="str">
            <v>Total</v>
          </cell>
          <cell r="C236">
            <v>1</v>
          </cell>
          <cell r="D236">
            <v>2</v>
          </cell>
          <cell r="E236">
            <v>0</v>
          </cell>
          <cell r="F236">
            <v>3</v>
          </cell>
          <cell r="G236" t="str">
            <v/>
          </cell>
        </row>
        <row r="237">
          <cell r="A237" t="str">
            <v>43.99A% validation</v>
          </cell>
          <cell r="B237" t="str">
            <v>% validation</v>
          </cell>
          <cell r="C237">
            <v>0.33333333333333331</v>
          </cell>
          <cell r="D237">
            <v>0.66666666666666663</v>
          </cell>
          <cell r="E237">
            <v>0</v>
          </cell>
          <cell r="F237">
            <v>1</v>
          </cell>
          <cell r="G237" t="str">
            <v>BIEN</v>
          </cell>
        </row>
        <row r="238">
          <cell r="A238" t="str">
            <v/>
          </cell>
          <cell r="B238" t="str">
            <v>43.99B</v>
          </cell>
          <cell r="G238" t="str">
            <v/>
          </cell>
        </row>
        <row r="239">
          <cell r="A239" t="str">
            <v/>
          </cell>
          <cell r="B239" t="str">
            <v>Total</v>
          </cell>
          <cell r="C239">
            <v>44</v>
          </cell>
          <cell r="D239">
            <v>24</v>
          </cell>
          <cell r="E239">
            <v>29</v>
          </cell>
          <cell r="F239">
            <v>97</v>
          </cell>
          <cell r="G239" t="str">
            <v/>
          </cell>
        </row>
        <row r="240">
          <cell r="A240" t="str">
            <v>43.99B% validation</v>
          </cell>
          <cell r="B240" t="str">
            <v>% validation</v>
          </cell>
          <cell r="C240">
            <v>0.45360824742268041</v>
          </cell>
          <cell r="D240">
            <v>0.24742268041237114</v>
          </cell>
          <cell r="E240">
            <v>0.29896907216494845</v>
          </cell>
          <cell r="F240">
            <v>1</v>
          </cell>
          <cell r="G240" t="str">
            <v>BIEN</v>
          </cell>
        </row>
        <row r="241">
          <cell r="A241" t="str">
            <v/>
          </cell>
          <cell r="B241" t="str">
            <v>43.99C</v>
          </cell>
          <cell r="G241" t="str">
            <v/>
          </cell>
        </row>
        <row r="242">
          <cell r="A242" t="str">
            <v/>
          </cell>
          <cell r="B242" t="str">
            <v>Total</v>
          </cell>
          <cell r="C242">
            <v>15</v>
          </cell>
          <cell r="D242">
            <v>20</v>
          </cell>
          <cell r="E242">
            <v>22</v>
          </cell>
          <cell r="F242">
            <v>57</v>
          </cell>
          <cell r="G242" t="str">
            <v/>
          </cell>
        </row>
        <row r="243">
          <cell r="A243" t="str">
            <v>43.99C% validation</v>
          </cell>
          <cell r="B243" t="str">
            <v>% validation</v>
          </cell>
          <cell r="C243">
            <v>0.26315789473684209</v>
          </cell>
          <cell r="D243">
            <v>0.35087719298245612</v>
          </cell>
          <cell r="E243">
            <v>0.38596491228070173</v>
          </cell>
          <cell r="F243">
            <v>1</v>
          </cell>
          <cell r="G243" t="str">
            <v>BIEN</v>
          </cell>
        </row>
        <row r="244">
          <cell r="A244" t="str">
            <v/>
          </cell>
          <cell r="B244" t="str">
            <v>43.99D</v>
          </cell>
          <cell r="G244" t="str">
            <v/>
          </cell>
        </row>
        <row r="245">
          <cell r="A245" t="str">
            <v/>
          </cell>
          <cell r="B245" t="str">
            <v>Total</v>
          </cell>
          <cell r="C245">
            <v>30</v>
          </cell>
          <cell r="D245">
            <v>15</v>
          </cell>
          <cell r="E245">
            <v>8</v>
          </cell>
          <cell r="F245">
            <v>53</v>
          </cell>
          <cell r="G245" t="str">
            <v/>
          </cell>
        </row>
        <row r="246">
          <cell r="A246" t="str">
            <v>43.99D% validation</v>
          </cell>
          <cell r="B246" t="str">
            <v>% validation</v>
          </cell>
          <cell r="C246">
            <v>0.56603773584905659</v>
          </cell>
          <cell r="D246">
            <v>0.28301886792452829</v>
          </cell>
          <cell r="E246">
            <v>0.15094339622641509</v>
          </cell>
          <cell r="F246">
            <v>1</v>
          </cell>
          <cell r="G246" t="str">
            <v>BIEN</v>
          </cell>
        </row>
        <row r="247">
          <cell r="A247" t="str">
            <v/>
          </cell>
          <cell r="B247" t="str">
            <v>43.99E</v>
          </cell>
          <cell r="G247" t="str">
            <v/>
          </cell>
        </row>
        <row r="248">
          <cell r="A248" t="str">
            <v/>
          </cell>
          <cell r="B248" t="str">
            <v>Total</v>
          </cell>
          <cell r="C248">
            <v>1</v>
          </cell>
          <cell r="D248">
            <v>1</v>
          </cell>
          <cell r="E248">
            <v>1</v>
          </cell>
          <cell r="F248">
            <v>3</v>
          </cell>
          <cell r="G248" t="str">
            <v/>
          </cell>
        </row>
        <row r="249">
          <cell r="A249" t="str">
            <v>43.99E% validation</v>
          </cell>
          <cell r="B249" t="str">
            <v>% validation</v>
          </cell>
          <cell r="C249">
            <v>0.33333333333333331</v>
          </cell>
          <cell r="D249">
            <v>0.33333333333333331</v>
          </cell>
          <cell r="E249">
            <v>0.33333333333333331</v>
          </cell>
          <cell r="F249">
            <v>1</v>
          </cell>
          <cell r="G249" t="str">
            <v>BIEN</v>
          </cell>
        </row>
        <row r="250">
          <cell r="A250" t="str">
            <v/>
          </cell>
          <cell r="B250" t="str">
            <v>44.44E</v>
          </cell>
          <cell r="G250" t="str">
            <v/>
          </cell>
        </row>
        <row r="251">
          <cell r="A251" t="str">
            <v/>
          </cell>
          <cell r="B251" t="str">
            <v>Total</v>
          </cell>
          <cell r="C251">
            <v>1</v>
          </cell>
          <cell r="D251">
            <v>0</v>
          </cell>
          <cell r="E251">
            <v>0</v>
          </cell>
          <cell r="F251">
            <v>1</v>
          </cell>
          <cell r="G251" t="str">
            <v/>
          </cell>
        </row>
        <row r="252">
          <cell r="A252" t="str">
            <v>44.44E% validation</v>
          </cell>
          <cell r="B252" t="str">
            <v>% validation</v>
          </cell>
          <cell r="C252">
            <v>1</v>
          </cell>
          <cell r="D252">
            <v>0</v>
          </cell>
          <cell r="E252">
            <v>0</v>
          </cell>
          <cell r="F252">
            <v>1</v>
          </cell>
          <cell r="G252" t="str">
            <v>BIEN</v>
          </cell>
        </row>
        <row r="253">
          <cell r="A253" t="str">
            <v/>
          </cell>
          <cell r="B253" t="str">
            <v>45.10A</v>
          </cell>
          <cell r="G253" t="str">
            <v/>
          </cell>
        </row>
        <row r="254">
          <cell r="A254" t="str">
            <v/>
          </cell>
          <cell r="B254" t="str">
            <v>Total</v>
          </cell>
          <cell r="C254">
            <v>1</v>
          </cell>
          <cell r="D254">
            <v>1</v>
          </cell>
          <cell r="E254">
            <v>1</v>
          </cell>
          <cell r="F254">
            <v>3</v>
          </cell>
          <cell r="G254" t="str">
            <v/>
          </cell>
        </row>
        <row r="255">
          <cell r="A255" t="str">
            <v>45.10A% validation</v>
          </cell>
          <cell r="B255" t="str">
            <v>% validation</v>
          </cell>
          <cell r="C255">
            <v>0.33333333333333331</v>
          </cell>
          <cell r="D255">
            <v>0.33333333333333331</v>
          </cell>
          <cell r="E255">
            <v>0.33333333333333331</v>
          </cell>
          <cell r="F255">
            <v>1</v>
          </cell>
          <cell r="G255" t="str">
            <v>BIEN</v>
          </cell>
        </row>
        <row r="256">
          <cell r="A256" t="str">
            <v/>
          </cell>
          <cell r="B256" t="str">
            <v>45.11Z</v>
          </cell>
          <cell r="G256" t="str">
            <v/>
          </cell>
        </row>
        <row r="257">
          <cell r="A257" t="str">
            <v/>
          </cell>
          <cell r="B257" t="str">
            <v>Total</v>
          </cell>
          <cell r="C257">
            <v>6</v>
          </cell>
          <cell r="D257">
            <v>2</v>
          </cell>
          <cell r="E257">
            <v>5</v>
          </cell>
          <cell r="F257">
            <v>13</v>
          </cell>
          <cell r="G257" t="str">
            <v/>
          </cell>
        </row>
        <row r="258">
          <cell r="A258" t="str">
            <v>45.11Z% validation</v>
          </cell>
          <cell r="B258" t="str">
            <v>% validation</v>
          </cell>
          <cell r="C258">
            <v>0.46153846153846156</v>
          </cell>
          <cell r="D258">
            <v>0.15384615384615385</v>
          </cell>
          <cell r="E258">
            <v>0.38461538461538464</v>
          </cell>
          <cell r="F258">
            <v>1</v>
          </cell>
          <cell r="G258" t="str">
            <v>BIEN</v>
          </cell>
        </row>
        <row r="259">
          <cell r="A259" t="str">
            <v/>
          </cell>
          <cell r="B259" t="str">
            <v>45.20A</v>
          </cell>
          <cell r="G259" t="str">
            <v/>
          </cell>
        </row>
        <row r="260">
          <cell r="A260" t="str">
            <v/>
          </cell>
          <cell r="B260" t="str">
            <v>Total</v>
          </cell>
          <cell r="C260">
            <v>1</v>
          </cell>
          <cell r="D260">
            <v>5</v>
          </cell>
          <cell r="E260">
            <v>8</v>
          </cell>
          <cell r="F260">
            <v>14</v>
          </cell>
          <cell r="G260" t="str">
            <v/>
          </cell>
        </row>
        <row r="261">
          <cell r="A261" t="str">
            <v>45.20A% validation</v>
          </cell>
          <cell r="B261" t="str">
            <v>% validation</v>
          </cell>
          <cell r="C261">
            <v>7.1428571428571425E-2</v>
          </cell>
          <cell r="D261">
            <v>0.35714285714285715</v>
          </cell>
          <cell r="E261">
            <v>0.5714285714285714</v>
          </cell>
          <cell r="F261">
            <v>1</v>
          </cell>
          <cell r="G261" t="str">
            <v>BIEN</v>
          </cell>
        </row>
        <row r="262">
          <cell r="A262" t="str">
            <v/>
          </cell>
          <cell r="B262" t="str">
            <v>45.20B</v>
          </cell>
          <cell r="G262" t="str">
            <v/>
          </cell>
        </row>
        <row r="263">
          <cell r="A263" t="str">
            <v/>
          </cell>
          <cell r="B263" t="str">
            <v>Total</v>
          </cell>
          <cell r="C263">
            <v>4</v>
          </cell>
          <cell r="D263">
            <v>7</v>
          </cell>
          <cell r="E263">
            <v>6</v>
          </cell>
          <cell r="F263">
            <v>17</v>
          </cell>
          <cell r="G263" t="str">
            <v/>
          </cell>
        </row>
        <row r="264">
          <cell r="A264" t="str">
            <v>45.20B% validation</v>
          </cell>
          <cell r="B264" t="str">
            <v>% validation</v>
          </cell>
          <cell r="C264">
            <v>0.23529411764705882</v>
          </cell>
          <cell r="D264">
            <v>0.41176470588235292</v>
          </cell>
          <cell r="E264">
            <v>0.35294117647058826</v>
          </cell>
          <cell r="F264">
            <v>1</v>
          </cell>
          <cell r="G264" t="str">
            <v>BIEN</v>
          </cell>
        </row>
        <row r="265">
          <cell r="A265" t="str">
            <v/>
          </cell>
          <cell r="B265" t="str">
            <v>45.20Z</v>
          </cell>
          <cell r="G265" t="str">
            <v/>
          </cell>
        </row>
        <row r="266">
          <cell r="A266" t="str">
            <v/>
          </cell>
          <cell r="B266" t="str">
            <v>Total</v>
          </cell>
          <cell r="C266">
            <v>17</v>
          </cell>
          <cell r="D266">
            <v>5</v>
          </cell>
          <cell r="E266">
            <v>2</v>
          </cell>
          <cell r="F266">
            <v>24</v>
          </cell>
          <cell r="G266" t="str">
            <v/>
          </cell>
        </row>
        <row r="267">
          <cell r="A267" t="str">
            <v>45.20Z% validation</v>
          </cell>
          <cell r="B267" t="str">
            <v>% validation</v>
          </cell>
          <cell r="C267">
            <v>0.70833333333333337</v>
          </cell>
          <cell r="D267">
            <v>0.20833333333333334</v>
          </cell>
          <cell r="E267">
            <v>8.3333333333333329E-2</v>
          </cell>
          <cell r="F267">
            <v>1</v>
          </cell>
          <cell r="G267" t="str">
            <v>BIEN</v>
          </cell>
        </row>
        <row r="268">
          <cell r="A268" t="str">
            <v/>
          </cell>
          <cell r="B268" t="str">
            <v>45.32Z</v>
          </cell>
          <cell r="G268" t="str">
            <v/>
          </cell>
        </row>
        <row r="269">
          <cell r="A269" t="str">
            <v/>
          </cell>
          <cell r="B269" t="str">
            <v>Total</v>
          </cell>
          <cell r="C269">
            <v>5</v>
          </cell>
          <cell r="D269">
            <v>0</v>
          </cell>
          <cell r="E269">
            <v>0</v>
          </cell>
          <cell r="F269">
            <v>5</v>
          </cell>
          <cell r="G269" t="str">
            <v/>
          </cell>
        </row>
        <row r="270">
          <cell r="A270" t="str">
            <v>45.32Z% validation</v>
          </cell>
          <cell r="B270" t="str">
            <v>% validation</v>
          </cell>
          <cell r="C270">
            <v>1</v>
          </cell>
          <cell r="D270">
            <v>0</v>
          </cell>
          <cell r="E270">
            <v>0</v>
          </cell>
          <cell r="F270">
            <v>1</v>
          </cell>
          <cell r="G270" t="str">
            <v>BIEN</v>
          </cell>
        </row>
        <row r="271">
          <cell r="A271" t="str">
            <v/>
          </cell>
          <cell r="B271" t="str">
            <v>45.40Z</v>
          </cell>
          <cell r="G271" t="str">
            <v/>
          </cell>
        </row>
        <row r="272">
          <cell r="A272" t="str">
            <v/>
          </cell>
          <cell r="B272" t="str">
            <v>Total</v>
          </cell>
          <cell r="C272">
            <v>1</v>
          </cell>
          <cell r="D272">
            <v>0</v>
          </cell>
          <cell r="E272">
            <v>0</v>
          </cell>
          <cell r="F272">
            <v>1</v>
          </cell>
          <cell r="G272" t="str">
            <v/>
          </cell>
        </row>
        <row r="273">
          <cell r="A273" t="str">
            <v>45.40Z% validation</v>
          </cell>
          <cell r="B273" t="str">
            <v>% validation</v>
          </cell>
          <cell r="C273">
            <v>1</v>
          </cell>
          <cell r="D273">
            <v>0</v>
          </cell>
          <cell r="E273">
            <v>0</v>
          </cell>
          <cell r="F273">
            <v>1</v>
          </cell>
          <cell r="G273" t="str">
            <v>BIEN</v>
          </cell>
        </row>
        <row r="274">
          <cell r="A274" t="str">
            <v/>
          </cell>
          <cell r="B274" t="str">
            <v>46.19B</v>
          </cell>
          <cell r="G274" t="str">
            <v/>
          </cell>
        </row>
        <row r="275">
          <cell r="A275" t="str">
            <v/>
          </cell>
          <cell r="B275" t="str">
            <v>Total</v>
          </cell>
          <cell r="C275">
            <v>0</v>
          </cell>
          <cell r="D275">
            <v>1</v>
          </cell>
          <cell r="E275">
            <v>1</v>
          </cell>
          <cell r="F275">
            <v>2</v>
          </cell>
          <cell r="G275" t="str">
            <v/>
          </cell>
        </row>
        <row r="276">
          <cell r="A276" t="str">
            <v>46.19B% validation</v>
          </cell>
          <cell r="B276" t="str">
            <v>% validation</v>
          </cell>
          <cell r="C276">
            <v>0</v>
          </cell>
          <cell r="D276">
            <v>0.5</v>
          </cell>
          <cell r="E276">
            <v>0.5</v>
          </cell>
          <cell r="F276">
            <v>1</v>
          </cell>
          <cell r="G276" t="str">
            <v>BIEN</v>
          </cell>
        </row>
        <row r="277">
          <cell r="A277" t="str">
            <v/>
          </cell>
          <cell r="B277" t="str">
            <v>46.51Z</v>
          </cell>
          <cell r="G277" t="str">
            <v/>
          </cell>
        </row>
        <row r="278">
          <cell r="A278" t="str">
            <v/>
          </cell>
          <cell r="B278" t="str">
            <v>Total</v>
          </cell>
          <cell r="C278">
            <v>3</v>
          </cell>
          <cell r="D278">
            <v>1</v>
          </cell>
          <cell r="E278">
            <v>0</v>
          </cell>
          <cell r="F278">
            <v>4</v>
          </cell>
          <cell r="G278" t="str">
            <v/>
          </cell>
        </row>
        <row r="279">
          <cell r="A279" t="str">
            <v>46.51Z% validation</v>
          </cell>
          <cell r="B279" t="str">
            <v>% validation</v>
          </cell>
          <cell r="C279">
            <v>0.75</v>
          </cell>
          <cell r="D279">
            <v>0.25</v>
          </cell>
          <cell r="E279">
            <v>0</v>
          </cell>
          <cell r="F279">
            <v>1</v>
          </cell>
          <cell r="G279" t="str">
            <v>BIEN</v>
          </cell>
        </row>
        <row r="280">
          <cell r="A280" t="str">
            <v/>
          </cell>
          <cell r="B280" t="str">
            <v>46.52Z</v>
          </cell>
          <cell r="G280" t="str">
            <v/>
          </cell>
        </row>
        <row r="281">
          <cell r="A281" t="str">
            <v/>
          </cell>
          <cell r="B281" t="str">
            <v>Total</v>
          </cell>
          <cell r="C281">
            <v>1</v>
          </cell>
          <cell r="D281">
            <v>0</v>
          </cell>
          <cell r="E281">
            <v>0</v>
          </cell>
          <cell r="F281">
            <v>1</v>
          </cell>
          <cell r="G281" t="str">
            <v/>
          </cell>
        </row>
        <row r="282">
          <cell r="A282" t="str">
            <v>46.52Z% validation</v>
          </cell>
          <cell r="B282" t="str">
            <v>% validation</v>
          </cell>
          <cell r="C282">
            <v>1</v>
          </cell>
          <cell r="D282">
            <v>0</v>
          </cell>
          <cell r="E282">
            <v>0</v>
          </cell>
          <cell r="F282">
            <v>1</v>
          </cell>
          <cell r="G282" t="str">
            <v>BIEN</v>
          </cell>
        </row>
        <row r="283">
          <cell r="A283" t="str">
            <v/>
          </cell>
          <cell r="B283" t="str">
            <v>46.61Z</v>
          </cell>
          <cell r="G283" t="str">
            <v/>
          </cell>
        </row>
        <row r="284">
          <cell r="A284" t="str">
            <v/>
          </cell>
          <cell r="B284" t="str">
            <v>Total</v>
          </cell>
          <cell r="C284">
            <v>0</v>
          </cell>
          <cell r="D284">
            <v>1</v>
          </cell>
          <cell r="E284">
            <v>0</v>
          </cell>
          <cell r="F284">
            <v>1</v>
          </cell>
          <cell r="G284" t="str">
            <v/>
          </cell>
        </row>
        <row r="285">
          <cell r="A285" t="str">
            <v>46.61Z% validation</v>
          </cell>
          <cell r="B285" t="str">
            <v>% validation</v>
          </cell>
          <cell r="C285">
            <v>0</v>
          </cell>
          <cell r="D285">
            <v>1</v>
          </cell>
          <cell r="E285">
            <v>0</v>
          </cell>
          <cell r="F285">
            <v>1</v>
          </cell>
          <cell r="G285" t="str">
            <v>BIEN</v>
          </cell>
        </row>
        <row r="286">
          <cell r="A286" t="str">
            <v/>
          </cell>
          <cell r="B286" t="str">
            <v>46.63Z</v>
          </cell>
          <cell r="G286" t="str">
            <v/>
          </cell>
        </row>
        <row r="287">
          <cell r="A287" t="str">
            <v/>
          </cell>
          <cell r="B287" t="str">
            <v>Total</v>
          </cell>
          <cell r="C287">
            <v>142</v>
          </cell>
          <cell r="D287">
            <v>78</v>
          </cell>
          <cell r="E287">
            <v>71</v>
          </cell>
          <cell r="F287">
            <v>291</v>
          </cell>
          <cell r="G287" t="str">
            <v/>
          </cell>
        </row>
        <row r="288">
          <cell r="A288" t="str">
            <v>46.63Z% validation</v>
          </cell>
          <cell r="B288" t="str">
            <v>% validation</v>
          </cell>
          <cell r="C288">
            <v>0.48797250859106528</v>
          </cell>
          <cell r="D288">
            <v>0.26804123711340205</v>
          </cell>
          <cell r="E288">
            <v>0.24398625429553264</v>
          </cell>
          <cell r="F288">
            <v>1</v>
          </cell>
          <cell r="G288" t="str">
            <v>BIEN</v>
          </cell>
        </row>
        <row r="289">
          <cell r="A289" t="str">
            <v/>
          </cell>
          <cell r="B289" t="str">
            <v>46.69A</v>
          </cell>
          <cell r="G289" t="str">
            <v/>
          </cell>
        </row>
        <row r="290">
          <cell r="A290" t="str">
            <v/>
          </cell>
          <cell r="B290" t="str">
            <v>Total</v>
          </cell>
          <cell r="C290">
            <v>6</v>
          </cell>
          <cell r="D290">
            <v>3</v>
          </cell>
          <cell r="E290">
            <v>1</v>
          </cell>
          <cell r="F290">
            <v>10</v>
          </cell>
          <cell r="G290" t="str">
            <v/>
          </cell>
        </row>
        <row r="291">
          <cell r="A291" t="str">
            <v>46.69A% validation</v>
          </cell>
          <cell r="B291" t="str">
            <v>% validation</v>
          </cell>
          <cell r="C291">
            <v>0.6</v>
          </cell>
          <cell r="D291">
            <v>0.3</v>
          </cell>
          <cell r="E291">
            <v>0.1</v>
          </cell>
          <cell r="F291">
            <v>1</v>
          </cell>
          <cell r="G291" t="str">
            <v>BIEN</v>
          </cell>
        </row>
        <row r="292">
          <cell r="A292" t="str">
            <v/>
          </cell>
          <cell r="B292" t="str">
            <v>46.69B</v>
          </cell>
          <cell r="G292" t="str">
            <v/>
          </cell>
        </row>
        <row r="293">
          <cell r="A293" t="str">
            <v/>
          </cell>
          <cell r="B293" t="str">
            <v>Total</v>
          </cell>
          <cell r="C293">
            <v>7</v>
          </cell>
          <cell r="D293">
            <v>6</v>
          </cell>
          <cell r="E293">
            <v>1</v>
          </cell>
          <cell r="F293">
            <v>14</v>
          </cell>
          <cell r="G293" t="str">
            <v/>
          </cell>
        </row>
        <row r="294">
          <cell r="A294" t="str">
            <v>46.69B% validation</v>
          </cell>
          <cell r="B294" t="str">
            <v>% validation</v>
          </cell>
          <cell r="C294">
            <v>0.5</v>
          </cell>
          <cell r="D294">
            <v>0.42857142857142855</v>
          </cell>
          <cell r="E294">
            <v>7.1428571428571425E-2</v>
          </cell>
          <cell r="F294">
            <v>1</v>
          </cell>
          <cell r="G294" t="str">
            <v>BIEN</v>
          </cell>
        </row>
        <row r="295">
          <cell r="A295" t="str">
            <v/>
          </cell>
          <cell r="B295" t="str">
            <v>46.71Z</v>
          </cell>
          <cell r="G295" t="str">
            <v/>
          </cell>
        </row>
        <row r="296">
          <cell r="A296" t="str">
            <v/>
          </cell>
          <cell r="B296" t="str">
            <v>Total</v>
          </cell>
          <cell r="C296">
            <v>8</v>
          </cell>
          <cell r="D296">
            <v>5</v>
          </cell>
          <cell r="E296">
            <v>3</v>
          </cell>
          <cell r="F296">
            <v>16</v>
          </cell>
          <cell r="G296" t="str">
            <v/>
          </cell>
        </row>
        <row r="297">
          <cell r="A297" t="str">
            <v>46.71Z% validation</v>
          </cell>
          <cell r="B297" t="str">
            <v>% validation</v>
          </cell>
          <cell r="C297">
            <v>0.5</v>
          </cell>
          <cell r="D297">
            <v>0.3125</v>
          </cell>
          <cell r="E297">
            <v>0.1875</v>
          </cell>
          <cell r="F297">
            <v>1</v>
          </cell>
          <cell r="G297" t="str">
            <v>BIEN</v>
          </cell>
        </row>
        <row r="298">
          <cell r="A298" t="str">
            <v/>
          </cell>
          <cell r="B298" t="str">
            <v>46.74A</v>
          </cell>
          <cell r="G298" t="str">
            <v/>
          </cell>
        </row>
        <row r="299">
          <cell r="A299" t="str">
            <v/>
          </cell>
          <cell r="B299" t="str">
            <v>Total</v>
          </cell>
          <cell r="C299">
            <v>0</v>
          </cell>
          <cell r="D299">
            <v>1</v>
          </cell>
          <cell r="E299">
            <v>0</v>
          </cell>
          <cell r="F299">
            <v>1</v>
          </cell>
          <cell r="G299" t="str">
            <v/>
          </cell>
        </row>
        <row r="300">
          <cell r="A300" t="str">
            <v>46.74A% validation</v>
          </cell>
          <cell r="B300" t="str">
            <v>% validation</v>
          </cell>
          <cell r="C300">
            <v>0</v>
          </cell>
          <cell r="D300">
            <v>1</v>
          </cell>
          <cell r="E300">
            <v>0</v>
          </cell>
          <cell r="F300">
            <v>1</v>
          </cell>
          <cell r="G300" t="str">
            <v>BIEN</v>
          </cell>
        </row>
        <row r="301">
          <cell r="A301" t="str">
            <v/>
          </cell>
          <cell r="B301" t="str">
            <v>46.75Z</v>
          </cell>
          <cell r="G301" t="str">
            <v/>
          </cell>
        </row>
        <row r="302">
          <cell r="A302" t="str">
            <v/>
          </cell>
          <cell r="B302" t="str">
            <v>Total</v>
          </cell>
          <cell r="C302">
            <v>4</v>
          </cell>
          <cell r="D302">
            <v>1</v>
          </cell>
          <cell r="E302">
            <v>0</v>
          </cell>
          <cell r="F302">
            <v>5</v>
          </cell>
          <cell r="G302" t="str">
            <v/>
          </cell>
        </row>
        <row r="303">
          <cell r="A303" t="str">
            <v>46.75Z% validation</v>
          </cell>
          <cell r="B303" t="str">
            <v>% validation</v>
          </cell>
          <cell r="C303">
            <v>0.8</v>
          </cell>
          <cell r="D303">
            <v>0.2</v>
          </cell>
          <cell r="E303">
            <v>0</v>
          </cell>
          <cell r="F303">
            <v>1</v>
          </cell>
          <cell r="G303" t="str">
            <v>BIEN</v>
          </cell>
        </row>
        <row r="304">
          <cell r="A304" t="str">
            <v/>
          </cell>
          <cell r="B304" t="str">
            <v>47.11C</v>
          </cell>
          <cell r="G304" t="str">
            <v/>
          </cell>
        </row>
        <row r="305">
          <cell r="A305" t="str">
            <v/>
          </cell>
          <cell r="B305" t="str">
            <v>Total</v>
          </cell>
          <cell r="C305">
            <v>2</v>
          </cell>
          <cell r="D305">
            <v>0</v>
          </cell>
          <cell r="E305">
            <v>0</v>
          </cell>
          <cell r="F305">
            <v>2</v>
          </cell>
          <cell r="G305" t="str">
            <v/>
          </cell>
        </row>
        <row r="306">
          <cell r="A306" t="str">
            <v>47.11C% validation</v>
          </cell>
          <cell r="B306" t="str">
            <v>% validation</v>
          </cell>
          <cell r="C306">
            <v>1</v>
          </cell>
          <cell r="D306">
            <v>0</v>
          </cell>
          <cell r="E306">
            <v>0</v>
          </cell>
          <cell r="F306">
            <v>1</v>
          </cell>
          <cell r="G306" t="str">
            <v>BIEN</v>
          </cell>
        </row>
        <row r="307">
          <cell r="A307" t="str">
            <v/>
          </cell>
          <cell r="B307" t="str">
            <v>47.41Z</v>
          </cell>
          <cell r="G307" t="str">
            <v/>
          </cell>
        </row>
        <row r="308">
          <cell r="A308" t="str">
            <v/>
          </cell>
          <cell r="B308" t="str">
            <v>Total</v>
          </cell>
          <cell r="C308">
            <v>9</v>
          </cell>
          <cell r="D308">
            <v>4</v>
          </cell>
          <cell r="E308">
            <v>1</v>
          </cell>
          <cell r="F308">
            <v>14</v>
          </cell>
          <cell r="G308" t="str">
            <v/>
          </cell>
        </row>
        <row r="309">
          <cell r="A309" t="str">
            <v>47.41Z% validation</v>
          </cell>
          <cell r="B309" t="str">
            <v>% validation</v>
          </cell>
          <cell r="C309">
            <v>0.6428571428571429</v>
          </cell>
          <cell r="D309">
            <v>0.2857142857142857</v>
          </cell>
          <cell r="E309">
            <v>7.1428571428571425E-2</v>
          </cell>
          <cell r="F309">
            <v>1</v>
          </cell>
          <cell r="G309" t="str">
            <v>BIEN</v>
          </cell>
        </row>
        <row r="310">
          <cell r="A310" t="str">
            <v/>
          </cell>
          <cell r="B310" t="str">
            <v>47.42B</v>
          </cell>
          <cell r="G310" t="str">
            <v/>
          </cell>
        </row>
        <row r="311">
          <cell r="A311" t="str">
            <v/>
          </cell>
          <cell r="B311" t="str">
            <v>Total</v>
          </cell>
          <cell r="C311">
            <v>1</v>
          </cell>
          <cell r="D311">
            <v>0</v>
          </cell>
          <cell r="E311">
            <v>0</v>
          </cell>
          <cell r="F311">
            <v>1</v>
          </cell>
          <cell r="G311" t="str">
            <v/>
          </cell>
        </row>
        <row r="312">
          <cell r="A312" t="str">
            <v>47.42B% validation</v>
          </cell>
          <cell r="B312" t="str">
            <v>% validation</v>
          </cell>
          <cell r="C312">
            <v>1</v>
          </cell>
          <cell r="D312">
            <v>0</v>
          </cell>
          <cell r="E312">
            <v>0</v>
          </cell>
          <cell r="F312">
            <v>1</v>
          </cell>
          <cell r="G312" t="str">
            <v>BIEN</v>
          </cell>
        </row>
        <row r="313">
          <cell r="A313" t="str">
            <v/>
          </cell>
          <cell r="B313" t="str">
            <v>47.43Z</v>
          </cell>
          <cell r="G313" t="str">
            <v/>
          </cell>
        </row>
        <row r="314">
          <cell r="A314" t="str">
            <v/>
          </cell>
          <cell r="B314" t="str">
            <v>Total</v>
          </cell>
          <cell r="C314">
            <v>1</v>
          </cell>
          <cell r="D314">
            <v>0</v>
          </cell>
          <cell r="E314">
            <v>0</v>
          </cell>
          <cell r="F314">
            <v>1</v>
          </cell>
          <cell r="G314" t="str">
            <v/>
          </cell>
        </row>
        <row r="315">
          <cell r="A315" t="str">
            <v>47.43Z% validation</v>
          </cell>
          <cell r="B315" t="str">
            <v>% validation</v>
          </cell>
          <cell r="C315">
            <v>1</v>
          </cell>
          <cell r="D315">
            <v>0</v>
          </cell>
          <cell r="E315">
            <v>0</v>
          </cell>
          <cell r="F315">
            <v>1</v>
          </cell>
          <cell r="G315" t="str">
            <v>BIEN</v>
          </cell>
        </row>
        <row r="316">
          <cell r="A316" t="str">
            <v/>
          </cell>
          <cell r="B316" t="str">
            <v>47.61Z</v>
          </cell>
          <cell r="G316" t="str">
            <v/>
          </cell>
        </row>
        <row r="317">
          <cell r="A317" t="str">
            <v/>
          </cell>
          <cell r="B317" t="str">
            <v>Total</v>
          </cell>
          <cell r="C317">
            <v>1</v>
          </cell>
          <cell r="D317">
            <v>0</v>
          </cell>
          <cell r="E317">
            <v>0</v>
          </cell>
          <cell r="F317">
            <v>1</v>
          </cell>
          <cell r="G317" t="str">
            <v/>
          </cell>
        </row>
        <row r="318">
          <cell r="A318" t="str">
            <v>47.61Z% validation</v>
          </cell>
          <cell r="B318" t="str">
            <v>% validation</v>
          </cell>
          <cell r="C318">
            <v>1</v>
          </cell>
          <cell r="D318">
            <v>0</v>
          </cell>
          <cell r="E318">
            <v>0</v>
          </cell>
          <cell r="F318">
            <v>1</v>
          </cell>
          <cell r="G318" t="str">
            <v>BIEN</v>
          </cell>
        </row>
        <row r="319">
          <cell r="A319" t="str">
            <v/>
          </cell>
          <cell r="B319" t="str">
            <v>47.99A</v>
          </cell>
          <cell r="G319" t="str">
            <v/>
          </cell>
        </row>
        <row r="320">
          <cell r="A320" t="str">
            <v/>
          </cell>
          <cell r="B320" t="str">
            <v>Total</v>
          </cell>
          <cell r="C320">
            <v>0</v>
          </cell>
          <cell r="D320">
            <v>0</v>
          </cell>
          <cell r="E320">
            <v>2</v>
          </cell>
          <cell r="F320">
            <v>2</v>
          </cell>
          <cell r="G320" t="str">
            <v/>
          </cell>
        </row>
        <row r="321">
          <cell r="A321" t="str">
            <v>47.99A% validation</v>
          </cell>
          <cell r="B321" t="str">
            <v>% validation</v>
          </cell>
          <cell r="C321">
            <v>0</v>
          </cell>
          <cell r="D321">
            <v>0</v>
          </cell>
          <cell r="E321">
            <v>1</v>
          </cell>
          <cell r="F321">
            <v>1</v>
          </cell>
          <cell r="G321" t="str">
            <v>BIEN</v>
          </cell>
        </row>
        <row r="322">
          <cell r="A322" t="str">
            <v/>
          </cell>
          <cell r="B322" t="str">
            <v>47.99B</v>
          </cell>
          <cell r="G322" t="str">
            <v/>
          </cell>
        </row>
        <row r="323">
          <cell r="A323" t="str">
            <v/>
          </cell>
          <cell r="B323" t="str">
            <v>Total</v>
          </cell>
          <cell r="C323">
            <v>3</v>
          </cell>
          <cell r="D323">
            <v>0</v>
          </cell>
          <cell r="E323">
            <v>0</v>
          </cell>
          <cell r="F323">
            <v>3</v>
          </cell>
          <cell r="G323" t="str">
            <v/>
          </cell>
        </row>
        <row r="324">
          <cell r="A324" t="str">
            <v>47.99B% validation</v>
          </cell>
          <cell r="B324" t="str">
            <v>% validation</v>
          </cell>
          <cell r="C324">
            <v>1</v>
          </cell>
          <cell r="D324">
            <v>0</v>
          </cell>
          <cell r="E324">
            <v>0</v>
          </cell>
          <cell r="F324">
            <v>1</v>
          </cell>
          <cell r="G324" t="str">
            <v>BIEN</v>
          </cell>
        </row>
        <row r="325">
          <cell r="A325" t="str">
            <v/>
          </cell>
          <cell r="B325" t="str">
            <v>49.31Z</v>
          </cell>
          <cell r="G325" t="str">
            <v/>
          </cell>
        </row>
        <row r="326">
          <cell r="A326" t="str">
            <v/>
          </cell>
          <cell r="B326" t="str">
            <v>Total</v>
          </cell>
          <cell r="C326">
            <v>22</v>
          </cell>
          <cell r="D326">
            <v>5</v>
          </cell>
          <cell r="E326">
            <v>0</v>
          </cell>
          <cell r="F326">
            <v>27</v>
          </cell>
          <cell r="G326" t="str">
            <v/>
          </cell>
        </row>
        <row r="327">
          <cell r="A327" t="str">
            <v>49.31Z% validation</v>
          </cell>
          <cell r="B327" t="str">
            <v>% validation</v>
          </cell>
          <cell r="C327">
            <v>0.81481481481481477</v>
          </cell>
          <cell r="D327">
            <v>0.18518518518518517</v>
          </cell>
          <cell r="E327">
            <v>0</v>
          </cell>
          <cell r="F327">
            <v>1</v>
          </cell>
          <cell r="G327" t="str">
            <v>BIEN</v>
          </cell>
        </row>
        <row r="328">
          <cell r="A328" t="str">
            <v/>
          </cell>
          <cell r="B328" t="str">
            <v>49.39A</v>
          </cell>
          <cell r="G328" t="str">
            <v/>
          </cell>
        </row>
        <row r="329">
          <cell r="A329" t="str">
            <v/>
          </cell>
          <cell r="B329" t="str">
            <v>Total</v>
          </cell>
          <cell r="C329">
            <v>11</v>
          </cell>
          <cell r="D329">
            <v>19</v>
          </cell>
          <cell r="E329">
            <v>24</v>
          </cell>
          <cell r="F329">
            <v>54</v>
          </cell>
          <cell r="G329" t="str">
            <v/>
          </cell>
        </row>
        <row r="330">
          <cell r="A330" t="str">
            <v>49.39A% validation</v>
          </cell>
          <cell r="B330" t="str">
            <v>% validation</v>
          </cell>
          <cell r="C330">
            <v>0.20370370370370369</v>
          </cell>
          <cell r="D330">
            <v>0.35185185185185186</v>
          </cell>
          <cell r="E330">
            <v>0.44444444444444442</v>
          </cell>
          <cell r="F330">
            <v>1</v>
          </cell>
          <cell r="G330" t="str">
            <v>BIEN</v>
          </cell>
        </row>
        <row r="331">
          <cell r="A331" t="str">
            <v/>
          </cell>
          <cell r="B331" t="str">
            <v>49.39B</v>
          </cell>
          <cell r="G331" t="str">
            <v/>
          </cell>
        </row>
        <row r="332">
          <cell r="A332" t="str">
            <v/>
          </cell>
          <cell r="B332" t="str">
            <v>Total</v>
          </cell>
          <cell r="C332">
            <v>4</v>
          </cell>
          <cell r="D332">
            <v>6</v>
          </cell>
          <cell r="E332">
            <v>8</v>
          </cell>
          <cell r="F332">
            <v>18</v>
          </cell>
          <cell r="G332" t="str">
            <v/>
          </cell>
        </row>
        <row r="333">
          <cell r="A333" t="str">
            <v>49.39B% validation</v>
          </cell>
          <cell r="B333" t="str">
            <v>% validation</v>
          </cell>
          <cell r="C333">
            <v>0.22222222222222221</v>
          </cell>
          <cell r="D333">
            <v>0.33333333333333331</v>
          </cell>
          <cell r="E333">
            <v>0.44444444444444442</v>
          </cell>
          <cell r="F333">
            <v>1</v>
          </cell>
          <cell r="G333" t="str">
            <v>BIEN</v>
          </cell>
        </row>
        <row r="334">
          <cell r="A334" t="str">
            <v/>
          </cell>
          <cell r="B334" t="str">
            <v>49.41A</v>
          </cell>
          <cell r="G334" t="str">
            <v/>
          </cell>
        </row>
        <row r="335">
          <cell r="A335" t="str">
            <v/>
          </cell>
          <cell r="B335" t="str">
            <v>Total</v>
          </cell>
          <cell r="C335">
            <v>64</v>
          </cell>
          <cell r="D335">
            <v>42</v>
          </cell>
          <cell r="E335">
            <v>43</v>
          </cell>
          <cell r="F335">
            <v>149</v>
          </cell>
          <cell r="G335" t="str">
            <v/>
          </cell>
        </row>
        <row r="336">
          <cell r="A336" t="str">
            <v>49.41A% validation</v>
          </cell>
          <cell r="B336" t="str">
            <v>% validation</v>
          </cell>
          <cell r="C336">
            <v>0.42953020134228187</v>
          </cell>
          <cell r="D336">
            <v>0.28187919463087246</v>
          </cell>
          <cell r="E336">
            <v>0.28859060402684567</v>
          </cell>
          <cell r="F336">
            <v>1</v>
          </cell>
          <cell r="G336" t="str">
            <v>BIEN</v>
          </cell>
        </row>
        <row r="337">
          <cell r="A337" t="str">
            <v/>
          </cell>
          <cell r="B337" t="str">
            <v>49.41B</v>
          </cell>
          <cell r="G337" t="str">
            <v/>
          </cell>
        </row>
        <row r="338">
          <cell r="A338" t="str">
            <v/>
          </cell>
          <cell r="B338" t="str">
            <v>Total</v>
          </cell>
          <cell r="C338">
            <v>17</v>
          </cell>
          <cell r="D338">
            <v>9</v>
          </cell>
          <cell r="E338">
            <v>8</v>
          </cell>
          <cell r="F338">
            <v>34</v>
          </cell>
          <cell r="G338" t="str">
            <v/>
          </cell>
        </row>
        <row r="339">
          <cell r="A339" t="str">
            <v>49.41B% validation</v>
          </cell>
          <cell r="B339" t="str">
            <v>% validation</v>
          </cell>
          <cell r="C339">
            <v>0.5</v>
          </cell>
          <cell r="D339">
            <v>0.26470588235294118</v>
          </cell>
          <cell r="E339">
            <v>0.23529411764705882</v>
          </cell>
          <cell r="F339">
            <v>1</v>
          </cell>
          <cell r="G339" t="str">
            <v>BIEN</v>
          </cell>
        </row>
        <row r="340">
          <cell r="A340" t="str">
            <v/>
          </cell>
          <cell r="B340" t="str">
            <v>49.91A</v>
          </cell>
          <cell r="G340" t="str">
            <v/>
          </cell>
        </row>
        <row r="341">
          <cell r="A341" t="str">
            <v/>
          </cell>
          <cell r="B341" t="str">
            <v>Total</v>
          </cell>
          <cell r="C341">
            <v>2</v>
          </cell>
          <cell r="D341">
            <v>3</v>
          </cell>
          <cell r="E341">
            <v>2</v>
          </cell>
          <cell r="F341">
            <v>7</v>
          </cell>
          <cell r="G341" t="str">
            <v/>
          </cell>
        </row>
        <row r="342">
          <cell r="A342" t="str">
            <v>49.91A% validation</v>
          </cell>
          <cell r="B342" t="str">
            <v>% validation</v>
          </cell>
          <cell r="C342">
            <v>0.2857142857142857</v>
          </cell>
          <cell r="D342">
            <v>0.42857142857142855</v>
          </cell>
          <cell r="E342">
            <v>0.2857142857142857</v>
          </cell>
          <cell r="F342">
            <v>1</v>
          </cell>
          <cell r="G342" t="str">
            <v>BIEN</v>
          </cell>
        </row>
        <row r="343">
          <cell r="A343" t="str">
            <v/>
          </cell>
          <cell r="B343" t="str">
            <v>50.10Z</v>
          </cell>
          <cell r="G343" t="str">
            <v/>
          </cell>
        </row>
        <row r="344">
          <cell r="A344" t="str">
            <v/>
          </cell>
          <cell r="B344" t="str">
            <v>Total</v>
          </cell>
          <cell r="C344">
            <v>3</v>
          </cell>
          <cell r="D344">
            <v>4</v>
          </cell>
          <cell r="E344">
            <v>6</v>
          </cell>
          <cell r="F344">
            <v>13</v>
          </cell>
          <cell r="G344" t="str">
            <v/>
          </cell>
        </row>
        <row r="345">
          <cell r="A345" t="str">
            <v>50.10Z% validation</v>
          </cell>
          <cell r="B345" t="str">
            <v>% validation</v>
          </cell>
          <cell r="C345">
            <v>0.23076923076923078</v>
          </cell>
          <cell r="D345">
            <v>0.30769230769230771</v>
          </cell>
          <cell r="E345">
            <v>0.46153846153846156</v>
          </cell>
          <cell r="F345">
            <v>1</v>
          </cell>
          <cell r="G345" t="str">
            <v>BIEN</v>
          </cell>
        </row>
        <row r="346">
          <cell r="A346" t="str">
            <v/>
          </cell>
          <cell r="B346" t="str">
            <v>50.20Z</v>
          </cell>
          <cell r="G346" t="str">
            <v/>
          </cell>
        </row>
        <row r="347">
          <cell r="A347" t="str">
            <v/>
          </cell>
          <cell r="B347" t="str">
            <v>Total</v>
          </cell>
          <cell r="C347">
            <v>3</v>
          </cell>
          <cell r="D347">
            <v>1</v>
          </cell>
          <cell r="E347">
            <v>1</v>
          </cell>
          <cell r="F347">
            <v>5</v>
          </cell>
          <cell r="G347" t="str">
            <v/>
          </cell>
        </row>
        <row r="348">
          <cell r="A348" t="str">
            <v>50.20Z% validation</v>
          </cell>
          <cell r="B348" t="str">
            <v>% validation</v>
          </cell>
          <cell r="C348">
            <v>0.6</v>
          </cell>
          <cell r="D348">
            <v>0.2</v>
          </cell>
          <cell r="E348">
            <v>0.2</v>
          </cell>
          <cell r="F348">
            <v>1</v>
          </cell>
          <cell r="G348" t="str">
            <v>BIEN</v>
          </cell>
        </row>
        <row r="349">
          <cell r="A349" t="str">
            <v/>
          </cell>
          <cell r="B349" t="str">
            <v>52.10B</v>
          </cell>
          <cell r="G349" t="str">
            <v/>
          </cell>
        </row>
        <row r="350">
          <cell r="A350" t="str">
            <v/>
          </cell>
          <cell r="B350" t="str">
            <v>Total</v>
          </cell>
          <cell r="C350">
            <v>0</v>
          </cell>
          <cell r="D350">
            <v>1</v>
          </cell>
          <cell r="E350">
            <v>0</v>
          </cell>
          <cell r="F350">
            <v>1</v>
          </cell>
          <cell r="G350" t="str">
            <v/>
          </cell>
        </row>
        <row r="351">
          <cell r="A351" t="str">
            <v>52.10B% validation</v>
          </cell>
          <cell r="B351" t="str">
            <v>% validation</v>
          </cell>
          <cell r="C351">
            <v>0</v>
          </cell>
          <cell r="D351">
            <v>1</v>
          </cell>
          <cell r="E351">
            <v>0</v>
          </cell>
          <cell r="F351">
            <v>1</v>
          </cell>
          <cell r="G351" t="str">
            <v>BIEN</v>
          </cell>
        </row>
        <row r="352">
          <cell r="A352" t="str">
            <v/>
          </cell>
          <cell r="B352" t="str">
            <v>52.22Z</v>
          </cell>
          <cell r="G352" t="str">
            <v/>
          </cell>
        </row>
        <row r="353">
          <cell r="A353" t="str">
            <v/>
          </cell>
          <cell r="B353" t="str">
            <v>Total</v>
          </cell>
          <cell r="C353">
            <v>10</v>
          </cell>
          <cell r="D353">
            <v>8</v>
          </cell>
          <cell r="E353">
            <v>4</v>
          </cell>
          <cell r="F353">
            <v>22</v>
          </cell>
          <cell r="G353" t="str">
            <v/>
          </cell>
        </row>
        <row r="354">
          <cell r="A354" t="str">
            <v>52.22Z% validation</v>
          </cell>
          <cell r="B354" t="str">
            <v>% validation</v>
          </cell>
          <cell r="C354">
            <v>0.45454545454545453</v>
          </cell>
          <cell r="D354">
            <v>0.36363636363636365</v>
          </cell>
          <cell r="E354">
            <v>0.18181818181818182</v>
          </cell>
          <cell r="F354">
            <v>1</v>
          </cell>
          <cell r="G354" t="str">
            <v>BIEN</v>
          </cell>
        </row>
        <row r="355">
          <cell r="A355" t="str">
            <v/>
          </cell>
          <cell r="B355" t="str">
            <v>56.29B</v>
          </cell>
          <cell r="G355" t="str">
            <v/>
          </cell>
        </row>
        <row r="356">
          <cell r="A356" t="str">
            <v/>
          </cell>
          <cell r="B356" t="str">
            <v>Total</v>
          </cell>
          <cell r="C356">
            <v>5</v>
          </cell>
          <cell r="D356">
            <v>5</v>
          </cell>
          <cell r="E356">
            <v>3</v>
          </cell>
          <cell r="F356">
            <v>13</v>
          </cell>
          <cell r="G356" t="str">
            <v/>
          </cell>
        </row>
        <row r="357">
          <cell r="A357" t="str">
            <v>56.29B% validation</v>
          </cell>
          <cell r="B357" t="str">
            <v>% validation</v>
          </cell>
          <cell r="C357">
            <v>0.38461538461538464</v>
          </cell>
          <cell r="D357">
            <v>0.38461538461538464</v>
          </cell>
          <cell r="E357">
            <v>0.23076923076923078</v>
          </cell>
          <cell r="F357">
            <v>1</v>
          </cell>
          <cell r="G357" t="str">
            <v>BIEN</v>
          </cell>
        </row>
        <row r="358">
          <cell r="A358" t="str">
            <v/>
          </cell>
          <cell r="B358" t="str">
            <v>62.01Z</v>
          </cell>
          <cell r="G358" t="str">
            <v/>
          </cell>
        </row>
        <row r="359">
          <cell r="A359" t="str">
            <v/>
          </cell>
          <cell r="B359" t="str">
            <v>Total</v>
          </cell>
          <cell r="C359">
            <v>6</v>
          </cell>
          <cell r="D359">
            <v>1</v>
          </cell>
          <cell r="E359">
            <v>1</v>
          </cell>
          <cell r="F359">
            <v>8</v>
          </cell>
          <cell r="G359" t="str">
            <v/>
          </cell>
        </row>
        <row r="360">
          <cell r="A360" t="str">
            <v>62.01Z% validation</v>
          </cell>
          <cell r="B360" t="str">
            <v>% validation</v>
          </cell>
          <cell r="C360">
            <v>0.75</v>
          </cell>
          <cell r="D360">
            <v>0.125</v>
          </cell>
          <cell r="E360">
            <v>0.125</v>
          </cell>
          <cell r="F360">
            <v>1</v>
          </cell>
          <cell r="G360" t="str">
            <v>BIEN</v>
          </cell>
        </row>
        <row r="361">
          <cell r="A361" t="str">
            <v/>
          </cell>
          <cell r="B361" t="str">
            <v>62.02A</v>
          </cell>
          <cell r="G361" t="str">
            <v/>
          </cell>
        </row>
        <row r="362">
          <cell r="A362" t="str">
            <v/>
          </cell>
          <cell r="B362" t="str">
            <v>Total</v>
          </cell>
          <cell r="C362">
            <v>4</v>
          </cell>
          <cell r="D362">
            <v>1</v>
          </cell>
          <cell r="E362">
            <v>0</v>
          </cell>
          <cell r="F362">
            <v>5</v>
          </cell>
          <cell r="G362" t="str">
            <v/>
          </cell>
        </row>
        <row r="363">
          <cell r="A363" t="str">
            <v>62.02A% validation</v>
          </cell>
          <cell r="B363" t="str">
            <v>% validation</v>
          </cell>
          <cell r="C363">
            <v>0.8</v>
          </cell>
          <cell r="D363">
            <v>0.2</v>
          </cell>
          <cell r="E363">
            <v>0</v>
          </cell>
          <cell r="F363">
            <v>1</v>
          </cell>
          <cell r="G363" t="str">
            <v>BIEN</v>
          </cell>
        </row>
        <row r="364">
          <cell r="A364" t="str">
            <v/>
          </cell>
          <cell r="B364" t="str">
            <v>62.09Z</v>
          </cell>
          <cell r="G364" t="str">
            <v/>
          </cell>
        </row>
        <row r="365">
          <cell r="A365" t="str">
            <v/>
          </cell>
          <cell r="B365" t="str">
            <v>Total</v>
          </cell>
          <cell r="C365">
            <v>0</v>
          </cell>
          <cell r="D365">
            <v>1</v>
          </cell>
          <cell r="E365">
            <v>0</v>
          </cell>
          <cell r="F365">
            <v>1</v>
          </cell>
          <cell r="G365" t="str">
            <v/>
          </cell>
        </row>
        <row r="366">
          <cell r="A366" t="str">
            <v>62.09Z% validation</v>
          </cell>
          <cell r="B366" t="str">
            <v>% validation</v>
          </cell>
          <cell r="C366">
            <v>0</v>
          </cell>
          <cell r="D366">
            <v>1</v>
          </cell>
          <cell r="E366">
            <v>0</v>
          </cell>
          <cell r="F366">
            <v>1</v>
          </cell>
          <cell r="G366" t="str">
            <v>BIEN</v>
          </cell>
        </row>
        <row r="367">
          <cell r="A367" t="str">
            <v/>
          </cell>
          <cell r="B367" t="str">
            <v>64.20Z</v>
          </cell>
          <cell r="G367" t="str">
            <v/>
          </cell>
        </row>
        <row r="368">
          <cell r="A368" t="str">
            <v/>
          </cell>
          <cell r="B368" t="str">
            <v>Total</v>
          </cell>
          <cell r="C368">
            <v>5</v>
          </cell>
          <cell r="D368">
            <v>2</v>
          </cell>
          <cell r="E368">
            <v>1</v>
          </cell>
          <cell r="F368">
            <v>8</v>
          </cell>
          <cell r="G368" t="str">
            <v/>
          </cell>
        </row>
        <row r="369">
          <cell r="A369" t="str">
            <v>64.20Z% validation</v>
          </cell>
          <cell r="B369" t="str">
            <v>% validation</v>
          </cell>
          <cell r="C369">
            <v>0.625</v>
          </cell>
          <cell r="D369">
            <v>0.25</v>
          </cell>
          <cell r="E369">
            <v>0.125</v>
          </cell>
          <cell r="F369">
            <v>1</v>
          </cell>
          <cell r="G369" t="str">
            <v>BIEN</v>
          </cell>
        </row>
        <row r="370">
          <cell r="A370" t="str">
            <v/>
          </cell>
          <cell r="B370" t="str">
            <v>69.20Z</v>
          </cell>
          <cell r="G370" t="str">
            <v/>
          </cell>
        </row>
        <row r="371">
          <cell r="A371" t="str">
            <v/>
          </cell>
          <cell r="B371" t="str">
            <v>Total</v>
          </cell>
          <cell r="C371">
            <v>0</v>
          </cell>
          <cell r="D371">
            <v>1</v>
          </cell>
          <cell r="E371">
            <v>1</v>
          </cell>
          <cell r="F371">
            <v>2</v>
          </cell>
          <cell r="G371" t="str">
            <v/>
          </cell>
        </row>
        <row r="372">
          <cell r="A372" t="str">
            <v>69.20Z% validation</v>
          </cell>
          <cell r="B372" t="str">
            <v>% validation</v>
          </cell>
          <cell r="C372">
            <v>0</v>
          </cell>
          <cell r="D372">
            <v>0.5</v>
          </cell>
          <cell r="E372">
            <v>0.5</v>
          </cell>
          <cell r="F372">
            <v>1</v>
          </cell>
          <cell r="G372" t="str">
            <v>BIEN</v>
          </cell>
        </row>
        <row r="373">
          <cell r="A373" t="str">
            <v/>
          </cell>
          <cell r="B373" t="str">
            <v>70.10Z</v>
          </cell>
          <cell r="G373" t="str">
            <v/>
          </cell>
        </row>
        <row r="374">
          <cell r="A374" t="str">
            <v/>
          </cell>
          <cell r="B374" t="str">
            <v>Total</v>
          </cell>
          <cell r="C374">
            <v>2</v>
          </cell>
          <cell r="D374">
            <v>0</v>
          </cell>
          <cell r="E374">
            <v>0</v>
          </cell>
          <cell r="F374">
            <v>2</v>
          </cell>
          <cell r="G374" t="str">
            <v/>
          </cell>
        </row>
        <row r="375">
          <cell r="A375" t="str">
            <v>70.10Z% validation</v>
          </cell>
          <cell r="B375" t="str">
            <v>% validation</v>
          </cell>
          <cell r="C375">
            <v>1</v>
          </cell>
          <cell r="D375">
            <v>0</v>
          </cell>
          <cell r="E375">
            <v>0</v>
          </cell>
          <cell r="F375">
            <v>1</v>
          </cell>
          <cell r="G375" t="str">
            <v>BIEN</v>
          </cell>
        </row>
        <row r="376">
          <cell r="A376" t="str">
            <v/>
          </cell>
          <cell r="B376" t="str">
            <v>70.22Z</v>
          </cell>
          <cell r="G376" t="str">
            <v/>
          </cell>
        </row>
        <row r="377">
          <cell r="A377" t="str">
            <v/>
          </cell>
          <cell r="B377" t="str">
            <v>Total</v>
          </cell>
          <cell r="C377">
            <v>2</v>
          </cell>
          <cell r="D377">
            <v>1</v>
          </cell>
          <cell r="E377">
            <v>2</v>
          </cell>
          <cell r="F377">
            <v>5</v>
          </cell>
          <cell r="G377" t="str">
            <v/>
          </cell>
        </row>
        <row r="378">
          <cell r="A378" t="str">
            <v>70.22Z% validation</v>
          </cell>
          <cell r="B378" t="str">
            <v>% validation</v>
          </cell>
          <cell r="C378">
            <v>0.4</v>
          </cell>
          <cell r="D378">
            <v>0.2</v>
          </cell>
          <cell r="E378">
            <v>0.4</v>
          </cell>
          <cell r="F378">
            <v>1</v>
          </cell>
          <cell r="G378" t="str">
            <v>BIEN</v>
          </cell>
        </row>
        <row r="379">
          <cell r="A379" t="str">
            <v/>
          </cell>
          <cell r="B379" t="str">
            <v>70.90B</v>
          </cell>
          <cell r="G379" t="str">
            <v/>
          </cell>
        </row>
        <row r="380">
          <cell r="A380" t="str">
            <v/>
          </cell>
          <cell r="B380" t="str">
            <v>Total</v>
          </cell>
          <cell r="C380">
            <v>1</v>
          </cell>
          <cell r="D380">
            <v>0</v>
          </cell>
          <cell r="E380">
            <v>0</v>
          </cell>
          <cell r="F380">
            <v>1</v>
          </cell>
          <cell r="G380" t="str">
            <v/>
          </cell>
        </row>
        <row r="381">
          <cell r="A381" t="str">
            <v>70.90B% validation</v>
          </cell>
          <cell r="B381" t="str">
            <v>% validation</v>
          </cell>
          <cell r="C381">
            <v>1</v>
          </cell>
          <cell r="D381">
            <v>0</v>
          </cell>
          <cell r="E381">
            <v>0</v>
          </cell>
          <cell r="F381">
            <v>1</v>
          </cell>
          <cell r="G381" t="str">
            <v>BIEN</v>
          </cell>
        </row>
        <row r="382">
          <cell r="A382" t="str">
            <v/>
          </cell>
          <cell r="B382" t="str">
            <v>71.12A</v>
          </cell>
          <cell r="G382" t="str">
            <v/>
          </cell>
        </row>
        <row r="383">
          <cell r="A383" t="str">
            <v/>
          </cell>
          <cell r="B383" t="str">
            <v>Total</v>
          </cell>
          <cell r="C383">
            <v>2</v>
          </cell>
          <cell r="D383">
            <v>1</v>
          </cell>
          <cell r="E383">
            <v>1</v>
          </cell>
          <cell r="F383">
            <v>4</v>
          </cell>
          <cell r="G383" t="str">
            <v/>
          </cell>
        </row>
        <row r="384">
          <cell r="A384" t="str">
            <v>71.12A% validation</v>
          </cell>
          <cell r="B384" t="str">
            <v>% validation</v>
          </cell>
          <cell r="C384">
            <v>0.5</v>
          </cell>
          <cell r="D384">
            <v>0.25</v>
          </cell>
          <cell r="E384">
            <v>0.25</v>
          </cell>
          <cell r="F384">
            <v>1</v>
          </cell>
          <cell r="G384" t="str">
            <v>BIEN</v>
          </cell>
        </row>
        <row r="385">
          <cell r="A385" t="str">
            <v/>
          </cell>
          <cell r="B385" t="str">
            <v>71.12B</v>
          </cell>
          <cell r="G385" t="str">
            <v/>
          </cell>
        </row>
        <row r="386">
          <cell r="A386" t="str">
            <v/>
          </cell>
          <cell r="B386" t="str">
            <v>Total</v>
          </cell>
          <cell r="C386">
            <v>117</v>
          </cell>
          <cell r="D386">
            <v>45</v>
          </cell>
          <cell r="E386">
            <v>16</v>
          </cell>
          <cell r="F386">
            <v>178</v>
          </cell>
          <cell r="G386" t="str">
            <v/>
          </cell>
        </row>
        <row r="387">
          <cell r="A387" t="str">
            <v>71.12B% validation</v>
          </cell>
          <cell r="B387" t="str">
            <v>% validation</v>
          </cell>
          <cell r="C387">
            <v>0.65730337078651691</v>
          </cell>
          <cell r="D387">
            <v>0.25280898876404495</v>
          </cell>
          <cell r="E387">
            <v>8.98876404494382E-2</v>
          </cell>
          <cell r="F387">
            <v>1</v>
          </cell>
          <cell r="G387" t="str">
            <v>BIEN</v>
          </cell>
        </row>
        <row r="388">
          <cell r="A388" t="str">
            <v/>
          </cell>
          <cell r="B388" t="str">
            <v>71.20A</v>
          </cell>
          <cell r="G388" t="str">
            <v/>
          </cell>
        </row>
        <row r="389">
          <cell r="A389" t="str">
            <v/>
          </cell>
          <cell r="B389" t="str">
            <v>Total</v>
          </cell>
          <cell r="C389">
            <v>0</v>
          </cell>
          <cell r="D389">
            <v>1</v>
          </cell>
          <cell r="E389">
            <v>0</v>
          </cell>
          <cell r="F389">
            <v>1</v>
          </cell>
          <cell r="G389" t="str">
            <v/>
          </cell>
        </row>
        <row r="390">
          <cell r="A390" t="str">
            <v>71.20A% validation</v>
          </cell>
          <cell r="B390" t="str">
            <v>% validation</v>
          </cell>
          <cell r="C390">
            <v>0</v>
          </cell>
          <cell r="D390">
            <v>1</v>
          </cell>
          <cell r="E390">
            <v>0</v>
          </cell>
          <cell r="F390">
            <v>1</v>
          </cell>
          <cell r="G390" t="str">
            <v>BIEN</v>
          </cell>
        </row>
        <row r="391">
          <cell r="A391" t="str">
            <v/>
          </cell>
          <cell r="B391" t="str">
            <v>71.20B</v>
          </cell>
          <cell r="G391" t="str">
            <v/>
          </cell>
        </row>
        <row r="392">
          <cell r="A392" t="str">
            <v/>
          </cell>
          <cell r="B392" t="str">
            <v>Total</v>
          </cell>
          <cell r="C392">
            <v>26</v>
          </cell>
          <cell r="D392">
            <v>7</v>
          </cell>
          <cell r="E392">
            <v>4</v>
          </cell>
          <cell r="F392">
            <v>37</v>
          </cell>
          <cell r="G392" t="str">
            <v/>
          </cell>
        </row>
        <row r="393">
          <cell r="A393" t="str">
            <v>71.20B% validation</v>
          </cell>
          <cell r="B393" t="str">
            <v>% validation</v>
          </cell>
          <cell r="C393">
            <v>0.70270270270270274</v>
          </cell>
          <cell r="D393">
            <v>0.1891891891891892</v>
          </cell>
          <cell r="E393">
            <v>0.10810810810810811</v>
          </cell>
          <cell r="F393">
            <v>1</v>
          </cell>
          <cell r="G393" t="str">
            <v>BIEN</v>
          </cell>
        </row>
        <row r="394">
          <cell r="A394" t="str">
            <v/>
          </cell>
          <cell r="B394" t="str">
            <v>72.19Z</v>
          </cell>
          <cell r="G394" t="str">
            <v/>
          </cell>
        </row>
        <row r="395">
          <cell r="A395" t="str">
            <v/>
          </cell>
          <cell r="B395" t="str">
            <v>Total</v>
          </cell>
          <cell r="C395">
            <v>22</v>
          </cell>
          <cell r="D395">
            <v>3</v>
          </cell>
          <cell r="E395">
            <v>1</v>
          </cell>
          <cell r="F395">
            <v>26</v>
          </cell>
          <cell r="G395" t="str">
            <v/>
          </cell>
        </row>
        <row r="396">
          <cell r="A396" t="str">
            <v>72.19Z% validation</v>
          </cell>
          <cell r="B396" t="str">
            <v>% validation</v>
          </cell>
          <cell r="C396">
            <v>0.84615384615384615</v>
          </cell>
          <cell r="D396">
            <v>0.11538461538461539</v>
          </cell>
          <cell r="E396">
            <v>3.8461538461538464E-2</v>
          </cell>
          <cell r="F396">
            <v>1</v>
          </cell>
          <cell r="G396" t="str">
            <v>BIEN</v>
          </cell>
        </row>
        <row r="397">
          <cell r="A397" t="str">
            <v/>
          </cell>
          <cell r="B397" t="str">
            <v>74.20Z</v>
          </cell>
          <cell r="G397" t="str">
            <v/>
          </cell>
        </row>
        <row r="398">
          <cell r="A398" t="str">
            <v/>
          </cell>
          <cell r="B398" t="str">
            <v>Total</v>
          </cell>
          <cell r="C398">
            <v>4</v>
          </cell>
          <cell r="D398">
            <v>0</v>
          </cell>
          <cell r="E398">
            <v>1</v>
          </cell>
          <cell r="F398">
            <v>5</v>
          </cell>
          <cell r="G398" t="str">
            <v/>
          </cell>
        </row>
        <row r="399">
          <cell r="A399" t="str">
            <v>74.20Z% validation</v>
          </cell>
          <cell r="B399" t="str">
            <v>% validation</v>
          </cell>
          <cell r="C399">
            <v>0.8</v>
          </cell>
          <cell r="D399">
            <v>0</v>
          </cell>
          <cell r="E399">
            <v>0.2</v>
          </cell>
          <cell r="F399">
            <v>1</v>
          </cell>
          <cell r="G399" t="str">
            <v>BIEN</v>
          </cell>
        </row>
        <row r="400">
          <cell r="A400" t="str">
            <v/>
          </cell>
          <cell r="B400" t="str">
            <v>74.30B</v>
          </cell>
          <cell r="G400" t="str">
            <v/>
          </cell>
        </row>
        <row r="401">
          <cell r="A401" t="str">
            <v/>
          </cell>
          <cell r="B401" t="str">
            <v>Total</v>
          </cell>
          <cell r="C401">
            <v>4</v>
          </cell>
          <cell r="D401">
            <v>3</v>
          </cell>
          <cell r="E401">
            <v>0</v>
          </cell>
          <cell r="F401">
            <v>7</v>
          </cell>
          <cell r="G401" t="str">
            <v/>
          </cell>
        </row>
        <row r="402">
          <cell r="A402" t="str">
            <v>74.30B% validation</v>
          </cell>
          <cell r="B402" t="str">
            <v>% validation</v>
          </cell>
          <cell r="C402">
            <v>0.5714285714285714</v>
          </cell>
          <cell r="D402">
            <v>0.42857142857142855</v>
          </cell>
          <cell r="E402">
            <v>0</v>
          </cell>
          <cell r="F402">
            <v>1</v>
          </cell>
          <cell r="G402" t="str">
            <v>BIEN</v>
          </cell>
        </row>
        <row r="403">
          <cell r="A403" t="str">
            <v/>
          </cell>
          <cell r="B403" t="str">
            <v>74.70Z</v>
          </cell>
          <cell r="G403" t="str">
            <v/>
          </cell>
        </row>
        <row r="404">
          <cell r="A404" t="str">
            <v/>
          </cell>
          <cell r="B404" t="str">
            <v>Total</v>
          </cell>
          <cell r="C404">
            <v>3</v>
          </cell>
          <cell r="D404">
            <v>8</v>
          </cell>
          <cell r="E404">
            <v>5</v>
          </cell>
          <cell r="F404">
            <v>16</v>
          </cell>
          <cell r="G404" t="str">
            <v/>
          </cell>
        </row>
        <row r="405">
          <cell r="A405" t="str">
            <v>74.70Z% validation</v>
          </cell>
          <cell r="B405" t="str">
            <v>% validation</v>
          </cell>
          <cell r="C405">
            <v>0.1875</v>
          </cell>
          <cell r="D405">
            <v>0.5</v>
          </cell>
          <cell r="E405">
            <v>0.3125</v>
          </cell>
          <cell r="F405">
            <v>1</v>
          </cell>
          <cell r="G405" t="str">
            <v>BIEN</v>
          </cell>
        </row>
        <row r="406">
          <cell r="A406" t="str">
            <v/>
          </cell>
          <cell r="B406" t="str">
            <v>74.90A</v>
          </cell>
          <cell r="G406" t="str">
            <v/>
          </cell>
        </row>
        <row r="407">
          <cell r="A407" t="str">
            <v/>
          </cell>
          <cell r="B407" t="str">
            <v>Total</v>
          </cell>
          <cell r="C407">
            <v>19</v>
          </cell>
          <cell r="D407">
            <v>22</v>
          </cell>
          <cell r="E407">
            <v>16</v>
          </cell>
          <cell r="F407">
            <v>57</v>
          </cell>
          <cell r="G407" t="str">
            <v/>
          </cell>
        </row>
        <row r="408">
          <cell r="A408" t="str">
            <v>74.90A% validation</v>
          </cell>
          <cell r="B408" t="str">
            <v>% validation</v>
          </cell>
          <cell r="C408">
            <v>0.33333333333333331</v>
          </cell>
          <cell r="D408">
            <v>0.38596491228070173</v>
          </cell>
          <cell r="E408">
            <v>0.2807017543859649</v>
          </cell>
          <cell r="F408">
            <v>1</v>
          </cell>
          <cell r="G408" t="str">
            <v>BIEN</v>
          </cell>
        </row>
        <row r="409">
          <cell r="A409" t="str">
            <v/>
          </cell>
          <cell r="B409" t="str">
            <v>74.90B</v>
          </cell>
          <cell r="G409" t="str">
            <v/>
          </cell>
        </row>
        <row r="410">
          <cell r="A410" t="str">
            <v/>
          </cell>
          <cell r="B410" t="str">
            <v>Total</v>
          </cell>
          <cell r="C410">
            <v>27</v>
          </cell>
          <cell r="D410">
            <v>3</v>
          </cell>
          <cell r="E410">
            <v>7</v>
          </cell>
          <cell r="F410">
            <v>37</v>
          </cell>
          <cell r="G410" t="str">
            <v/>
          </cell>
        </row>
        <row r="411">
          <cell r="A411" t="str">
            <v>74.90B% validation</v>
          </cell>
          <cell r="B411" t="str">
            <v>% validation</v>
          </cell>
          <cell r="C411">
            <v>0.72972972972972971</v>
          </cell>
          <cell r="D411">
            <v>8.1081081081081086E-2</v>
          </cell>
          <cell r="E411">
            <v>0.1891891891891892</v>
          </cell>
          <cell r="F411">
            <v>1</v>
          </cell>
          <cell r="G411" t="str">
            <v>BIEN</v>
          </cell>
        </row>
        <row r="412">
          <cell r="A412" t="str">
            <v/>
          </cell>
          <cell r="B412" t="str">
            <v>74.90E</v>
          </cell>
          <cell r="G412" t="str">
            <v/>
          </cell>
        </row>
        <row r="413">
          <cell r="A413" t="str">
            <v/>
          </cell>
          <cell r="B413" t="str">
            <v>Total</v>
          </cell>
          <cell r="C413">
            <v>2</v>
          </cell>
          <cell r="D413">
            <v>0</v>
          </cell>
          <cell r="E413">
            <v>0</v>
          </cell>
          <cell r="F413">
            <v>2</v>
          </cell>
          <cell r="G413" t="str">
            <v/>
          </cell>
        </row>
        <row r="414">
          <cell r="A414" t="str">
            <v>74.90E% validation</v>
          </cell>
          <cell r="B414" t="str">
            <v>% validation</v>
          </cell>
          <cell r="C414">
            <v>1</v>
          </cell>
          <cell r="D414">
            <v>0</v>
          </cell>
          <cell r="E414">
            <v>0</v>
          </cell>
          <cell r="F414">
            <v>1</v>
          </cell>
          <cell r="G414" t="str">
            <v>BIEN</v>
          </cell>
        </row>
        <row r="415">
          <cell r="A415" t="str">
            <v/>
          </cell>
          <cell r="B415" t="str">
            <v>75.00Z</v>
          </cell>
          <cell r="G415" t="str">
            <v/>
          </cell>
        </row>
        <row r="416">
          <cell r="A416" t="str">
            <v/>
          </cell>
          <cell r="B416" t="str">
            <v>Total</v>
          </cell>
          <cell r="C416">
            <v>1</v>
          </cell>
          <cell r="D416">
            <v>0</v>
          </cell>
          <cell r="E416">
            <v>0</v>
          </cell>
          <cell r="F416">
            <v>1</v>
          </cell>
          <cell r="G416" t="str">
            <v/>
          </cell>
        </row>
        <row r="417">
          <cell r="A417" t="str">
            <v>75.00Z% validation</v>
          </cell>
          <cell r="B417" t="str">
            <v>% validation</v>
          </cell>
          <cell r="C417">
            <v>1</v>
          </cell>
          <cell r="D417">
            <v>0</v>
          </cell>
          <cell r="E417">
            <v>0</v>
          </cell>
          <cell r="F417">
            <v>1</v>
          </cell>
          <cell r="G417" t="str">
            <v>BIEN</v>
          </cell>
        </row>
        <row r="418">
          <cell r="A418" t="str">
            <v/>
          </cell>
          <cell r="B418" t="str">
            <v>77.11A</v>
          </cell>
          <cell r="G418" t="str">
            <v/>
          </cell>
        </row>
        <row r="419">
          <cell r="A419" t="str">
            <v/>
          </cell>
          <cell r="B419" t="str">
            <v>Total</v>
          </cell>
          <cell r="C419">
            <v>1</v>
          </cell>
          <cell r="D419">
            <v>1</v>
          </cell>
          <cell r="E419">
            <v>0</v>
          </cell>
          <cell r="F419">
            <v>2</v>
          </cell>
          <cell r="G419" t="str">
            <v/>
          </cell>
        </row>
        <row r="420">
          <cell r="A420" t="str">
            <v>77.11A% validation</v>
          </cell>
          <cell r="B420" t="str">
            <v>% validation</v>
          </cell>
          <cell r="C420">
            <v>0.5</v>
          </cell>
          <cell r="D420">
            <v>0.5</v>
          </cell>
          <cell r="E420">
            <v>0</v>
          </cell>
          <cell r="F420">
            <v>1</v>
          </cell>
          <cell r="G420" t="str">
            <v>BIEN</v>
          </cell>
        </row>
        <row r="421">
          <cell r="A421" t="str">
            <v/>
          </cell>
          <cell r="B421" t="str">
            <v>77.32Z</v>
          </cell>
          <cell r="G421" t="str">
            <v/>
          </cell>
        </row>
        <row r="422">
          <cell r="A422" t="str">
            <v/>
          </cell>
          <cell r="B422" t="str">
            <v>Total</v>
          </cell>
          <cell r="C422">
            <v>3</v>
          </cell>
          <cell r="D422">
            <v>6</v>
          </cell>
          <cell r="E422">
            <v>4</v>
          </cell>
          <cell r="F422">
            <v>13</v>
          </cell>
          <cell r="G422" t="str">
            <v/>
          </cell>
        </row>
        <row r="423">
          <cell r="A423" t="str">
            <v>77.32Z% validation</v>
          </cell>
          <cell r="B423" t="str">
            <v>% validation</v>
          </cell>
          <cell r="C423">
            <v>0.23076923076923078</v>
          </cell>
          <cell r="D423">
            <v>0.46153846153846156</v>
          </cell>
          <cell r="E423">
            <v>0.30769230769230771</v>
          </cell>
          <cell r="F423">
            <v>1</v>
          </cell>
          <cell r="G423" t="str">
            <v>BIEN</v>
          </cell>
        </row>
        <row r="424">
          <cell r="A424" t="str">
            <v/>
          </cell>
          <cell r="B424" t="str">
            <v>77.39Z</v>
          </cell>
          <cell r="G424" t="str">
            <v/>
          </cell>
        </row>
        <row r="425">
          <cell r="A425" t="str">
            <v/>
          </cell>
          <cell r="B425" t="str">
            <v>Total</v>
          </cell>
          <cell r="C425">
            <v>21</v>
          </cell>
          <cell r="D425">
            <v>6</v>
          </cell>
          <cell r="E425">
            <v>4</v>
          </cell>
          <cell r="F425">
            <v>31</v>
          </cell>
          <cell r="G425" t="str">
            <v/>
          </cell>
        </row>
        <row r="426">
          <cell r="A426" t="str">
            <v>77.39Z% validation</v>
          </cell>
          <cell r="B426" t="str">
            <v>% validation</v>
          </cell>
          <cell r="C426">
            <v>0.67741935483870963</v>
          </cell>
          <cell r="D426">
            <v>0.19354838709677419</v>
          </cell>
          <cell r="E426">
            <v>0.12903225806451613</v>
          </cell>
          <cell r="F426">
            <v>1</v>
          </cell>
          <cell r="G426" t="str">
            <v>BIEN</v>
          </cell>
        </row>
        <row r="427">
          <cell r="A427" t="str">
            <v/>
          </cell>
          <cell r="B427" t="str">
            <v>78.20Z</v>
          </cell>
          <cell r="G427" t="str">
            <v/>
          </cell>
        </row>
        <row r="428">
          <cell r="A428" t="str">
            <v/>
          </cell>
          <cell r="B428" t="str">
            <v>Total</v>
          </cell>
          <cell r="C428">
            <v>202</v>
          </cell>
          <cell r="D428">
            <v>154</v>
          </cell>
          <cell r="E428">
            <v>156</v>
          </cell>
          <cell r="F428">
            <v>512</v>
          </cell>
          <cell r="G428" t="str">
            <v/>
          </cell>
        </row>
        <row r="429">
          <cell r="A429" t="str">
            <v>78.20Z% validation</v>
          </cell>
          <cell r="B429" t="str">
            <v>% validation</v>
          </cell>
          <cell r="C429">
            <v>0.39453125</v>
          </cell>
          <cell r="D429">
            <v>0.30078125</v>
          </cell>
          <cell r="E429">
            <v>0.3046875</v>
          </cell>
          <cell r="F429">
            <v>1</v>
          </cell>
          <cell r="G429" t="str">
            <v>BIEN</v>
          </cell>
        </row>
        <row r="430">
          <cell r="A430" t="str">
            <v/>
          </cell>
          <cell r="B430" t="str">
            <v>80.10Z</v>
          </cell>
          <cell r="G430" t="str">
            <v/>
          </cell>
        </row>
        <row r="431">
          <cell r="A431" t="str">
            <v/>
          </cell>
          <cell r="B431" t="str">
            <v>Total</v>
          </cell>
          <cell r="C431">
            <v>18</v>
          </cell>
          <cell r="D431">
            <v>15</v>
          </cell>
          <cell r="E431">
            <v>20</v>
          </cell>
          <cell r="F431">
            <v>53</v>
          </cell>
          <cell r="G431" t="str">
            <v/>
          </cell>
        </row>
        <row r="432">
          <cell r="A432" t="str">
            <v>80.10Z% validation</v>
          </cell>
          <cell r="B432" t="str">
            <v>% validation</v>
          </cell>
          <cell r="C432">
            <v>0.33962264150943394</v>
          </cell>
          <cell r="D432">
            <v>0.28301886792452829</v>
          </cell>
          <cell r="E432">
            <v>0.37735849056603776</v>
          </cell>
          <cell r="F432">
            <v>1</v>
          </cell>
          <cell r="G432" t="str">
            <v>BIEN</v>
          </cell>
        </row>
        <row r="433">
          <cell r="A433" t="str">
            <v/>
          </cell>
          <cell r="B433" t="str">
            <v>81.21Z</v>
          </cell>
          <cell r="G433" t="str">
            <v/>
          </cell>
        </row>
        <row r="434">
          <cell r="A434" t="str">
            <v/>
          </cell>
          <cell r="B434" t="str">
            <v>Total</v>
          </cell>
          <cell r="C434">
            <v>37</v>
          </cell>
          <cell r="D434">
            <v>26</v>
          </cell>
          <cell r="E434">
            <v>18</v>
          </cell>
          <cell r="F434">
            <v>81</v>
          </cell>
          <cell r="G434" t="str">
            <v/>
          </cell>
        </row>
        <row r="435">
          <cell r="A435" t="str">
            <v>81.21Z% validation</v>
          </cell>
          <cell r="B435" t="str">
            <v>% validation</v>
          </cell>
          <cell r="C435">
            <v>0.4567901234567901</v>
          </cell>
          <cell r="D435">
            <v>0.32098765432098764</v>
          </cell>
          <cell r="E435">
            <v>0.22222222222222221</v>
          </cell>
          <cell r="F435">
            <v>1</v>
          </cell>
          <cell r="G435" t="str">
            <v>BIEN</v>
          </cell>
        </row>
        <row r="436">
          <cell r="A436" t="str">
            <v/>
          </cell>
          <cell r="B436" t="str">
            <v>81.22Z</v>
          </cell>
          <cell r="G436" t="str">
            <v/>
          </cell>
        </row>
        <row r="437">
          <cell r="A437" t="str">
            <v/>
          </cell>
          <cell r="B437" t="str">
            <v>Total</v>
          </cell>
          <cell r="C437">
            <v>23</v>
          </cell>
          <cell r="D437">
            <v>10</v>
          </cell>
          <cell r="E437">
            <v>7</v>
          </cell>
          <cell r="F437">
            <v>40</v>
          </cell>
          <cell r="G437" t="str">
            <v/>
          </cell>
        </row>
        <row r="438">
          <cell r="A438" t="str">
            <v>81.22Z% validation</v>
          </cell>
          <cell r="B438" t="str">
            <v>% validation</v>
          </cell>
          <cell r="C438">
            <v>0.57499999999999996</v>
          </cell>
          <cell r="D438">
            <v>0.25</v>
          </cell>
          <cell r="E438">
            <v>0.17499999999999999</v>
          </cell>
          <cell r="F438">
            <v>1</v>
          </cell>
          <cell r="G438" t="str">
            <v>BIEN</v>
          </cell>
        </row>
        <row r="439">
          <cell r="A439" t="str">
            <v/>
          </cell>
          <cell r="B439" t="str">
            <v>81.29A</v>
          </cell>
          <cell r="G439" t="str">
            <v/>
          </cell>
        </row>
        <row r="440">
          <cell r="A440" t="str">
            <v/>
          </cell>
          <cell r="B440" t="str">
            <v>Total</v>
          </cell>
          <cell r="C440">
            <v>2</v>
          </cell>
          <cell r="D440">
            <v>2</v>
          </cell>
          <cell r="E440">
            <v>1</v>
          </cell>
          <cell r="F440">
            <v>5</v>
          </cell>
          <cell r="G440" t="str">
            <v/>
          </cell>
        </row>
        <row r="441">
          <cell r="A441" t="str">
            <v>81.29A% validation</v>
          </cell>
          <cell r="B441" t="str">
            <v>% validation</v>
          </cell>
          <cell r="C441">
            <v>0.4</v>
          </cell>
          <cell r="D441">
            <v>0.4</v>
          </cell>
          <cell r="E441">
            <v>0.2</v>
          </cell>
          <cell r="F441">
            <v>1</v>
          </cell>
          <cell r="G441" t="str">
            <v>BIEN</v>
          </cell>
        </row>
        <row r="442">
          <cell r="A442" t="str">
            <v/>
          </cell>
          <cell r="B442" t="str">
            <v>81.29B</v>
          </cell>
          <cell r="G442" t="str">
            <v/>
          </cell>
        </row>
        <row r="443">
          <cell r="A443" t="str">
            <v/>
          </cell>
          <cell r="B443" t="str">
            <v>Total</v>
          </cell>
          <cell r="C443">
            <v>1</v>
          </cell>
          <cell r="D443">
            <v>0</v>
          </cell>
          <cell r="E443">
            <v>1</v>
          </cell>
          <cell r="F443">
            <v>2</v>
          </cell>
          <cell r="G443" t="str">
            <v/>
          </cell>
        </row>
        <row r="444">
          <cell r="A444" t="str">
            <v>81.29B% validation</v>
          </cell>
          <cell r="B444" t="str">
            <v>% validation</v>
          </cell>
          <cell r="C444">
            <v>0.5</v>
          </cell>
          <cell r="D444">
            <v>0</v>
          </cell>
          <cell r="E444">
            <v>0.5</v>
          </cell>
          <cell r="F444">
            <v>1</v>
          </cell>
          <cell r="G444" t="str">
            <v>BIEN</v>
          </cell>
        </row>
        <row r="445">
          <cell r="A445" t="str">
            <v/>
          </cell>
          <cell r="B445" t="str">
            <v>81.30Z</v>
          </cell>
          <cell r="G445" t="str">
            <v/>
          </cell>
        </row>
        <row r="446">
          <cell r="A446" t="str">
            <v/>
          </cell>
          <cell r="B446" t="str">
            <v>Total</v>
          </cell>
          <cell r="C446">
            <v>5</v>
          </cell>
          <cell r="D446">
            <v>1</v>
          </cell>
          <cell r="E446">
            <v>5</v>
          </cell>
          <cell r="F446">
            <v>11</v>
          </cell>
          <cell r="G446" t="str">
            <v/>
          </cell>
        </row>
        <row r="447">
          <cell r="A447" t="str">
            <v>81.30Z% validation</v>
          </cell>
          <cell r="B447" t="str">
            <v>% validation</v>
          </cell>
          <cell r="C447">
            <v>0.45454545454545453</v>
          </cell>
          <cell r="D447">
            <v>9.0909090909090912E-2</v>
          </cell>
          <cell r="E447">
            <v>0.45454545454545453</v>
          </cell>
          <cell r="F447">
            <v>1</v>
          </cell>
          <cell r="G447" t="str">
            <v>BIEN</v>
          </cell>
        </row>
        <row r="448">
          <cell r="A448" t="str">
            <v/>
          </cell>
          <cell r="B448" t="str">
            <v>82.11Z</v>
          </cell>
          <cell r="G448" t="str">
            <v/>
          </cell>
        </row>
        <row r="449">
          <cell r="A449" t="str">
            <v/>
          </cell>
          <cell r="B449" t="str">
            <v>Total</v>
          </cell>
          <cell r="C449">
            <v>1</v>
          </cell>
          <cell r="D449">
            <v>0</v>
          </cell>
          <cell r="E449">
            <v>0</v>
          </cell>
          <cell r="F449">
            <v>1</v>
          </cell>
          <cell r="G449" t="str">
            <v/>
          </cell>
        </row>
        <row r="450">
          <cell r="A450" t="str">
            <v>82.11Z% validation</v>
          </cell>
          <cell r="B450" t="str">
            <v>% validation</v>
          </cell>
          <cell r="C450">
            <v>1</v>
          </cell>
          <cell r="D450">
            <v>0</v>
          </cell>
          <cell r="E450">
            <v>0</v>
          </cell>
          <cell r="F450">
            <v>1</v>
          </cell>
          <cell r="G450" t="str">
            <v>BIEN</v>
          </cell>
        </row>
        <row r="451">
          <cell r="A451" t="str">
            <v/>
          </cell>
          <cell r="B451" t="str">
            <v>82.19Z</v>
          </cell>
          <cell r="G451" t="str">
            <v/>
          </cell>
        </row>
        <row r="452">
          <cell r="A452" t="str">
            <v/>
          </cell>
          <cell r="B452" t="str">
            <v>Total</v>
          </cell>
          <cell r="C452">
            <v>0</v>
          </cell>
          <cell r="D452">
            <v>1</v>
          </cell>
          <cell r="E452">
            <v>0</v>
          </cell>
          <cell r="F452">
            <v>1</v>
          </cell>
          <cell r="G452" t="str">
            <v/>
          </cell>
        </row>
        <row r="453">
          <cell r="A453" t="str">
            <v>82.19Z% validation</v>
          </cell>
          <cell r="B453" t="str">
            <v>% validation</v>
          </cell>
          <cell r="C453">
            <v>0</v>
          </cell>
          <cell r="D453">
            <v>1</v>
          </cell>
          <cell r="E453">
            <v>0</v>
          </cell>
          <cell r="F453">
            <v>1</v>
          </cell>
          <cell r="G453" t="str">
            <v>BIEN</v>
          </cell>
        </row>
        <row r="454">
          <cell r="A454" t="str">
            <v/>
          </cell>
          <cell r="B454" t="str">
            <v>82.99Z</v>
          </cell>
          <cell r="G454" t="str">
            <v/>
          </cell>
        </row>
        <row r="455">
          <cell r="A455" t="str">
            <v/>
          </cell>
          <cell r="B455" t="str">
            <v>Total</v>
          </cell>
          <cell r="C455">
            <v>4</v>
          </cell>
          <cell r="D455">
            <v>4</v>
          </cell>
          <cell r="E455">
            <v>5</v>
          </cell>
          <cell r="F455">
            <v>13</v>
          </cell>
          <cell r="G455" t="str">
            <v/>
          </cell>
        </row>
        <row r="456">
          <cell r="A456" t="str">
            <v>82.99Z% validation</v>
          </cell>
          <cell r="B456" t="str">
            <v>% validation</v>
          </cell>
          <cell r="C456">
            <v>0.30769230769230771</v>
          </cell>
          <cell r="D456">
            <v>0.30769230769230771</v>
          </cell>
          <cell r="E456">
            <v>0.38461538461538464</v>
          </cell>
          <cell r="F456">
            <v>1</v>
          </cell>
          <cell r="G456" t="str">
            <v>BIEN</v>
          </cell>
        </row>
        <row r="457">
          <cell r="A457" t="str">
            <v/>
          </cell>
          <cell r="B457" t="str">
            <v>84.30A</v>
          </cell>
          <cell r="G457" t="str">
            <v/>
          </cell>
        </row>
        <row r="458">
          <cell r="A458" t="str">
            <v/>
          </cell>
          <cell r="B458" t="str">
            <v>Total</v>
          </cell>
          <cell r="C458">
            <v>6</v>
          </cell>
          <cell r="D458">
            <v>1</v>
          </cell>
          <cell r="E458">
            <v>0</v>
          </cell>
          <cell r="F458">
            <v>7</v>
          </cell>
          <cell r="G458" t="str">
            <v/>
          </cell>
        </row>
        <row r="459">
          <cell r="A459" t="str">
            <v>84.30A% validation</v>
          </cell>
          <cell r="B459" t="str">
            <v>% validation</v>
          </cell>
          <cell r="C459">
            <v>0.8571428571428571</v>
          </cell>
          <cell r="D459">
            <v>0.14285714285714285</v>
          </cell>
          <cell r="E459">
            <v>0</v>
          </cell>
          <cell r="F459">
            <v>1</v>
          </cell>
          <cell r="G459" t="str">
            <v>BIEN</v>
          </cell>
        </row>
        <row r="460">
          <cell r="A460" t="str">
            <v/>
          </cell>
          <cell r="B460" t="str">
            <v>85.51Z</v>
          </cell>
          <cell r="G460" t="str">
            <v/>
          </cell>
        </row>
        <row r="461">
          <cell r="A461" t="str">
            <v/>
          </cell>
          <cell r="B461" t="str">
            <v>Total</v>
          </cell>
          <cell r="C461">
            <v>1</v>
          </cell>
          <cell r="D461">
            <v>0</v>
          </cell>
          <cell r="E461">
            <v>0</v>
          </cell>
          <cell r="F461">
            <v>1</v>
          </cell>
          <cell r="G461" t="str">
            <v/>
          </cell>
        </row>
        <row r="462">
          <cell r="A462" t="str">
            <v>85.51Z% validation</v>
          </cell>
          <cell r="B462" t="str">
            <v>% validation</v>
          </cell>
          <cell r="C462">
            <v>1</v>
          </cell>
          <cell r="D462">
            <v>0</v>
          </cell>
          <cell r="E462">
            <v>0</v>
          </cell>
          <cell r="F462">
            <v>1</v>
          </cell>
          <cell r="G462" t="str">
            <v>BIEN</v>
          </cell>
        </row>
        <row r="463">
          <cell r="A463" t="str">
            <v/>
          </cell>
          <cell r="B463" t="str">
            <v>85.59A</v>
          </cell>
          <cell r="G463" t="str">
            <v/>
          </cell>
        </row>
        <row r="464">
          <cell r="A464" t="str">
            <v/>
          </cell>
          <cell r="B464" t="str">
            <v>Total</v>
          </cell>
          <cell r="C464">
            <v>13</v>
          </cell>
          <cell r="D464">
            <v>5</v>
          </cell>
          <cell r="E464">
            <v>0</v>
          </cell>
          <cell r="F464">
            <v>18</v>
          </cell>
          <cell r="G464" t="str">
            <v/>
          </cell>
        </row>
        <row r="465">
          <cell r="A465" t="str">
            <v>85.59A% validation</v>
          </cell>
          <cell r="B465" t="str">
            <v>% validation</v>
          </cell>
          <cell r="C465">
            <v>0.72222222222222221</v>
          </cell>
          <cell r="D465">
            <v>0.27777777777777779</v>
          </cell>
          <cell r="E465">
            <v>0</v>
          </cell>
          <cell r="F465">
            <v>1</v>
          </cell>
          <cell r="G465" t="str">
            <v>BIEN</v>
          </cell>
        </row>
        <row r="466">
          <cell r="A466" t="str">
            <v/>
          </cell>
          <cell r="B466" t="str">
            <v>85.59B</v>
          </cell>
          <cell r="G466" t="str">
            <v/>
          </cell>
        </row>
        <row r="467">
          <cell r="A467" t="str">
            <v/>
          </cell>
          <cell r="B467" t="str">
            <v>Total</v>
          </cell>
          <cell r="C467">
            <v>3</v>
          </cell>
          <cell r="D467">
            <v>0</v>
          </cell>
          <cell r="E467">
            <v>0</v>
          </cell>
          <cell r="F467">
            <v>3</v>
          </cell>
          <cell r="G467" t="str">
            <v/>
          </cell>
        </row>
        <row r="468">
          <cell r="A468" t="str">
            <v>85.59B% validation</v>
          </cell>
          <cell r="B468" t="str">
            <v>% validation</v>
          </cell>
          <cell r="C468">
            <v>1</v>
          </cell>
          <cell r="D468">
            <v>0</v>
          </cell>
          <cell r="E468">
            <v>0</v>
          </cell>
          <cell r="F468">
            <v>1</v>
          </cell>
          <cell r="G468" t="str">
            <v>BIEN</v>
          </cell>
        </row>
        <row r="469">
          <cell r="A469" t="str">
            <v/>
          </cell>
          <cell r="B469" t="str">
            <v>85.89B</v>
          </cell>
          <cell r="G469" t="str">
            <v/>
          </cell>
        </row>
        <row r="470">
          <cell r="A470" t="str">
            <v/>
          </cell>
          <cell r="B470" t="str">
            <v>Total</v>
          </cell>
          <cell r="C470">
            <v>2</v>
          </cell>
          <cell r="D470">
            <v>0</v>
          </cell>
          <cell r="E470">
            <v>0</v>
          </cell>
          <cell r="F470">
            <v>2</v>
          </cell>
          <cell r="G470" t="str">
            <v/>
          </cell>
        </row>
        <row r="471">
          <cell r="A471" t="str">
            <v>85.89B% validation</v>
          </cell>
          <cell r="B471" t="str">
            <v>% validation</v>
          </cell>
          <cell r="C471">
            <v>1</v>
          </cell>
          <cell r="D471">
            <v>0</v>
          </cell>
          <cell r="E471">
            <v>0</v>
          </cell>
          <cell r="F471">
            <v>1</v>
          </cell>
          <cell r="G471" t="str">
            <v>BIEN</v>
          </cell>
        </row>
        <row r="472">
          <cell r="A472" t="str">
            <v/>
          </cell>
          <cell r="B472" t="str">
            <v>94.99Z</v>
          </cell>
          <cell r="G472" t="str">
            <v/>
          </cell>
        </row>
        <row r="473">
          <cell r="A473" t="str">
            <v/>
          </cell>
          <cell r="B473" t="str">
            <v>Total</v>
          </cell>
          <cell r="C473">
            <v>4</v>
          </cell>
          <cell r="D473">
            <v>0</v>
          </cell>
          <cell r="E473">
            <v>0</v>
          </cell>
          <cell r="F473">
            <v>4</v>
          </cell>
          <cell r="G473" t="str">
            <v/>
          </cell>
        </row>
        <row r="474">
          <cell r="A474" t="str">
            <v>94.99Z% validation</v>
          </cell>
          <cell r="B474" t="str">
            <v>% validation</v>
          </cell>
          <cell r="C474">
            <v>1</v>
          </cell>
          <cell r="D474">
            <v>0</v>
          </cell>
          <cell r="E474">
            <v>0</v>
          </cell>
          <cell r="F474">
            <v>1</v>
          </cell>
          <cell r="G474" t="str">
            <v>BIEN</v>
          </cell>
        </row>
        <row r="475">
          <cell r="A475" t="str">
            <v/>
          </cell>
          <cell r="B475" t="str">
            <v>95.21Z</v>
          </cell>
          <cell r="G475" t="str">
            <v/>
          </cell>
        </row>
        <row r="476">
          <cell r="A476" t="str">
            <v/>
          </cell>
          <cell r="B476" t="str">
            <v>Total</v>
          </cell>
          <cell r="C476">
            <v>2</v>
          </cell>
          <cell r="D476">
            <v>1</v>
          </cell>
          <cell r="E476">
            <v>0</v>
          </cell>
          <cell r="F476">
            <v>3</v>
          </cell>
          <cell r="G476" t="str">
            <v/>
          </cell>
        </row>
        <row r="477">
          <cell r="A477" t="str">
            <v>95.21Z% validation</v>
          </cell>
          <cell r="B477" t="str">
            <v>% validation</v>
          </cell>
          <cell r="C477">
            <v>0.66666666666666663</v>
          </cell>
          <cell r="D477">
            <v>0.33333333333333331</v>
          </cell>
          <cell r="E477">
            <v>0</v>
          </cell>
          <cell r="F477">
            <v>1</v>
          </cell>
          <cell r="G477" t="str">
            <v>BIEN</v>
          </cell>
        </row>
        <row r="478">
          <cell r="A478" t="str">
            <v/>
          </cell>
          <cell r="B478" t="str">
            <v>PUBLIC_4952</v>
          </cell>
          <cell r="G478" t="str">
            <v/>
          </cell>
        </row>
        <row r="479">
          <cell r="A479" t="str">
            <v/>
          </cell>
          <cell r="B479" t="str">
            <v>Total</v>
          </cell>
          <cell r="C479">
            <v>20</v>
          </cell>
          <cell r="D479">
            <v>4</v>
          </cell>
          <cell r="E479">
            <v>6</v>
          </cell>
          <cell r="F479">
            <v>30</v>
          </cell>
          <cell r="G479" t="str">
            <v/>
          </cell>
        </row>
        <row r="480">
          <cell r="A480" t="str">
            <v>PUBLIC_4952% validation</v>
          </cell>
          <cell r="B480" t="str">
            <v>% validation</v>
          </cell>
          <cell r="C480">
            <v>0.66666666666666663</v>
          </cell>
          <cell r="D480">
            <v>0.13333333333333333</v>
          </cell>
          <cell r="E480">
            <v>0.2</v>
          </cell>
          <cell r="F480">
            <v>1</v>
          </cell>
          <cell r="G480" t="str">
            <v>BIEN</v>
          </cell>
        </row>
        <row r="481">
          <cell r="A481" t="str">
            <v/>
          </cell>
          <cell r="B481" t="str">
            <v>PUBLIC_5786</v>
          </cell>
          <cell r="G481" t="str">
            <v/>
          </cell>
        </row>
        <row r="482">
          <cell r="A482" t="str">
            <v/>
          </cell>
          <cell r="B482" t="str">
            <v>Total</v>
          </cell>
          <cell r="C482">
            <v>0</v>
          </cell>
          <cell r="D482">
            <v>1</v>
          </cell>
          <cell r="E482">
            <v>0</v>
          </cell>
          <cell r="F482">
            <v>1</v>
          </cell>
          <cell r="G482" t="str">
            <v/>
          </cell>
        </row>
        <row r="483">
          <cell r="A483" t="str">
            <v>PUBLIC_5786% validation</v>
          </cell>
          <cell r="B483" t="str">
            <v>% validation</v>
          </cell>
          <cell r="C483">
            <v>0</v>
          </cell>
          <cell r="D483">
            <v>1</v>
          </cell>
          <cell r="E483">
            <v>0</v>
          </cell>
          <cell r="F483">
            <v>1</v>
          </cell>
          <cell r="G483" t="str">
            <v>BIEN</v>
          </cell>
        </row>
      </sheetData>
      <sheetData sheetId="9"/>
      <sheetData sheetId="10">
        <row r="1">
          <cell r="C1" t="str">
            <v>33.20A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11</v>
          </cell>
        </row>
        <row r="15">
          <cell r="A15">
            <v>12</v>
          </cell>
        </row>
        <row r="16">
          <cell r="A16">
            <v>13</v>
          </cell>
        </row>
        <row r="17">
          <cell r="A17">
            <v>14</v>
          </cell>
        </row>
        <row r="18">
          <cell r="A18">
            <v>15</v>
          </cell>
        </row>
        <row r="19">
          <cell r="A19">
            <v>16</v>
          </cell>
        </row>
        <row r="20">
          <cell r="A20">
            <v>17</v>
          </cell>
        </row>
        <row r="21">
          <cell r="A21">
            <v>18</v>
          </cell>
        </row>
        <row r="22">
          <cell r="A22">
            <v>19</v>
          </cell>
        </row>
        <row r="23">
          <cell r="A23">
            <v>20</v>
          </cell>
        </row>
        <row r="24">
          <cell r="A24">
            <v>21</v>
          </cell>
        </row>
        <row r="25">
          <cell r="A25">
            <v>22</v>
          </cell>
        </row>
        <row r="26">
          <cell r="A26">
            <v>23</v>
          </cell>
        </row>
        <row r="27">
          <cell r="A27">
            <v>24</v>
          </cell>
        </row>
        <row r="28">
          <cell r="A28">
            <v>25</v>
          </cell>
        </row>
        <row r="29">
          <cell r="A29">
            <v>26</v>
          </cell>
        </row>
        <row r="30">
          <cell r="A30">
            <v>27</v>
          </cell>
        </row>
        <row r="31">
          <cell r="A31">
            <v>28</v>
          </cell>
        </row>
        <row r="32">
          <cell r="A32">
            <v>29</v>
          </cell>
        </row>
        <row r="33">
          <cell r="A33">
            <v>30</v>
          </cell>
        </row>
        <row r="34">
          <cell r="A34">
            <v>31</v>
          </cell>
        </row>
        <row r="35">
          <cell r="A35">
            <v>32</v>
          </cell>
        </row>
        <row r="36">
          <cell r="A36">
            <v>33</v>
          </cell>
        </row>
        <row r="37">
          <cell r="A37">
            <v>34</v>
          </cell>
        </row>
        <row r="38">
          <cell r="A38">
            <v>35</v>
          </cell>
        </row>
        <row r="39">
          <cell r="A39">
            <v>36</v>
          </cell>
        </row>
        <row r="40">
          <cell r="A40">
            <v>37</v>
          </cell>
        </row>
        <row r="41">
          <cell r="A41">
            <v>38</v>
          </cell>
        </row>
        <row r="42">
          <cell r="A42">
            <v>39</v>
          </cell>
        </row>
        <row r="43">
          <cell r="A43">
            <v>40</v>
          </cell>
        </row>
        <row r="44">
          <cell r="A44">
            <v>41</v>
          </cell>
        </row>
        <row r="45">
          <cell r="A45">
            <v>42</v>
          </cell>
        </row>
        <row r="46">
          <cell r="A46">
            <v>43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EFC702B-7F54-4D49-BF34-C920068ACF1C}" name="Tableau2" displayName="Tableau2" ref="A3:G47" totalsRowCount="1" headerRowDxfId="17" totalsRowDxfId="16" headerRowBorderDxfId="15" totalsRowBorderDxfId="14">
  <autoFilter ref="A3:G46" xr:uid="{2E97C9CE-984B-4F0D-A347-B5BB7EFC2DF1}"/>
  <tableColumns count="7">
    <tableColumn id="1" xr3:uid="{C4C3964F-BB06-4574-B93C-D5CC48488E6D}" name="Nb" totalsRowLabel="Total" dataDxfId="13" totalsRowDxfId="12"/>
    <tableColumn id="2" xr3:uid="{BBFCCE07-1E91-4634-8106-C7386CBD5EDD}" name="Entreprises de ce code APE" dataDxfId="11" totalsRowDxfId="10"/>
    <tableColumn id="3" xr3:uid="{75BF80EF-2D03-474B-AC0B-814B77CCE979}" name="Crédits utilisés" totalsRowFunction="sum" dataDxfId="9" totalsRowDxfId="8">
      <calculatedColumnFormula>IFERROR(VLOOKUP($C$1&amp;"_"&amp;$A4,[1]!Tableau3[#All],10,FALSE),0)</calculatedColumnFormula>
    </tableColumn>
    <tableColumn id="4" xr3:uid="{EB0CD1F8-8688-44DC-80FB-EE05D0329CE5}" name="PS validés" totalsRowFunction="sum" dataDxfId="7" totalsRowDxfId="6">
      <calculatedColumnFormula>IFERROR(VLOOKUP($C$1&amp;"_"&amp;$A4,[1]!Tableau3[#All],11,FALSE),"")</calculatedColumnFormula>
    </tableColumn>
    <tableColumn id="9" xr3:uid="{9CDBD964-95BC-421A-863F-7143C659DE4E}" name="PS échec" totalsRowFunction="sum" dataDxfId="5" totalsRowDxfId="4">
      <calculatedColumnFormula>IFERROR(Tableau2[[#This Row],[Crédits utilisés]]-Tableau2[[#This Row],[PS validés]],0)</calculatedColumnFormula>
    </tableColumn>
    <tableColumn id="5" xr3:uid="{A238F8BA-611B-4F18-BDB7-287DA329F6AF}" name="Crédits disponibles" totalsRowFunction="sum" dataDxfId="3" totalsRowDxfId="2">
      <calculatedColumnFormula>IFERROR(VLOOKUP($C$1&amp;"_"&amp;$A4,[1]!Tableau3[#All],12,FALSE),"")</calculatedColumnFormula>
    </tableColumn>
    <tableColumn id="6" xr3:uid="{4744D679-5FF5-405D-B158-81B511AA3336}" name="Total achat crédits" totalsRowFunction="sum" dataDxfId="1" totalsRowDxfId="0">
      <calculatedColumnFormula>IFERROR(C4+F4,0)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DB0893-01CF-4466-BDF2-99D6613647D2}">
  <dimension ref="A1:G47"/>
  <sheetViews>
    <sheetView tabSelected="1" workbookViewId="0">
      <selection activeCell="D4" sqref="D4"/>
    </sheetView>
  </sheetViews>
  <sheetFormatPr baseColWidth="10" defaultRowHeight="15" x14ac:dyDescent="0.25"/>
  <cols>
    <col min="2" max="2" width="63.7109375" bestFit="1" customWidth="1"/>
  </cols>
  <sheetData>
    <row r="1" spans="1:7" x14ac:dyDescent="0.25">
      <c r="A1" s="1" t="s">
        <v>0</v>
      </c>
      <c r="B1" s="1" t="str">
        <f>VLOOKUP(C1,[1]!Tableau9[#All],2,FALSE)</f>
        <v>Installation de structures métalliques, chaudronnées et de tuyauterie</v>
      </c>
      <c r="C1" s="2" t="s">
        <v>1</v>
      </c>
      <c r="E1" s="3" t="s">
        <v>2</v>
      </c>
      <c r="F1" s="3" t="str">
        <f>VLOOKUP(C1&amp;'[1]Validation par APE'!$B$6,'[1]Validation par APE'!A2:G483,7,FALSE)</f>
        <v>BIEN</v>
      </c>
    </row>
    <row r="3" spans="1:7" ht="25.5" x14ac:dyDescent="0.25">
      <c r="A3" s="4" t="s">
        <v>3</v>
      </c>
      <c r="B3" s="5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</row>
    <row r="4" spans="1:7" x14ac:dyDescent="0.25">
      <c r="A4" s="6">
        <v>1</v>
      </c>
      <c r="B4" s="7" t="str">
        <f>IFERROR(VLOOKUP($C$1&amp;"_"&amp;$A4,[1]!Tableau3[#All],2,FALSE),"")</f>
        <v>PROMETAL SARL</v>
      </c>
      <c r="C4" s="8">
        <f>IFERROR(VLOOKUP($C$1&amp;"_"&amp;$A4,[1]!Tableau3[#All],10,FALSE),0)</f>
        <v>1</v>
      </c>
      <c r="D4" s="6" t="s">
        <v>11</v>
      </c>
      <c r="E4" s="9">
        <f>IFERROR(Tableau2[[#This Row],[Crédits utilisés]]-Tableau2[[#This Row],[PS validés]],0)</f>
        <v>0</v>
      </c>
      <c r="F4" s="6">
        <f>IFERROR(VLOOKUP($C$1&amp;"_"&amp;$A4,[1]!Tableau3[#All],12,FALSE),"")</f>
        <v>0</v>
      </c>
      <c r="G4" s="8">
        <f>IFERROR(C4+F4,0)</f>
        <v>1</v>
      </c>
    </row>
    <row r="5" spans="1:7" x14ac:dyDescent="0.25">
      <c r="A5" s="6">
        <v>2</v>
      </c>
      <c r="B5" s="7" t="str">
        <f>IFERROR(VLOOKUP([1]Feuil1!$C$1&amp;"_"&amp;[1]Feuil1!A5,[1]!Tableau3[#All],2,FALSE),"")</f>
        <v>FEMS</v>
      </c>
      <c r="C5" s="8">
        <f>IFERROR(VLOOKUP($C$1&amp;"_"&amp;$A5,[1]!Tableau3[#All],10,FALSE),0)</f>
        <v>3</v>
      </c>
      <c r="D5" s="6" t="s">
        <v>12</v>
      </c>
      <c r="E5" s="8">
        <f>IFERROR(Tableau2[[#This Row],[Crédits utilisés]]-Tableau2[[#This Row],[PS validés]],0)</f>
        <v>1</v>
      </c>
      <c r="F5" s="6">
        <f>IFERROR(VLOOKUP($C$1&amp;"_"&amp;$A5,[1]!Tableau3[#All],12,FALSE),"")</f>
        <v>0</v>
      </c>
      <c r="G5" s="8">
        <f>IFERROR(C5+F5,0)</f>
        <v>3</v>
      </c>
    </row>
    <row r="6" spans="1:7" x14ac:dyDescent="0.25">
      <c r="A6" s="8">
        <v>3</v>
      </c>
      <c r="B6" s="10" t="str">
        <f>IFERROR(VLOOKUP([1]Feuil1!$C$1&amp;"_"&amp;[1]Feuil1!A6,[1]!Tableau3[#All],2,FALSE),"")</f>
        <v>FM SOUDURE SARL</v>
      </c>
      <c r="C6" s="8">
        <f>IFERROR(VLOOKUP($C$1&amp;"_"&amp;$A6,[1]!Tableau3[#All],10,FALSE),0)</f>
        <v>1</v>
      </c>
      <c r="D6" s="8">
        <v>1</v>
      </c>
      <c r="E6" s="8">
        <f>IFERROR(Tableau2[[#This Row],[Crédits utilisés]]-Tableau2[[#This Row],[PS validés]],0)</f>
        <v>0</v>
      </c>
      <c r="F6" s="8">
        <f>IFERROR(VLOOKUP($C$1&amp;"_"&amp;$A6,[1]!Tableau3[#All],12,FALSE),"")</f>
        <v>0</v>
      </c>
      <c r="G6" s="8">
        <f>IFERROR(C6+F6,0)</f>
        <v>1</v>
      </c>
    </row>
    <row r="7" spans="1:7" x14ac:dyDescent="0.25">
      <c r="A7" s="8">
        <v>4</v>
      </c>
      <c r="B7" s="10" t="str">
        <f>IFERROR(VLOOKUP([1]Feuil1!$C$1&amp;"_"&amp;[1]Feuil1!A7,[1]!Tableau3[#All],2,FALSE),"")</f>
        <v>FM SOUDURE</v>
      </c>
      <c r="C7" s="8">
        <f>IFERROR(VLOOKUP($C$1&amp;"_"&amp;$A7,[1]!Tableau3[#All],10,FALSE),0)</f>
        <v>0</v>
      </c>
      <c r="D7" s="8">
        <v>0</v>
      </c>
      <c r="E7" s="8">
        <f>IFERROR(Tableau2[[#This Row],[Crédits utilisés]]-Tableau2[[#This Row],[PS validés]],0)</f>
        <v>0</v>
      </c>
      <c r="F7" s="8">
        <f>IFERROR(VLOOKUP($C$1&amp;"_"&amp;$A7,[1]!Tableau3[#All],12,FALSE),"")</f>
        <v>0</v>
      </c>
      <c r="G7" s="8">
        <f>IFERROR(C7+F7,0)</f>
        <v>0</v>
      </c>
    </row>
    <row r="8" spans="1:7" x14ac:dyDescent="0.25">
      <c r="A8" s="8">
        <v>5</v>
      </c>
      <c r="B8" s="10" t="str">
        <f>IFERROR(VLOOKUP([1]Feuil1!$C$1&amp;"_"&amp;[1]Feuil1!A8,[1]!Tableau3[#All],2,FALSE),"")</f>
        <v>Team</v>
      </c>
      <c r="C8" s="8">
        <f>IFERROR(VLOOKUP($C$1&amp;"_"&amp;$A8,[1]!Tableau3[#All],10,FALSE),0)</f>
        <v>3</v>
      </c>
      <c r="D8" s="8">
        <v>2</v>
      </c>
      <c r="E8" s="8">
        <f>IFERROR(Tableau2[[#This Row],[Crédits utilisés]]-Tableau2[[#This Row],[PS validés]],0)</f>
        <v>1</v>
      </c>
      <c r="F8" s="8">
        <f>IFERROR(VLOOKUP($C$1&amp;"_"&amp;$A8,[1]!Tableau3[#All],12,FALSE),"")</f>
        <v>0</v>
      </c>
      <c r="G8" s="8">
        <f>IFERROR(C8+F8,0)</f>
        <v>3</v>
      </c>
    </row>
    <row r="9" spans="1:7" x14ac:dyDescent="0.25">
      <c r="A9" s="8">
        <v>6</v>
      </c>
      <c r="B9" s="10" t="str">
        <f>IFERROR(VLOOKUP([1]Feuil1!$C$1&amp;"_"&amp;[1]Feuil1!A9,[1]!Tableau3[#All],2,FALSE),"")</f>
        <v>FBKB SARL</v>
      </c>
      <c r="C9" s="8">
        <f>IFERROR(VLOOKUP($C$1&amp;"_"&amp;$A9,[1]!Tableau3[#All],10,FALSE),0)</f>
        <v>5</v>
      </c>
      <c r="D9" s="8">
        <v>5</v>
      </c>
      <c r="E9" s="8">
        <f>IFERROR(Tableau2[[#This Row],[Crédits utilisés]]-Tableau2[[#This Row],[PS validés]],0)</f>
        <v>0</v>
      </c>
      <c r="F9" s="8">
        <f>IFERROR(VLOOKUP($C$1&amp;"_"&amp;$A9,[1]!Tableau3[#All],12,FALSE),"")</f>
        <v>0</v>
      </c>
      <c r="G9" s="8">
        <f>IFERROR(C9+F9,0)</f>
        <v>5</v>
      </c>
    </row>
    <row r="10" spans="1:7" x14ac:dyDescent="0.25">
      <c r="A10" s="8">
        <v>7</v>
      </c>
      <c r="B10" s="10" t="str">
        <f>IFERROR(VLOOKUP([1]Feuil1!$C$1&amp;"_"&amp;[1]Feuil1!A10,[1]!Tableau3[#All],2,FALSE),"")</f>
        <v>Top Soudure</v>
      </c>
      <c r="C10" s="8">
        <f>IFERROR(VLOOKUP($C$1&amp;"_"&amp;$A10,[1]!Tableau3[#All],10,FALSE),0)</f>
        <v>2</v>
      </c>
      <c r="D10" s="8">
        <v>1</v>
      </c>
      <c r="E10" s="8">
        <f>IFERROR(Tableau2[[#This Row],[Crédits utilisés]]-Tableau2[[#This Row],[PS validés]],0)</f>
        <v>1</v>
      </c>
      <c r="F10" s="8">
        <f>IFERROR(VLOOKUP($C$1&amp;"_"&amp;$A10,[1]!Tableau3[#All],12,FALSE),"")</f>
        <v>0</v>
      </c>
      <c r="G10" s="8">
        <f>IFERROR(C10+F10,0)</f>
        <v>2</v>
      </c>
    </row>
    <row r="11" spans="1:7" x14ac:dyDescent="0.25">
      <c r="A11" s="8">
        <v>8</v>
      </c>
      <c r="B11" s="10" t="str">
        <f>IFERROR(VLOOKUP([1]Feuil1!$C$1&amp;"_"&amp;[1]Feuil1!A11,[1]!Tableau3[#All],2,FALSE),"")</f>
        <v>AMBOYE Jean-Martial</v>
      </c>
      <c r="C11" s="8">
        <f>IFERROR(VLOOKUP($C$1&amp;"_"&amp;$A11,[1]!Tableau3[#All],10,FALSE),0)</f>
        <v>1</v>
      </c>
      <c r="D11" s="8">
        <v>1</v>
      </c>
      <c r="E11" s="8">
        <f>IFERROR(Tableau2[[#This Row],[Crédits utilisés]]-Tableau2[[#This Row],[PS validés]],0)</f>
        <v>0</v>
      </c>
      <c r="F11" s="8">
        <f>IFERROR(VLOOKUP($C$1&amp;"_"&amp;$A11,[1]!Tableau3[#All],12,FALSE),"")</f>
        <v>0</v>
      </c>
      <c r="G11" s="8">
        <f>IFERROR(C11+F11,0)</f>
        <v>1</v>
      </c>
    </row>
    <row r="12" spans="1:7" x14ac:dyDescent="0.25">
      <c r="A12" s="8">
        <v>9</v>
      </c>
      <c r="B12" s="10" t="str">
        <f>IFERROR(VLOOKUP([1]Feuil1!$C$1&amp;"_"&amp;[1]Feuil1!A12,[1]!Tableau3[#All],2,FALSE),"")</f>
        <v>MKL</v>
      </c>
      <c r="C12" s="8">
        <f>IFERROR(VLOOKUP($C$1&amp;"_"&amp;$A12,[1]!Tableau3[#All],10,FALSE),0)</f>
        <v>1</v>
      </c>
      <c r="D12" s="8">
        <v>1</v>
      </c>
      <c r="E12" s="8">
        <f>IFERROR(Tableau2[[#This Row],[Crédits utilisés]]-Tableau2[[#This Row],[PS validés]],0)</f>
        <v>0</v>
      </c>
      <c r="F12" s="8">
        <f>IFERROR(VLOOKUP($C$1&amp;"_"&amp;$A12,[1]!Tableau3[#All],12,FALSE),"")</f>
        <v>0</v>
      </c>
      <c r="G12" s="8">
        <f>IFERROR(C12+F12,0)</f>
        <v>1</v>
      </c>
    </row>
    <row r="13" spans="1:7" x14ac:dyDescent="0.25">
      <c r="A13" s="8">
        <v>10</v>
      </c>
      <c r="B13" s="10" t="str">
        <f>IFERROR(VLOOKUP([1]Feuil1!$C$1&amp;"_"&amp;[1]Feuil1!A13,[1]!Tableau3[#All],2,FALSE),"")</f>
        <v>H&amp;M Soudure</v>
      </c>
      <c r="C13" s="8">
        <f>IFERROR(VLOOKUP($C$1&amp;"_"&amp;$A13,[1]!Tableau3[#All],10,FALSE),0)</f>
        <v>1</v>
      </c>
      <c r="D13" s="8">
        <v>1</v>
      </c>
      <c r="E13" s="8">
        <f>IFERROR(Tableau2[[#This Row],[Crédits utilisés]]-Tableau2[[#This Row],[PS validés]],0)</f>
        <v>0</v>
      </c>
      <c r="F13" s="8">
        <f>IFERROR(VLOOKUP($C$1&amp;"_"&amp;$A13,[1]!Tableau3[#All],12,FALSE),"")</f>
        <v>0</v>
      </c>
      <c r="G13" s="8">
        <f>IFERROR(C13+F13,0)</f>
        <v>1</v>
      </c>
    </row>
    <row r="14" spans="1:7" x14ac:dyDescent="0.25">
      <c r="A14" s="8">
        <v>11</v>
      </c>
      <c r="B14" s="10" t="str">
        <f>IFERROR(VLOOKUP([1]Feuil1!$C$1&amp;"_"&amp;[1]Feuil1!A14,[1]!Tableau3[#All],2,FALSE),"")</f>
        <v>TINI JEAN</v>
      </c>
      <c r="C14" s="8">
        <f>IFERROR(VLOOKUP($C$1&amp;"_"&amp;$A14,[1]!Tableau3[#All],10,FALSE),0)</f>
        <v>1</v>
      </c>
      <c r="D14" s="8">
        <v>1</v>
      </c>
      <c r="E14" s="8">
        <f>IFERROR(Tableau2[[#This Row],[Crédits utilisés]]-Tableau2[[#This Row],[PS validés]],0)</f>
        <v>0</v>
      </c>
      <c r="F14" s="8">
        <f>IFERROR(VLOOKUP($C$1&amp;"_"&amp;$A14,[1]!Tableau3[#All],12,FALSE),"")</f>
        <v>1</v>
      </c>
      <c r="G14" s="8">
        <f>IFERROR(C14+F14,0)</f>
        <v>2</v>
      </c>
    </row>
    <row r="15" spans="1:7" x14ac:dyDescent="0.25">
      <c r="A15" s="8">
        <v>12</v>
      </c>
      <c r="B15" s="10" t="str">
        <f>IFERROR(VLOOKUP([1]Feuil1!$C$1&amp;"_"&amp;[1]Feuil1!A15,[1]!Tableau3[#All],2,FALSE),"")</f>
        <v>E.S.D.A.</v>
      </c>
      <c r="C15" s="8">
        <f>IFERROR(VLOOKUP($C$1&amp;"_"&amp;$A15,[1]!Tableau3[#All],10,FALSE),0)</f>
        <v>1</v>
      </c>
      <c r="D15" s="8">
        <v>1</v>
      </c>
      <c r="E15" s="8">
        <f>IFERROR(Tableau2[[#This Row],[Crédits utilisés]]-Tableau2[[#This Row],[PS validés]],0)</f>
        <v>0</v>
      </c>
      <c r="F15" s="8">
        <f>IFERROR(VLOOKUP($C$1&amp;"_"&amp;$A15,[1]!Tableau3[#All],12,FALSE),"")</f>
        <v>0</v>
      </c>
      <c r="G15" s="8">
        <f>IFERROR(C15+F15,0)</f>
        <v>1</v>
      </c>
    </row>
    <row r="16" spans="1:7" x14ac:dyDescent="0.25">
      <c r="A16" s="8">
        <v>13</v>
      </c>
      <c r="B16" s="10" t="str">
        <f>IFERROR(VLOOKUP([1]Feuil1!$C$1&amp;"_"&amp;[1]Feuil1!A16,[1]!Tableau3[#All],2,FALSE),"")</f>
        <v>CAMOUI EMMANUEL</v>
      </c>
      <c r="C16" s="8">
        <f>IFERROR(VLOOKUP($C$1&amp;"_"&amp;$A16,[1]!Tableau3[#All],10,FALSE),0)</f>
        <v>1</v>
      </c>
      <c r="D16" s="8">
        <v>1</v>
      </c>
      <c r="E16" s="8">
        <f>IFERROR(Tableau2[[#This Row],[Crédits utilisés]]-Tableau2[[#This Row],[PS validés]],0)</f>
        <v>0</v>
      </c>
      <c r="F16" s="8">
        <f>IFERROR(VLOOKUP($C$1&amp;"_"&amp;$A16,[1]!Tableau3[#All],12,FALSE),"")</f>
        <v>0</v>
      </c>
      <c r="G16" s="8">
        <f>IFERROR(C16+F16,0)</f>
        <v>1</v>
      </c>
    </row>
    <row r="17" spans="1:7" x14ac:dyDescent="0.25">
      <c r="A17" s="8">
        <v>14</v>
      </c>
      <c r="B17" s="10" t="str">
        <f>IFERROR(VLOOKUP([1]Feuil1!$C$1&amp;"_"&amp;[1]Feuil1!A17,[1]!Tableau3[#All],2,FALSE),"")</f>
        <v>MATEN Métrologie</v>
      </c>
      <c r="C17" s="8">
        <f>IFERROR(VLOOKUP($C$1&amp;"_"&amp;$A17,[1]!Tableau3[#All],10,FALSE),0)</f>
        <v>1</v>
      </c>
      <c r="D17" s="8">
        <v>1</v>
      </c>
      <c r="E17" s="8">
        <f>IFERROR(Tableau2[[#This Row],[Crédits utilisés]]-Tableau2[[#This Row],[PS validés]],0)</f>
        <v>0</v>
      </c>
      <c r="F17" s="8">
        <f>IFERROR(VLOOKUP($C$1&amp;"_"&amp;$A17,[1]!Tableau3[#All],12,FALSE),"")</f>
        <v>0</v>
      </c>
      <c r="G17" s="8">
        <f>IFERROR(C17+F17,0)</f>
        <v>1</v>
      </c>
    </row>
    <row r="18" spans="1:7" x14ac:dyDescent="0.25">
      <c r="A18" s="8">
        <v>15</v>
      </c>
      <c r="B18" s="10" t="str">
        <f>IFERROR(VLOOKUP([1]Feuil1!$C$1&amp;"_"&amp;[1]Feuil1!A18,[1]!Tableau3[#All],2,FALSE),"")</f>
        <v>Besanconkevin</v>
      </c>
      <c r="C18" s="8">
        <f>IFERROR(VLOOKUP($C$1&amp;"_"&amp;$A18,[1]!Tableau3[#All],10,FALSE),0)</f>
        <v>1</v>
      </c>
      <c r="D18" s="8">
        <v>1</v>
      </c>
      <c r="E18" s="8">
        <f>IFERROR(Tableau2[[#This Row],[Crédits utilisés]]-Tableau2[[#This Row],[PS validés]],0)</f>
        <v>0</v>
      </c>
      <c r="F18" s="8">
        <f>IFERROR(VLOOKUP($C$1&amp;"_"&amp;$A18,[1]!Tableau3[#All],12,FALSE),"")</f>
        <v>0</v>
      </c>
      <c r="G18" s="8">
        <f>IFERROR(C18+F18,0)</f>
        <v>1</v>
      </c>
    </row>
    <row r="19" spans="1:7" x14ac:dyDescent="0.25">
      <c r="A19" s="8">
        <v>16</v>
      </c>
      <c r="B19" s="10" t="str">
        <f>IFERROR(VLOOKUP([1]Feuil1!$C$1&amp;"_"&amp;[1]Feuil1!A19,[1]!Tableau3[#All],2,FALSE),"")</f>
        <v>Ent. Fontenelle Sylvain (Le Bon Tuyau)</v>
      </c>
      <c r="C19" s="8">
        <f>IFERROR(VLOOKUP($C$1&amp;"_"&amp;$A19,[1]!Tableau3[#All],10,FALSE),0)</f>
        <v>1</v>
      </c>
      <c r="D19" s="8">
        <v>1</v>
      </c>
      <c r="E19" s="8">
        <f>IFERROR(Tableau2[[#This Row],[Crédits utilisés]]-Tableau2[[#This Row],[PS validés]],0)</f>
        <v>0</v>
      </c>
      <c r="F19" s="8">
        <f>IFERROR(VLOOKUP($C$1&amp;"_"&amp;$A19,[1]!Tableau3[#All],12,FALSE),"")</f>
        <v>0</v>
      </c>
      <c r="G19" s="8">
        <f>IFERROR(C19+F19,0)</f>
        <v>1</v>
      </c>
    </row>
    <row r="20" spans="1:7" x14ac:dyDescent="0.25">
      <c r="A20" s="8">
        <v>17</v>
      </c>
      <c r="B20" s="10" t="str">
        <f>IFERROR(VLOOKUP([1]Feuil1!$C$1&amp;"_"&amp;[1]Feuil1!A20,[1]!Tableau3[#All],2,FALSE),"")</f>
        <v>TIG</v>
      </c>
      <c r="C20" s="8">
        <f>IFERROR(VLOOKUP($C$1&amp;"_"&amp;$A20,[1]!Tableau3[#All],10,FALSE),0)</f>
        <v>1</v>
      </c>
      <c r="D20" s="8">
        <v>1</v>
      </c>
      <c r="E20" s="8">
        <f>IFERROR(Tableau2[[#This Row],[Crédits utilisés]]-Tableau2[[#This Row],[PS validés]],0)</f>
        <v>0</v>
      </c>
      <c r="F20" s="8">
        <f>IFERROR(VLOOKUP($C$1&amp;"_"&amp;$A20,[1]!Tableau3[#All],12,FALSE),"")</f>
        <v>0</v>
      </c>
      <c r="G20" s="8">
        <f>IFERROR(C20+F20,0)</f>
        <v>1</v>
      </c>
    </row>
    <row r="21" spans="1:7" x14ac:dyDescent="0.25">
      <c r="A21" s="8">
        <v>18</v>
      </c>
      <c r="B21" s="10" t="str">
        <f>IFERROR(VLOOKUP([1]Feuil1!$C$1&amp;"_"&amp;[1]Feuil1!A21,[1]!Tableau3[#All],2,FALSE),"")</f>
        <v>GOLIATH SOUDURES</v>
      </c>
      <c r="C21" s="8">
        <f>IFERROR(VLOOKUP($C$1&amp;"_"&amp;$A21,[1]!Tableau3[#All],10,FALSE),0)</f>
        <v>1</v>
      </c>
      <c r="D21" s="8">
        <v>1</v>
      </c>
      <c r="E21" s="8">
        <f>IFERROR(Tableau2[[#This Row],[Crédits utilisés]]-Tableau2[[#This Row],[PS validés]],0)</f>
        <v>0</v>
      </c>
      <c r="F21" s="8">
        <f>IFERROR(VLOOKUP($C$1&amp;"_"&amp;$A21,[1]!Tableau3[#All],12,FALSE),"")</f>
        <v>0</v>
      </c>
      <c r="G21" s="8">
        <f>IFERROR(C21+F21,0)</f>
        <v>1</v>
      </c>
    </row>
    <row r="22" spans="1:7" x14ac:dyDescent="0.25">
      <c r="A22" s="8">
        <v>19</v>
      </c>
      <c r="B22" s="10" t="str">
        <f>IFERROR(VLOOKUP([1]Feuil1!$C$1&amp;"_"&amp;[1]Feuil1!A22,[1]!Tableau3[#All],2,FALSE),"")</f>
        <v>MANUKA James</v>
      </c>
      <c r="C22" s="8">
        <f>IFERROR(VLOOKUP($C$1&amp;"_"&amp;$A22,[1]!Tableau3[#All],10,FALSE),0)</f>
        <v>1</v>
      </c>
      <c r="D22" s="8">
        <v>1</v>
      </c>
      <c r="E22" s="8">
        <f>IFERROR(Tableau2[[#This Row],[Crédits utilisés]]-Tableau2[[#This Row],[PS validés]],0)</f>
        <v>0</v>
      </c>
      <c r="F22" s="8">
        <f>IFERROR(VLOOKUP($C$1&amp;"_"&amp;$A22,[1]!Tableau3[#All],12,FALSE),"")</f>
        <v>0</v>
      </c>
      <c r="G22" s="8">
        <f>IFERROR(C22+F22,0)</f>
        <v>1</v>
      </c>
    </row>
    <row r="23" spans="1:7" x14ac:dyDescent="0.25">
      <c r="A23" s="8">
        <v>20</v>
      </c>
      <c r="B23" s="10" t="str">
        <f>IFERROR(VLOOKUP([1]Feuil1!$C$1&amp;"_"&amp;[1]Feuil1!A23,[1]!Tableau3[#All],2,FALSE),"")</f>
        <v>HPS SUBMARINE</v>
      </c>
      <c r="C23" s="8">
        <f>IFERROR(VLOOKUP($C$1&amp;"_"&amp;$A23,[1]!Tableau3[#All],10,FALSE),0)</f>
        <v>1</v>
      </c>
      <c r="D23" s="8">
        <v>1</v>
      </c>
      <c r="E23" s="8">
        <f>IFERROR(Tableau2[[#This Row],[Crédits utilisés]]-Tableau2[[#This Row],[PS validés]],0)</f>
        <v>0</v>
      </c>
      <c r="F23" s="8">
        <f>IFERROR(VLOOKUP($C$1&amp;"_"&amp;$A23,[1]!Tableau3[#All],12,FALSE),"")</f>
        <v>0</v>
      </c>
      <c r="G23" s="8">
        <f>IFERROR(C23+F23,0)</f>
        <v>1</v>
      </c>
    </row>
    <row r="24" spans="1:7" x14ac:dyDescent="0.25">
      <c r="A24" s="8">
        <v>21</v>
      </c>
      <c r="B24" s="10" t="str">
        <f>IFERROR(VLOOKUP([1]Feuil1!$C$1&amp;"_"&amp;[1]Feuil1!A24,[1]!Tableau3[#All],2,FALSE),"")</f>
        <v>NADAL</v>
      </c>
      <c r="C24" s="8">
        <f>IFERROR(VLOOKUP($C$1&amp;"_"&amp;$A24,[1]!Tableau3[#All],10,FALSE),0)</f>
        <v>1</v>
      </c>
      <c r="D24" s="8">
        <v>1</v>
      </c>
      <c r="E24" s="8">
        <f>IFERROR(Tableau2[[#This Row],[Crédits utilisés]]-Tableau2[[#This Row],[PS validés]],0)</f>
        <v>0</v>
      </c>
      <c r="F24" s="8">
        <f>IFERROR(VLOOKUP($C$1&amp;"_"&amp;$A24,[1]!Tableau3[#All],12,FALSE),"")</f>
        <v>0</v>
      </c>
      <c r="G24" s="8">
        <f>IFERROR(C24+F24,0)</f>
        <v>1</v>
      </c>
    </row>
    <row r="25" spans="1:7" x14ac:dyDescent="0.25">
      <c r="A25" s="8">
        <v>22</v>
      </c>
      <c r="B25" s="10" t="str">
        <f>IFERROR(VLOOKUP([1]Feuil1!$C$1&amp;"_"&amp;[1]Feuil1!A25,[1]!Tableau3[#All],2,FALSE),"")</f>
        <v>SALIGA Michel</v>
      </c>
      <c r="C25" s="8">
        <f>IFERROR(VLOOKUP($C$1&amp;"_"&amp;$A25,[1]!Tableau3[#All],10,FALSE),0)</f>
        <v>29</v>
      </c>
      <c r="D25" s="8">
        <v>28</v>
      </c>
      <c r="E25" s="8">
        <f>IFERROR(Tableau2[[#This Row],[Crédits utilisés]]-Tableau2[[#This Row],[PS validés]],0)</f>
        <v>1</v>
      </c>
      <c r="F25" s="8">
        <f>IFERROR(VLOOKUP($C$1&amp;"_"&amp;$A25,[1]!Tableau3[#All],12,FALSE),"")</f>
        <v>3</v>
      </c>
      <c r="G25" s="8">
        <f>IFERROR(C25+F25,0)</f>
        <v>32</v>
      </c>
    </row>
    <row r="26" spans="1:7" x14ac:dyDescent="0.25">
      <c r="A26" s="8">
        <v>23</v>
      </c>
      <c r="B26" s="10" t="str">
        <f>IFERROR(VLOOKUP([1]Feuil1!$C$1&amp;"_"&amp;[1]Feuil1!A26,[1]!Tableau3[#All],2,FALSE),"")</f>
        <v>FAKATAULAVELUA ROLAND EI</v>
      </c>
      <c r="C26" s="8">
        <f>IFERROR(VLOOKUP($C$1&amp;"_"&amp;$A26,[1]!Tableau3[#All],10,FALSE),0)</f>
        <v>1</v>
      </c>
      <c r="D26" s="8">
        <v>1</v>
      </c>
      <c r="E26" s="8">
        <f>IFERROR(Tableau2[[#This Row],[Crédits utilisés]]-Tableau2[[#This Row],[PS validés]],0)</f>
        <v>0</v>
      </c>
      <c r="F26" s="8">
        <f>IFERROR(VLOOKUP($C$1&amp;"_"&amp;$A26,[1]!Tableau3[#All],12,FALSE),"")</f>
        <v>0</v>
      </c>
      <c r="G26" s="8">
        <f>IFERROR(C26+F26,0)</f>
        <v>1</v>
      </c>
    </row>
    <row r="27" spans="1:7" x14ac:dyDescent="0.25">
      <c r="A27" s="8">
        <v>24</v>
      </c>
      <c r="B27" s="10" t="str">
        <f>IFERROR(VLOOKUP([1]Feuil1!$C$1&amp;"_"&amp;[1]Feuil1!A27,[1]!Tableau3[#All],2,FALSE),"")</f>
        <v>GODEFROY</v>
      </c>
      <c r="C27" s="8">
        <f>IFERROR(VLOOKUP($C$1&amp;"_"&amp;$A27,[1]!Tableau3[#All],10,FALSE),0)</f>
        <v>1</v>
      </c>
      <c r="D27" s="8">
        <v>1</v>
      </c>
      <c r="E27" s="8">
        <f>IFERROR(Tableau2[[#This Row],[Crédits utilisés]]-Tableau2[[#This Row],[PS validés]],0)</f>
        <v>0</v>
      </c>
      <c r="F27" s="8">
        <f>IFERROR(VLOOKUP($C$1&amp;"_"&amp;$A27,[1]!Tableau3[#All],12,FALSE),"")</f>
        <v>0</v>
      </c>
      <c r="G27" s="8">
        <f>IFERROR(C27+F27,0)</f>
        <v>1</v>
      </c>
    </row>
    <row r="28" spans="1:7" x14ac:dyDescent="0.25">
      <c r="A28" s="8">
        <v>25</v>
      </c>
      <c r="B28" s="10" t="str">
        <f>IFERROR(VLOOKUP([1]Feuil1!$C$1&amp;"_"&amp;[1]Feuil1!A28,[1]!Tableau3[#All],2,FALSE),"")</f>
        <v>BAHUAUD Alain</v>
      </c>
      <c r="C28" s="8">
        <f>IFERROR(VLOOKUP($C$1&amp;"_"&amp;$A28,[1]!Tableau3[#All],10,FALSE),0)</f>
        <v>1</v>
      </c>
      <c r="D28" s="8">
        <v>1</v>
      </c>
      <c r="E28" s="8">
        <f>IFERROR(Tableau2[[#This Row],[Crédits utilisés]]-Tableau2[[#This Row],[PS validés]],0)</f>
        <v>0</v>
      </c>
      <c r="F28" s="8">
        <f>IFERROR(VLOOKUP($C$1&amp;"_"&amp;$A28,[1]!Tableau3[#All],12,FALSE),"")</f>
        <v>0</v>
      </c>
      <c r="G28" s="8">
        <f>IFERROR(C28+F28,0)</f>
        <v>1</v>
      </c>
    </row>
    <row r="29" spans="1:7" x14ac:dyDescent="0.25">
      <c r="A29" s="8">
        <v>26</v>
      </c>
      <c r="B29" s="10" t="str">
        <f>IFERROR(VLOOKUP([1]Feuil1!$C$1&amp;"_"&amp;[1]Feuil1!A29,[1]!Tableau3[#All],2,FALSE),"")</f>
        <v>WYDOQ Sarl</v>
      </c>
      <c r="C29" s="8">
        <f>IFERROR(VLOOKUP($C$1&amp;"_"&amp;$A29,[1]!Tableau3[#All],10,FALSE),0)</f>
        <v>1</v>
      </c>
      <c r="D29" s="8">
        <v>1</v>
      </c>
      <c r="E29" s="8">
        <f>IFERROR(Tableau2[[#This Row],[Crédits utilisés]]-Tableau2[[#This Row],[PS validés]],0)</f>
        <v>0</v>
      </c>
      <c r="F29" s="8">
        <f>IFERROR(VLOOKUP($C$1&amp;"_"&amp;$A29,[1]!Tableau3[#All],12,FALSE),"")</f>
        <v>0</v>
      </c>
      <c r="G29" s="8">
        <f>IFERROR(C29+F29,0)</f>
        <v>1</v>
      </c>
    </row>
    <row r="30" spans="1:7" x14ac:dyDescent="0.25">
      <c r="A30" s="8">
        <v>27</v>
      </c>
      <c r="B30" s="10" t="str">
        <f>IFERROR(VLOOKUP([1]Feuil1!$C$1&amp;"_"&amp;[1]Feuil1!A30,[1]!Tableau3[#All],2,FALSE),"")</f>
        <v>NORD SUD TRAVAUX</v>
      </c>
      <c r="C30" s="8">
        <f>IFERROR(VLOOKUP($C$1&amp;"_"&amp;$A30,[1]!Tableau3[#All],10,FALSE),0)</f>
        <v>7</v>
      </c>
      <c r="D30" s="8">
        <v>7</v>
      </c>
      <c r="E30" s="8">
        <f>IFERROR(Tableau2[[#This Row],[Crédits utilisés]]-Tableau2[[#This Row],[PS validés]],0)</f>
        <v>0</v>
      </c>
      <c r="F30" s="8">
        <f>IFERROR(VLOOKUP($C$1&amp;"_"&amp;$A30,[1]!Tableau3[#All],12,FALSE),"")</f>
        <v>0</v>
      </c>
      <c r="G30" s="8">
        <f>IFERROR(C30+F30,0)</f>
        <v>7</v>
      </c>
    </row>
    <row r="31" spans="1:7" x14ac:dyDescent="0.25">
      <c r="A31" s="8">
        <v>28</v>
      </c>
      <c r="B31" s="10" t="str">
        <f>IFERROR(VLOOKUP([1]Feuil1!$C$1&amp;"_"&amp;[1]Feuil1!A31,[1]!Tableau3[#All],2,FALSE),"")</f>
        <v>ROUMAGNE Jean-Claude</v>
      </c>
      <c r="C31" s="8">
        <f>IFERROR(VLOOKUP($C$1&amp;"_"&amp;$A31,[1]!Tableau3[#All],10,FALSE),0)</f>
        <v>1</v>
      </c>
      <c r="D31" s="8">
        <v>1</v>
      </c>
      <c r="E31" s="8">
        <f>IFERROR(Tableau2[[#This Row],[Crédits utilisés]]-Tableau2[[#This Row],[PS validés]],0)</f>
        <v>0</v>
      </c>
      <c r="F31" s="8">
        <f>IFERROR(VLOOKUP($C$1&amp;"_"&amp;$A31,[1]!Tableau3[#All],12,FALSE),"")</f>
        <v>0</v>
      </c>
      <c r="G31" s="8">
        <f>IFERROR(C31+F31,0)</f>
        <v>1</v>
      </c>
    </row>
    <row r="32" spans="1:7" x14ac:dyDescent="0.25">
      <c r="A32" s="8">
        <v>29</v>
      </c>
      <c r="B32" s="10" t="str">
        <f>IFERROR(VLOOKUP([1]Feuil1!$C$1&amp;"_"&amp;[1]Feuil1!A32,[1]!Tableau3[#All],2,FALSE),"")</f>
        <v>T.I.C.S</v>
      </c>
      <c r="C32" s="8">
        <f>IFERROR(VLOOKUP($C$1&amp;"_"&amp;$A32,[1]!Tableau3[#All],10,FALSE),0)</f>
        <v>4</v>
      </c>
      <c r="D32" s="8">
        <v>3</v>
      </c>
      <c r="E32" s="8">
        <f>IFERROR(Tableau2[[#This Row],[Crédits utilisés]]-Tableau2[[#This Row],[PS validés]],0)</f>
        <v>1</v>
      </c>
      <c r="F32" s="8">
        <f>IFERROR(VLOOKUP($C$1&amp;"_"&amp;$A32,[1]!Tableau3[#All],12,FALSE),"")</f>
        <v>0</v>
      </c>
      <c r="G32" s="8">
        <f>IFERROR(C32+F32,0)</f>
        <v>4</v>
      </c>
    </row>
    <row r="33" spans="1:7" x14ac:dyDescent="0.25">
      <c r="A33" s="8">
        <v>30</v>
      </c>
      <c r="B33" s="10" t="str">
        <f>IFERROR(VLOOKUP([1]Feuil1!$C$1&amp;"_"&amp;[1]Feuil1!A33,[1]!Tableau3[#All],2,FALSE),"")</f>
        <v>GEO.RI.AN.SO</v>
      </c>
      <c r="C33" s="8">
        <f>IFERROR(VLOOKUP($C$1&amp;"_"&amp;$A33,[1]!Tableau3[#All],10,FALSE),0)</f>
        <v>2</v>
      </c>
      <c r="D33" s="8">
        <v>2</v>
      </c>
      <c r="E33" s="8">
        <f>IFERROR(Tableau2[[#This Row],[Crédits utilisés]]-Tableau2[[#This Row],[PS validés]],0)</f>
        <v>0</v>
      </c>
      <c r="F33" s="8">
        <f>IFERROR(VLOOKUP($C$1&amp;"_"&amp;$A33,[1]!Tableau3[#All],12,FALSE),"")</f>
        <v>3</v>
      </c>
      <c r="G33" s="8">
        <f>IFERROR(C33+F33,0)</f>
        <v>5</v>
      </c>
    </row>
    <row r="34" spans="1:7" x14ac:dyDescent="0.25">
      <c r="A34" s="8">
        <v>31</v>
      </c>
      <c r="B34" s="10" t="str">
        <f>IFERROR(VLOOKUP([1]Feuil1!$C$1&amp;"_"&amp;[1]Feuil1!A34,[1]!Tableau3[#All],2,FALSE),"")</f>
        <v>STEMER COMPOSITE</v>
      </c>
      <c r="C34" s="8">
        <f>IFERROR(VLOOKUP($C$1&amp;"_"&amp;$A34,[1]!Tableau3[#All],10,FALSE),0)</f>
        <v>36</v>
      </c>
      <c r="D34" s="8">
        <v>36</v>
      </c>
      <c r="E34" s="8">
        <f>IFERROR(Tableau2[[#This Row],[Crédits utilisés]]-Tableau2[[#This Row],[PS validés]],0)</f>
        <v>0</v>
      </c>
      <c r="F34" s="8">
        <f>IFERROR(VLOOKUP($C$1&amp;"_"&amp;$A34,[1]!Tableau3[#All],12,FALSE),"")</f>
        <v>1</v>
      </c>
      <c r="G34" s="8">
        <f>IFERROR(C34+F34,0)</f>
        <v>37</v>
      </c>
    </row>
    <row r="35" spans="1:7" x14ac:dyDescent="0.25">
      <c r="A35" s="8">
        <v>32</v>
      </c>
      <c r="B35" s="10" t="str">
        <f>IFERROR(VLOOKUP([1]Feuil1!$C$1&amp;"_"&amp;[1]Feuil1!A35,[1]!Tableau3[#All],2,FALSE),"")</f>
        <v>STEMER</v>
      </c>
      <c r="C35" s="8">
        <f>IFERROR(VLOOKUP($C$1&amp;"_"&amp;$A35,[1]!Tableau3[#All],10,FALSE),0)</f>
        <v>45</v>
      </c>
      <c r="D35" s="8">
        <v>44</v>
      </c>
      <c r="E35" s="8">
        <f>IFERROR(Tableau2[[#This Row],[Crédits utilisés]]-Tableau2[[#This Row],[PS validés]],0)</f>
        <v>1</v>
      </c>
      <c r="F35" s="8">
        <f>IFERROR(VLOOKUP($C$1&amp;"_"&amp;$A35,[1]!Tableau3[#All],12,FALSE),"")</f>
        <v>1</v>
      </c>
      <c r="G35" s="8">
        <f>IFERROR(C35+F35,0)</f>
        <v>46</v>
      </c>
    </row>
    <row r="36" spans="1:7" x14ac:dyDescent="0.25">
      <c r="A36" s="11">
        <v>33</v>
      </c>
      <c r="B36" s="12" t="str">
        <f>IFERROR(VLOOKUP([1]Feuil1!$C$1&amp;"_"&amp;[1]Feuil1!A36,[1]!Tableau3[#All],2,FALSE),"")</f>
        <v>CHAUDRONNERIE TUYAUTERIE MONTAGE</v>
      </c>
      <c r="C36" s="11">
        <f>IFERROR(VLOOKUP($C$1&amp;"_"&amp;$A36,[1]!Tableau3[#All],10,FALSE),0)</f>
        <v>44</v>
      </c>
      <c r="D36" s="11">
        <v>44</v>
      </c>
      <c r="E36" s="11">
        <f>IFERROR(Tableau2[[#This Row],[Crédits utilisés]]-Tableau2[[#This Row],[PS validés]],0)</f>
        <v>0</v>
      </c>
      <c r="F36" s="11">
        <f>IFERROR(VLOOKUP($C$1&amp;"_"&amp;$A36,[1]!Tableau3[#All],12,FALSE),"")</f>
        <v>6</v>
      </c>
      <c r="G36" s="11">
        <f>IFERROR(C36+F36,0)</f>
        <v>50</v>
      </c>
    </row>
    <row r="37" spans="1:7" x14ac:dyDescent="0.25">
      <c r="A37" s="8">
        <v>34</v>
      </c>
      <c r="B37" s="10" t="str">
        <f>IFERROR(VLOOKUP([1]Feuil1!$C$1&amp;"_"&amp;[1]Feuil1!A37,[1]!Tableau3[#All],2,FALSE),"")</f>
        <v>ESMN2</v>
      </c>
      <c r="C37" s="8">
        <f>IFERROR(VLOOKUP($C$1&amp;"_"&amp;$A37,[1]!Tableau3[#All],10,FALSE),0)</f>
        <v>8</v>
      </c>
      <c r="D37" s="8">
        <v>8</v>
      </c>
      <c r="E37" s="8">
        <f>IFERROR(Tableau2[[#This Row],[Crédits utilisés]]-Tableau2[[#This Row],[PS validés]],0)</f>
        <v>0</v>
      </c>
      <c r="F37" s="8">
        <f>IFERROR(VLOOKUP($C$1&amp;"_"&amp;$A37,[1]!Tableau3[#All],12,FALSE),"")</f>
        <v>0</v>
      </c>
      <c r="G37" s="8">
        <f t="shared" ref="G37:G45" si="0">IFERROR(C37+F37,0)</f>
        <v>8</v>
      </c>
    </row>
    <row r="38" spans="1:7" x14ac:dyDescent="0.25">
      <c r="A38" s="11">
        <v>35</v>
      </c>
      <c r="B38" s="12" t="str">
        <f>IFERROR(VLOOKUP([1]Feuil1!$C$1&amp;"_"&amp;[1]Feuil1!A38,[1]!Tableau3[#All],2,FALSE),"")</f>
        <v>CMI KLEIN SARL</v>
      </c>
      <c r="C38" s="11">
        <f>IFERROR(VLOOKUP($C$1&amp;"_"&amp;$A38,[1]!Tableau3[#All],10,FALSE),0)</f>
        <v>130</v>
      </c>
      <c r="D38" s="11">
        <v>128</v>
      </c>
      <c r="E38" s="11">
        <f>IFERROR(Tableau2[[#This Row],[Crédits utilisés]]-Tableau2[[#This Row],[PS validés]],0)</f>
        <v>2</v>
      </c>
      <c r="F38" s="11">
        <f>IFERROR(VLOOKUP($C$1&amp;"_"&amp;$A38,[1]!Tableau3[#All],12,FALSE),"")</f>
        <v>40</v>
      </c>
      <c r="G38" s="11">
        <f t="shared" si="0"/>
        <v>170</v>
      </c>
    </row>
    <row r="39" spans="1:7" x14ac:dyDescent="0.25">
      <c r="A39" s="8">
        <v>36</v>
      </c>
      <c r="B39" s="10" t="str">
        <f>IFERROR(VLOOKUP([1]Feuil1!$C$1&amp;"_"&amp;[1]Feuil1!A39,[1]!Tableau3[#All],2,FALSE),"")</f>
        <v/>
      </c>
      <c r="C39" s="8">
        <f>IFERROR(VLOOKUP($C$1&amp;"_"&amp;$A39,[1]!Tableau3[#All],10,FALSE),0)</f>
        <v>0</v>
      </c>
      <c r="D39" s="8" t="str">
        <f>IFERROR(VLOOKUP($C$1&amp;"_"&amp;$A39,[1]!Tableau3[#All],11,FALSE),"")</f>
        <v/>
      </c>
      <c r="E39" s="8">
        <f>IFERROR(Tableau2[[#This Row],[Crédits utilisés]]-Tableau2[[#This Row],[PS validés]],0)</f>
        <v>0</v>
      </c>
      <c r="F39" s="8" t="str">
        <f>IFERROR(VLOOKUP($C$1&amp;"_"&amp;$A39,[1]!Tableau3[#All],12,FALSE),"")</f>
        <v/>
      </c>
      <c r="G39" s="8">
        <f t="shared" si="0"/>
        <v>0</v>
      </c>
    </row>
    <row r="40" spans="1:7" x14ac:dyDescent="0.25">
      <c r="A40" s="11">
        <v>37</v>
      </c>
      <c r="B40" s="12" t="str">
        <f>IFERROR(VLOOKUP([1]Feuil1!$C$1&amp;"_"&amp;[1]Feuil1!A40,[1]!Tableau3[#All],2,FALSE),"")</f>
        <v/>
      </c>
      <c r="C40" s="11">
        <f>IFERROR(VLOOKUP($C$1&amp;"_"&amp;$A40,[1]!Tableau3[#All],10,FALSE),0)</f>
        <v>0</v>
      </c>
      <c r="D40" s="11" t="str">
        <f>IFERROR(VLOOKUP($C$1&amp;"_"&amp;$A40,[1]!Tableau3[#All],11,FALSE),"")</f>
        <v/>
      </c>
      <c r="E40" s="11">
        <f>IFERROR(Tableau2[[#This Row],[Crédits utilisés]]-Tableau2[[#This Row],[PS validés]],0)</f>
        <v>0</v>
      </c>
      <c r="F40" s="11" t="str">
        <f>IFERROR(VLOOKUP($C$1&amp;"_"&amp;$A40,[1]!Tableau3[#All],12,FALSE),"")</f>
        <v/>
      </c>
      <c r="G40" s="11">
        <f t="shared" si="0"/>
        <v>0</v>
      </c>
    </row>
    <row r="41" spans="1:7" x14ac:dyDescent="0.25">
      <c r="A41" s="8">
        <v>38</v>
      </c>
      <c r="B41" s="10" t="str">
        <f>IFERROR(VLOOKUP([1]Feuil1!$C$1&amp;"_"&amp;[1]Feuil1!A41,[1]!Tableau3[#All],2,FALSE),"")</f>
        <v/>
      </c>
      <c r="C41" s="8">
        <f>IFERROR(VLOOKUP($C$1&amp;"_"&amp;$A41,[1]!Tableau3[#All],10,FALSE),0)</f>
        <v>0</v>
      </c>
      <c r="D41" s="8" t="str">
        <f>IFERROR(VLOOKUP($C$1&amp;"_"&amp;$A41,[1]!Tableau3[#All],11,FALSE),"")</f>
        <v/>
      </c>
      <c r="E41" s="8">
        <f>IFERROR(Tableau2[[#This Row],[Crédits utilisés]]-Tableau2[[#This Row],[PS validés]],0)</f>
        <v>0</v>
      </c>
      <c r="F41" s="8" t="str">
        <f>IFERROR(VLOOKUP($C$1&amp;"_"&amp;$A41,[1]!Tableau3[#All],12,FALSE),"")</f>
        <v/>
      </c>
      <c r="G41" s="8">
        <f t="shared" si="0"/>
        <v>0</v>
      </c>
    </row>
    <row r="42" spans="1:7" x14ac:dyDescent="0.25">
      <c r="A42" s="11">
        <v>39</v>
      </c>
      <c r="B42" s="12" t="str">
        <f>IFERROR(VLOOKUP([1]Feuil1!$C$1&amp;"_"&amp;[1]Feuil1!A42,[1]!Tableau3[#All],2,FALSE),"")</f>
        <v/>
      </c>
      <c r="C42" s="11">
        <f>IFERROR(VLOOKUP($C$1&amp;"_"&amp;$A42,[1]!Tableau3[#All],10,FALSE),0)</f>
        <v>0</v>
      </c>
      <c r="D42" s="11" t="str">
        <f>IFERROR(VLOOKUP($C$1&amp;"_"&amp;$A42,[1]!Tableau3[#All],11,FALSE),"")</f>
        <v/>
      </c>
      <c r="E42" s="11">
        <f>IFERROR(Tableau2[[#This Row],[Crédits utilisés]]-Tableau2[[#This Row],[PS validés]],0)</f>
        <v>0</v>
      </c>
      <c r="F42" s="11" t="str">
        <f>IFERROR(VLOOKUP($C$1&amp;"_"&amp;$A42,[1]!Tableau3[#All],12,FALSE),"")</f>
        <v/>
      </c>
      <c r="G42" s="11">
        <f t="shared" si="0"/>
        <v>0</v>
      </c>
    </row>
    <row r="43" spans="1:7" x14ac:dyDescent="0.25">
      <c r="A43" s="8">
        <v>40</v>
      </c>
      <c r="B43" s="10" t="str">
        <f>IFERROR(VLOOKUP([1]Feuil1!$C$1&amp;"_"&amp;[1]Feuil1!A43,[1]!Tableau3[#All],2,FALSE),"")</f>
        <v/>
      </c>
      <c r="C43" s="8">
        <f>IFERROR(VLOOKUP($C$1&amp;"_"&amp;$A43,[1]!Tableau3[#All],10,FALSE),0)</f>
        <v>0</v>
      </c>
      <c r="D43" s="8" t="str">
        <f>IFERROR(VLOOKUP($C$1&amp;"_"&amp;$A43,[1]!Tableau3[#All],11,FALSE),"")</f>
        <v/>
      </c>
      <c r="E43" s="8">
        <f>IFERROR(Tableau2[[#This Row],[Crédits utilisés]]-Tableau2[[#This Row],[PS validés]],0)</f>
        <v>0</v>
      </c>
      <c r="F43" s="8" t="str">
        <f>IFERROR(VLOOKUP($C$1&amp;"_"&amp;$A43,[1]!Tableau3[#All],12,FALSE),"")</f>
        <v/>
      </c>
      <c r="G43" s="8">
        <f t="shared" si="0"/>
        <v>0</v>
      </c>
    </row>
    <row r="44" spans="1:7" x14ac:dyDescent="0.25">
      <c r="A44" s="11">
        <v>41</v>
      </c>
      <c r="B44" s="12" t="str">
        <f>IFERROR(VLOOKUP([1]Feuil1!$C$1&amp;"_"&amp;[1]Feuil1!A44,[1]!Tableau3[#All],2,FALSE),"")</f>
        <v/>
      </c>
      <c r="C44" s="11">
        <f>IFERROR(VLOOKUP($C$1&amp;"_"&amp;$A44,[1]!Tableau3[#All],10,FALSE),0)</f>
        <v>0</v>
      </c>
      <c r="D44" s="11" t="str">
        <f>IFERROR(VLOOKUP($C$1&amp;"_"&amp;$A44,[1]!Tableau3[#All],11,FALSE),"")</f>
        <v/>
      </c>
      <c r="E44" s="11">
        <f>IFERROR(Tableau2[[#This Row],[Crédits utilisés]]-Tableau2[[#This Row],[PS validés]],0)</f>
        <v>0</v>
      </c>
      <c r="F44" s="11" t="str">
        <f>IFERROR(VLOOKUP($C$1&amp;"_"&amp;$A44,[1]!Tableau3[#All],12,FALSE),"")</f>
        <v/>
      </c>
      <c r="G44" s="11">
        <f t="shared" si="0"/>
        <v>0</v>
      </c>
    </row>
    <row r="45" spans="1:7" x14ac:dyDescent="0.25">
      <c r="A45" s="8">
        <v>42</v>
      </c>
      <c r="B45" s="10" t="str">
        <f>IFERROR(VLOOKUP([1]Feuil1!$C$1&amp;"_"&amp;[1]Feuil1!A45,[1]!Tableau3[#All],2,FALSE),"")</f>
        <v/>
      </c>
      <c r="C45" s="8">
        <f>IFERROR(VLOOKUP($C$1&amp;"_"&amp;$A45,[1]!Tableau3[#All],10,FALSE),0)</f>
        <v>0</v>
      </c>
      <c r="D45" s="8" t="str">
        <f>IFERROR(VLOOKUP($C$1&amp;"_"&amp;$A45,[1]!Tableau3[#All],11,FALSE),"")</f>
        <v/>
      </c>
      <c r="E45" s="8">
        <f>IFERROR(Tableau2[[#This Row],[Crédits utilisés]]-Tableau2[[#This Row],[PS validés]],0)</f>
        <v>0</v>
      </c>
      <c r="F45" s="8" t="str">
        <f>IFERROR(VLOOKUP($C$1&amp;"_"&amp;$A45,[1]!Tableau3[#All],12,FALSE),"")</f>
        <v/>
      </c>
      <c r="G45" s="8">
        <f t="shared" si="0"/>
        <v>0</v>
      </c>
    </row>
    <row r="46" spans="1:7" ht="15.75" thickBot="1" x14ac:dyDescent="0.3">
      <c r="A46" s="11">
        <v>43</v>
      </c>
      <c r="B46" s="13" t="str">
        <f>IFERROR(VLOOKUP([1]Feuil1!$C$1&amp;"_"&amp;[1]Feuil1!A46,[1]!Tableau3[#All],2,FALSE),"")</f>
        <v/>
      </c>
      <c r="C46" s="11">
        <f>IFERROR(VLOOKUP($C$1&amp;"_"&amp;$A46,[1]!Tableau3[#All],10,FALSE),0)</f>
        <v>0</v>
      </c>
      <c r="D46" s="11" t="str">
        <f>IFERROR(VLOOKUP($C$1&amp;"_"&amp;$A46,[1]!Tableau3[#All],11,FALSE),"")</f>
        <v/>
      </c>
      <c r="E46" s="11">
        <f>IFERROR(Tableau2[[#This Row],[Crédits utilisés]]-Tableau2[[#This Row],[PS validés]],0)</f>
        <v>0</v>
      </c>
      <c r="F46" s="11" t="str">
        <f>IFERROR(VLOOKUP($C$1&amp;"_"&amp;$A46,[1]!Tableau3[#All],12,FALSE),"")</f>
        <v/>
      </c>
      <c r="G46" s="11">
        <f>IFERROR(C46+F46,0)</f>
        <v>0</v>
      </c>
    </row>
    <row r="47" spans="1:7" ht="15.75" thickTop="1" x14ac:dyDescent="0.25">
      <c r="A47" s="14" t="s">
        <v>10</v>
      </c>
      <c r="B47" s="14"/>
      <c r="C47" s="14">
        <f>SUBTOTAL(109,Tableau2[Crédits utilisés])</f>
        <v>339</v>
      </c>
      <c r="D47" s="14">
        <f>SUBTOTAL(109,Tableau2[PS validés])</f>
        <v>328</v>
      </c>
      <c r="E47" s="14">
        <f>SUBTOTAL(109,Tableau2[PS échec])</f>
        <v>8</v>
      </c>
      <c r="F47" s="14">
        <f>SUBTOTAL(109,Tableau2[Crédits disponibles])</f>
        <v>55</v>
      </c>
      <c r="G47" s="14">
        <f>SUBTOTAL(109,Tableau2[Total achat crédits])</f>
        <v>394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57CCFC9-9A71-4BF2-B91F-461C636AB139}">
          <x14:formula1>
            <xm:f>'[APE-Validation.xlsx]Liste des codes APE'!#REF!</xm:f>
          </x14:formula1>
          <xm:sqref>C1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2018-11-09T03:24:45Z</dcterms:created>
  <dcterms:modified xsi:type="dcterms:W3CDTF">2018-11-09T03:33:38Z</dcterms:modified>
</cp:coreProperties>
</file>