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4"/>
  <workbookPr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bureau/CloudStation/suivi devis/"/>
    </mc:Choice>
  </mc:AlternateContent>
  <xr:revisionPtr revIDLastSave="0" documentId="8_{5D0A8E58-A0B3-2541-A195-C8400337BB39}" xr6:coauthVersionLast="36" xr6:coauthVersionMax="36" xr10:uidLastSave="{00000000-0000-0000-0000-000000000000}"/>
  <bookViews>
    <workbookView xWindow="5260" yWindow="460" windowWidth="28600" windowHeight="16820" xr2:uid="{00000000-000D-0000-FFFF-FFFF00000000}"/>
  </bookViews>
  <sheets>
    <sheet name="DEVIS" sheetId="1" r:id="rId1"/>
    <sheet name="Feuil1" sheetId="4" r:id="rId2"/>
  </sheets>
  <definedNames>
    <definedName name="_xlnm._FilterDatabase" localSheetId="0" hidden="1">DEVIS!#REF!</definedName>
    <definedName name="APPAREILLAGE">Feuil1!$A$1:$A$3</definedName>
    <definedName name="IMPLANTATION">Feuil1!$C$2:$C$40</definedName>
    <definedName name="TARIFS">#REF!</definedName>
  </definedNames>
  <calcPr calcId="162913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2" i="1" l="1"/>
  <c r="F51" i="1"/>
  <c r="G53" i="1"/>
  <c r="F53" i="1" l="1"/>
  <c r="E3" i="1" l="1"/>
  <c r="D14" i="1" l="1"/>
  <c r="F14" i="1"/>
  <c r="G14" i="1" s="1"/>
  <c r="D15" i="1"/>
  <c r="F15" i="1"/>
  <c r="G15" i="1" s="1"/>
  <c r="A52" i="1"/>
  <c r="A53" i="1" l="1"/>
  <c r="A51" i="1"/>
  <c r="F16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G16" i="1"/>
  <c r="G18" i="1"/>
  <c r="G20" i="1"/>
  <c r="G22" i="1"/>
  <c r="G24" i="1"/>
  <c r="G26" i="1"/>
  <c r="G28" i="1"/>
  <c r="G30" i="1"/>
  <c r="G32" i="1"/>
  <c r="G43" i="1" l="1"/>
  <c r="G35" i="1"/>
  <c r="G33" i="1"/>
  <c r="G29" i="1"/>
  <c r="G25" i="1"/>
  <c r="G21" i="1"/>
  <c r="G17" i="1"/>
  <c r="G39" i="1"/>
  <c r="G45" i="1"/>
  <c r="G37" i="1"/>
  <c r="G31" i="1"/>
  <c r="G27" i="1"/>
  <c r="G23" i="1"/>
  <c r="G19" i="1"/>
  <c r="G44" i="1"/>
  <c r="G40" i="1"/>
  <c r="G36" i="1"/>
  <c r="G46" i="1"/>
  <c r="G38" i="1"/>
  <c r="G34" i="1"/>
  <c r="G47" i="1" l="1"/>
  <c r="G48" i="1" s="1"/>
  <c r="G49" i="1" s="1"/>
</calcChain>
</file>

<file path=xl/sharedStrings.xml><?xml version="1.0" encoding="utf-8"?>
<sst xmlns="http://schemas.openxmlformats.org/spreadsheetml/2006/main" count="23" uniqueCount="21">
  <si>
    <t>Implantation</t>
  </si>
  <si>
    <t>Désignation</t>
  </si>
  <si>
    <t>Pu HT</t>
  </si>
  <si>
    <t>Quantité</t>
  </si>
  <si>
    <t>TOTAL HT</t>
  </si>
  <si>
    <t>TOTAL TTC</t>
  </si>
  <si>
    <t>Références</t>
  </si>
  <si>
    <t>Validité du devis</t>
  </si>
  <si>
    <t>Le présent devis est valable UN MOIS. Passé ce délai, sans accord écrit de votre part, nos prix pourront être révisés.</t>
  </si>
  <si>
    <t>Conditions de paiement</t>
  </si>
  <si>
    <t>50% du montant TTC au devis signé, le solde à la fin des travaux.</t>
  </si>
  <si>
    <t>En l'absence de règlement de votre part (50% du montant au devis signé), les travaux ne seront pas entrepris.</t>
  </si>
  <si>
    <t>Date et signature</t>
  </si>
  <si>
    <t>Précédées de la mention "bon pour accord"</t>
  </si>
  <si>
    <t>Sauf mention,contraire,nos factures sont payables a réception,net sans escompte.</t>
  </si>
  <si>
    <t xml:space="preserve"> « une indemnité forfaitaire de 40 € est due pour frais de recouvrement en cas de retard de paiement »</t>
  </si>
  <si>
    <t>Mr et Mme</t>
  </si>
  <si>
    <t>N° TVA :  FR75411799844</t>
  </si>
  <si>
    <t>DEVIS</t>
  </si>
  <si>
    <t>FACTURE</t>
  </si>
  <si>
    <t>A défaut de règlement a l'échéance indiquée, un intérêt de retard sera calculé au taux de 4,43% par mois a compter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</si>
</sst>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_-* #,##0.00\ [$€-1]_-;\-* #,##0.00\ [$€-1]_-;_-* &quot;-&quot;??\ [$€-1]_-"/>
    <numFmt numFmtId="168" formatCode="#,##0.00\ &quot;€&quot;"/>
    <numFmt numFmtId="170" formatCode="&quot;TVA &quot;0%"/>
    <numFmt numFmtId="171" formatCode="_ * #,##0.00_)\ [$€-1]_ ;_ * \(#,##0.00\)\ [$€-1]_ ;_ * &quot;-&quot;??_)\ [$€-1]_ ;_ @_ "/>
  </numFmts>
  <fonts count="22">
    <font>
      <sz val="10"/>
      <name val="Arial"/>
    </font>
    <font>
      <sz val="10"/>
      <name val="Arial"/>
      <family val="2"/>
    </font>
    <font>
      <b/>
      <i/>
      <sz val="10"/>
      <name val="Arial Narrow"/>
      <family val="2"/>
    </font>
    <font>
      <sz val="10"/>
      <name val="Arial Narrow"/>
      <family val="2"/>
    </font>
    <font>
      <sz val="2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i/>
      <sz val="14"/>
      <name val="Arial Narrow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theme="1"/>
      <name val="Arial"/>
      <family val="2"/>
    </font>
    <font>
      <sz val="6"/>
      <name val="Arial"/>
      <family val="2"/>
    </font>
    <font>
      <b/>
      <u/>
      <sz val="10"/>
      <name val="Arial"/>
      <family val="2"/>
    </font>
    <font>
      <b/>
      <sz val="24"/>
      <name val="Arial"/>
      <family val="2"/>
    </font>
    <font>
      <sz val="9"/>
      <name val="Arial"/>
      <family val="2"/>
    </font>
    <font>
      <sz val="9"/>
      <name val="Arial Narrow"/>
      <family val="2"/>
    </font>
    <font>
      <b/>
      <sz val="6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79">
    <xf numFmtId="0" fontId="0" fillId="0" borderId="0"/>
    <xf numFmtId="165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9" fontId="20" fillId="0" borderId="0" applyFont="0" applyFill="0" applyBorder="0" applyAlignment="0" applyProtection="0"/>
  </cellStyleXfs>
  <cellXfs count="7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4" xfId="0" applyBorder="1"/>
    <xf numFmtId="165" fontId="0" fillId="0" borderId="0" xfId="1" applyFont="1"/>
    <xf numFmtId="0" fontId="0" fillId="0" borderId="5" xfId="0" applyBorder="1"/>
    <xf numFmtId="165" fontId="0" fillId="0" borderId="6" xfId="0" applyNumberFormat="1" applyBorder="1"/>
    <xf numFmtId="0" fontId="0" fillId="0" borderId="0" xfId="0" applyBorder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 applyBorder="1"/>
    <xf numFmtId="0" fontId="0" fillId="0" borderId="0" xfId="0" applyFont="1" applyAlignment="1">
      <alignment horizontal="center"/>
    </xf>
    <xf numFmtId="14" fontId="0" fillId="0" borderId="0" xfId="0" applyNumberFormat="1" applyBorder="1" applyAlignment="1">
      <alignment horizontal="center"/>
    </xf>
    <xf numFmtId="0" fontId="9" fillId="0" borderId="0" xfId="0" applyFont="1" applyBorder="1" applyAlignment="1">
      <alignment horizontal="center"/>
    </xf>
    <xf numFmtId="168" fontId="0" fillId="0" borderId="0" xfId="1" applyNumberFormat="1" applyFont="1"/>
    <xf numFmtId="0" fontId="13" fillId="0" borderId="2" xfId="0" applyFont="1" applyBorder="1"/>
    <xf numFmtId="165" fontId="13" fillId="0" borderId="8" xfId="0" applyNumberFormat="1" applyFont="1" applyBorder="1"/>
    <xf numFmtId="0" fontId="15" fillId="0" borderId="0" xfId="0" applyFont="1"/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17" fillId="0" borderId="0" xfId="0" applyFont="1"/>
    <xf numFmtId="168" fontId="0" fillId="0" borderId="7" xfId="0" applyNumberFormat="1" applyBorder="1"/>
    <xf numFmtId="0" fontId="10" fillId="0" borderId="0" xfId="0" applyFont="1" applyBorder="1"/>
    <xf numFmtId="0" fontId="18" fillId="0" borderId="0" xfId="0" applyFont="1"/>
    <xf numFmtId="14" fontId="2" fillId="0" borderId="0" xfId="0" applyNumberFormat="1" applyFont="1"/>
    <xf numFmtId="0" fontId="19" fillId="0" borderId="0" xfId="0" applyFont="1"/>
    <xf numFmtId="0" fontId="1" fillId="0" borderId="0" xfId="0" applyFont="1"/>
    <xf numFmtId="0" fontId="13" fillId="0" borderId="0" xfId="0" applyFont="1" applyBorder="1"/>
    <xf numFmtId="165" fontId="13" fillId="0" borderId="0" xfId="0" applyNumberFormat="1" applyFont="1" applyBorder="1"/>
    <xf numFmtId="0" fontId="7" fillId="0" borderId="0" xfId="0" applyFont="1" applyAlignment="1"/>
    <xf numFmtId="170" fontId="0" fillId="0" borderId="1" xfId="78" applyNumberFormat="1" applyFont="1" applyBorder="1"/>
    <xf numFmtId="9" fontId="1" fillId="0" borderId="0" xfId="0" applyNumberFormat="1" applyFont="1"/>
    <xf numFmtId="0" fontId="0" fillId="0" borderId="20" xfId="0" applyBorder="1"/>
    <xf numFmtId="0" fontId="0" fillId="0" borderId="10" xfId="0" applyBorder="1"/>
    <xf numFmtId="0" fontId="0" fillId="0" borderId="0" xfId="0" applyFont="1" applyBorder="1" applyAlignment="1">
      <alignment horizontal="center"/>
    </xf>
    <xf numFmtId="168" fontId="0" fillId="0" borderId="7" xfId="1" applyNumberFormat="1" applyFont="1" applyBorder="1"/>
    <xf numFmtId="0" fontId="0" fillId="0" borderId="2" xfId="0" applyBorder="1"/>
    <xf numFmtId="0" fontId="0" fillId="0" borderId="21" xfId="0" applyFont="1" applyBorder="1" applyAlignment="1">
      <alignment horizontal="center"/>
    </xf>
    <xf numFmtId="168" fontId="0" fillId="0" borderId="8" xfId="1" applyNumberFormat="1" applyFont="1" applyBorder="1"/>
    <xf numFmtId="0" fontId="5" fillId="0" borderId="3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3" xfId="0" applyBorder="1"/>
    <xf numFmtId="165" fontId="0" fillId="0" borderId="9" xfId="1" applyFont="1" applyBorder="1"/>
    <xf numFmtId="165" fontId="0" fillId="0" borderId="11" xfId="1" applyFont="1" applyBorder="1"/>
    <xf numFmtId="0" fontId="3" fillId="0" borderId="0" xfId="0" applyFont="1" applyBorder="1"/>
    <xf numFmtId="0" fontId="0" fillId="0" borderId="0" xfId="0" applyFont="1" applyBorder="1"/>
    <xf numFmtId="0" fontId="17" fillId="0" borderId="0" xfId="0" applyFont="1" applyBorder="1"/>
    <xf numFmtId="0" fontId="16" fillId="0" borderId="0" xfId="0" applyFont="1" applyBorder="1" applyAlignment="1"/>
    <xf numFmtId="0" fontId="4" fillId="0" borderId="0" xfId="0" applyFont="1" applyBorder="1"/>
    <xf numFmtId="0" fontId="7" fillId="0" borderId="0" xfId="0" applyFont="1" applyBorder="1" applyAlignment="1">
      <alignment horizontal="right"/>
    </xf>
    <xf numFmtId="0" fontId="1" fillId="0" borderId="0" xfId="0" applyFont="1" applyBorder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9" fillId="0" borderId="14" xfId="0" applyFont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7" xfId="0" applyBorder="1" applyAlignment="1">
      <alignment horizontal="left"/>
    </xf>
    <xf numFmtId="0" fontId="21" fillId="0" borderId="0" xfId="0" applyFont="1" applyAlignment="1"/>
    <xf numFmtId="0" fontId="21" fillId="0" borderId="0" xfId="0" applyFont="1"/>
    <xf numFmtId="168" fontId="7" fillId="0" borderId="0" xfId="0" applyNumberFormat="1" applyFont="1" applyAlignment="1">
      <alignment horizontal="right"/>
    </xf>
    <xf numFmtId="0" fontId="16" fillId="0" borderId="0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10" xfId="0" applyBorder="1" applyAlignment="1">
      <alignment horizontal="center"/>
    </xf>
    <xf numFmtId="0" fontId="7" fillId="0" borderId="5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171" fontId="0" fillId="0" borderId="0" xfId="0" applyNumberFormat="1" applyAlignment="1">
      <alignment horizontal="right"/>
    </xf>
  </cellXfs>
  <cellStyles count="79">
    <cellStyle name="Euro" xfId="1" xr:uid="{00000000-0005-0000-0000-000000000000}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Normal" xfId="0" builtinId="0"/>
    <cellStyle name="Pourcentage" xfId="78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677332</xdr:colOff>
      <xdr:row>0</xdr:row>
      <xdr:rowOff>57150</xdr:rowOff>
    </xdr:from>
    <xdr:to>
      <xdr:col>2</xdr:col>
      <xdr:colOff>85724</xdr:colOff>
      <xdr:row>1</xdr:row>
      <xdr:rowOff>171450</xdr:rowOff>
    </xdr:to>
    <xdr:sp macro="" textlink="">
      <xdr:nvSpPr>
        <xdr:cNvPr id="1033" name="WordArt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677332" y="57150"/>
          <a:ext cx="949325" cy="2921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fr-FR" sz="3600" kern="10" spc="0">
            <a:ln w="3175">
              <a:solidFill>
                <a:srgbClr val="000000"/>
              </a:solidFill>
              <a:round/>
              <a:headEnd/>
              <a:tailEnd/>
            </a:ln>
            <a:solidFill>
              <a:srgbClr val="0000FF"/>
            </a:solidFill>
            <a:effectLst/>
            <a:latin typeface="Arial Black"/>
          </a:endParaRP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0</xdr:colOff>
      <xdr:row>11</xdr:row>
      <xdr:rowOff>0</xdr:rowOff>
    </xdr:to>
    <xdr:sp macro="" textlink="">
      <xdr:nvSpPr>
        <xdr:cNvPr id="1032" name="Line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ChangeShapeType="1"/>
        </xdr:cNvSpPr>
      </xdr:nvSpPr>
      <xdr:spPr bwMode="auto">
        <a:xfrm>
          <a:off x="0" y="9525"/>
          <a:ext cx="0" cy="2524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G53"/>
  <sheetViews>
    <sheetView showZeros="0" tabSelected="1" topLeftCell="A34" zoomScale="150" zoomScaleNormal="150" zoomScalePageLayoutView="150" workbookViewId="0">
      <selection activeCell="G53" sqref="G53"/>
    </sheetView>
  </sheetViews>
  <sheetFormatPr baseColWidth="10" defaultRowHeight="13"/>
  <cols>
    <col min="2" max="2" width="9.33203125" customWidth="1"/>
    <col min="3" max="3" width="10" customWidth="1"/>
    <col min="4" max="4" width="19.5" customWidth="1"/>
    <col min="5" max="5" width="14.83203125" customWidth="1"/>
    <col min="6" max="6" width="11" customWidth="1"/>
    <col min="7" max="7" width="11.6640625" customWidth="1"/>
  </cols>
  <sheetData>
    <row r="1" spans="1:7" s="7" customFormat="1" ht="30">
      <c r="A1" s="55"/>
      <c r="F1" s="67" t="s">
        <v>19</v>
      </c>
      <c r="G1" s="67"/>
    </row>
    <row r="2" spans="1:7" s="7" customFormat="1" ht="15.75" customHeight="1">
      <c r="F2" s="56"/>
    </row>
    <row r="3" spans="1:7" s="7" customFormat="1" ht="18">
      <c r="A3" s="28"/>
      <c r="E3" s="57" t="str">
        <f>IF(F1="","",IF(F1="DEVIS","","NUMERO DE FACTURE "))</f>
        <v xml:space="preserve">NUMERO DE FACTURE </v>
      </c>
      <c r="G3" s="58"/>
    </row>
    <row r="4" spans="1:7" s="7" customFormat="1">
      <c r="A4" s="12"/>
    </row>
    <row r="5" spans="1:7" s="7" customFormat="1">
      <c r="A5" s="12"/>
      <c r="E5" s="20"/>
      <c r="F5" s="20"/>
      <c r="G5" s="20"/>
    </row>
    <row r="6" spans="1:7" s="7" customFormat="1">
      <c r="A6" s="52"/>
      <c r="F6" s="14"/>
      <c r="G6" s="21"/>
    </row>
    <row r="7" spans="1:7" s="7" customFormat="1">
      <c r="A7" s="52"/>
      <c r="F7" s="14"/>
      <c r="G7" s="15"/>
    </row>
    <row r="8" spans="1:7" s="7" customFormat="1">
      <c r="A8" s="53"/>
      <c r="E8" s="59" t="s">
        <v>16</v>
      </c>
      <c r="F8" s="60"/>
      <c r="G8" s="61"/>
    </row>
    <row r="9" spans="1:7" s="7" customFormat="1">
      <c r="B9" s="12"/>
      <c r="E9" s="62"/>
      <c r="F9" s="22"/>
      <c r="G9" s="23"/>
    </row>
    <row r="10" spans="1:7" s="7" customFormat="1">
      <c r="A10" s="54"/>
      <c r="B10" s="12"/>
      <c r="E10" s="63"/>
      <c r="F10" s="24"/>
      <c r="G10" s="25"/>
    </row>
    <row r="11" spans="1:7">
      <c r="A11" s="7"/>
    </row>
    <row r="12" spans="1:7">
      <c r="A12" s="26"/>
      <c r="B12" s="30"/>
      <c r="C12" s="19"/>
      <c r="F12" s="29" t="s">
        <v>17</v>
      </c>
    </row>
    <row r="13" spans="1:7">
      <c r="A13" s="38" t="s">
        <v>0</v>
      </c>
      <c r="B13" s="45" t="s">
        <v>3</v>
      </c>
      <c r="C13" s="3" t="s">
        <v>6</v>
      </c>
      <c r="D13" s="70" t="s">
        <v>1</v>
      </c>
      <c r="E13" s="71"/>
      <c r="F13" s="49" t="s">
        <v>2</v>
      </c>
      <c r="G13" s="39" t="s">
        <v>4</v>
      </c>
    </row>
    <row r="14" spans="1:7">
      <c r="A14" s="1"/>
      <c r="B14" s="46"/>
      <c r="C14" s="40"/>
      <c r="D14" s="72" t="str">
        <f t="shared" ref="D14" si="0">IF(C14="","",VLOOKUP(C14,TARIFS,2,0))</f>
        <v/>
      </c>
      <c r="E14" s="73"/>
      <c r="F14" s="50" t="str">
        <f t="shared" ref="F14:F46" si="1">IF(C14="","",VLOOKUP(C14,TARIFS,3,0))</f>
        <v/>
      </c>
      <c r="G14" s="41">
        <f>PRODUCT(B14,F14)</f>
        <v>0</v>
      </c>
    </row>
    <row r="15" spans="1:7">
      <c r="A15" s="1"/>
      <c r="B15" s="47"/>
      <c r="C15" s="40"/>
      <c r="D15" s="68" t="str">
        <f t="shared" ref="D15" si="2">IF(C15="","",VLOOKUP(C15,TARIFS,2,0))</f>
        <v/>
      </c>
      <c r="E15" s="69"/>
      <c r="F15" s="50" t="str">
        <f t="shared" si="1"/>
        <v/>
      </c>
      <c r="G15" s="41">
        <f t="shared" ref="G15:G46" si="3">PRODUCT(B15,F15)</f>
        <v>0</v>
      </c>
    </row>
    <row r="16" spans="1:7">
      <c r="A16" s="1"/>
      <c r="B16" s="47"/>
      <c r="C16" s="40"/>
      <c r="D16" s="68" t="str">
        <f t="shared" ref="D16:D46" si="4">IF(C16="","",VLOOKUP(C16,TARIFS,2,0))</f>
        <v/>
      </c>
      <c r="E16" s="69"/>
      <c r="F16" s="50" t="str">
        <f t="shared" si="1"/>
        <v/>
      </c>
      <c r="G16" s="41">
        <f t="shared" si="3"/>
        <v>0</v>
      </c>
    </row>
    <row r="17" spans="1:7">
      <c r="A17" s="1"/>
      <c r="B17" s="47"/>
      <c r="C17" s="40"/>
      <c r="D17" s="68" t="str">
        <f t="shared" si="4"/>
        <v/>
      </c>
      <c r="E17" s="69"/>
      <c r="F17" s="50" t="str">
        <f t="shared" si="1"/>
        <v/>
      </c>
      <c r="G17" s="41">
        <f t="shared" si="3"/>
        <v>0</v>
      </c>
    </row>
    <row r="18" spans="1:7">
      <c r="A18" s="1"/>
      <c r="B18" s="47"/>
      <c r="C18" s="40"/>
      <c r="D18" s="68" t="str">
        <f t="shared" si="4"/>
        <v/>
      </c>
      <c r="E18" s="69"/>
      <c r="F18" s="50" t="str">
        <f t="shared" si="1"/>
        <v/>
      </c>
      <c r="G18" s="41">
        <f t="shared" si="3"/>
        <v>0</v>
      </c>
    </row>
    <row r="19" spans="1:7">
      <c r="A19" s="1"/>
      <c r="B19" s="47"/>
      <c r="C19" s="40"/>
      <c r="D19" s="68" t="str">
        <f t="shared" si="4"/>
        <v/>
      </c>
      <c r="E19" s="69"/>
      <c r="F19" s="50" t="str">
        <f t="shared" si="1"/>
        <v/>
      </c>
      <c r="G19" s="41">
        <f t="shared" si="3"/>
        <v>0</v>
      </c>
    </row>
    <row r="20" spans="1:7">
      <c r="A20" s="1"/>
      <c r="B20" s="47"/>
      <c r="C20" s="40"/>
      <c r="D20" s="68" t="str">
        <f t="shared" si="4"/>
        <v/>
      </c>
      <c r="E20" s="69"/>
      <c r="F20" s="50" t="str">
        <f t="shared" si="1"/>
        <v/>
      </c>
      <c r="G20" s="41">
        <f t="shared" si="3"/>
        <v>0</v>
      </c>
    </row>
    <row r="21" spans="1:7">
      <c r="A21" s="1"/>
      <c r="B21" s="46"/>
      <c r="C21" s="40"/>
      <c r="D21" s="68" t="str">
        <f t="shared" si="4"/>
        <v/>
      </c>
      <c r="E21" s="69"/>
      <c r="F21" s="50" t="str">
        <f t="shared" si="1"/>
        <v/>
      </c>
      <c r="G21" s="41">
        <f t="shared" si="3"/>
        <v>0</v>
      </c>
    </row>
    <row r="22" spans="1:7">
      <c r="A22" s="1"/>
      <c r="B22" s="46"/>
      <c r="C22" s="40"/>
      <c r="D22" s="68" t="str">
        <f t="shared" si="4"/>
        <v/>
      </c>
      <c r="E22" s="69"/>
      <c r="F22" s="50" t="str">
        <f t="shared" si="1"/>
        <v/>
      </c>
      <c r="G22" s="41">
        <f t="shared" si="3"/>
        <v>0</v>
      </c>
    </row>
    <row r="23" spans="1:7">
      <c r="A23" s="1"/>
      <c r="B23" s="46"/>
      <c r="C23" s="40"/>
      <c r="D23" s="68" t="str">
        <f t="shared" si="4"/>
        <v/>
      </c>
      <c r="E23" s="69"/>
      <c r="F23" s="50" t="str">
        <f t="shared" si="1"/>
        <v/>
      </c>
      <c r="G23" s="41">
        <f t="shared" si="3"/>
        <v>0</v>
      </c>
    </row>
    <row r="24" spans="1:7">
      <c r="A24" s="1"/>
      <c r="B24" s="47"/>
      <c r="C24" s="40"/>
      <c r="D24" s="68" t="str">
        <f t="shared" si="4"/>
        <v/>
      </c>
      <c r="E24" s="69"/>
      <c r="F24" s="50" t="str">
        <f t="shared" si="1"/>
        <v/>
      </c>
      <c r="G24" s="41">
        <f t="shared" si="3"/>
        <v>0</v>
      </c>
    </row>
    <row r="25" spans="1:7">
      <c r="A25" s="1"/>
      <c r="B25" s="47"/>
      <c r="C25" s="40"/>
      <c r="D25" s="68" t="str">
        <f t="shared" si="4"/>
        <v/>
      </c>
      <c r="E25" s="69"/>
      <c r="F25" s="50" t="str">
        <f t="shared" si="1"/>
        <v/>
      </c>
      <c r="G25" s="41">
        <f t="shared" si="3"/>
        <v>0</v>
      </c>
    </row>
    <row r="26" spans="1:7">
      <c r="A26" s="1"/>
      <c r="B26" s="47"/>
      <c r="C26" s="40"/>
      <c r="D26" s="68" t="str">
        <f t="shared" si="4"/>
        <v/>
      </c>
      <c r="E26" s="69"/>
      <c r="F26" s="50" t="str">
        <f t="shared" si="1"/>
        <v/>
      </c>
      <c r="G26" s="41">
        <f t="shared" si="3"/>
        <v>0</v>
      </c>
    </row>
    <row r="27" spans="1:7">
      <c r="A27" s="1"/>
      <c r="B27" s="47"/>
      <c r="C27" s="40"/>
      <c r="D27" s="68" t="str">
        <f t="shared" si="4"/>
        <v/>
      </c>
      <c r="E27" s="69"/>
      <c r="F27" s="50" t="str">
        <f t="shared" si="1"/>
        <v/>
      </c>
      <c r="G27" s="41">
        <f t="shared" si="3"/>
        <v>0</v>
      </c>
    </row>
    <row r="28" spans="1:7">
      <c r="A28" s="1"/>
      <c r="B28" s="47"/>
      <c r="C28" s="40"/>
      <c r="D28" s="68" t="str">
        <f t="shared" si="4"/>
        <v/>
      </c>
      <c r="E28" s="69"/>
      <c r="F28" s="50" t="str">
        <f t="shared" si="1"/>
        <v/>
      </c>
      <c r="G28" s="41">
        <f t="shared" si="3"/>
        <v>0</v>
      </c>
    </row>
    <row r="29" spans="1:7">
      <c r="A29" s="1"/>
      <c r="B29" s="47"/>
      <c r="C29" s="40"/>
      <c r="D29" s="68" t="str">
        <f t="shared" si="4"/>
        <v/>
      </c>
      <c r="E29" s="69"/>
      <c r="F29" s="50" t="str">
        <f t="shared" si="1"/>
        <v/>
      </c>
      <c r="G29" s="41">
        <f t="shared" si="3"/>
        <v>0</v>
      </c>
    </row>
    <row r="30" spans="1:7">
      <c r="A30" s="1"/>
      <c r="B30" s="47"/>
      <c r="C30" s="40"/>
      <c r="D30" s="68" t="str">
        <f t="shared" si="4"/>
        <v/>
      </c>
      <c r="E30" s="69"/>
      <c r="F30" s="50" t="str">
        <f t="shared" si="1"/>
        <v/>
      </c>
      <c r="G30" s="41">
        <f t="shared" si="3"/>
        <v>0</v>
      </c>
    </row>
    <row r="31" spans="1:7">
      <c r="A31" s="1"/>
      <c r="B31" s="46"/>
      <c r="C31" s="40"/>
      <c r="D31" s="68" t="str">
        <f t="shared" si="4"/>
        <v/>
      </c>
      <c r="E31" s="69"/>
      <c r="F31" s="50" t="str">
        <f t="shared" si="1"/>
        <v/>
      </c>
      <c r="G31" s="41">
        <f t="shared" si="3"/>
        <v>0</v>
      </c>
    </row>
    <row r="32" spans="1:7">
      <c r="A32" s="1"/>
      <c r="B32" s="46"/>
      <c r="C32" s="40"/>
      <c r="D32" s="68" t="str">
        <f t="shared" si="4"/>
        <v/>
      </c>
      <c r="E32" s="69"/>
      <c r="F32" s="50" t="str">
        <f t="shared" si="1"/>
        <v/>
      </c>
      <c r="G32" s="41">
        <f t="shared" si="3"/>
        <v>0</v>
      </c>
    </row>
    <row r="33" spans="1:7">
      <c r="A33" s="1"/>
      <c r="B33" s="46"/>
      <c r="C33" s="40"/>
      <c r="D33" s="68" t="str">
        <f t="shared" si="4"/>
        <v/>
      </c>
      <c r="E33" s="69"/>
      <c r="F33" s="50" t="str">
        <f t="shared" si="1"/>
        <v/>
      </c>
      <c r="G33" s="41">
        <f t="shared" si="3"/>
        <v>0</v>
      </c>
    </row>
    <row r="34" spans="1:7">
      <c r="A34" s="1"/>
      <c r="B34" s="47"/>
      <c r="C34" s="40"/>
      <c r="D34" s="68" t="str">
        <f t="shared" si="4"/>
        <v/>
      </c>
      <c r="E34" s="69"/>
      <c r="F34" s="50" t="str">
        <f t="shared" si="1"/>
        <v/>
      </c>
      <c r="G34" s="41">
        <f t="shared" si="3"/>
        <v>0</v>
      </c>
    </row>
    <row r="35" spans="1:7">
      <c r="A35" s="1"/>
      <c r="B35" s="47"/>
      <c r="C35" s="40"/>
      <c r="D35" s="68" t="str">
        <f t="shared" si="4"/>
        <v/>
      </c>
      <c r="E35" s="69"/>
      <c r="F35" s="50" t="str">
        <f t="shared" si="1"/>
        <v/>
      </c>
      <c r="G35" s="41">
        <f t="shared" si="3"/>
        <v>0</v>
      </c>
    </row>
    <row r="36" spans="1:7">
      <c r="A36" s="1"/>
      <c r="B36" s="47"/>
      <c r="C36" s="40"/>
      <c r="D36" s="68" t="str">
        <f t="shared" si="4"/>
        <v/>
      </c>
      <c r="E36" s="69"/>
      <c r="F36" s="50" t="str">
        <f t="shared" si="1"/>
        <v/>
      </c>
      <c r="G36" s="41">
        <f t="shared" si="3"/>
        <v>0</v>
      </c>
    </row>
    <row r="37" spans="1:7">
      <c r="A37" s="1"/>
      <c r="B37" s="47"/>
      <c r="C37" s="40"/>
      <c r="D37" s="68" t="str">
        <f t="shared" si="4"/>
        <v/>
      </c>
      <c r="E37" s="69"/>
      <c r="F37" s="50" t="str">
        <f t="shared" si="1"/>
        <v/>
      </c>
      <c r="G37" s="41">
        <f t="shared" si="3"/>
        <v>0</v>
      </c>
    </row>
    <row r="38" spans="1:7">
      <c r="A38" s="1"/>
      <c r="B38" s="47"/>
      <c r="C38" s="40"/>
      <c r="D38" s="68" t="str">
        <f t="shared" si="4"/>
        <v/>
      </c>
      <c r="E38" s="69"/>
      <c r="F38" s="50" t="str">
        <f t="shared" si="1"/>
        <v/>
      </c>
      <c r="G38" s="41">
        <f t="shared" si="3"/>
        <v>0</v>
      </c>
    </row>
    <row r="39" spans="1:7">
      <c r="A39" s="1"/>
      <c r="B39" s="47"/>
      <c r="C39" s="40"/>
      <c r="D39" s="68" t="str">
        <f t="shared" si="4"/>
        <v/>
      </c>
      <c r="E39" s="69"/>
      <c r="F39" s="50" t="str">
        <f t="shared" si="1"/>
        <v/>
      </c>
      <c r="G39" s="41">
        <f t="shared" si="3"/>
        <v>0</v>
      </c>
    </row>
    <row r="40" spans="1:7">
      <c r="A40" s="1"/>
      <c r="B40" s="47"/>
      <c r="C40" s="40"/>
      <c r="D40" s="68" t="str">
        <f t="shared" si="4"/>
        <v/>
      </c>
      <c r="E40" s="69"/>
      <c r="F40" s="50" t="str">
        <f t="shared" si="1"/>
        <v/>
      </c>
      <c r="G40" s="41">
        <f t="shared" si="3"/>
        <v>0</v>
      </c>
    </row>
    <row r="41" spans="1:7">
      <c r="A41" s="1"/>
      <c r="B41" s="46"/>
      <c r="C41" s="40"/>
      <c r="D41" s="68" t="str">
        <f t="shared" si="4"/>
        <v/>
      </c>
      <c r="E41" s="69"/>
      <c r="F41" s="50" t="str">
        <f t="shared" si="1"/>
        <v/>
      </c>
      <c r="G41" s="41"/>
    </row>
    <row r="42" spans="1:7">
      <c r="A42" s="1"/>
      <c r="B42" s="46"/>
      <c r="C42" s="40"/>
      <c r="D42" s="68" t="str">
        <f t="shared" si="4"/>
        <v/>
      </c>
      <c r="E42" s="69"/>
      <c r="F42" s="50" t="str">
        <f t="shared" si="1"/>
        <v/>
      </c>
      <c r="G42" s="41"/>
    </row>
    <row r="43" spans="1:7">
      <c r="A43" s="1"/>
      <c r="B43" s="46"/>
      <c r="C43" s="40"/>
      <c r="D43" s="68" t="str">
        <f t="shared" si="4"/>
        <v/>
      </c>
      <c r="E43" s="69"/>
      <c r="F43" s="50" t="str">
        <f t="shared" si="1"/>
        <v/>
      </c>
      <c r="G43" s="41">
        <f t="shared" si="3"/>
        <v>0</v>
      </c>
    </row>
    <row r="44" spans="1:7">
      <c r="A44" s="1"/>
      <c r="B44" s="47"/>
      <c r="C44" s="40"/>
      <c r="D44" s="68" t="str">
        <f t="shared" si="4"/>
        <v/>
      </c>
      <c r="E44" s="69"/>
      <c r="F44" s="50" t="str">
        <f t="shared" si="1"/>
        <v/>
      </c>
      <c r="G44" s="41">
        <f t="shared" si="3"/>
        <v>0</v>
      </c>
    </row>
    <row r="45" spans="1:7">
      <c r="A45" s="42"/>
      <c r="B45" s="48"/>
      <c r="C45" s="43"/>
      <c r="D45" s="75" t="str">
        <f t="shared" si="4"/>
        <v/>
      </c>
      <c r="E45" s="76"/>
      <c r="F45" s="51" t="str">
        <f t="shared" si="1"/>
        <v/>
      </c>
      <c r="G45" s="44">
        <f t="shared" si="3"/>
        <v>0</v>
      </c>
    </row>
    <row r="46" spans="1:7">
      <c r="B46" s="8"/>
      <c r="C46" s="13"/>
      <c r="D46" s="74" t="str">
        <f t="shared" si="4"/>
        <v/>
      </c>
      <c r="E46" s="74"/>
      <c r="F46" s="4" t="str">
        <f t="shared" si="1"/>
        <v/>
      </c>
      <c r="G46" s="16">
        <f t="shared" si="3"/>
        <v>0</v>
      </c>
    </row>
    <row r="47" spans="1:7">
      <c r="C47" s="2"/>
      <c r="F47" s="5" t="s">
        <v>4</v>
      </c>
      <c r="G47" s="6">
        <f>SUM(G14:G45)</f>
        <v>0</v>
      </c>
    </row>
    <row r="48" spans="1:7">
      <c r="C48" s="2"/>
      <c r="F48" s="36">
        <v>0.2</v>
      </c>
      <c r="G48" s="27">
        <f>G47*F48</f>
        <v>0</v>
      </c>
    </row>
    <row r="49" spans="1:7">
      <c r="C49" s="2"/>
      <c r="F49" s="17" t="s">
        <v>5</v>
      </c>
      <c r="G49" s="18">
        <f>SUM(G47:G48)</f>
        <v>0</v>
      </c>
    </row>
    <row r="50" spans="1:7">
      <c r="C50" s="2"/>
      <c r="F50" s="33"/>
      <c r="G50" s="34"/>
    </row>
    <row r="51" spans="1:7">
      <c r="A51" s="10" t="str">
        <f>IF(F1="","",IF(F1="DEVIS","Date et signature","Sauf mention,contraire,nos factures sont payables a réception,net sans escompte. "))</f>
        <v xml:space="preserve">Sauf mention,contraire,nos factures sont payables a réception,net sans escompte. </v>
      </c>
      <c r="F51" s="65" t="str">
        <f>IF(F1="","",IF(F1="DEVIS","Pour la Société ,","Somme déjà réglée :"))</f>
        <v>Somme déjà réglée :</v>
      </c>
      <c r="G51" s="66"/>
    </row>
    <row r="52" spans="1:7">
      <c r="A52" s="64" t="str">
        <f>IF(F1="","",IF(F1="DEVIS","Précédées de la mention bon pour accord","En cas de retard de paiement, il sera appliqué des pénalités égales au taux d'intérêt légal. "))</f>
        <v xml:space="preserve">En cas de retard de paiement, il sera appliqué des pénalités égales au taux d'intérêt légal. </v>
      </c>
      <c r="B52" s="35"/>
      <c r="C52" s="35"/>
      <c r="D52" s="35"/>
      <c r="E52" s="35"/>
      <c r="F52" s="35" t="str">
        <f>IF(F1="","",IF(F1="DEVIS"," gérant",""))</f>
        <v/>
      </c>
      <c r="G52" s="35"/>
    </row>
    <row r="53" spans="1:7">
      <c r="A53" s="65" t="str">
        <f>IF(F1="","",IF(F1="DEVIS","","« une indemnité forfaitaire de 40 € est due pour frais de recouvrement en cas de retard de paiement » "))</f>
        <v xml:space="preserve">« une indemnité forfaitaire de 40 € est due pour frais de recouvrement en cas de retard de paiement » </v>
      </c>
      <c r="F53" s="26" t="str">
        <f>IF(F1="","",IF(F1="DEVIS","","NET A PAYER:"))</f>
        <v>NET A PAYER:</v>
      </c>
      <c r="G53" s="77" t="str">
        <f>IF(F1="","",IF(F1="DEVIS","","(=G49-G51)"))</f>
        <v>(=G49-G51)</v>
      </c>
    </row>
  </sheetData>
  <mergeCells count="35">
    <mergeCell ref="D24:E24"/>
    <mergeCell ref="D34:E34"/>
    <mergeCell ref="D40:E40"/>
    <mergeCell ref="D41:E41"/>
    <mergeCell ref="D42:E42"/>
    <mergeCell ref="D35:E35"/>
    <mergeCell ref="D36:E36"/>
    <mergeCell ref="D37:E37"/>
    <mergeCell ref="D38:E38"/>
    <mergeCell ref="D39:E39"/>
    <mergeCell ref="D29:E29"/>
    <mergeCell ref="D30:E30"/>
    <mergeCell ref="D31:E31"/>
    <mergeCell ref="D32:E32"/>
    <mergeCell ref="D33:E33"/>
    <mergeCell ref="D25:E25"/>
    <mergeCell ref="D26:E26"/>
    <mergeCell ref="D27:E27"/>
    <mergeCell ref="D28:E28"/>
    <mergeCell ref="D46:E46"/>
    <mergeCell ref="D43:E43"/>
    <mergeCell ref="D45:E45"/>
    <mergeCell ref="D44:E44"/>
    <mergeCell ref="F1:G1"/>
    <mergeCell ref="D23:E23"/>
    <mergeCell ref="D19:E19"/>
    <mergeCell ref="D20:E20"/>
    <mergeCell ref="D21:E21"/>
    <mergeCell ref="D22:E22"/>
    <mergeCell ref="D13:E13"/>
    <mergeCell ref="D14:E14"/>
    <mergeCell ref="D16:E16"/>
    <mergeCell ref="D15:E15"/>
    <mergeCell ref="D18:E18"/>
    <mergeCell ref="D17:E17"/>
  </mergeCells>
  <phoneticPr fontId="0" type="noConversion"/>
  <dataValidations count="1">
    <dataValidation type="list" allowBlank="1" showInputMessage="1" showErrorMessage="1" sqref="A14:A46" xr:uid="{00000000-0002-0000-0000-000000000000}">
      <formula1>IMPLANTATION</formula1>
    </dataValidation>
  </dataValidations>
  <pageMargins left="0.23622047244094491" right="0.23622047244094491" top="0.35433070866141736" bottom="0.39370078740157483" header="0.31496062992125984" footer="0.19685039370078741"/>
  <pageSetup paperSize="9" orientation="portrait" horizontalDpi="300"/>
  <headerFooter>
    <oddFooter>&amp;L&amp;6SIRET : 411 799 844 00039&amp;C&amp;6SARL au capital de 7622,45€    &amp;R&amp;6Code APE-NAF : 4321A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141530C-D8E2-E243-AD2D-D2B5D9CBB7DC}">
          <x14:formula1>
            <xm:f>Feuil1!$G$27:$G$28</xm:f>
          </x14:formula1>
          <xm:sqref>F1:G1</xm:sqref>
        </x14:dataValidation>
        <x14:dataValidation type="list" allowBlank="1" showInputMessage="1" showErrorMessage="1" xr:uid="{A1772476-25E2-554F-8339-407FA4E9BBAC}">
          <x14:formula1>
            <xm:f>Feuil1!$G$30:$G$31</xm:f>
          </x14:formula1>
          <xm:sqref>F48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3"/>
  <dimension ref="G2:G31"/>
  <sheetViews>
    <sheetView workbookViewId="0">
      <selection activeCell="G15" sqref="G15:I16"/>
    </sheetView>
  </sheetViews>
  <sheetFormatPr baseColWidth="10" defaultRowHeight="13"/>
  <cols>
    <col min="1" max="1" width="25.5" bestFit="1" customWidth="1"/>
  </cols>
  <sheetData>
    <row r="2" spans="7:7">
      <c r="G2" s="9" t="s">
        <v>7</v>
      </c>
    </row>
    <row r="3" spans="7:7">
      <c r="G3" s="10" t="s">
        <v>8</v>
      </c>
    </row>
    <row r="4" spans="7:7">
      <c r="G4" s="9" t="s">
        <v>9</v>
      </c>
    </row>
    <row r="5" spans="7:7">
      <c r="G5" s="10" t="s">
        <v>10</v>
      </c>
    </row>
    <row r="6" spans="7:7">
      <c r="G6" s="10" t="s">
        <v>11</v>
      </c>
    </row>
    <row r="11" spans="7:7">
      <c r="G11" s="11" t="s">
        <v>12</v>
      </c>
    </row>
    <row r="12" spans="7:7">
      <c r="G12" s="11" t="s">
        <v>13</v>
      </c>
    </row>
    <row r="15" spans="7:7">
      <c r="G15" s="11"/>
    </row>
    <row r="16" spans="7:7">
      <c r="G16" s="11"/>
    </row>
    <row r="20" spans="7:7">
      <c r="G20" s="26" t="s">
        <v>15</v>
      </c>
    </row>
    <row r="21" spans="7:7">
      <c r="G21" s="11" t="s">
        <v>14</v>
      </c>
    </row>
    <row r="22" spans="7:7">
      <c r="G22" s="31" t="s">
        <v>20</v>
      </c>
    </row>
    <row r="27" spans="7:7">
      <c r="G27" s="32" t="s">
        <v>18</v>
      </c>
    </row>
    <row r="28" spans="7:7">
      <c r="G28" s="32" t="s">
        <v>19</v>
      </c>
    </row>
    <row r="30" spans="7:7">
      <c r="G30" s="37">
        <v>0.2</v>
      </c>
    </row>
    <row r="31" spans="7:7">
      <c r="G31" s="37">
        <v>0.1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</vt:lpstr>
      <vt:lpstr>Feuil1</vt:lpstr>
      <vt:lpstr>APPAREILLAGE</vt:lpstr>
      <vt:lpstr>IMPLANTATION</vt:lpstr>
    </vt:vector>
  </TitlesOfParts>
  <Company>teamelec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emeriaud</dc:creator>
  <cp:lastModifiedBy>Microsoft Office User</cp:lastModifiedBy>
  <cp:lastPrinted>2018-09-12T06:10:39Z</cp:lastPrinted>
  <dcterms:created xsi:type="dcterms:W3CDTF">2002-01-26T13:28:50Z</dcterms:created>
  <dcterms:modified xsi:type="dcterms:W3CDTF">2018-09-21T06:46:05Z</dcterms:modified>
</cp:coreProperties>
</file>