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15" windowWidth="20115" windowHeight="77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Criteria" localSheetId="0">Feuil1!#REF!</definedName>
    <definedName name="_xlnm.Extract" localSheetId="0">Feuil1!#REF!</definedName>
    <definedName name="logs" localSheetId="0" hidden="1">Feuil1!$A$6:$I$18</definedName>
  </definedNames>
  <calcPr calcId="145621"/>
</workbook>
</file>

<file path=xl/calcChain.xml><?xml version="1.0" encoding="utf-8"?>
<calcChain xmlns="http://schemas.openxmlformats.org/spreadsheetml/2006/main">
  <c r="F1" i="2" l="1"/>
  <c r="G2" i="2" a="1"/>
  <c r="G2" i="2" s="1"/>
  <c r="G2" i="1" a="1"/>
  <c r="G2" i="1" s="1"/>
  <c r="F1" i="1" s="1"/>
  <c r="G1" i="2" a="1"/>
  <c r="G1" i="2" s="1"/>
  <c r="G1" i="1" a="1"/>
  <c r="G1" i="1" s="1"/>
  <c r="J1" i="1" l="1"/>
</calcChain>
</file>

<file path=xl/connections.xml><?xml version="1.0" encoding="utf-8"?>
<connections xmlns="http://schemas.openxmlformats.org/spreadsheetml/2006/main">
  <connection id="1" sourceFile="C:\Users\Benjamin.SAIG\Desktop\LOGS\logs.xls" keepAlive="1" name="logs" type="5" refreshedVersion="4" background="1" saveData="1">
    <dbPr connection="Provider=Microsoft.ACE.OLEDB.12.0;User ID=Admin;Data Source=C:\Users\Benjamin.SAIG\Desktop\LOGS\log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Microsoft-Windows-TerminalServi$'" commandType="3"/>
  </connection>
</connections>
</file>

<file path=xl/sharedStrings.xml><?xml version="1.0" encoding="utf-8"?>
<sst xmlns="http://schemas.openxmlformats.org/spreadsheetml/2006/main" count="135" uniqueCount="30">
  <si>
    <t>Recherche par nom</t>
  </si>
  <si>
    <t>Recherche date 1</t>
  </si>
  <si>
    <t>Recherche date 2</t>
  </si>
  <si>
    <t>Type</t>
  </si>
  <si>
    <t>Date</t>
  </si>
  <si>
    <t>Time</t>
  </si>
  <si>
    <t>Event</t>
  </si>
  <si>
    <t>Source</t>
  </si>
  <si>
    <t>Category</t>
  </si>
  <si>
    <t>Domain\User</t>
  </si>
  <si>
    <t>Computer</t>
  </si>
  <si>
    <t>Description</t>
  </si>
  <si>
    <t>Information</t>
  </si>
  <si>
    <t>09:35:16</t>
  </si>
  <si>
    <t>Microsoft-Windows-TerminalServices-LocalSessionManager</t>
  </si>
  <si>
    <t>None</t>
  </si>
  <si>
    <t>\Système</t>
  </si>
  <si>
    <t>Workstation2.SAIG.local</t>
  </si>
  <si>
    <t>Services Bureau à distance : notification de démarrage du noyau reçue :
Utilisateur : SAIG\Benjamin
ID session : 1
Adresse réseau source : LOCAL</t>
  </si>
  <si>
    <t>Services Bureau à distance : ouverture de session réussie :
Utilisateur : SAIG\Benjamin
ID session : 1
Adresse réseau source : LOCAL</t>
  </si>
  <si>
    <t>09:34:17</t>
  </si>
  <si>
    <t>Services Bureau à distance : fermeture de session réussie :
Utilisateur : SAIG\Benjamin
ID session : 1</t>
  </si>
  <si>
    <t>09:31:36</t>
  </si>
  <si>
    <t>09:31:35</t>
  </si>
  <si>
    <t>09:29:59</t>
  </si>
  <si>
    <t>13:54:57</t>
  </si>
  <si>
    <t>13:52:16</t>
  </si>
  <si>
    <t>12:17:55</t>
  </si>
  <si>
    <t>snif</t>
  </si>
  <si>
    <t>Benjamin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</si>
</sst>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2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wrapText="1"/>
    </xf>
    <xf numFmtId="46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wrapText="1"/>
    </xf>
    <xf numFmtId="21" fontId="1" fillId="0" borderId="0" xfId="0" applyNumberFormat="1" applyFont="1" applyAlignment="1"/>
    <xf numFmtId="22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6" formatCode="hh:mm:ss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19050</xdr:rowOff>
        </xdr:from>
        <xdr:to>
          <xdr:col>1</xdr:col>
          <xdr:colOff>19050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FILTRER PAR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190500</xdr:rowOff>
        </xdr:from>
        <xdr:to>
          <xdr:col>4</xdr:col>
          <xdr:colOff>0</xdr:colOff>
          <xdr:row>3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date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9525</xdr:rowOff>
        </xdr:from>
        <xdr:to>
          <xdr:col>4</xdr:col>
          <xdr:colOff>2095500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l'interval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(plus petit =date 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19050</xdr:rowOff>
        </xdr:from>
        <xdr:to>
          <xdr:col>2</xdr:col>
          <xdr:colOff>0</xdr:colOff>
          <xdr:row>3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38100</xdr:rowOff>
        </xdr:from>
        <xdr:to>
          <xdr:col>8</xdr:col>
          <xdr:colOff>1552575</xdr:colOff>
          <xdr:row>2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Event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logs" connectionId="1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Date" tableColumnId="2"/>
      <queryTableField id="3" name="Time" tableColumnId="3"/>
      <queryTableField id="4" name="Event" tableColumnId="4"/>
      <queryTableField id="5" name="Source" tableColumnId="5"/>
      <queryTableField id="6" name="Category" tableColumnId="6"/>
      <queryTableField id="7" name="Domain\User" tableColumnId="7"/>
      <queryTableField id="8" name="Computer" tableColumnId="8"/>
      <queryTableField id="9" name="Description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ogs" displayName="Tableau_logs" ref="A6:I18" tableType="queryTable" totalsRowShown="0" headerRowDxfId="12" dataDxfId="11">
  <autoFilter ref="A6:I18"/>
  <tableColumns count="9">
    <tableColumn id="1" uniqueName="1" name="Type" queryTableFieldId="1" dataDxfId="10"/>
    <tableColumn id="2" uniqueName="2" name="Date" queryTableFieldId="2" dataDxfId="9"/>
    <tableColumn id="3" uniqueName="3" name="Time" queryTableFieldId="3" dataDxfId="8"/>
    <tableColumn id="4" uniqueName="4" name="Event" queryTableFieldId="4" dataDxfId="7"/>
    <tableColumn id="5" uniqueName="5" name="Source" queryTableFieldId="5" dataDxfId="6"/>
    <tableColumn id="6" uniqueName="6" name="Category" queryTableFieldId="6" dataDxfId="5"/>
    <tableColumn id="7" uniqueName="7" name="Domain\User" queryTableFieldId="7" dataDxfId="4"/>
    <tableColumn id="8" uniqueName="8" name="Computer" queryTableFieldId="8" dataDxfId="3"/>
    <tableColumn id="9" uniqueName="9" name="Description" queryTableFieldId="9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I9" totalsRowShown="0" headerRowDxfId="0" tableBorderDxfId="1">
  <autoFilter ref="A3:I9"/>
  <tableColumns count="9">
    <tableColumn id="1" name="Type"/>
    <tableColumn id="2" name="Date"/>
    <tableColumn id="3" name="Time"/>
    <tableColumn id="4" name="Event"/>
    <tableColumn id="5" name="Source"/>
    <tableColumn id="6" name="Category"/>
    <tableColumn id="7" name="Domain\User"/>
    <tableColumn id="8" name="Computer"/>
    <tableColumn id="9" name="Descrip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17"/>
  <sheetViews>
    <sheetView tabSelected="1" workbookViewId="0">
      <selection activeCell="D2" sqref="D2"/>
    </sheetView>
  </sheetViews>
  <sheetFormatPr baseColWidth="10" defaultRowHeight="15" x14ac:dyDescent="0.25"/>
  <cols>
    <col min="1" max="1" width="11.5703125" style="1" customWidth="1"/>
    <col min="2" max="2" width="9.7109375" style="5" customWidth="1"/>
    <col min="3" max="3" width="10" style="1" customWidth="1"/>
    <col min="4" max="4" width="13.5703125" style="1" customWidth="1"/>
    <col min="5" max="5" width="55" style="1" bestFit="1" customWidth="1"/>
    <col min="6" max="6" width="13.42578125" style="1" customWidth="1"/>
    <col min="7" max="7" width="17.42578125" style="1" customWidth="1"/>
    <col min="8" max="8" width="22.5703125" style="1" customWidth="1"/>
    <col min="9" max="9" width="65.140625" style="1" customWidth="1"/>
    <col min="10" max="16384" width="11.42578125" style="1"/>
  </cols>
  <sheetData>
    <row r="1" spans="1:10" ht="15.75" thickBot="1" x14ac:dyDescent="0.3">
      <c r="A1" s="3" t="s">
        <v>0</v>
      </c>
      <c r="C1" s="3" t="s">
        <v>1</v>
      </c>
      <c r="D1" s="3" t="s">
        <v>2</v>
      </c>
      <c r="F1" s="9">
        <f>SUMPRODUCT((B7:B18+C7:C18&lt;=G2)*(B7:B18+C7:C18&gt;=G1)*(D7:D18=23)*(B7:B18+C7:C18))-SUMPRODUCT((B7:B18+C7:C18&gt;=G1)*(B7:B18+C7:C18&lt;=G2)*(D7:D18=21)*(B7:B18+C7:C18))</f>
        <v>1.8833912037080154</v>
      </c>
      <c r="G1" s="7">
        <f t="array" ref="G1">MIN(IF((B7:B18=C2)*(D7:D18=21),C7:C18,""))+C2</f>
        <v>43346</v>
      </c>
      <c r="H1" s="6"/>
      <c r="J1" s="1">
        <f ca="1">SUMIF(Tableau_logs[],A2,Tableau_logs[Description])</f>
        <v>0</v>
      </c>
    </row>
    <row r="2" spans="1:10" ht="15.75" thickBot="1" x14ac:dyDescent="0.3">
      <c r="A2" s="2" t="s">
        <v>29</v>
      </c>
      <c r="C2" s="5">
        <v>43346</v>
      </c>
      <c r="D2" s="5">
        <v>43348.39880787037</v>
      </c>
      <c r="G2" s="7">
        <f t="array" ref="G2">MAX(IF((B7:B18=Feuil1!D2)*(D7:D18=23),C7:C18,""))+Feuil1!D2</f>
        <v>43348.39880787037</v>
      </c>
    </row>
    <row r="3" spans="1:10" x14ac:dyDescent="0.25">
      <c r="F3" s="9"/>
      <c r="J3" s="1" t="s">
        <v>28</v>
      </c>
    </row>
    <row r="6" spans="1:10" x14ac:dyDescent="0.25">
      <c r="A6" s="1" t="s">
        <v>3</v>
      </c>
      <c r="B6" s="5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</row>
    <row r="7" spans="1:10" ht="75" x14ac:dyDescent="0.25">
      <c r="A7" s="1" t="s">
        <v>12</v>
      </c>
      <c r="B7" s="8">
        <v>43348</v>
      </c>
      <c r="C7" s="10" t="s">
        <v>13</v>
      </c>
      <c r="D7" s="1">
        <v>22</v>
      </c>
      <c r="E7" s="1" t="s">
        <v>14</v>
      </c>
      <c r="F7" s="1" t="s">
        <v>15</v>
      </c>
      <c r="G7" s="1" t="s">
        <v>16</v>
      </c>
      <c r="H7" s="1" t="s">
        <v>17</v>
      </c>
      <c r="I7" s="4" t="s">
        <v>18</v>
      </c>
    </row>
    <row r="8" spans="1:10" x14ac:dyDescent="0.25">
      <c r="C8" s="11"/>
      <c r="I8" s="4"/>
    </row>
    <row r="9" spans="1:10" ht="60" x14ac:dyDescent="0.25">
      <c r="A9" s="1" t="s">
        <v>12</v>
      </c>
      <c r="B9" s="5">
        <v>43348</v>
      </c>
      <c r="C9" s="11" t="s">
        <v>20</v>
      </c>
      <c r="D9" s="1">
        <v>23</v>
      </c>
      <c r="E9" s="1" t="s">
        <v>14</v>
      </c>
      <c r="F9" s="1" t="s">
        <v>15</v>
      </c>
      <c r="G9" s="1" t="s">
        <v>16</v>
      </c>
      <c r="H9" s="1" t="s">
        <v>17</v>
      </c>
      <c r="I9" s="4" t="s">
        <v>21</v>
      </c>
    </row>
    <row r="10" spans="1:10" ht="75" x14ac:dyDescent="0.25">
      <c r="A10" s="1" t="s">
        <v>12</v>
      </c>
      <c r="B10" s="5">
        <v>43347</v>
      </c>
      <c r="C10" s="11" t="s">
        <v>22</v>
      </c>
      <c r="D10" s="1">
        <v>22</v>
      </c>
      <c r="E10" s="1" t="s">
        <v>14</v>
      </c>
      <c r="F10" s="1" t="s">
        <v>15</v>
      </c>
      <c r="G10" s="1" t="s">
        <v>16</v>
      </c>
      <c r="H10" s="1" t="s">
        <v>17</v>
      </c>
      <c r="I10" s="4" t="s">
        <v>18</v>
      </c>
    </row>
    <row r="11" spans="1:10" ht="75" x14ac:dyDescent="0.25">
      <c r="A11" s="1" t="s">
        <v>12</v>
      </c>
      <c r="B11" s="5">
        <v>43347</v>
      </c>
      <c r="C11" s="11" t="s">
        <v>23</v>
      </c>
      <c r="D11" s="1">
        <v>21</v>
      </c>
      <c r="E11" s="1" t="s">
        <v>14</v>
      </c>
      <c r="F11" s="1" t="s">
        <v>15</v>
      </c>
      <c r="G11" s="1" t="s">
        <v>16</v>
      </c>
      <c r="H11" s="1" t="s">
        <v>17</v>
      </c>
      <c r="I11" s="4" t="s">
        <v>19</v>
      </c>
    </row>
    <row r="12" spans="1:10" ht="60" x14ac:dyDescent="0.25">
      <c r="A12" s="1" t="s">
        <v>12</v>
      </c>
      <c r="B12" s="5">
        <v>43347</v>
      </c>
      <c r="C12" s="11" t="s">
        <v>24</v>
      </c>
      <c r="D12" s="1">
        <v>23</v>
      </c>
      <c r="E12" s="1" t="s">
        <v>14</v>
      </c>
      <c r="F12" s="1" t="s">
        <v>15</v>
      </c>
      <c r="G12" s="1" t="s">
        <v>16</v>
      </c>
      <c r="H12" s="1" t="s">
        <v>17</v>
      </c>
      <c r="I12" s="4" t="s">
        <v>21</v>
      </c>
    </row>
    <row r="13" spans="1:10" ht="75" x14ac:dyDescent="0.25">
      <c r="A13" s="1" t="s">
        <v>12</v>
      </c>
      <c r="B13" s="5">
        <v>43346</v>
      </c>
      <c r="C13" s="11" t="s">
        <v>25</v>
      </c>
      <c r="D13" s="1">
        <v>22</v>
      </c>
      <c r="E13" s="1" t="s">
        <v>14</v>
      </c>
      <c r="F13" s="1" t="s">
        <v>15</v>
      </c>
      <c r="G13" s="1" t="s">
        <v>16</v>
      </c>
      <c r="H13" s="1" t="s">
        <v>17</v>
      </c>
      <c r="I13" s="4" t="s">
        <v>18</v>
      </c>
    </row>
    <row r="14" spans="1:10" ht="75" x14ac:dyDescent="0.25">
      <c r="A14" s="1" t="s">
        <v>12</v>
      </c>
      <c r="B14" s="5">
        <v>43346</v>
      </c>
      <c r="C14" s="11" t="s">
        <v>25</v>
      </c>
      <c r="D14" s="1">
        <v>21</v>
      </c>
      <c r="E14" s="1" t="s">
        <v>14</v>
      </c>
      <c r="F14" s="1" t="s">
        <v>15</v>
      </c>
      <c r="G14" s="1" t="s">
        <v>16</v>
      </c>
      <c r="H14" s="1" t="s">
        <v>17</v>
      </c>
      <c r="I14" s="4" t="s">
        <v>19</v>
      </c>
    </row>
    <row r="15" spans="1:10" ht="60" x14ac:dyDescent="0.25">
      <c r="A15" s="1" t="s">
        <v>12</v>
      </c>
      <c r="B15" s="5">
        <v>43346</v>
      </c>
      <c r="C15" s="11" t="s">
        <v>26</v>
      </c>
      <c r="D15" s="1">
        <v>23</v>
      </c>
      <c r="E15" s="1" t="s">
        <v>14</v>
      </c>
      <c r="F15" s="1" t="s">
        <v>15</v>
      </c>
      <c r="G15" s="1" t="s">
        <v>16</v>
      </c>
      <c r="H15" s="1" t="s">
        <v>17</v>
      </c>
      <c r="I15" s="4" t="s">
        <v>21</v>
      </c>
    </row>
    <row r="16" spans="1:10" ht="75" x14ac:dyDescent="0.25">
      <c r="A16" s="1" t="s">
        <v>12</v>
      </c>
      <c r="B16" s="5">
        <v>43346</v>
      </c>
      <c r="C16" s="11" t="s">
        <v>27</v>
      </c>
      <c r="D16" s="1">
        <v>22</v>
      </c>
      <c r="E16" s="1" t="s">
        <v>14</v>
      </c>
      <c r="F16" s="1" t="s">
        <v>15</v>
      </c>
      <c r="G16" s="1" t="s">
        <v>16</v>
      </c>
      <c r="H16" s="1" t="s">
        <v>17</v>
      </c>
      <c r="I16" s="4" t="s">
        <v>18</v>
      </c>
    </row>
    <row r="17" spans="1:9" ht="75" x14ac:dyDescent="0.25">
      <c r="A17" s="1" t="s">
        <v>12</v>
      </c>
      <c r="B17" s="5">
        <v>43346</v>
      </c>
      <c r="C17" s="11" t="s">
        <v>27</v>
      </c>
      <c r="D17" s="1">
        <v>21</v>
      </c>
      <c r="E17" s="1" t="s">
        <v>14</v>
      </c>
      <c r="F17" s="1" t="s">
        <v>15</v>
      </c>
      <c r="G17" s="1" t="s">
        <v>16</v>
      </c>
      <c r="H17" s="1" t="s">
        <v>17</v>
      </c>
      <c r="I17" s="4" t="s">
        <v>19</v>
      </c>
    </row>
    <row r="18" spans="1:9" x14ac:dyDescent="0.25">
      <c r="C18" s="11"/>
      <c r="I18" s="4"/>
    </row>
    <row r="19" spans="1:9" hidden="1" x14ac:dyDescent="0.25"/>
    <row r="20" spans="1:9" hidden="1" x14ac:dyDescent="0.25"/>
    <row r="21" spans="1:9" hidden="1" x14ac:dyDescent="0.25"/>
    <row r="22" spans="1:9" hidden="1" x14ac:dyDescent="0.25"/>
    <row r="23" spans="1:9" hidden="1" x14ac:dyDescent="0.25"/>
    <row r="24" spans="1:9" hidden="1" x14ac:dyDescent="0.25"/>
    <row r="25" spans="1:9" hidden="1" x14ac:dyDescent="0.25"/>
    <row r="26" spans="1:9" hidden="1" x14ac:dyDescent="0.25"/>
    <row r="27" spans="1:9" hidden="1" x14ac:dyDescent="0.25"/>
    <row r="28" spans="1:9" hidden="1" x14ac:dyDescent="0.25"/>
    <row r="29" spans="1:9" hidden="1" x14ac:dyDescent="0.25"/>
    <row r="30" spans="1:9" hidden="1" x14ac:dyDescent="0.25"/>
    <row r="31" spans="1:9" hidden="1" x14ac:dyDescent="0.25"/>
    <row r="32" spans="1:9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_filtrage_contient">
                <anchor moveWithCells="1" sizeWithCells="1">
                  <from>
                    <xdr:col>0</xdr:col>
                    <xdr:colOff>9525</xdr:colOff>
                    <xdr:row>2</xdr:row>
                    <xdr:rowOff>19050</xdr:rowOff>
                  </from>
                  <to>
                    <xdr:col>1</xdr:col>
                    <xdr:colOff>19050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ate_début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ate_fin">
                <anchor moveWithCells="1" sizeWithCells="1">
                  <from>
                    <xdr:col>3</xdr:col>
                    <xdr:colOff>0</xdr:colOff>
                    <xdr:row>1</xdr:row>
                    <xdr:rowOff>190500</xdr:rowOff>
                  </from>
                  <to>
                    <xdr:col>4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Date_interval">
                <anchor moveWithCells="1" sizeWithCells="1">
                  <from>
                    <xdr:col>4</xdr:col>
                    <xdr:colOff>247650</xdr:colOff>
                    <xdr:row>0</xdr:row>
                    <xdr:rowOff>9525</xdr:rowOff>
                  </from>
                  <to>
                    <xdr:col>4</xdr:col>
                    <xdr:colOff>2095500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AfficherTout">
                <anchor moveWithCells="1" sizeWithCells="1">
                  <from>
                    <xdr:col>1</xdr:col>
                    <xdr:colOff>123825</xdr:colOff>
                    <xdr:row>2</xdr:row>
                    <xdr:rowOff>19050</xdr:rowOff>
                  </from>
                  <to>
                    <xdr:col>2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Event_ID">
                <anchor moveWithCells="1" sizeWithCells="1">
                  <from>
                    <xdr:col>8</xdr:col>
                    <xdr:colOff>9525</xdr:colOff>
                    <xdr:row>0</xdr:row>
                    <xdr:rowOff>38100</xdr:rowOff>
                  </from>
                  <to>
                    <xdr:col>8</xdr:col>
                    <xdr:colOff>1552575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workbookViewId="0">
      <selection activeCell="G1" sqref="G1"/>
    </sheetView>
  </sheetViews>
  <sheetFormatPr baseColWidth="10" defaultRowHeight="15" x14ac:dyDescent="0.25"/>
  <cols>
    <col min="1" max="4" width="11.5703125" customWidth="1"/>
    <col min="5" max="5" width="17.42578125" customWidth="1"/>
    <col min="6" max="6" width="42.5703125" customWidth="1"/>
    <col min="7" max="7" width="25.7109375" customWidth="1"/>
    <col min="8" max="8" width="33.140625" customWidth="1"/>
    <col min="9" max="9" width="44.7109375" customWidth="1"/>
    <col min="10" max="10" width="58" customWidth="1"/>
    <col min="12" max="12" width="64.42578125" customWidth="1"/>
    <col min="13" max="13" width="125.5703125" customWidth="1"/>
  </cols>
  <sheetData>
    <row r="1" spans="1:10" ht="33.75" customHeight="1" x14ac:dyDescent="0.25">
      <c r="F1" s="13">
        <f>SUMPRODUCT((B4:B600+C4:C600&lt;=G2)*(B4:B600+C4:C600&gt;=G1)*(D4:D600=23)*(B4:B600+C4:C600))-SUMPRODUCT((B4:B600+C4:C600&gt;=G1)*(B4:B600+C4:C600&lt;=G2)*(D4:D600=21)*(B4:B600+C4:C600))</f>
        <v>1.8833912037080154</v>
      </c>
      <c r="G1" s="12">
        <f t="array" ref="G1">MIN(IF((B7:B18=Feuil1!C2)*(D7:D18=21),C7:C18,""))+Feuil1!C2</f>
        <v>43346</v>
      </c>
    </row>
    <row r="2" spans="1:10" ht="119.25" customHeight="1" x14ac:dyDescent="0.25">
      <c r="G2" s="12">
        <f t="array" ref="G2">MAX(IF((B7:B18=Feuil1!D2)*(D7:D18=23),C7:C18,""))+Feuil1!D2</f>
        <v>43348.39880787037</v>
      </c>
    </row>
    <row r="3" spans="1:10" x14ac:dyDescent="0.25">
      <c r="A3" s="1" t="s">
        <v>3</v>
      </c>
      <c r="B3" s="5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/>
    </row>
    <row r="4" spans="1:10" ht="75" x14ac:dyDescent="0.25">
      <c r="A4" s="1" t="s">
        <v>12</v>
      </c>
      <c r="B4" s="5">
        <v>43348</v>
      </c>
      <c r="C4" s="11" t="s">
        <v>20</v>
      </c>
      <c r="D4" s="1">
        <v>23</v>
      </c>
      <c r="E4" s="1" t="s">
        <v>14</v>
      </c>
      <c r="F4" s="1" t="s">
        <v>15</v>
      </c>
      <c r="G4" s="1" t="s">
        <v>16</v>
      </c>
      <c r="H4" s="1" t="s">
        <v>17</v>
      </c>
      <c r="I4" s="4" t="s">
        <v>21</v>
      </c>
    </row>
    <row r="5" spans="1:10" ht="87" customHeight="1" x14ac:dyDescent="0.25">
      <c r="A5" s="1" t="s">
        <v>12</v>
      </c>
      <c r="B5" s="5">
        <v>43347</v>
      </c>
      <c r="C5" s="11" t="s">
        <v>23</v>
      </c>
      <c r="D5" s="1">
        <v>21</v>
      </c>
      <c r="E5" s="1" t="s">
        <v>14</v>
      </c>
      <c r="F5" s="1" t="s">
        <v>15</v>
      </c>
      <c r="G5" s="1" t="s">
        <v>16</v>
      </c>
      <c r="H5" s="1" t="s">
        <v>17</v>
      </c>
      <c r="I5" s="4" t="s">
        <v>19</v>
      </c>
    </row>
    <row r="6" spans="1:10" ht="57.75" customHeight="1" x14ac:dyDescent="0.25">
      <c r="A6" s="1" t="s">
        <v>12</v>
      </c>
      <c r="B6" s="5">
        <v>43347</v>
      </c>
      <c r="C6" s="11" t="s">
        <v>24</v>
      </c>
      <c r="D6" s="1">
        <v>23</v>
      </c>
      <c r="E6" s="1" t="s">
        <v>14</v>
      </c>
      <c r="F6" s="1" t="s">
        <v>15</v>
      </c>
      <c r="G6" s="1" t="s">
        <v>16</v>
      </c>
      <c r="H6" s="1" t="s">
        <v>17</v>
      </c>
      <c r="I6" s="4" t="s">
        <v>21</v>
      </c>
    </row>
    <row r="7" spans="1:10" ht="90" x14ac:dyDescent="0.25">
      <c r="A7" s="1" t="s">
        <v>12</v>
      </c>
      <c r="B7" s="5">
        <v>43346</v>
      </c>
      <c r="C7" s="11" t="s">
        <v>25</v>
      </c>
      <c r="D7" s="1">
        <v>21</v>
      </c>
      <c r="E7" s="1" t="s">
        <v>14</v>
      </c>
      <c r="F7" s="1" t="s">
        <v>15</v>
      </c>
      <c r="G7" s="1" t="s">
        <v>16</v>
      </c>
      <c r="H7" s="1" t="s">
        <v>17</v>
      </c>
      <c r="I7" s="4" t="s">
        <v>19</v>
      </c>
    </row>
    <row r="8" spans="1:10" ht="75" x14ac:dyDescent="0.25">
      <c r="A8" s="1" t="s">
        <v>12</v>
      </c>
      <c r="B8" s="5">
        <v>43346</v>
      </c>
      <c r="C8" s="11" t="s">
        <v>26</v>
      </c>
      <c r="D8" s="1">
        <v>23</v>
      </c>
      <c r="E8" s="1" t="s">
        <v>14</v>
      </c>
      <c r="F8" s="1" t="s">
        <v>15</v>
      </c>
      <c r="G8" s="1" t="s">
        <v>16</v>
      </c>
      <c r="H8" s="1" t="s">
        <v>17</v>
      </c>
      <c r="I8" s="4" t="s">
        <v>21</v>
      </c>
    </row>
    <row r="9" spans="1:10" ht="90" x14ac:dyDescent="0.25">
      <c r="A9" s="1" t="s">
        <v>12</v>
      </c>
      <c r="B9" s="5">
        <v>43346</v>
      </c>
      <c r="C9" s="11" t="s">
        <v>27</v>
      </c>
      <c r="D9" s="1">
        <v>21</v>
      </c>
      <c r="E9" s="1" t="s">
        <v>14</v>
      </c>
      <c r="F9" s="1" t="s">
        <v>15</v>
      </c>
      <c r="G9" s="1" t="s">
        <v>16</v>
      </c>
      <c r="H9" s="1" t="s">
        <v>17</v>
      </c>
      <c r="I9" s="4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BARILLOT</dc:creator>
  <cp:lastModifiedBy>Benjamin BARILLOT</cp:lastModifiedBy>
  <dcterms:created xsi:type="dcterms:W3CDTF">2013-08-29T06:28:00Z</dcterms:created>
  <dcterms:modified xsi:type="dcterms:W3CDTF">2018-09-11T09:01:50Z</dcterms:modified>
</cp:coreProperties>
</file>