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U:\Barthes\DOC\"/>
    </mc:Choice>
  </mc:AlternateContent>
  <bookViews>
    <workbookView xWindow="0" yWindow="0" windowWidth="29010" windowHeight="123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1" l="1"/>
  <c r="F11" i="1"/>
  <c r="F20" i="1"/>
  <c r="F19" i="1"/>
  <c r="F14" i="1" s="1"/>
  <c r="F18" i="1"/>
  <c r="F17" i="1"/>
  <c r="F16" i="1"/>
  <c r="J10" i="1"/>
  <c r="H5" i="1"/>
  <c r="F48" i="1" l="1"/>
  <c r="F47" i="1"/>
  <c r="F46" i="1"/>
  <c r="F37" i="1"/>
  <c r="F32" i="1"/>
  <c r="E14" i="1"/>
  <c r="L17" i="1"/>
  <c r="M17" i="1"/>
  <c r="L18" i="1"/>
  <c r="M18" i="1"/>
  <c r="L19" i="1"/>
  <c r="M19" i="1"/>
  <c r="L20" i="1"/>
  <c r="M20" i="1"/>
  <c r="L21" i="1"/>
  <c r="M21" i="1"/>
  <c r="L22" i="1"/>
  <c r="M22" i="1"/>
  <c r="L23" i="1"/>
  <c r="M23" i="1"/>
  <c r="L24" i="1"/>
  <c r="M24" i="1"/>
  <c r="L25" i="1"/>
  <c r="M25" i="1"/>
  <c r="L26" i="1"/>
  <c r="M26" i="1"/>
  <c r="L27" i="1"/>
  <c r="M27" i="1"/>
  <c r="L28" i="1"/>
  <c r="M28" i="1"/>
  <c r="L29" i="1"/>
  <c r="M29" i="1"/>
  <c r="L30" i="1"/>
  <c r="M30" i="1"/>
  <c r="L31" i="1"/>
  <c r="M31" i="1"/>
  <c r="L32" i="1"/>
  <c r="M32" i="1"/>
  <c r="L33" i="1"/>
  <c r="M33" i="1"/>
  <c r="L34" i="1"/>
  <c r="M34" i="1"/>
  <c r="L35" i="1"/>
  <c r="M35" i="1"/>
  <c r="L36" i="1"/>
  <c r="M36" i="1"/>
  <c r="L37" i="1"/>
  <c r="M37" i="1"/>
  <c r="L38" i="1"/>
  <c r="M38" i="1"/>
  <c r="L39" i="1"/>
  <c r="M39" i="1"/>
  <c r="L40" i="1"/>
  <c r="M40" i="1"/>
  <c r="L41" i="1"/>
  <c r="M41" i="1"/>
  <c r="L42" i="1"/>
  <c r="M42" i="1"/>
  <c r="L43" i="1"/>
  <c r="M43" i="1"/>
  <c r="L44" i="1"/>
  <c r="M44" i="1"/>
  <c r="L45" i="1"/>
  <c r="M45" i="1"/>
  <c r="L46" i="1"/>
  <c r="M46" i="1"/>
  <c r="L47" i="1"/>
  <c r="M47" i="1"/>
  <c r="L48" i="1"/>
  <c r="M48" i="1"/>
  <c r="L49" i="1"/>
  <c r="M49" i="1"/>
  <c r="L50" i="1"/>
  <c r="M50" i="1"/>
  <c r="L51" i="1"/>
  <c r="M51" i="1"/>
  <c r="L52" i="1"/>
  <c r="M52" i="1"/>
  <c r="L53" i="1"/>
  <c r="M53" i="1"/>
  <c r="L54" i="1"/>
  <c r="M54" i="1"/>
  <c r="L55" i="1"/>
  <c r="M55" i="1"/>
  <c r="M16" i="1"/>
  <c r="L16" i="1"/>
  <c r="J18" i="1" l="1"/>
  <c r="F21" i="1"/>
  <c r="J21" i="1"/>
  <c r="F22" i="1"/>
  <c r="J22" i="1"/>
  <c r="F23" i="1"/>
  <c r="J23" i="1"/>
  <c r="F24" i="1"/>
  <c r="J24" i="1"/>
  <c r="F25" i="1"/>
  <c r="J25" i="1"/>
  <c r="F26" i="1"/>
  <c r="J26" i="1"/>
  <c r="F27" i="1"/>
  <c r="J27" i="1"/>
  <c r="F28" i="1"/>
  <c r="J28" i="1"/>
  <c r="F29" i="1"/>
  <c r="J29" i="1"/>
  <c r="F30" i="1"/>
  <c r="J30" i="1"/>
  <c r="F31" i="1"/>
  <c r="J31" i="1"/>
  <c r="J32" i="1"/>
  <c r="F33" i="1"/>
  <c r="J33" i="1"/>
  <c r="F34" i="1"/>
  <c r="J34" i="1"/>
  <c r="F35" i="1"/>
  <c r="J35" i="1"/>
  <c r="F36" i="1"/>
  <c r="J36" i="1"/>
  <c r="J37" i="1"/>
  <c r="F38" i="1"/>
  <c r="J38" i="1"/>
  <c r="F39" i="1"/>
  <c r="J39" i="1"/>
  <c r="F40" i="1"/>
  <c r="J40" i="1"/>
  <c r="F41" i="1"/>
  <c r="J41" i="1"/>
  <c r="F42" i="1"/>
  <c r="J42" i="1"/>
  <c r="F43" i="1"/>
  <c r="J43" i="1"/>
  <c r="F44" i="1"/>
  <c r="J44" i="1"/>
  <c r="F45" i="1"/>
  <c r="J45" i="1"/>
  <c r="J46" i="1"/>
  <c r="J47" i="1"/>
  <c r="J48" i="1"/>
  <c r="F49" i="1"/>
  <c r="J49" i="1"/>
  <c r="F50" i="1"/>
  <c r="J50" i="1"/>
  <c r="F51" i="1"/>
  <c r="J51" i="1"/>
  <c r="F52" i="1"/>
  <c r="J52" i="1"/>
  <c r="F53" i="1"/>
  <c r="J53" i="1"/>
  <c r="F54" i="1"/>
  <c r="J54" i="1"/>
  <c r="F55" i="1"/>
  <c r="J55" i="1"/>
  <c r="J20" i="1" l="1"/>
  <c r="J16" i="1"/>
  <c r="J19" i="1"/>
  <c r="J17" i="1"/>
  <c r="F5" i="1" l="1"/>
  <c r="F6" i="1" s="1"/>
  <c r="H6" i="1" l="1"/>
  <c r="H7" i="1" s="1"/>
  <c r="F8" i="1"/>
  <c r="F7" i="1"/>
  <c r="I7" i="1" l="1"/>
  <c r="H12" i="1" s="1"/>
  <c r="F12" i="1" l="1"/>
</calcChain>
</file>

<file path=xl/sharedStrings.xml><?xml version="1.0" encoding="utf-8"?>
<sst xmlns="http://schemas.openxmlformats.org/spreadsheetml/2006/main" count="20" uniqueCount="16">
  <si>
    <t>Longueur (mm)</t>
  </si>
  <si>
    <t>Nombre</t>
  </si>
  <si>
    <t>TOTAL</t>
  </si>
  <si>
    <t>KG</t>
  </si>
  <si>
    <t>M</t>
  </si>
  <si>
    <t>Conversion</t>
  </si>
  <si>
    <t>Type :</t>
  </si>
  <si>
    <t>Textes poste</t>
  </si>
  <si>
    <t>Comment utiliser ce fichier :</t>
  </si>
  <si>
    <t>Poids total (Kg)</t>
  </si>
  <si>
    <r>
      <t xml:space="preserve">Les données à </t>
    </r>
    <r>
      <rPr>
        <b/>
        <sz val="11"/>
        <color theme="1"/>
        <rFont val="Calibri"/>
        <family val="2"/>
        <scheme val="minor"/>
      </rPr>
      <t>modifier</t>
    </r>
    <r>
      <rPr>
        <sz val="11"/>
        <color theme="1"/>
        <rFont val="Calibri"/>
        <family val="2"/>
        <scheme val="minor"/>
      </rPr>
      <t xml:space="preserve"> dans Excel sont les cellules jaunes</t>
    </r>
  </si>
  <si>
    <t>Longueur (m)</t>
  </si>
  <si>
    <r>
      <t xml:space="preserve">Les données à </t>
    </r>
    <r>
      <rPr>
        <b/>
        <sz val="11"/>
        <color theme="1"/>
        <rFont val="Calibri"/>
        <family val="2"/>
        <scheme val="minor"/>
      </rPr>
      <t>rentrer</t>
    </r>
    <r>
      <rPr>
        <sz val="11"/>
        <color theme="1"/>
        <rFont val="Calibri"/>
        <family val="2"/>
        <scheme val="minor"/>
      </rPr>
      <t xml:space="preserve"> dans SAP lors de la validation sont les cellules bleues (</t>
    </r>
    <r>
      <rPr>
        <sz val="11"/>
        <color rgb="FFC00000"/>
        <rFont val="Calibri"/>
        <family val="2"/>
        <scheme val="minor"/>
      </rPr>
      <t>NE PAS LES MODIFIER</t>
    </r>
    <r>
      <rPr>
        <sz val="11"/>
        <color theme="1"/>
        <rFont val="Calibri"/>
        <family val="2"/>
        <scheme val="minor"/>
      </rPr>
      <t>)</t>
    </r>
  </si>
  <si>
    <t>barre</t>
  </si>
  <si>
    <t>PGCD :</t>
  </si>
  <si>
    <t>PGCD sans formule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</si>
</sst>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6"/>
      <color rgb="FFC0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sz val="11"/>
      <color rgb="FFC0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auto="1"/>
      </patternFill>
    </fill>
    <fill>
      <patternFill patternType="solid">
        <fgColor theme="9" tint="0.3999755851924192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3" borderId="0" xfId="0" applyFill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3" fontId="0" fillId="3" borderId="12" xfId="0" applyNumberFormat="1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2" borderId="0" xfId="0" applyFill="1" applyAlignment="1" applyProtection="1">
      <alignment horizontal="center" vertical="center"/>
      <protection locked="0"/>
    </xf>
    <xf numFmtId="0" fontId="0" fillId="2" borderId="0" xfId="0" applyFont="1" applyFill="1" applyAlignment="1" applyProtection="1">
      <alignment horizontal="center" vertical="center"/>
      <protection locked="0"/>
    </xf>
    <xf numFmtId="0" fontId="0" fillId="0" borderId="0" xfId="0" applyFont="1" applyFill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center" vertical="center" wrapText="1"/>
    </xf>
    <xf numFmtId="0" fontId="0" fillId="0" borderId="0" xfId="0" applyFill="1" applyBorder="1" applyAlignment="1" applyProtection="1">
      <alignment horizontal="center" vertical="center"/>
    </xf>
    <xf numFmtId="0" fontId="0" fillId="0" borderId="0" xfId="0" applyFill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0" fillId="4" borderId="0" xfId="0" applyFill="1" applyAlignment="1" applyProtection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5" fillId="0" borderId="11" xfId="0" applyFont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164" fontId="4" fillId="3" borderId="13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top"/>
    </xf>
    <xf numFmtId="1" fontId="0" fillId="0" borderId="0" xfId="0" applyNumberFormat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0" fontId="8" fillId="0" borderId="8" xfId="0" applyFont="1" applyBorder="1" applyAlignment="1" applyProtection="1">
      <alignment horizontal="right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0" fillId="2" borderId="5" xfId="0" applyFill="1" applyBorder="1" applyAlignment="1" applyProtection="1">
      <alignment horizontal="center" vertical="center" wrapText="1"/>
    </xf>
    <xf numFmtId="0" fontId="0" fillId="2" borderId="0" xfId="0" applyFill="1" applyBorder="1" applyAlignment="1" applyProtection="1">
      <alignment horizontal="center" vertical="center" wrapText="1"/>
    </xf>
    <xf numFmtId="0" fontId="0" fillId="2" borderId="6" xfId="0" applyFill="1" applyBorder="1" applyAlignment="1" applyProtection="1">
      <alignment horizontal="center" vertical="center" wrapText="1"/>
    </xf>
    <xf numFmtId="0" fontId="0" fillId="3" borderId="7" xfId="0" applyFill="1" applyBorder="1" applyAlignment="1" applyProtection="1">
      <alignment horizontal="center" vertical="center"/>
    </xf>
    <xf numFmtId="0" fontId="0" fillId="3" borderId="8" xfId="0" applyFill="1" applyBorder="1" applyAlignment="1" applyProtection="1">
      <alignment horizontal="center" vertical="center"/>
    </xf>
    <xf numFmtId="0" fontId="0" fillId="3" borderId="9" xfId="0" applyFill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horizontal="center" vertical="center"/>
    </xf>
    <xf numFmtId="0" fontId="3" fillId="0" borderId="4" xfId="0" applyFont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9" fillId="0" borderId="0" xfId="0" applyFont="1" applyAlignment="1">
      <alignment horizontal="center" vertical="top"/>
    </xf>
    <xf numFmtId="0" fontId="1" fillId="5" borderId="0" xfId="0" applyFont="1" applyFill="1" applyAlignment="1" applyProtection="1">
      <alignment horizontal="center" vertical="center"/>
      <protection locked="0"/>
    </xf>
    <xf numFmtId="0" fontId="1" fillId="5" borderId="0" xfId="0" applyFont="1" applyFill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0" fillId="0" borderId="14" xfId="0" applyFont="1" applyFill="1" applyBorder="1" applyAlignment="1" applyProtection="1">
      <alignment horizontal="center" vertical="center"/>
      <protection locked="0"/>
    </xf>
    <xf numFmtId="0" fontId="2" fillId="0" borderId="14" xfId="0" applyFont="1" applyFill="1" applyBorder="1" applyAlignment="1">
      <alignment horizontal="left" vertical="center"/>
    </xf>
    <xf numFmtId="0" fontId="2" fillId="0" borderId="14" xfId="0" applyFont="1" applyBorder="1" applyAlignment="1">
      <alignment horizontal="center" vertical="center"/>
    </xf>
    <xf numFmtId="0" fontId="2" fillId="0" borderId="14" xfId="0" applyFont="1" applyBorder="1" applyAlignment="1">
      <alignment horizontal="left" vertical="center"/>
    </xf>
    <xf numFmtId="0" fontId="2" fillId="6" borderId="17" xfId="0" applyFont="1" applyFill="1" applyBorder="1" applyAlignment="1">
      <alignment horizontal="center" vertical="center"/>
    </xf>
    <xf numFmtId="0" fontId="1" fillId="7" borderId="15" xfId="0" applyFont="1" applyFill="1" applyBorder="1" applyAlignment="1">
      <alignment horizontal="right" vertical="center"/>
    </xf>
    <xf numFmtId="0" fontId="1" fillId="7" borderId="17" xfId="0" applyFont="1" applyFill="1" applyBorder="1" applyAlignment="1">
      <alignment horizontal="right" vertical="center"/>
    </xf>
    <xf numFmtId="0" fontId="10" fillId="7" borderId="16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3"/>
  <sheetViews>
    <sheetView tabSelected="1" workbookViewId="0">
      <pane ySplit="15" topLeftCell="A16" activePane="bottomLeft" state="frozen"/>
      <selection pane="bottomLeft" activeCell="K7" sqref="K7"/>
    </sheetView>
  </sheetViews>
  <sheetFormatPr baseColWidth="10" defaultRowHeight="15" x14ac:dyDescent="0.25"/>
  <cols>
    <col min="1" max="1" width="2.28515625" style="2" customWidth="1"/>
    <col min="2" max="2" width="11.42578125" style="2"/>
    <col min="3" max="3" width="16.5703125" style="2" customWidth="1"/>
    <col min="4" max="4" width="15.42578125" style="2" customWidth="1"/>
    <col min="5" max="5" width="9" style="2" customWidth="1"/>
    <col min="6" max="6" width="14" style="2" customWidth="1"/>
    <col min="7" max="7" width="3.85546875" style="2" customWidth="1"/>
    <col min="8" max="8" width="14" style="2" customWidth="1"/>
    <col min="9" max="9" width="3.85546875" style="2" customWidth="1"/>
    <col min="10" max="10" width="21.42578125" style="8" customWidth="1"/>
    <col min="11" max="11" width="19.140625" style="23" customWidth="1"/>
    <col min="12" max="13" width="21.42578125" style="2" customWidth="1"/>
    <col min="14" max="14" width="2.28515625" style="2" customWidth="1"/>
    <col min="15" max="16384" width="11.42578125" style="2"/>
  </cols>
  <sheetData>
    <row r="1" spans="2:14" s="15" customFormat="1" ht="12.75" customHeight="1" thickBot="1" x14ac:dyDescent="0.3">
      <c r="B1" s="39"/>
      <c r="C1" s="39"/>
      <c r="D1" s="39"/>
      <c r="E1" s="39"/>
      <c r="F1" s="39"/>
      <c r="G1" s="39"/>
      <c r="H1" s="39"/>
      <c r="I1" s="39"/>
      <c r="J1" s="39"/>
      <c r="K1" s="19"/>
      <c r="N1" s="26"/>
    </row>
    <row r="2" spans="2:14" s="15" customFormat="1" ht="39" customHeight="1" x14ac:dyDescent="0.25">
      <c r="B2" s="48" t="s">
        <v>8</v>
      </c>
      <c r="C2" s="49"/>
      <c r="D2" s="49"/>
      <c r="E2" s="49"/>
      <c r="F2" s="49"/>
      <c r="G2" s="49"/>
      <c r="H2" s="49"/>
      <c r="I2" s="49"/>
      <c r="J2" s="50"/>
      <c r="K2" s="20"/>
    </row>
    <row r="3" spans="2:14" s="15" customFormat="1" ht="15" customHeight="1" x14ac:dyDescent="0.25">
      <c r="B3" s="42" t="s">
        <v>10</v>
      </c>
      <c r="C3" s="43"/>
      <c r="D3" s="43"/>
      <c r="E3" s="43"/>
      <c r="F3" s="43"/>
      <c r="G3" s="43"/>
      <c r="H3" s="43"/>
      <c r="I3" s="43"/>
      <c r="J3" s="44"/>
      <c r="K3" s="21"/>
    </row>
    <row r="4" spans="2:14" s="15" customFormat="1" ht="15.75" thickBot="1" x14ac:dyDescent="0.3">
      <c r="B4" s="45" t="s">
        <v>12</v>
      </c>
      <c r="C4" s="46"/>
      <c r="D4" s="46"/>
      <c r="E4" s="46"/>
      <c r="F4" s="46"/>
      <c r="G4" s="46"/>
      <c r="H4" s="46"/>
      <c r="I4" s="46"/>
      <c r="J4" s="47"/>
      <c r="K4" s="22"/>
    </row>
    <row r="5" spans="2:14" ht="21.75" customHeight="1" x14ac:dyDescent="0.25">
      <c r="F5" s="35">
        <f>F14*1000</f>
        <v>63449.999999999993</v>
      </c>
      <c r="G5" s="35"/>
      <c r="H5" s="35">
        <f>C16*1000</f>
        <v>127000</v>
      </c>
      <c r="I5" s="35"/>
      <c r="K5" s="38"/>
      <c r="L5" s="37"/>
    </row>
    <row r="6" spans="2:14" x14ac:dyDescent="0.25">
      <c r="B6" s="11"/>
      <c r="D6" s="1" t="s">
        <v>6</v>
      </c>
      <c r="E6" s="17" t="s">
        <v>13</v>
      </c>
      <c r="F6" s="5">
        <f>F5/(GCD($H$5,$F$5))</f>
        <v>63449.999999999993</v>
      </c>
      <c r="G6" s="4" t="s">
        <v>4</v>
      </c>
      <c r="H6" s="5">
        <f>H5/(GCD($H$5,$F$5))</f>
        <v>127000</v>
      </c>
      <c r="I6" s="4" t="s">
        <v>3</v>
      </c>
    </row>
    <row r="7" spans="2:14" x14ac:dyDescent="0.25">
      <c r="B7" s="11"/>
      <c r="D7" s="1"/>
      <c r="E7" s="18"/>
      <c r="F7" s="36">
        <f>IF(F6&gt;99999,1,0)</f>
        <v>0</v>
      </c>
      <c r="G7" s="36"/>
      <c r="H7" s="36">
        <f>IF(H6&gt;99999,1,0)</f>
        <v>1</v>
      </c>
      <c r="I7" s="52">
        <f>F7+H7</f>
        <v>1</v>
      </c>
      <c r="J7" s="2"/>
      <c r="K7" s="2"/>
    </row>
    <row r="8" spans="2:14" x14ac:dyDescent="0.25">
      <c r="B8" s="11"/>
      <c r="D8" s="1"/>
      <c r="E8" s="53" t="s">
        <v>14</v>
      </c>
      <c r="F8" s="54">
        <f>GCD(F5,H5)</f>
        <v>1</v>
      </c>
      <c r="G8" s="51"/>
      <c r="H8" s="51"/>
      <c r="I8" s="51"/>
      <c r="J8" s="10"/>
    </row>
    <row r="9" spans="2:14" ht="15.75" thickBot="1" x14ac:dyDescent="0.3">
      <c r="B9" s="11"/>
      <c r="D9" s="55"/>
      <c r="E9" s="56"/>
      <c r="F9" s="57"/>
      <c r="G9" s="57"/>
      <c r="H9" s="57"/>
      <c r="I9" s="58"/>
      <c r="J9" s="59"/>
    </row>
    <row r="10" spans="2:14" ht="16.5" thickTop="1" thickBot="1" x14ac:dyDescent="0.3">
      <c r="B10" s="11"/>
      <c r="D10" s="61" t="s">
        <v>15</v>
      </c>
      <c r="E10" s="62"/>
      <c r="F10" s="60">
        <v>63450</v>
      </c>
      <c r="G10" s="60" t="s">
        <v>4</v>
      </c>
      <c r="H10" s="60">
        <v>127000</v>
      </c>
      <c r="I10" s="60" t="s">
        <v>3</v>
      </c>
      <c r="J10" s="63">
        <f>GCD(F10,H10)</f>
        <v>50</v>
      </c>
    </row>
    <row r="11" spans="2:14" ht="21.75" customHeight="1" thickTop="1" thickBot="1" x14ac:dyDescent="0.3">
      <c r="F11" s="2">
        <f>F10/J10</f>
        <v>1269</v>
      </c>
      <c r="H11" s="2">
        <f>H10/J10</f>
        <v>2540</v>
      </c>
      <c r="J11" s="10"/>
    </row>
    <row r="12" spans="2:14" ht="15.75" thickBot="1" x14ac:dyDescent="0.3">
      <c r="D12" s="40" t="s">
        <v>5</v>
      </c>
      <c r="E12" s="41"/>
      <c r="F12" s="12" t="str">
        <f>IF(I7&gt;0,"Impossible",F6)</f>
        <v>Impossible</v>
      </c>
      <c r="G12" s="13" t="s">
        <v>4</v>
      </c>
      <c r="H12" s="12" t="str">
        <f>IF(I7&gt;0,"Impossible",H6)</f>
        <v>Impossible</v>
      </c>
      <c r="I12" s="14" t="s">
        <v>3</v>
      </c>
    </row>
    <row r="13" spans="2:14" ht="21.75" customHeight="1" thickBot="1" x14ac:dyDescent="0.3">
      <c r="D13" s="1"/>
      <c r="E13" s="18"/>
    </row>
    <row r="14" spans="2:14" ht="21.75" customHeight="1" thickBot="1" x14ac:dyDescent="0.3">
      <c r="D14" s="32" t="s">
        <v>2</v>
      </c>
      <c r="E14" s="33">
        <f>SUM(E16:E55)</f>
        <v>17</v>
      </c>
      <c r="F14" s="34">
        <f>SUM(F16:F55)</f>
        <v>63.449999999999996</v>
      </c>
    </row>
    <row r="15" spans="2:14" ht="15.75" thickBot="1" x14ac:dyDescent="0.3">
      <c r="C15" s="29" t="s">
        <v>9</v>
      </c>
      <c r="D15" s="30" t="s">
        <v>0</v>
      </c>
      <c r="E15" s="30" t="s">
        <v>1</v>
      </c>
      <c r="F15" s="30" t="s">
        <v>11</v>
      </c>
      <c r="J15" s="31" t="s">
        <v>7</v>
      </c>
      <c r="K15" s="24"/>
    </row>
    <row r="16" spans="2:14" x14ac:dyDescent="0.25">
      <c r="C16" s="16">
        <v>127</v>
      </c>
      <c r="D16" s="16">
        <v>3785</v>
      </c>
      <c r="E16" s="16">
        <v>10</v>
      </c>
      <c r="F16" s="6">
        <f>IF(E16=0,"",D16*E16/1000)</f>
        <v>37.85</v>
      </c>
      <c r="J16" s="9" t="str">
        <f>IF(E16=0,"",IF(E16&gt;1,M16,L16))</f>
        <v>10 barres de 3785 mm</v>
      </c>
      <c r="L16" s="4" t="str">
        <f>E16&amp;" "&amp;$E$6&amp;" de "&amp;D16&amp;" mm"</f>
        <v>10 barre de 3785 mm</v>
      </c>
      <c r="M16" s="4" t="str">
        <f>E16&amp;" "&amp;$E$6&amp;"s de "&amp;D16&amp;" mm"</f>
        <v>10 barres de 3785 mm</v>
      </c>
    </row>
    <row r="17" spans="4:13" x14ac:dyDescent="0.25">
      <c r="D17" s="16">
        <v>3745</v>
      </c>
      <c r="E17" s="16">
        <v>3</v>
      </c>
      <c r="F17" s="6">
        <f>IF(E17=0,"",D17*E17/1000)</f>
        <v>11.234999999999999</v>
      </c>
      <c r="J17" s="9" t="str">
        <f t="shared" ref="J17:J55" si="0">IF(E17=0,"",IF(E17&gt;1,M17,L17))</f>
        <v>3 barres de 3745 mm</v>
      </c>
      <c r="L17" s="4" t="str">
        <f t="shared" ref="L17:L55" si="1">E17&amp;" "&amp;$E$6&amp;" de "&amp;D17&amp;" mm"</f>
        <v>3 barre de 3745 mm</v>
      </c>
      <c r="M17" s="4" t="str">
        <f t="shared" ref="M17:M55" si="2">E17&amp;" "&amp;$E$6&amp;"s de "&amp;D17&amp;" mm"</f>
        <v>3 barres de 3745 mm</v>
      </c>
    </row>
    <row r="18" spans="4:13" x14ac:dyDescent="0.25">
      <c r="D18" s="16">
        <v>3890</v>
      </c>
      <c r="E18" s="16">
        <v>1</v>
      </c>
      <c r="F18" s="6">
        <f>IF(E18=0,"",D18*E18/1000)</f>
        <v>3.89</v>
      </c>
      <c r="J18" s="9" t="str">
        <f t="shared" si="0"/>
        <v>1 barre de 3890 mm</v>
      </c>
      <c r="L18" s="4" t="str">
        <f t="shared" si="1"/>
        <v>1 barre de 3890 mm</v>
      </c>
      <c r="M18" s="4" t="str">
        <f t="shared" si="2"/>
        <v>1 barres de 3890 mm</v>
      </c>
    </row>
    <row r="19" spans="4:13" x14ac:dyDescent="0.25">
      <c r="D19" s="16">
        <v>3215</v>
      </c>
      <c r="E19" s="16">
        <v>1</v>
      </c>
      <c r="F19" s="6">
        <f>IF(E19=0,"",D19*E19/1000)</f>
        <v>3.2149999999999999</v>
      </c>
      <c r="J19" s="9" t="str">
        <f t="shared" si="0"/>
        <v>1 barre de 3215 mm</v>
      </c>
      <c r="L19" s="4" t="str">
        <f t="shared" si="1"/>
        <v>1 barre de 3215 mm</v>
      </c>
      <c r="M19" s="4" t="str">
        <f t="shared" si="2"/>
        <v>1 barres de 3215 mm</v>
      </c>
    </row>
    <row r="20" spans="4:13" x14ac:dyDescent="0.25">
      <c r="D20" s="16">
        <v>3630</v>
      </c>
      <c r="E20" s="16">
        <v>2</v>
      </c>
      <c r="F20" s="6">
        <f>IF(E20=0,"",D20*E20/1000)</f>
        <v>7.26</v>
      </c>
      <c r="J20" s="9" t="str">
        <f t="shared" si="0"/>
        <v>2 barres de 3630 mm</v>
      </c>
      <c r="L20" s="4" t="str">
        <f t="shared" si="1"/>
        <v>2 barre de 3630 mm</v>
      </c>
      <c r="M20" s="4" t="str">
        <f t="shared" si="2"/>
        <v>2 barres de 3630 mm</v>
      </c>
    </row>
    <row r="21" spans="4:13" x14ac:dyDescent="0.25">
      <c r="D21" s="16"/>
      <c r="E21" s="16"/>
      <c r="F21" s="6" t="str">
        <f t="shared" ref="F20:F55" si="3">IF(E21=0,"",D21*E21/1000)</f>
        <v/>
      </c>
      <c r="J21" s="9" t="str">
        <f t="shared" si="0"/>
        <v/>
      </c>
      <c r="L21" s="4" t="str">
        <f t="shared" si="1"/>
        <v xml:space="preserve"> barre de  mm</v>
      </c>
      <c r="M21" s="4" t="str">
        <f t="shared" si="2"/>
        <v xml:space="preserve"> barres de  mm</v>
      </c>
    </row>
    <row r="22" spans="4:13" x14ac:dyDescent="0.25">
      <c r="D22" s="16"/>
      <c r="E22" s="16"/>
      <c r="F22" s="6" t="str">
        <f t="shared" si="3"/>
        <v/>
      </c>
      <c r="J22" s="9" t="str">
        <f t="shared" si="0"/>
        <v/>
      </c>
      <c r="L22" s="4" t="str">
        <f t="shared" si="1"/>
        <v xml:space="preserve"> barre de  mm</v>
      </c>
      <c r="M22" s="4" t="str">
        <f t="shared" si="2"/>
        <v xml:space="preserve"> barres de  mm</v>
      </c>
    </row>
    <row r="23" spans="4:13" x14ac:dyDescent="0.25">
      <c r="D23" s="16"/>
      <c r="E23" s="16"/>
      <c r="F23" s="6" t="str">
        <f t="shared" si="3"/>
        <v/>
      </c>
      <c r="J23" s="9" t="str">
        <f t="shared" si="0"/>
        <v/>
      </c>
      <c r="L23" s="4" t="str">
        <f t="shared" si="1"/>
        <v xml:space="preserve"> barre de  mm</v>
      </c>
      <c r="M23" s="4" t="str">
        <f t="shared" si="2"/>
        <v xml:space="preserve"> barres de  mm</v>
      </c>
    </row>
    <row r="24" spans="4:13" x14ac:dyDescent="0.25">
      <c r="D24" s="16"/>
      <c r="E24" s="16"/>
      <c r="F24" s="6" t="str">
        <f t="shared" si="3"/>
        <v/>
      </c>
      <c r="J24" s="9" t="str">
        <f t="shared" si="0"/>
        <v/>
      </c>
      <c r="L24" s="4" t="str">
        <f t="shared" si="1"/>
        <v xml:space="preserve"> barre de  mm</v>
      </c>
      <c r="M24" s="4" t="str">
        <f t="shared" si="2"/>
        <v xml:space="preserve"> barres de  mm</v>
      </c>
    </row>
    <row r="25" spans="4:13" x14ac:dyDescent="0.25">
      <c r="D25" s="16"/>
      <c r="E25" s="16"/>
      <c r="F25" s="6" t="str">
        <f t="shared" si="3"/>
        <v/>
      </c>
      <c r="J25" s="9" t="str">
        <f t="shared" si="0"/>
        <v/>
      </c>
      <c r="L25" s="4" t="str">
        <f t="shared" si="1"/>
        <v xml:space="preserve"> barre de  mm</v>
      </c>
      <c r="M25" s="4" t="str">
        <f t="shared" si="2"/>
        <v xml:space="preserve"> barres de  mm</v>
      </c>
    </row>
    <row r="26" spans="4:13" x14ac:dyDescent="0.25">
      <c r="D26" s="16"/>
      <c r="E26" s="16"/>
      <c r="F26" s="6" t="str">
        <f t="shared" si="3"/>
        <v/>
      </c>
      <c r="J26" s="9" t="str">
        <f t="shared" si="0"/>
        <v/>
      </c>
      <c r="L26" s="4" t="str">
        <f t="shared" si="1"/>
        <v xml:space="preserve"> barre de  mm</v>
      </c>
      <c r="M26" s="4" t="str">
        <f t="shared" si="2"/>
        <v xml:space="preserve"> barres de  mm</v>
      </c>
    </row>
    <row r="27" spans="4:13" x14ac:dyDescent="0.25">
      <c r="D27" s="16"/>
      <c r="E27" s="16"/>
      <c r="F27" s="6" t="str">
        <f t="shared" si="3"/>
        <v/>
      </c>
      <c r="J27" s="9" t="str">
        <f t="shared" si="0"/>
        <v/>
      </c>
      <c r="L27" s="4" t="str">
        <f t="shared" si="1"/>
        <v xml:space="preserve"> barre de  mm</v>
      </c>
      <c r="M27" s="4" t="str">
        <f t="shared" si="2"/>
        <v xml:space="preserve"> barres de  mm</v>
      </c>
    </row>
    <row r="28" spans="4:13" x14ac:dyDescent="0.25">
      <c r="D28" s="16"/>
      <c r="E28" s="16"/>
      <c r="F28" s="6" t="str">
        <f t="shared" si="3"/>
        <v/>
      </c>
      <c r="J28" s="9" t="str">
        <f t="shared" si="0"/>
        <v/>
      </c>
      <c r="L28" s="4" t="str">
        <f t="shared" si="1"/>
        <v xml:space="preserve"> barre de  mm</v>
      </c>
      <c r="M28" s="4" t="str">
        <f t="shared" si="2"/>
        <v xml:space="preserve"> barres de  mm</v>
      </c>
    </row>
    <row r="29" spans="4:13" x14ac:dyDescent="0.25">
      <c r="D29" s="16"/>
      <c r="E29" s="16"/>
      <c r="F29" s="6" t="str">
        <f t="shared" si="3"/>
        <v/>
      </c>
      <c r="J29" s="9" t="str">
        <f t="shared" si="0"/>
        <v/>
      </c>
      <c r="L29" s="4" t="str">
        <f t="shared" si="1"/>
        <v xml:space="preserve"> barre de  mm</v>
      </c>
      <c r="M29" s="4" t="str">
        <f t="shared" si="2"/>
        <v xml:space="preserve"> barres de  mm</v>
      </c>
    </row>
    <row r="30" spans="4:13" x14ac:dyDescent="0.25">
      <c r="D30" s="16"/>
      <c r="E30" s="16"/>
      <c r="F30" s="6" t="str">
        <f t="shared" si="3"/>
        <v/>
      </c>
      <c r="J30" s="9" t="str">
        <f t="shared" si="0"/>
        <v/>
      </c>
      <c r="L30" s="4" t="str">
        <f t="shared" si="1"/>
        <v xml:space="preserve"> barre de  mm</v>
      </c>
      <c r="M30" s="4" t="str">
        <f t="shared" si="2"/>
        <v xml:space="preserve"> barres de  mm</v>
      </c>
    </row>
    <row r="31" spans="4:13" x14ac:dyDescent="0.25">
      <c r="D31" s="16"/>
      <c r="E31" s="16"/>
      <c r="F31" s="6" t="str">
        <f t="shared" si="3"/>
        <v/>
      </c>
      <c r="J31" s="9" t="str">
        <f t="shared" si="0"/>
        <v/>
      </c>
      <c r="L31" s="4" t="str">
        <f t="shared" si="1"/>
        <v xml:space="preserve"> barre de  mm</v>
      </c>
      <c r="M31" s="4" t="str">
        <f t="shared" si="2"/>
        <v xml:space="preserve"> barres de  mm</v>
      </c>
    </row>
    <row r="32" spans="4:13" x14ac:dyDescent="0.25">
      <c r="D32" s="16"/>
      <c r="E32" s="16"/>
      <c r="F32" s="6" t="str">
        <f>IF(E32=0,"",D32*E32/1000)</f>
        <v/>
      </c>
      <c r="J32" s="9" t="str">
        <f t="shared" si="0"/>
        <v/>
      </c>
      <c r="L32" s="4" t="str">
        <f t="shared" si="1"/>
        <v xml:space="preserve"> barre de  mm</v>
      </c>
      <c r="M32" s="4" t="str">
        <f t="shared" si="2"/>
        <v xml:space="preserve"> barres de  mm</v>
      </c>
    </row>
    <row r="33" spans="4:13" x14ac:dyDescent="0.25">
      <c r="D33" s="16"/>
      <c r="E33" s="16"/>
      <c r="F33" s="6" t="str">
        <f t="shared" si="3"/>
        <v/>
      </c>
      <c r="J33" s="9" t="str">
        <f t="shared" si="0"/>
        <v/>
      </c>
      <c r="L33" s="4" t="str">
        <f t="shared" si="1"/>
        <v xml:space="preserve"> barre de  mm</v>
      </c>
      <c r="M33" s="4" t="str">
        <f t="shared" si="2"/>
        <v xml:space="preserve"> barres de  mm</v>
      </c>
    </row>
    <row r="34" spans="4:13" x14ac:dyDescent="0.25">
      <c r="D34" s="16"/>
      <c r="E34" s="16"/>
      <c r="F34" s="6" t="str">
        <f t="shared" si="3"/>
        <v/>
      </c>
      <c r="J34" s="9" t="str">
        <f t="shared" si="0"/>
        <v/>
      </c>
      <c r="L34" s="4" t="str">
        <f t="shared" si="1"/>
        <v xml:space="preserve"> barre de  mm</v>
      </c>
      <c r="M34" s="4" t="str">
        <f t="shared" si="2"/>
        <v xml:space="preserve"> barres de  mm</v>
      </c>
    </row>
    <row r="35" spans="4:13" x14ac:dyDescent="0.25">
      <c r="D35" s="16"/>
      <c r="E35" s="16"/>
      <c r="F35" s="6" t="str">
        <f t="shared" si="3"/>
        <v/>
      </c>
      <c r="J35" s="9" t="str">
        <f t="shared" si="0"/>
        <v/>
      </c>
      <c r="L35" s="4" t="str">
        <f t="shared" si="1"/>
        <v xml:space="preserve"> barre de  mm</v>
      </c>
      <c r="M35" s="4" t="str">
        <f t="shared" si="2"/>
        <v xml:space="preserve"> barres de  mm</v>
      </c>
    </row>
    <row r="36" spans="4:13" x14ac:dyDescent="0.25">
      <c r="D36" s="16"/>
      <c r="E36" s="16"/>
      <c r="F36" s="6" t="str">
        <f t="shared" si="3"/>
        <v/>
      </c>
      <c r="J36" s="9" t="str">
        <f t="shared" si="0"/>
        <v/>
      </c>
      <c r="L36" s="4" t="str">
        <f t="shared" si="1"/>
        <v xml:space="preserve"> barre de  mm</v>
      </c>
      <c r="M36" s="4" t="str">
        <f t="shared" si="2"/>
        <v xml:space="preserve"> barres de  mm</v>
      </c>
    </row>
    <row r="37" spans="4:13" x14ac:dyDescent="0.25">
      <c r="D37" s="16"/>
      <c r="E37" s="16"/>
      <c r="F37" s="6" t="str">
        <f>IF(E37=0,"",D37*E37/1000)</f>
        <v/>
      </c>
      <c r="J37" s="9" t="str">
        <f t="shared" si="0"/>
        <v/>
      </c>
      <c r="L37" s="4" t="str">
        <f t="shared" si="1"/>
        <v xml:space="preserve"> barre de  mm</v>
      </c>
      <c r="M37" s="4" t="str">
        <f t="shared" si="2"/>
        <v xml:space="preserve"> barres de  mm</v>
      </c>
    </row>
    <row r="38" spans="4:13" x14ac:dyDescent="0.25">
      <c r="D38" s="16"/>
      <c r="E38" s="16"/>
      <c r="F38" s="6" t="str">
        <f t="shared" si="3"/>
        <v/>
      </c>
      <c r="J38" s="9" t="str">
        <f t="shared" si="0"/>
        <v/>
      </c>
      <c r="L38" s="4" t="str">
        <f t="shared" si="1"/>
        <v xml:space="preserve"> barre de  mm</v>
      </c>
      <c r="M38" s="4" t="str">
        <f t="shared" si="2"/>
        <v xml:space="preserve"> barres de  mm</v>
      </c>
    </row>
    <row r="39" spans="4:13" x14ac:dyDescent="0.25">
      <c r="D39" s="16"/>
      <c r="E39" s="16"/>
      <c r="F39" s="6" t="str">
        <f t="shared" si="3"/>
        <v/>
      </c>
      <c r="J39" s="9" t="str">
        <f t="shared" si="0"/>
        <v/>
      </c>
      <c r="L39" s="4" t="str">
        <f t="shared" si="1"/>
        <v xml:space="preserve"> barre de  mm</v>
      </c>
      <c r="M39" s="4" t="str">
        <f t="shared" si="2"/>
        <v xml:space="preserve"> barres de  mm</v>
      </c>
    </row>
    <row r="40" spans="4:13" x14ac:dyDescent="0.25">
      <c r="D40" s="16"/>
      <c r="E40" s="16"/>
      <c r="F40" s="6" t="str">
        <f t="shared" si="3"/>
        <v/>
      </c>
      <c r="J40" s="9" t="str">
        <f t="shared" si="0"/>
        <v/>
      </c>
      <c r="L40" s="4" t="str">
        <f t="shared" si="1"/>
        <v xml:space="preserve"> barre de  mm</v>
      </c>
      <c r="M40" s="4" t="str">
        <f t="shared" si="2"/>
        <v xml:space="preserve"> barres de  mm</v>
      </c>
    </row>
    <row r="41" spans="4:13" x14ac:dyDescent="0.25">
      <c r="D41" s="16"/>
      <c r="E41" s="16"/>
      <c r="F41" s="6" t="str">
        <f t="shared" si="3"/>
        <v/>
      </c>
      <c r="J41" s="9" t="str">
        <f t="shared" si="0"/>
        <v/>
      </c>
      <c r="L41" s="4" t="str">
        <f t="shared" si="1"/>
        <v xml:space="preserve"> barre de  mm</v>
      </c>
      <c r="M41" s="4" t="str">
        <f t="shared" si="2"/>
        <v xml:space="preserve"> barres de  mm</v>
      </c>
    </row>
    <row r="42" spans="4:13" x14ac:dyDescent="0.25">
      <c r="D42" s="16"/>
      <c r="E42" s="16"/>
      <c r="F42" s="6" t="str">
        <f t="shared" si="3"/>
        <v/>
      </c>
      <c r="J42" s="9" t="str">
        <f t="shared" si="0"/>
        <v/>
      </c>
      <c r="L42" s="4" t="str">
        <f t="shared" si="1"/>
        <v xml:space="preserve"> barre de  mm</v>
      </c>
      <c r="M42" s="4" t="str">
        <f t="shared" si="2"/>
        <v xml:space="preserve"> barres de  mm</v>
      </c>
    </row>
    <row r="43" spans="4:13" x14ac:dyDescent="0.25">
      <c r="D43" s="16"/>
      <c r="E43" s="16"/>
      <c r="F43" s="6" t="str">
        <f t="shared" si="3"/>
        <v/>
      </c>
      <c r="J43" s="9" t="str">
        <f t="shared" si="0"/>
        <v/>
      </c>
      <c r="L43" s="4" t="str">
        <f t="shared" si="1"/>
        <v xml:space="preserve"> barre de  mm</v>
      </c>
      <c r="M43" s="4" t="str">
        <f t="shared" si="2"/>
        <v xml:space="preserve"> barres de  mm</v>
      </c>
    </row>
    <row r="44" spans="4:13" x14ac:dyDescent="0.25">
      <c r="D44" s="16"/>
      <c r="E44" s="16"/>
      <c r="F44" s="6" t="str">
        <f t="shared" si="3"/>
        <v/>
      </c>
      <c r="J44" s="9" t="str">
        <f t="shared" si="0"/>
        <v/>
      </c>
      <c r="L44" s="4" t="str">
        <f t="shared" si="1"/>
        <v xml:space="preserve"> barre de  mm</v>
      </c>
      <c r="M44" s="4" t="str">
        <f t="shared" si="2"/>
        <v xml:space="preserve"> barres de  mm</v>
      </c>
    </row>
    <row r="45" spans="4:13" x14ac:dyDescent="0.25">
      <c r="D45" s="16"/>
      <c r="E45" s="16"/>
      <c r="F45" s="6" t="str">
        <f t="shared" si="3"/>
        <v/>
      </c>
      <c r="J45" s="9" t="str">
        <f t="shared" si="0"/>
        <v/>
      </c>
      <c r="L45" s="4" t="str">
        <f t="shared" si="1"/>
        <v xml:space="preserve"> barre de  mm</v>
      </c>
      <c r="M45" s="4" t="str">
        <f t="shared" si="2"/>
        <v xml:space="preserve"> barres de  mm</v>
      </c>
    </row>
    <row r="46" spans="4:13" x14ac:dyDescent="0.25">
      <c r="D46" s="16"/>
      <c r="E46" s="16"/>
      <c r="F46" s="6" t="str">
        <f>IF(E46=0,"",D46*E46/1000)</f>
        <v/>
      </c>
      <c r="J46" s="9" t="str">
        <f t="shared" si="0"/>
        <v/>
      </c>
      <c r="L46" s="4" t="str">
        <f t="shared" si="1"/>
        <v xml:space="preserve"> barre de  mm</v>
      </c>
      <c r="M46" s="4" t="str">
        <f t="shared" si="2"/>
        <v xml:space="preserve"> barres de  mm</v>
      </c>
    </row>
    <row r="47" spans="4:13" x14ac:dyDescent="0.25">
      <c r="D47" s="16"/>
      <c r="E47" s="16"/>
      <c r="F47" s="6" t="str">
        <f>IF(E47=0,"",D47*E47/1000)</f>
        <v/>
      </c>
      <c r="J47" s="9" t="str">
        <f t="shared" si="0"/>
        <v/>
      </c>
      <c r="L47" s="4" t="str">
        <f t="shared" si="1"/>
        <v xml:space="preserve"> barre de  mm</v>
      </c>
      <c r="M47" s="4" t="str">
        <f t="shared" si="2"/>
        <v xml:space="preserve"> barres de  mm</v>
      </c>
    </row>
    <row r="48" spans="4:13" x14ac:dyDescent="0.25">
      <c r="D48" s="16"/>
      <c r="E48" s="16"/>
      <c r="F48" s="6" t="str">
        <f>IF(E48=0,"",D48*E48/1000)</f>
        <v/>
      </c>
      <c r="J48" s="9" t="str">
        <f t="shared" si="0"/>
        <v/>
      </c>
      <c r="L48" s="4" t="str">
        <f t="shared" si="1"/>
        <v xml:space="preserve"> barre de  mm</v>
      </c>
      <c r="M48" s="4" t="str">
        <f t="shared" si="2"/>
        <v xml:space="preserve"> barres de  mm</v>
      </c>
    </row>
    <row r="49" spans="1:13" x14ac:dyDescent="0.25">
      <c r="D49" s="16"/>
      <c r="E49" s="16"/>
      <c r="F49" s="6" t="str">
        <f t="shared" si="3"/>
        <v/>
      </c>
      <c r="J49" s="9" t="str">
        <f t="shared" si="0"/>
        <v/>
      </c>
      <c r="L49" s="4" t="str">
        <f t="shared" si="1"/>
        <v xml:space="preserve"> barre de  mm</v>
      </c>
      <c r="M49" s="4" t="str">
        <f t="shared" si="2"/>
        <v xml:space="preserve"> barres de  mm</v>
      </c>
    </row>
    <row r="50" spans="1:13" x14ac:dyDescent="0.25">
      <c r="D50" s="16"/>
      <c r="E50" s="16"/>
      <c r="F50" s="6" t="str">
        <f t="shared" si="3"/>
        <v/>
      </c>
      <c r="J50" s="9" t="str">
        <f t="shared" si="0"/>
        <v/>
      </c>
      <c r="L50" s="4" t="str">
        <f t="shared" si="1"/>
        <v xml:space="preserve"> barre de  mm</v>
      </c>
      <c r="M50" s="4" t="str">
        <f t="shared" si="2"/>
        <v xml:space="preserve"> barres de  mm</v>
      </c>
    </row>
    <row r="51" spans="1:13" x14ac:dyDescent="0.25">
      <c r="D51" s="16"/>
      <c r="E51" s="16"/>
      <c r="F51" s="6" t="str">
        <f t="shared" si="3"/>
        <v/>
      </c>
      <c r="J51" s="9" t="str">
        <f t="shared" si="0"/>
        <v/>
      </c>
      <c r="L51" s="4" t="str">
        <f t="shared" si="1"/>
        <v xml:space="preserve"> barre de  mm</v>
      </c>
      <c r="M51" s="4" t="str">
        <f t="shared" si="2"/>
        <v xml:space="preserve"> barres de  mm</v>
      </c>
    </row>
    <row r="52" spans="1:13" x14ac:dyDescent="0.25">
      <c r="D52" s="16"/>
      <c r="E52" s="16"/>
      <c r="F52" s="6" t="str">
        <f t="shared" si="3"/>
        <v/>
      </c>
      <c r="J52" s="9" t="str">
        <f t="shared" si="0"/>
        <v/>
      </c>
      <c r="L52" s="4" t="str">
        <f t="shared" si="1"/>
        <v xml:space="preserve"> barre de  mm</v>
      </c>
      <c r="M52" s="4" t="str">
        <f t="shared" si="2"/>
        <v xml:space="preserve"> barres de  mm</v>
      </c>
    </row>
    <row r="53" spans="1:13" x14ac:dyDescent="0.25">
      <c r="D53" s="16"/>
      <c r="E53" s="16"/>
      <c r="F53" s="6" t="str">
        <f t="shared" si="3"/>
        <v/>
      </c>
      <c r="J53" s="9" t="str">
        <f t="shared" si="0"/>
        <v/>
      </c>
      <c r="L53" s="4" t="str">
        <f t="shared" si="1"/>
        <v xml:space="preserve"> barre de  mm</v>
      </c>
      <c r="M53" s="4" t="str">
        <f t="shared" si="2"/>
        <v xml:space="preserve"> barres de  mm</v>
      </c>
    </row>
    <row r="54" spans="1:13" x14ac:dyDescent="0.25">
      <c r="D54" s="16"/>
      <c r="E54" s="16"/>
      <c r="F54" s="6" t="str">
        <f t="shared" si="3"/>
        <v/>
      </c>
      <c r="J54" s="9" t="str">
        <f t="shared" si="0"/>
        <v/>
      </c>
      <c r="L54" s="4" t="str">
        <f t="shared" si="1"/>
        <v xml:space="preserve"> barre de  mm</v>
      </c>
      <c r="M54" s="4" t="str">
        <f t="shared" si="2"/>
        <v xml:space="preserve"> barres de  mm</v>
      </c>
    </row>
    <row r="55" spans="1:13" x14ac:dyDescent="0.25">
      <c r="D55" s="16"/>
      <c r="E55" s="16"/>
      <c r="F55" s="6" t="str">
        <f t="shared" si="3"/>
        <v/>
      </c>
      <c r="J55" s="9" t="str">
        <f t="shared" si="0"/>
        <v/>
      </c>
      <c r="L55" s="4" t="str">
        <f t="shared" si="1"/>
        <v xml:space="preserve"> barre de  mm</v>
      </c>
      <c r="M55" s="4" t="str">
        <f t="shared" si="2"/>
        <v xml:space="preserve"> barres de  mm</v>
      </c>
    </row>
    <row r="56" spans="1:13" collapsed="1" x14ac:dyDescent="0.25">
      <c r="A56" s="28"/>
      <c r="L56" s="4"/>
      <c r="M56" s="4"/>
    </row>
    <row r="57" spans="1:13" x14ac:dyDescent="0.25">
      <c r="D57" s="1"/>
      <c r="E57" s="3"/>
      <c r="F57" s="7"/>
      <c r="L57" s="4"/>
      <c r="M57" s="4"/>
    </row>
    <row r="58" spans="1:13" s="4" customFormat="1" x14ac:dyDescent="0.25">
      <c r="J58" s="10"/>
      <c r="K58" s="25"/>
    </row>
    <row r="59" spans="1:13" s="4" customFormat="1" x14ac:dyDescent="0.25">
      <c r="J59" s="10"/>
      <c r="K59" s="25"/>
    </row>
    <row r="60" spans="1:13" s="4" customFormat="1" x14ac:dyDescent="0.25">
      <c r="J60" s="10"/>
      <c r="K60" s="25"/>
    </row>
    <row r="61" spans="1:13" s="4" customFormat="1" x14ac:dyDescent="0.25">
      <c r="J61" s="10"/>
      <c r="K61" s="25"/>
    </row>
    <row r="63" spans="1:13" ht="12.75" customHeight="1" x14ac:dyDescent="0.25">
      <c r="A63" s="27"/>
    </row>
  </sheetData>
  <sheetProtection formatCells="0" formatColumns="0" formatRows="0" insertColumns="0" insertRows="0" insertHyperlinks="0" deleteColumns="0" deleteRows="0" sort="0" autoFilter="0" pivotTables="0"/>
  <mergeCells count="6">
    <mergeCell ref="B1:J1"/>
    <mergeCell ref="D12:E12"/>
    <mergeCell ref="B3:J3"/>
    <mergeCell ref="B4:J4"/>
    <mergeCell ref="B2:J2"/>
    <mergeCell ref="D10:E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BARTHES</dc:creator>
  <cp:lastModifiedBy>Simon BARTHES</cp:lastModifiedBy>
  <dcterms:created xsi:type="dcterms:W3CDTF">2018-08-13T10:01:03Z</dcterms:created>
  <dcterms:modified xsi:type="dcterms:W3CDTF">2018-09-07T08:41:16Z</dcterms:modified>
</cp:coreProperties>
</file>