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affad\Desktop\"/>
    </mc:Choice>
  </mc:AlternateContent>
  <bookViews>
    <workbookView xWindow="0" yWindow="0" windowWidth="28800" windowHeight="11400" activeTab="1"/>
  </bookViews>
  <sheets>
    <sheet name="current_week" sheetId="1" r:id="rId1"/>
    <sheet name="employee_list" sheetId="3" r:id="rId2"/>
    <sheet name="current_abs" sheetId="8" r:id="rId3"/>
    <sheet name="year_abs" sheetId="9" r:id="rId4"/>
  </sheets>
  <definedNames>
    <definedName name="_xlnm._FilterDatabase" localSheetId="2" hidden="1">current_abs!$B$3:$I$79</definedName>
    <definedName name="AnnéeCalendrier">#REF!</definedName>
    <definedName name="CléCongé">#REF!</definedName>
    <definedName name="CléMaladie">#REF!</definedName>
    <definedName name="CléPersonnalisée1">#REF!</definedName>
    <definedName name="CléPersonnalisée2">#REF!</definedName>
    <definedName name="CléPersonnel">#REF!</definedName>
    <definedName name="ÉtiquetteCléCongé">#REF!</definedName>
    <definedName name="ÉtiquetteCléMaladie">#REF!</definedName>
    <definedName name="ÉtiquetteCléPersonnalisée1">#REF!</definedName>
    <definedName name="ÉtiquetteCléPersonnalisée2">#REF!</definedName>
    <definedName name="ÉtiquetteCléPersonnel">#REF!</definedName>
    <definedName name="Nom_clé">#REF!</definedName>
    <definedName name="NomMois">#REF!</definedName>
    <definedName name="Titre_Absence_Employé">#REF!</definedName>
    <definedName name="Titre1">#REF!</definedName>
    <definedName name="Titre10">#REF!</definedName>
    <definedName name="Titre11">#REF!</definedName>
    <definedName name="Titre12">#REF!</definedName>
    <definedName name="Titre2">#REF!</definedName>
    <definedName name="Titre3">#REF!</definedName>
    <definedName name="Titre4">#REF!</definedName>
    <definedName name="Titre5">#REF!</definedName>
    <definedName name="Titre6">#REF!</definedName>
    <definedName name="Titre7">#REF!</definedName>
    <definedName name="Titre8">#REF!</definedName>
    <definedName name="Titre9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18" i="1" l="1"/>
  <c r="AL18" i="1"/>
  <c r="AK18" i="1"/>
  <c r="AJ18" i="1"/>
  <c r="AI18" i="1"/>
  <c r="AH18" i="1"/>
  <c r="AG18" i="1"/>
  <c r="AM17" i="1"/>
  <c r="AM19" i="1" s="1"/>
  <c r="AL17" i="1"/>
  <c r="AL19" i="1" s="1"/>
  <c r="AK17" i="1"/>
  <c r="AJ17" i="1"/>
  <c r="AI17" i="1"/>
  <c r="AI19" i="1" s="1"/>
  <c r="AH17" i="1"/>
  <c r="AH19" i="1" s="1"/>
  <c r="AG17" i="1"/>
  <c r="AM15" i="1"/>
  <c r="AL15" i="1"/>
  <c r="AK15" i="1"/>
  <c r="AJ15" i="1"/>
  <c r="AI15" i="1"/>
  <c r="AH15" i="1"/>
  <c r="AG15" i="1"/>
  <c r="AM14" i="1"/>
  <c r="AL14" i="1"/>
  <c r="AK14" i="1"/>
  <c r="AK16" i="1" s="1"/>
  <c r="AJ14" i="1"/>
  <c r="AI14" i="1"/>
  <c r="AH14" i="1"/>
  <c r="AG14" i="1"/>
  <c r="AG16" i="1" s="1"/>
  <c r="AM13" i="1"/>
  <c r="AL13" i="1"/>
  <c r="AK13" i="1"/>
  <c r="AJ13" i="1"/>
  <c r="AI13" i="1"/>
  <c r="AH13" i="1"/>
  <c r="AG13" i="1"/>
  <c r="AH16" i="1" l="1"/>
  <c r="AG19" i="1"/>
  <c r="AK19" i="1"/>
  <c r="AL16" i="1"/>
  <c r="AI16" i="1"/>
  <c r="AM16" i="1"/>
  <c r="AJ19" i="1"/>
  <c r="AJ16" i="1"/>
  <c r="E71" i="8" l="1"/>
  <c r="C71" i="8" s="1"/>
  <c r="J71" i="8" s="1"/>
  <c r="E72" i="8"/>
  <c r="C72" i="8" s="1"/>
  <c r="E73" i="8"/>
  <c r="C73" i="8" s="1"/>
  <c r="E74" i="8"/>
  <c r="C74" i="8" s="1"/>
  <c r="H74" i="8" s="1"/>
  <c r="E75" i="8"/>
  <c r="F75" i="8" s="1"/>
  <c r="E76" i="8"/>
  <c r="F76" i="8" s="1"/>
  <c r="E77" i="8"/>
  <c r="F77" i="8" s="1"/>
  <c r="E78" i="8"/>
  <c r="F78" i="8" s="1"/>
  <c r="E79" i="8"/>
  <c r="F79" i="8" s="1"/>
  <c r="E60" i="8"/>
  <c r="F60" i="8" s="1"/>
  <c r="E61" i="8"/>
  <c r="F61" i="8" s="1"/>
  <c r="E62" i="8"/>
  <c r="F62" i="8" s="1"/>
  <c r="E63" i="8"/>
  <c r="F63" i="8" s="1"/>
  <c r="E64" i="8"/>
  <c r="F64" i="8" s="1"/>
  <c r="E65" i="8"/>
  <c r="F65" i="8" s="1"/>
  <c r="E66" i="8"/>
  <c r="F66" i="8" s="1"/>
  <c r="E67" i="8"/>
  <c r="F67" i="8" s="1"/>
  <c r="E68" i="8"/>
  <c r="F68" i="8" s="1"/>
  <c r="E49" i="8"/>
  <c r="C49" i="8" s="1"/>
  <c r="E50" i="8"/>
  <c r="C50" i="8" s="1"/>
  <c r="E51" i="8"/>
  <c r="C51" i="8" s="1"/>
  <c r="E52" i="8"/>
  <c r="C52" i="8" s="1"/>
  <c r="E53" i="8"/>
  <c r="C53" i="8" s="1"/>
  <c r="E54" i="8"/>
  <c r="C54" i="8" s="1"/>
  <c r="I54" i="8" s="1"/>
  <c r="E55" i="8"/>
  <c r="E56" i="8"/>
  <c r="E57" i="8"/>
  <c r="E38" i="8"/>
  <c r="E39" i="8"/>
  <c r="C39" i="8" s="1"/>
  <c r="E40" i="8"/>
  <c r="E41" i="8"/>
  <c r="C41" i="8" s="1"/>
  <c r="J41" i="8" s="1"/>
  <c r="E42" i="8"/>
  <c r="C42" i="8" s="1"/>
  <c r="H42" i="8" s="1"/>
  <c r="E43" i="8"/>
  <c r="F43" i="8" s="1"/>
  <c r="E44" i="8"/>
  <c r="F44" i="8" s="1"/>
  <c r="E45" i="8"/>
  <c r="E46" i="8"/>
  <c r="E27" i="8"/>
  <c r="E28" i="8"/>
  <c r="E29" i="8"/>
  <c r="E30" i="8"/>
  <c r="E31" i="8"/>
  <c r="E32" i="8"/>
  <c r="E33" i="8"/>
  <c r="E34" i="8"/>
  <c r="E35" i="8"/>
  <c r="E16" i="8"/>
  <c r="F16" i="8" s="1"/>
  <c r="E17" i="8"/>
  <c r="F17" i="8" s="1"/>
  <c r="E18" i="8"/>
  <c r="F18" i="8" s="1"/>
  <c r="E19" i="8"/>
  <c r="F19" i="8" s="1"/>
  <c r="E20" i="8"/>
  <c r="F20" i="8" s="1"/>
  <c r="E21" i="8"/>
  <c r="F21" i="8" s="1"/>
  <c r="E22" i="8"/>
  <c r="F22" i="8" s="1"/>
  <c r="E23" i="8"/>
  <c r="F23" i="8" s="1"/>
  <c r="E24" i="8"/>
  <c r="F24" i="8" s="1"/>
  <c r="E5" i="8"/>
  <c r="C5" i="8" s="1"/>
  <c r="E6" i="8"/>
  <c r="C6" i="8" s="1"/>
  <c r="E7" i="8"/>
  <c r="C7" i="8" s="1"/>
  <c r="E8" i="8"/>
  <c r="C8" i="8" s="1"/>
  <c r="E9" i="8"/>
  <c r="C9" i="8" s="1"/>
  <c r="E10" i="8"/>
  <c r="C10" i="8" s="1"/>
  <c r="I10" i="8" s="1"/>
  <c r="E11" i="8"/>
  <c r="E12" i="8"/>
  <c r="E13" i="8"/>
  <c r="P33" i="1"/>
  <c r="X33" i="1"/>
  <c r="AF33" i="1"/>
  <c r="AN33" i="1"/>
  <c r="AV33" i="1"/>
  <c r="G69" i="8"/>
  <c r="G58" i="8"/>
  <c r="G47" i="8"/>
  <c r="G36" i="8"/>
  <c r="G25" i="8"/>
  <c r="E70" i="8"/>
  <c r="E59" i="8"/>
  <c r="E48" i="8"/>
  <c r="E37" i="8"/>
  <c r="E26" i="8"/>
  <c r="E15" i="8"/>
  <c r="E4" i="8"/>
  <c r="D4" i="8" s="1"/>
  <c r="J69" i="8"/>
  <c r="I69" i="8"/>
  <c r="H69" i="8"/>
  <c r="J58" i="8"/>
  <c r="I58" i="8"/>
  <c r="H58" i="8"/>
  <c r="J47" i="8"/>
  <c r="I47" i="8"/>
  <c r="H47" i="8"/>
  <c r="J36" i="8"/>
  <c r="I36" i="8"/>
  <c r="H36" i="8"/>
  <c r="J25" i="8"/>
  <c r="I25" i="8"/>
  <c r="H25" i="8"/>
  <c r="J14" i="8"/>
  <c r="I14" i="8"/>
  <c r="H14" i="8"/>
  <c r="Y13" i="1"/>
  <c r="C40" i="8" l="1"/>
  <c r="J40" i="8" s="1"/>
  <c r="F40" i="8"/>
  <c r="C38" i="8"/>
  <c r="J38" i="8" s="1"/>
  <c r="F38" i="8"/>
  <c r="F41" i="8"/>
  <c r="F39" i="8"/>
  <c r="I74" i="8"/>
  <c r="F72" i="8"/>
  <c r="F74" i="8"/>
  <c r="C27" i="8"/>
  <c r="H27" i="8" s="1"/>
  <c r="F27" i="8"/>
  <c r="J42" i="8"/>
  <c r="F42" i="8"/>
  <c r="F73" i="8"/>
  <c r="F71" i="8"/>
  <c r="H72" i="8"/>
  <c r="I72" i="8"/>
  <c r="J72" i="8"/>
  <c r="H73" i="8"/>
  <c r="I73" i="8"/>
  <c r="C79" i="8"/>
  <c r="G79" i="8"/>
  <c r="D79" i="8"/>
  <c r="C78" i="8"/>
  <c r="G78" i="8"/>
  <c r="D78" i="8"/>
  <c r="C77" i="8"/>
  <c r="G77" i="8"/>
  <c r="D77" i="8"/>
  <c r="C76" i="8"/>
  <c r="G76" i="8"/>
  <c r="D76" i="8"/>
  <c r="C75" i="8"/>
  <c r="G75" i="8"/>
  <c r="D75" i="8"/>
  <c r="J74" i="8"/>
  <c r="J73" i="8"/>
  <c r="H71" i="8"/>
  <c r="I71" i="8"/>
  <c r="D74" i="8"/>
  <c r="D73" i="8"/>
  <c r="D72" i="8"/>
  <c r="D71" i="8"/>
  <c r="G74" i="8"/>
  <c r="G73" i="8"/>
  <c r="G72" i="8"/>
  <c r="G71" i="8"/>
  <c r="C68" i="8"/>
  <c r="G68" i="8"/>
  <c r="D68" i="8"/>
  <c r="C67" i="8"/>
  <c r="G67" i="8"/>
  <c r="D67" i="8"/>
  <c r="C66" i="8"/>
  <c r="G66" i="8"/>
  <c r="D66" i="8"/>
  <c r="C65" i="8"/>
  <c r="G65" i="8"/>
  <c r="D65" i="8"/>
  <c r="C64" i="8"/>
  <c r="G64" i="8"/>
  <c r="D64" i="8"/>
  <c r="C63" i="8"/>
  <c r="G63" i="8"/>
  <c r="D63" i="8"/>
  <c r="C62" i="8"/>
  <c r="G62" i="8"/>
  <c r="D62" i="8"/>
  <c r="C61" i="8"/>
  <c r="G61" i="8"/>
  <c r="D61" i="8"/>
  <c r="C60" i="8"/>
  <c r="G60" i="8"/>
  <c r="D60" i="8"/>
  <c r="C57" i="8"/>
  <c r="G57" i="8"/>
  <c r="D57" i="8"/>
  <c r="F57" i="8"/>
  <c r="C55" i="8"/>
  <c r="G55" i="8"/>
  <c r="D55" i="8"/>
  <c r="F55" i="8"/>
  <c r="H52" i="8"/>
  <c r="I52" i="8"/>
  <c r="J52" i="8"/>
  <c r="H51" i="8"/>
  <c r="I51" i="8"/>
  <c r="J51" i="8"/>
  <c r="C56" i="8"/>
  <c r="G56" i="8"/>
  <c r="D56" i="8"/>
  <c r="F56" i="8"/>
  <c r="H54" i="8"/>
  <c r="J54" i="8"/>
  <c r="H50" i="8"/>
  <c r="I50" i="8"/>
  <c r="J50" i="8"/>
  <c r="H53" i="8"/>
  <c r="I53" i="8"/>
  <c r="J53" i="8"/>
  <c r="H49" i="8"/>
  <c r="I49" i="8"/>
  <c r="J49" i="8"/>
  <c r="F54" i="8"/>
  <c r="F53" i="8"/>
  <c r="F52" i="8"/>
  <c r="F51" i="8"/>
  <c r="F50" i="8"/>
  <c r="F49" i="8"/>
  <c r="D54" i="8"/>
  <c r="D53" i="8"/>
  <c r="D52" i="8"/>
  <c r="D51" i="8"/>
  <c r="D50" i="8"/>
  <c r="D49" i="8"/>
  <c r="G54" i="8"/>
  <c r="G53" i="8"/>
  <c r="G52" i="8"/>
  <c r="G51" i="8"/>
  <c r="G50" i="8"/>
  <c r="G49" i="8"/>
  <c r="C46" i="8"/>
  <c r="G46" i="8"/>
  <c r="D46" i="8"/>
  <c r="F46" i="8"/>
  <c r="H39" i="8"/>
  <c r="I39" i="8"/>
  <c r="J39" i="8"/>
  <c r="C45" i="8"/>
  <c r="G45" i="8"/>
  <c r="D45" i="8"/>
  <c r="F45" i="8"/>
  <c r="I42" i="8"/>
  <c r="H41" i="8"/>
  <c r="I41" i="8"/>
  <c r="C44" i="8"/>
  <c r="G44" i="8"/>
  <c r="D44" i="8"/>
  <c r="C43" i="8"/>
  <c r="G43" i="8"/>
  <c r="D43" i="8"/>
  <c r="I38" i="8"/>
  <c r="D42" i="8"/>
  <c r="D41" i="8"/>
  <c r="D40" i="8"/>
  <c r="D39" i="8"/>
  <c r="D38" i="8"/>
  <c r="G42" i="8"/>
  <c r="G41" i="8"/>
  <c r="G40" i="8"/>
  <c r="G39" i="8"/>
  <c r="G38" i="8"/>
  <c r="C33" i="8"/>
  <c r="G33" i="8"/>
  <c r="D33" i="8"/>
  <c r="F33" i="8"/>
  <c r="C29" i="8"/>
  <c r="G29" i="8"/>
  <c r="D29" i="8"/>
  <c r="F29" i="8"/>
  <c r="C32" i="8"/>
  <c r="G32" i="8"/>
  <c r="D32" i="8"/>
  <c r="F32" i="8"/>
  <c r="C28" i="8"/>
  <c r="G28" i="8"/>
  <c r="D28" i="8"/>
  <c r="F28" i="8"/>
  <c r="C35" i="8"/>
  <c r="G35" i="8"/>
  <c r="D35" i="8"/>
  <c r="F35" i="8"/>
  <c r="C31" i="8"/>
  <c r="G31" i="8"/>
  <c r="D31" i="8"/>
  <c r="F31" i="8"/>
  <c r="C34" i="8"/>
  <c r="G34" i="8"/>
  <c r="D34" i="8"/>
  <c r="F34" i="8"/>
  <c r="C30" i="8"/>
  <c r="G30" i="8"/>
  <c r="D30" i="8"/>
  <c r="F30" i="8"/>
  <c r="D27" i="8"/>
  <c r="G27" i="8"/>
  <c r="C24" i="8"/>
  <c r="G24" i="8"/>
  <c r="D24" i="8"/>
  <c r="C23" i="8"/>
  <c r="G23" i="8"/>
  <c r="D23" i="8"/>
  <c r="C22" i="8"/>
  <c r="G22" i="8"/>
  <c r="D22" i="8"/>
  <c r="C21" i="8"/>
  <c r="G21" i="8"/>
  <c r="D21" i="8"/>
  <c r="C20" i="8"/>
  <c r="G20" i="8"/>
  <c r="D20" i="8"/>
  <c r="C19" i="8"/>
  <c r="G19" i="8"/>
  <c r="D19" i="8"/>
  <c r="C18" i="8"/>
  <c r="G18" i="8"/>
  <c r="D18" i="8"/>
  <c r="C17" i="8"/>
  <c r="G17" i="8"/>
  <c r="D17" i="8"/>
  <c r="G16" i="8"/>
  <c r="D16" i="8"/>
  <c r="C13" i="8"/>
  <c r="G13" i="8"/>
  <c r="D13" i="8"/>
  <c r="F13" i="8"/>
  <c r="C11" i="8"/>
  <c r="G11" i="8"/>
  <c r="D11" i="8"/>
  <c r="F11" i="8"/>
  <c r="H8" i="8"/>
  <c r="I8" i="8"/>
  <c r="J8" i="8"/>
  <c r="H7" i="8"/>
  <c r="I7" i="8"/>
  <c r="J7" i="8"/>
  <c r="C12" i="8"/>
  <c r="G12" i="8"/>
  <c r="D12" i="8"/>
  <c r="F12" i="8"/>
  <c r="H10" i="8"/>
  <c r="J10" i="8"/>
  <c r="H6" i="8"/>
  <c r="I6" i="8"/>
  <c r="J6" i="8"/>
  <c r="H9" i="8"/>
  <c r="I9" i="8"/>
  <c r="J9" i="8"/>
  <c r="H5" i="8"/>
  <c r="I5" i="8"/>
  <c r="J5" i="8"/>
  <c r="F10" i="8"/>
  <c r="F9" i="8"/>
  <c r="F8" i="8"/>
  <c r="F7" i="8"/>
  <c r="F6" i="8"/>
  <c r="F5" i="8"/>
  <c r="D10" i="8"/>
  <c r="D9" i="8"/>
  <c r="D8" i="8"/>
  <c r="D7" i="8"/>
  <c r="D6" i="8"/>
  <c r="D5" i="8"/>
  <c r="G10" i="8"/>
  <c r="G9" i="8"/>
  <c r="G8" i="8"/>
  <c r="G7" i="8"/>
  <c r="G6" i="8"/>
  <c r="G5" i="8"/>
  <c r="C15" i="8"/>
  <c r="J15" i="8" s="1"/>
  <c r="G15" i="8"/>
  <c r="D15" i="8"/>
  <c r="F26" i="8"/>
  <c r="G26" i="8"/>
  <c r="D26" i="8"/>
  <c r="C26" i="8"/>
  <c r="I26" i="8" s="1"/>
  <c r="F15" i="8"/>
  <c r="F4" i="8"/>
  <c r="G4" i="8"/>
  <c r="F48" i="8"/>
  <c r="C48" i="8"/>
  <c r="I48" i="8" s="1"/>
  <c r="G48" i="8"/>
  <c r="C59" i="8"/>
  <c r="G59" i="8"/>
  <c r="D59" i="8"/>
  <c r="D70" i="8"/>
  <c r="F70" i="8"/>
  <c r="D37" i="8"/>
  <c r="G37" i="8"/>
  <c r="C37" i="8"/>
  <c r="H37" i="8" s="1"/>
  <c r="F37" i="8"/>
  <c r="D48" i="8"/>
  <c r="F59" i="8"/>
  <c r="C70" i="8"/>
  <c r="I70" i="8" s="1"/>
  <c r="G70" i="8"/>
  <c r="AV24" i="1"/>
  <c r="AV25" i="1"/>
  <c r="AV28" i="1"/>
  <c r="AV26" i="1"/>
  <c r="AV27" i="1"/>
  <c r="AV30" i="1"/>
  <c r="AV32" i="1"/>
  <c r="AV31" i="1"/>
  <c r="AV29" i="1"/>
  <c r="AN24" i="1"/>
  <c r="AN25" i="1"/>
  <c r="AN28" i="1"/>
  <c r="AN26" i="1"/>
  <c r="AN27" i="1"/>
  <c r="AN30" i="1"/>
  <c r="AN32" i="1"/>
  <c r="AN31" i="1"/>
  <c r="AN29" i="1"/>
  <c r="AF24" i="1"/>
  <c r="AF25" i="1"/>
  <c r="AF28" i="1"/>
  <c r="AF26" i="1"/>
  <c r="AF27" i="1"/>
  <c r="AF30" i="1"/>
  <c r="AF32" i="1"/>
  <c r="AF31" i="1"/>
  <c r="AF29" i="1"/>
  <c r="P24" i="1"/>
  <c r="P25" i="1"/>
  <c r="P28" i="1"/>
  <c r="P26" i="1"/>
  <c r="P27" i="1"/>
  <c r="P30" i="1"/>
  <c r="P32" i="1"/>
  <c r="P31" i="1"/>
  <c r="P29" i="1"/>
  <c r="X24" i="1"/>
  <c r="X25" i="1"/>
  <c r="X28" i="1"/>
  <c r="X26" i="1"/>
  <c r="X27" i="1"/>
  <c r="X30" i="1"/>
  <c r="X32" i="1"/>
  <c r="X31" i="1"/>
  <c r="X29" i="1"/>
  <c r="O18" i="1"/>
  <c r="N18" i="1"/>
  <c r="M18" i="1"/>
  <c r="L18" i="1"/>
  <c r="K18" i="1"/>
  <c r="J18" i="1"/>
  <c r="I18" i="1"/>
  <c r="O17" i="1"/>
  <c r="N17" i="1"/>
  <c r="M17" i="1"/>
  <c r="L17" i="1"/>
  <c r="K17" i="1"/>
  <c r="J17" i="1"/>
  <c r="I17" i="1"/>
  <c r="O15" i="1"/>
  <c r="N15" i="1"/>
  <c r="M15" i="1"/>
  <c r="L15" i="1"/>
  <c r="K15" i="1"/>
  <c r="J15" i="1"/>
  <c r="I15" i="1"/>
  <c r="O14" i="1"/>
  <c r="N14" i="1"/>
  <c r="M14" i="1"/>
  <c r="L14" i="1"/>
  <c r="K14" i="1"/>
  <c r="J14" i="1"/>
  <c r="I14" i="1"/>
  <c r="O13" i="1"/>
  <c r="N13" i="1"/>
  <c r="M13" i="1"/>
  <c r="L13" i="1"/>
  <c r="K13" i="1"/>
  <c r="J13" i="1"/>
  <c r="I13" i="1"/>
  <c r="W18" i="1"/>
  <c r="V18" i="1"/>
  <c r="U18" i="1"/>
  <c r="T18" i="1"/>
  <c r="S18" i="1"/>
  <c r="R18" i="1"/>
  <c r="Q18" i="1"/>
  <c r="W17" i="1"/>
  <c r="V17" i="1"/>
  <c r="U17" i="1"/>
  <c r="T17" i="1"/>
  <c r="S17" i="1"/>
  <c r="R17" i="1"/>
  <c r="Q17" i="1"/>
  <c r="W15" i="1"/>
  <c r="V15" i="1"/>
  <c r="U15" i="1"/>
  <c r="T15" i="1"/>
  <c r="S15" i="1"/>
  <c r="R15" i="1"/>
  <c r="Q15" i="1"/>
  <c r="W14" i="1"/>
  <c r="V14" i="1"/>
  <c r="U14" i="1"/>
  <c r="T14" i="1"/>
  <c r="S14" i="1"/>
  <c r="R14" i="1"/>
  <c r="Q14" i="1"/>
  <c r="W13" i="1"/>
  <c r="V13" i="1"/>
  <c r="U13" i="1"/>
  <c r="T13" i="1"/>
  <c r="S13" i="1"/>
  <c r="R13" i="1"/>
  <c r="Q13" i="1"/>
  <c r="AE18" i="1"/>
  <c r="AD18" i="1"/>
  <c r="AC18" i="1"/>
  <c r="AB18" i="1"/>
  <c r="AA18" i="1"/>
  <c r="Z18" i="1"/>
  <c r="Y18" i="1"/>
  <c r="AE17" i="1"/>
  <c r="AD17" i="1"/>
  <c r="AC17" i="1"/>
  <c r="AB17" i="1"/>
  <c r="AA17" i="1"/>
  <c r="Z17" i="1"/>
  <c r="Y17" i="1"/>
  <c r="AE15" i="1"/>
  <c r="AD15" i="1"/>
  <c r="AC15" i="1"/>
  <c r="AB15" i="1"/>
  <c r="AA15" i="1"/>
  <c r="Z15" i="1"/>
  <c r="Y15" i="1"/>
  <c r="AE14" i="1"/>
  <c r="AD14" i="1"/>
  <c r="AC14" i="1"/>
  <c r="AB14" i="1"/>
  <c r="AA14" i="1"/>
  <c r="Z14" i="1"/>
  <c r="Y14" i="1"/>
  <c r="AE13" i="1"/>
  <c r="AD13" i="1"/>
  <c r="AC13" i="1"/>
  <c r="AB13" i="1"/>
  <c r="AA13" i="1"/>
  <c r="Z13" i="1"/>
  <c r="Y22" i="1"/>
  <c r="Z22" i="1" s="1"/>
  <c r="C16" i="8" s="1"/>
  <c r="AV21" i="1"/>
  <c r="AN21" i="1"/>
  <c r="AF21" i="1"/>
  <c r="X21" i="1"/>
  <c r="P21" i="1"/>
  <c r="J48" i="8" l="1"/>
  <c r="C4" i="8"/>
  <c r="L19" i="1"/>
  <c r="H26" i="8"/>
  <c r="J26" i="8"/>
  <c r="I37" i="8"/>
  <c r="I15" i="8"/>
  <c r="H38" i="8"/>
  <c r="H48" i="8"/>
  <c r="I40" i="8"/>
  <c r="J37" i="8"/>
  <c r="I27" i="8"/>
  <c r="H40" i="8"/>
  <c r="J27" i="8"/>
  <c r="M16" i="1"/>
  <c r="Q16" i="1"/>
  <c r="Y16" i="1"/>
  <c r="AA19" i="1"/>
  <c r="AE19" i="1"/>
  <c r="R16" i="1"/>
  <c r="V16" i="1"/>
  <c r="H15" i="8"/>
  <c r="AB19" i="1"/>
  <c r="K16" i="1"/>
  <c r="O16" i="1"/>
  <c r="H79" i="8"/>
  <c r="J79" i="8"/>
  <c r="I79" i="8"/>
  <c r="H78" i="8"/>
  <c r="J78" i="8"/>
  <c r="I78" i="8"/>
  <c r="H77" i="8"/>
  <c r="J77" i="8"/>
  <c r="I77" i="8"/>
  <c r="H75" i="8"/>
  <c r="J75" i="8"/>
  <c r="I75" i="8"/>
  <c r="H76" i="8"/>
  <c r="J76" i="8"/>
  <c r="I76" i="8"/>
  <c r="H64" i="8"/>
  <c r="I64" i="8"/>
  <c r="J64" i="8"/>
  <c r="H68" i="8"/>
  <c r="I68" i="8"/>
  <c r="J68" i="8"/>
  <c r="H63" i="8"/>
  <c r="I63" i="8"/>
  <c r="J63" i="8"/>
  <c r="H67" i="8"/>
  <c r="I67" i="8"/>
  <c r="J67" i="8"/>
  <c r="H62" i="8"/>
  <c r="J62" i="8"/>
  <c r="I62" i="8"/>
  <c r="H66" i="8"/>
  <c r="J66" i="8"/>
  <c r="I66" i="8"/>
  <c r="H60" i="8"/>
  <c r="I60" i="8"/>
  <c r="J60" i="8"/>
  <c r="H61" i="8"/>
  <c r="I61" i="8"/>
  <c r="J61" i="8"/>
  <c r="H65" i="8"/>
  <c r="I65" i="8"/>
  <c r="J65" i="8"/>
  <c r="H56" i="8"/>
  <c r="J56" i="8"/>
  <c r="I56" i="8"/>
  <c r="H55" i="8"/>
  <c r="J55" i="8"/>
  <c r="I55" i="8"/>
  <c r="H57" i="8"/>
  <c r="J57" i="8"/>
  <c r="I57" i="8"/>
  <c r="H44" i="8"/>
  <c r="I44" i="8"/>
  <c r="J44" i="8"/>
  <c r="H45" i="8"/>
  <c r="I45" i="8"/>
  <c r="J45" i="8"/>
  <c r="H46" i="8"/>
  <c r="I46" i="8"/>
  <c r="J46" i="8"/>
  <c r="H43" i="8"/>
  <c r="I43" i="8"/>
  <c r="J43" i="8"/>
  <c r="H31" i="8"/>
  <c r="I31" i="8"/>
  <c r="J31" i="8"/>
  <c r="H35" i="8"/>
  <c r="I35" i="8"/>
  <c r="J35" i="8"/>
  <c r="H30" i="8"/>
  <c r="I30" i="8"/>
  <c r="J30" i="8"/>
  <c r="H34" i="8"/>
  <c r="I34" i="8"/>
  <c r="J34" i="8"/>
  <c r="H28" i="8"/>
  <c r="I28" i="8"/>
  <c r="J28" i="8"/>
  <c r="H32" i="8"/>
  <c r="I32" i="8"/>
  <c r="J32" i="8"/>
  <c r="H29" i="8"/>
  <c r="I29" i="8"/>
  <c r="J29" i="8"/>
  <c r="H33" i="8"/>
  <c r="I33" i="8"/>
  <c r="J33" i="8"/>
  <c r="H19" i="8"/>
  <c r="I19" i="8"/>
  <c r="J19" i="8"/>
  <c r="H23" i="8"/>
  <c r="I23" i="8"/>
  <c r="J23" i="8"/>
  <c r="H18" i="8"/>
  <c r="J18" i="8"/>
  <c r="I18" i="8"/>
  <c r="H22" i="8"/>
  <c r="J22" i="8"/>
  <c r="I22" i="8"/>
  <c r="H17" i="8"/>
  <c r="I17" i="8"/>
  <c r="J17" i="8"/>
  <c r="H21" i="8"/>
  <c r="I21" i="8"/>
  <c r="J21" i="8"/>
  <c r="H16" i="8"/>
  <c r="I16" i="8"/>
  <c r="J16" i="8"/>
  <c r="H20" i="8"/>
  <c r="I20" i="8"/>
  <c r="J20" i="8"/>
  <c r="H24" i="8"/>
  <c r="I24" i="8"/>
  <c r="J24" i="8"/>
  <c r="H12" i="8"/>
  <c r="J12" i="8"/>
  <c r="I12" i="8"/>
  <c r="H11" i="8"/>
  <c r="J11" i="8"/>
  <c r="I11" i="8"/>
  <c r="H13" i="8"/>
  <c r="J13" i="8"/>
  <c r="I13" i="8"/>
  <c r="Q19" i="1"/>
  <c r="U19" i="1"/>
  <c r="L16" i="1"/>
  <c r="AA16" i="1"/>
  <c r="AB16" i="1"/>
  <c r="AC16" i="1"/>
  <c r="U16" i="1"/>
  <c r="R19" i="1"/>
  <c r="V19" i="1"/>
  <c r="I16" i="1"/>
  <c r="K19" i="1"/>
  <c r="O19" i="1"/>
  <c r="AE16" i="1"/>
  <c r="T19" i="1"/>
  <c r="AC19" i="1"/>
  <c r="S19" i="1"/>
  <c r="I19" i="1"/>
  <c r="W16" i="1"/>
  <c r="M19" i="1"/>
  <c r="Z16" i="1"/>
  <c r="AD16" i="1"/>
  <c r="Z19" i="1"/>
  <c r="AD19" i="1"/>
  <c r="T16" i="1"/>
  <c r="J16" i="1"/>
  <c r="N16" i="1"/>
  <c r="J19" i="1"/>
  <c r="N19" i="1"/>
  <c r="J59" i="8"/>
  <c r="H59" i="8"/>
  <c r="I59" i="8"/>
  <c r="Y19" i="1"/>
  <c r="S16" i="1"/>
  <c r="W19" i="1"/>
  <c r="H70" i="8"/>
  <c r="J70" i="8"/>
  <c r="J4" i="8"/>
  <c r="I4" i="8"/>
  <c r="H4" i="8"/>
  <c r="AA22" i="1"/>
  <c r="AH22" i="1"/>
  <c r="AP22" i="1" s="1"/>
  <c r="W22" i="1"/>
  <c r="AG22" i="1"/>
  <c r="AO22" i="1" s="1"/>
  <c r="O22" i="1" l="1"/>
  <c r="V22" i="1"/>
  <c r="AB22" i="1"/>
  <c r="AI22" i="1"/>
  <c r="AQ22" i="1" s="1"/>
  <c r="N22" i="1" l="1"/>
  <c r="U22" i="1"/>
  <c r="AC22" i="1"/>
  <c r="AJ22" i="1"/>
  <c r="AR22" i="1" s="1"/>
  <c r="AK22" i="1" l="1"/>
  <c r="AS22" i="1" s="1"/>
  <c r="AD22" i="1"/>
  <c r="T22" i="1"/>
  <c r="M22" i="1"/>
  <c r="AL22" i="1" l="1"/>
  <c r="AT22" i="1" s="1"/>
  <c r="AE22" i="1"/>
  <c r="AM22" i="1" s="1"/>
  <c r="AU22" i="1" s="1"/>
  <c r="S22" i="1"/>
  <c r="L22" i="1"/>
  <c r="K22" i="1" l="1"/>
  <c r="R22" i="1"/>
  <c r="J22" i="1" l="1"/>
  <c r="Q22" i="1"/>
  <c r="I22" i="1" s="1"/>
</calcChain>
</file>

<file path=xl/sharedStrings.xml><?xml version="1.0" encoding="utf-8"?>
<sst xmlns="http://schemas.openxmlformats.org/spreadsheetml/2006/main" count="131" uniqueCount="75">
  <si>
    <t>GPE</t>
  </si>
  <si>
    <t>ID</t>
  </si>
  <si>
    <t>Employee name</t>
  </si>
  <si>
    <t>Title</t>
  </si>
  <si>
    <t>Shift</t>
  </si>
  <si>
    <t>Agency</t>
  </si>
  <si>
    <t>Contract type</t>
  </si>
  <si>
    <t>Statut</t>
  </si>
  <si>
    <t>Date Day 0</t>
  </si>
  <si>
    <t>AM</t>
  </si>
  <si>
    <t>Active</t>
  </si>
  <si>
    <t>Employee3</t>
  </si>
  <si>
    <t>Night</t>
  </si>
  <si>
    <t>Employee12</t>
  </si>
  <si>
    <t>ABDN</t>
  </si>
  <si>
    <t>Employee Index (max 1000)</t>
  </si>
  <si>
    <t>Total AM</t>
  </si>
  <si>
    <t>Total PM</t>
  </si>
  <si>
    <t>Absence/Attendance terminology</t>
  </si>
  <si>
    <t>Présent</t>
  </si>
  <si>
    <t>R</t>
  </si>
  <si>
    <t>Repos / CP</t>
  </si>
  <si>
    <t>AJNP</t>
  </si>
  <si>
    <t>Abs justifiée /Arret maladie</t>
  </si>
  <si>
    <t>NANP</t>
  </si>
  <si>
    <t>Abs non justifiée</t>
  </si>
  <si>
    <t>SSOLD</t>
  </si>
  <si>
    <t>Abs expliquée / autorisée non payée</t>
  </si>
  <si>
    <t>ACCTV</t>
  </si>
  <si>
    <t>Accident du travail</t>
  </si>
  <si>
    <t>Abandon de poste</t>
  </si>
  <si>
    <t>Day 0</t>
  </si>
  <si>
    <t>Actual SA Count</t>
  </si>
  <si>
    <t>WK</t>
  </si>
  <si>
    <t>Day 1</t>
  </si>
  <si>
    <t>AM FT</t>
  </si>
  <si>
    <t>AM PT</t>
  </si>
  <si>
    <t>PM FT</t>
  </si>
  <si>
    <t>PM PT</t>
  </si>
  <si>
    <t>Actual SA Count N-2</t>
  </si>
  <si>
    <t>WEEK N - 2</t>
  </si>
  <si>
    <t>WEEK N-1</t>
  </si>
  <si>
    <t>WEEK N</t>
  </si>
  <si>
    <t>Plan / WEEK N+1</t>
  </si>
  <si>
    <t>Plan / WEEK N+2</t>
  </si>
  <si>
    <t>Colonne2</t>
  </si>
  <si>
    <t>Colonne4</t>
  </si>
  <si>
    <t xml:space="preserve">Employee name </t>
  </si>
  <si>
    <t>Role</t>
  </si>
  <si>
    <t>Contract</t>
  </si>
  <si>
    <t>Sun</t>
  </si>
  <si>
    <t>Mon</t>
  </si>
  <si>
    <t>Tue</t>
  </si>
  <si>
    <t>Wed</t>
  </si>
  <si>
    <t>Thu</t>
  </si>
  <si>
    <t>Fri</t>
  </si>
  <si>
    <t>Sat</t>
  </si>
  <si>
    <t>Actual SA Count N-1</t>
  </si>
  <si>
    <t>LP SA Count Adjusted N</t>
  </si>
  <si>
    <t>LP SA Count validated</t>
  </si>
  <si>
    <t>LP SA Count Adjusted N+1</t>
  </si>
  <si>
    <t>Comment</t>
  </si>
  <si>
    <t>DS</t>
  </si>
  <si>
    <t>date_absence</t>
  </si>
  <si>
    <t>Associate Name</t>
  </si>
  <si>
    <t>Why</t>
  </si>
  <si>
    <t>Week</t>
  </si>
  <si>
    <t>Month</t>
  </si>
  <si>
    <t>Day</t>
  </si>
  <si>
    <t>Weekly absenteism tracker</t>
  </si>
  <si>
    <t>Senority</t>
  </si>
  <si>
    <t xml:space="preserve">Seniority </t>
  </si>
  <si>
    <t>Sun/mon</t>
  </si>
  <si>
    <t>Yearly absenteism tracker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</si>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</sst>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9]d\-mmm;@"/>
    <numFmt numFmtId="165" formatCode="_-* #,##0.00\ _€_-;\-* #,##0.00\ _€_-;_-* &quot;-&quot;??\ _€_-;_-@_-"/>
    <numFmt numFmtId="166" formatCode="_-* #,##0\ _€_-;\-* #,##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48"/>
      <color theme="1"/>
      <name val="High Tower Text"/>
      <family val="1"/>
    </font>
    <font>
      <sz val="16"/>
      <color theme="1"/>
      <name val="Calibri"/>
      <family val="2"/>
      <scheme val="minor"/>
    </font>
    <font>
      <b/>
      <i/>
      <sz val="10"/>
      <color theme="1"/>
      <name val="Amazon Ember Cd RC"/>
      <family val="2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26"/>
      <color theme="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36"/>
      <color theme="3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theme="1"/>
      <name val="Calibri"/>
      <family val="2"/>
    </font>
    <font>
      <sz val="11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theme="4" tint="0.79992065187536243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theme="4" tint="0.79992065187536243"/>
      </patternFill>
    </fill>
    <fill>
      <patternFill patternType="solid">
        <fgColor theme="0"/>
        <bgColor theme="4" tint="0.79992065187536243"/>
      </patternFill>
    </fill>
    <fill>
      <patternFill patternType="solid">
        <fgColor theme="1"/>
        <bgColor indexed="64"/>
      </patternFill>
    </fill>
  </fills>
  <borders count="44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1" applyNumberFormat="0" applyFill="0" applyAlignment="0" applyProtection="0"/>
    <xf numFmtId="0" fontId="1" fillId="0" borderId="0" applyNumberFormat="0" applyFill="0" applyBorder="0">
      <alignment horizontal="left" vertical="center" wrapText="1" indent="2"/>
    </xf>
    <xf numFmtId="0" fontId="19" fillId="0" borderId="0"/>
    <xf numFmtId="0" fontId="1" fillId="0" borderId="0"/>
    <xf numFmtId="0" fontId="1" fillId="0" borderId="0"/>
    <xf numFmtId="0" fontId="1" fillId="0" borderId="0">
      <alignment horizontal="left" vertical="center"/>
    </xf>
    <xf numFmtId="165" fontId="1" fillId="0" borderId="0" applyFont="0" applyFill="0" applyBorder="0" applyAlignment="0" applyProtection="0"/>
    <xf numFmtId="0" fontId="1" fillId="0" borderId="0">
      <alignment horizontal="left" vertical="center"/>
    </xf>
  </cellStyleXfs>
  <cellXfs count="170">
    <xf numFmtId="0" fontId="0" fillId="0" borderId="0" xfId="0"/>
    <xf numFmtId="0" fontId="4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7" fillId="2" borderId="3" xfId="0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9" fillId="2" borderId="5" xfId="0" applyFon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left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9" fillId="0" borderId="10" xfId="0" applyFont="1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0" fontId="0" fillId="0" borderId="17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left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0" fillId="3" borderId="18" xfId="0" applyFill="1" applyBorder="1" applyAlignment="1" applyProtection="1">
      <alignment horizontal="left" vertical="center"/>
      <protection locked="0"/>
    </xf>
    <xf numFmtId="0" fontId="0" fillId="3" borderId="19" xfId="0" applyFill="1" applyBorder="1" applyAlignment="1" applyProtection="1">
      <alignment horizontal="center" vertical="center"/>
      <protection locked="0"/>
    </xf>
    <xf numFmtId="0" fontId="8" fillId="2" borderId="3" xfId="0" applyFont="1" applyFill="1" applyBorder="1" applyAlignment="1" applyProtection="1">
      <alignment vertical="center"/>
      <protection locked="0"/>
    </xf>
    <xf numFmtId="0" fontId="8" fillId="2" borderId="20" xfId="0" applyFont="1" applyFill="1" applyBorder="1" applyAlignment="1" applyProtection="1">
      <alignment vertical="center"/>
      <protection locked="0"/>
    </xf>
    <xf numFmtId="0" fontId="8" fillId="2" borderId="4" xfId="0" applyFont="1" applyFill="1" applyBorder="1" applyAlignment="1" applyProtection="1">
      <alignment vertical="center"/>
      <protection locked="0"/>
    </xf>
    <xf numFmtId="0" fontId="3" fillId="6" borderId="14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13" xfId="0" applyFont="1" applyBorder="1" applyAlignment="1" applyProtection="1">
      <alignment vertical="center"/>
      <protection locked="0"/>
    </xf>
    <xf numFmtId="0" fontId="7" fillId="2" borderId="21" xfId="0" applyFont="1" applyFill="1" applyBorder="1" applyAlignment="1" applyProtection="1">
      <alignment vertical="center"/>
      <protection locked="0"/>
    </xf>
    <xf numFmtId="0" fontId="0" fillId="2" borderId="9" xfId="0" applyFill="1" applyBorder="1" applyAlignment="1" applyProtection="1">
      <alignment vertical="center"/>
      <protection locked="0"/>
    </xf>
    <xf numFmtId="1" fontId="0" fillId="0" borderId="0" xfId="0" applyNumberFormat="1" applyAlignment="1" applyProtection="1">
      <alignment horizontal="left" vertical="center"/>
      <protection locked="0"/>
    </xf>
    <xf numFmtId="0" fontId="3" fillId="7" borderId="14" xfId="0" applyFont="1" applyFill="1" applyBorder="1" applyAlignment="1" applyProtection="1">
      <alignment horizontal="center" vertical="center"/>
      <protection locked="0"/>
    </xf>
    <xf numFmtId="0" fontId="4" fillId="7" borderId="0" xfId="0" applyFont="1" applyFill="1" applyBorder="1" applyAlignment="1" applyProtection="1">
      <alignment vertical="center"/>
      <protection locked="0"/>
    </xf>
    <xf numFmtId="0" fontId="4" fillId="7" borderId="13" xfId="0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0" fontId="3" fillId="8" borderId="14" xfId="0" applyFont="1" applyFill="1" applyBorder="1" applyAlignment="1" applyProtection="1">
      <alignment horizontal="center" vertical="center"/>
      <protection locked="0"/>
    </xf>
    <xf numFmtId="0" fontId="4" fillId="8" borderId="0" xfId="0" applyFont="1" applyFill="1" applyBorder="1" applyAlignment="1" applyProtection="1">
      <alignment vertical="center"/>
      <protection locked="0"/>
    </xf>
    <xf numFmtId="0" fontId="4" fillId="8" borderId="13" xfId="0" applyFont="1" applyFill="1" applyBorder="1" applyAlignment="1" applyProtection="1">
      <alignment vertical="center"/>
      <protection locked="0"/>
    </xf>
    <xf numFmtId="0" fontId="0" fillId="0" borderId="11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</xf>
    <xf numFmtId="0" fontId="3" fillId="9" borderId="14" xfId="0" applyFont="1" applyFill="1" applyBorder="1" applyAlignment="1" applyProtection="1">
      <alignment horizontal="center" vertical="center"/>
      <protection locked="0"/>
    </xf>
    <xf numFmtId="0" fontId="4" fillId="9" borderId="0" xfId="0" applyFont="1" applyFill="1" applyBorder="1" applyAlignment="1" applyProtection="1">
      <alignment vertical="center"/>
      <protection locked="0"/>
    </xf>
    <xf numFmtId="0" fontId="4" fillId="9" borderId="13" xfId="0" applyFont="1" applyFill="1" applyBorder="1" applyAlignment="1" applyProtection="1">
      <alignment vertical="center"/>
      <protection locked="0"/>
    </xf>
    <xf numFmtId="0" fontId="3" fillId="10" borderId="14" xfId="0" applyFont="1" applyFill="1" applyBorder="1" applyAlignment="1" applyProtection="1">
      <alignment horizontal="center" vertical="center"/>
      <protection locked="0"/>
    </xf>
    <xf numFmtId="0" fontId="4" fillId="10" borderId="0" xfId="0" applyFont="1" applyFill="1" applyBorder="1" applyAlignment="1" applyProtection="1">
      <alignment horizontal="left" vertical="center"/>
      <protection locked="0"/>
    </xf>
    <xf numFmtId="0" fontId="4" fillId="10" borderId="13" xfId="0" applyFont="1" applyFill="1" applyBorder="1" applyAlignment="1" applyProtection="1">
      <alignment horizontal="left" vertical="center"/>
      <protection locked="0"/>
    </xf>
    <xf numFmtId="0" fontId="2" fillId="11" borderId="18" xfId="0" applyFont="1" applyFill="1" applyBorder="1" applyAlignment="1" applyProtection="1">
      <alignment horizontal="center" vertical="center"/>
      <protection locked="0"/>
    </xf>
    <xf numFmtId="0" fontId="11" fillId="11" borderId="23" xfId="0" applyFont="1" applyFill="1" applyBorder="1" applyAlignment="1" applyProtection="1">
      <alignment horizontal="left" vertical="center"/>
      <protection locked="0"/>
    </xf>
    <xf numFmtId="0" fontId="11" fillId="11" borderId="19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12" fillId="0" borderId="0" xfId="0" applyFont="1" applyBorder="1" applyAlignment="1" applyProtection="1">
      <alignment horizontal="left" vertical="center"/>
      <protection locked="0"/>
    </xf>
    <xf numFmtId="0" fontId="0" fillId="0" borderId="0" xfId="0" applyFill="1" applyAlignment="1" applyProtection="1">
      <alignment horizontal="left" vertical="center"/>
      <protection locked="0"/>
    </xf>
    <xf numFmtId="0" fontId="15" fillId="6" borderId="0" xfId="0" applyFont="1" applyFill="1" applyBorder="1" applyAlignment="1" applyProtection="1">
      <alignment horizontal="center" vertical="center"/>
      <protection locked="0"/>
    </xf>
    <xf numFmtId="0" fontId="15" fillId="6" borderId="24" xfId="0" applyFont="1" applyFill="1" applyBorder="1" applyAlignment="1" applyProtection="1">
      <alignment horizontal="center" vertical="center"/>
      <protection locked="0"/>
    </xf>
    <xf numFmtId="16" fontId="13" fillId="13" borderId="8" xfId="0" applyNumberFormat="1" applyFont="1" applyFill="1" applyBorder="1" applyAlignment="1" applyProtection="1">
      <alignment horizontal="center" vertical="center"/>
      <protection locked="0"/>
    </xf>
    <xf numFmtId="16" fontId="13" fillId="13" borderId="25" xfId="0" applyNumberFormat="1" applyFont="1" applyFill="1" applyBorder="1" applyAlignment="1" applyProtection="1">
      <alignment horizontal="center" vertical="center"/>
      <protection locked="0"/>
    </xf>
    <xf numFmtId="0" fontId="13" fillId="12" borderId="3" xfId="2" applyFont="1" applyFill="1" applyBorder="1" applyAlignment="1" applyProtection="1">
      <alignment horizontal="center" vertical="center" wrapText="1"/>
      <protection locked="0"/>
    </xf>
    <xf numFmtId="0" fontId="13" fillId="12" borderId="20" xfId="2" applyFont="1" applyFill="1" applyBorder="1" applyAlignment="1" applyProtection="1">
      <alignment horizontal="center" vertical="center" wrapText="1"/>
      <protection locked="0"/>
    </xf>
    <xf numFmtId="0" fontId="13" fillId="12" borderId="4" xfId="0" applyFont="1" applyFill="1" applyBorder="1" applyAlignment="1" applyProtection="1">
      <alignment horizontal="center" vertical="center"/>
      <protection locked="0"/>
    </xf>
    <xf numFmtId="0" fontId="13" fillId="14" borderId="27" xfId="0" applyFont="1" applyFill="1" applyBorder="1" applyAlignment="1" applyProtection="1">
      <alignment horizontal="center" vertical="center"/>
      <protection locked="0"/>
    </xf>
    <xf numFmtId="0" fontId="13" fillId="14" borderId="28" xfId="0" applyFont="1" applyFill="1" applyBorder="1" applyAlignment="1" applyProtection="1">
      <alignment horizontal="center" vertical="center"/>
      <protection locked="0"/>
    </xf>
    <xf numFmtId="0" fontId="14" fillId="2" borderId="29" xfId="0" applyFont="1" applyFill="1" applyBorder="1" applyAlignment="1" applyProtection="1">
      <alignment vertical="center"/>
      <protection locked="0"/>
    </xf>
    <xf numFmtId="0" fontId="0" fillId="0" borderId="30" xfId="2" applyFont="1" applyFill="1" applyBorder="1" applyAlignment="1">
      <alignment vertical="center" wrapText="1"/>
    </xf>
    <xf numFmtId="1" fontId="0" fillId="16" borderId="26" xfId="1" applyNumberFormat="1" applyFont="1" applyFill="1" applyBorder="1" applyAlignment="1" applyProtection="1">
      <alignment horizontal="center" vertical="center"/>
      <protection locked="0"/>
    </xf>
    <xf numFmtId="0" fontId="0" fillId="0" borderId="35" xfId="2" applyFont="1" applyFill="1" applyBorder="1" applyAlignment="1">
      <alignment vertical="center" wrapText="1"/>
    </xf>
    <xf numFmtId="0" fontId="0" fillId="0" borderId="31" xfId="2" applyFont="1" applyFill="1" applyBorder="1" applyAlignment="1">
      <alignment vertical="center" wrapText="1"/>
    </xf>
    <xf numFmtId="0" fontId="0" fillId="6" borderId="26" xfId="0" applyFont="1" applyFill="1" applyBorder="1" applyAlignment="1" applyProtection="1">
      <alignment horizontal="center" vertical="center"/>
      <protection locked="0"/>
    </xf>
    <xf numFmtId="0" fontId="0" fillId="16" borderId="26" xfId="0" applyFont="1" applyFill="1" applyBorder="1" applyAlignment="1" applyProtection="1">
      <alignment horizontal="center" vertical="center"/>
      <protection locked="0"/>
    </xf>
    <xf numFmtId="1" fontId="0" fillId="6" borderId="26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 vertical="center"/>
    </xf>
    <xf numFmtId="0" fontId="0" fillId="0" borderId="0" xfId="2" applyFont="1" applyFill="1" applyBorder="1" applyAlignment="1" applyProtection="1">
      <alignment vertical="center" wrapText="1"/>
      <protection locked="0"/>
    </xf>
    <xf numFmtId="0" fontId="0" fillId="0" borderId="32" xfId="0" applyFont="1" applyFill="1" applyBorder="1" applyAlignment="1" applyProtection="1">
      <alignment horizontal="center" vertical="center"/>
      <protection locked="0"/>
    </xf>
    <xf numFmtId="0" fontId="0" fillId="0" borderId="33" xfId="0" applyFont="1" applyFill="1" applyBorder="1" applyAlignment="1" applyProtection="1">
      <alignment horizontal="center" vertical="center"/>
      <protection locked="0"/>
    </xf>
    <xf numFmtId="0" fontId="0" fillId="0" borderId="34" xfId="0" applyFont="1" applyFill="1" applyBorder="1" applyAlignment="1" applyProtection="1">
      <alignment horizontal="center" vertical="center"/>
      <protection locked="0"/>
    </xf>
    <xf numFmtId="0" fontId="0" fillId="0" borderId="36" xfId="0" applyFont="1" applyFill="1" applyBorder="1" applyAlignment="1" applyProtection="1">
      <alignment horizontal="center" vertical="center"/>
      <protection locked="0"/>
    </xf>
    <xf numFmtId="0" fontId="0" fillId="0" borderId="31" xfId="0" applyFont="1" applyFill="1" applyBorder="1" applyAlignment="1" applyProtection="1">
      <alignment horizontal="center" vertical="center"/>
      <protection locked="0"/>
    </xf>
    <xf numFmtId="0" fontId="0" fillId="0" borderId="37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17" fillId="14" borderId="38" xfId="0" applyFont="1" applyFill="1" applyBorder="1" applyAlignment="1">
      <alignment horizontal="center" vertical="center"/>
    </xf>
    <xf numFmtId="0" fontId="2" fillId="14" borderId="35" xfId="0" applyFont="1" applyFill="1" applyBorder="1" applyAlignment="1">
      <alignment vertical="center"/>
    </xf>
    <xf numFmtId="0" fontId="0" fillId="0" borderId="33" xfId="2" applyFont="1" applyFill="1" applyBorder="1" applyAlignment="1">
      <alignment vertical="center" wrapText="1"/>
    </xf>
    <xf numFmtId="0" fontId="16" fillId="0" borderId="30" xfId="0" applyFont="1" applyFill="1" applyBorder="1" applyAlignment="1">
      <alignment horizontal="center" vertical="center"/>
    </xf>
    <xf numFmtId="0" fontId="0" fillId="0" borderId="0" xfId="2" applyFont="1" applyFill="1" applyBorder="1" applyAlignment="1">
      <alignment vertical="center" wrapText="1"/>
    </xf>
    <xf numFmtId="14" fontId="16" fillId="0" borderId="33" xfId="0" applyNumberFormat="1" applyFont="1" applyFill="1" applyBorder="1" applyAlignment="1">
      <alignment vertical="center"/>
    </xf>
    <xf numFmtId="0" fontId="0" fillId="16" borderId="0" xfId="2" applyFont="1" applyFill="1" applyBorder="1" applyAlignment="1">
      <alignment horizontal="left" vertical="center" wrapText="1" indent="2"/>
    </xf>
    <xf numFmtId="0" fontId="16" fillId="0" borderId="35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16" fillId="0" borderId="31" xfId="0" applyFont="1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0" fillId="0" borderId="35" xfId="0" applyFill="1" applyBorder="1" applyAlignment="1">
      <alignment horizontal="center"/>
    </xf>
    <xf numFmtId="14" fontId="16" fillId="0" borderId="31" xfId="0" quotePrefix="1" applyNumberFormat="1" applyFont="1" applyFill="1" applyBorder="1" applyAlignment="1">
      <alignment horizontal="center"/>
    </xf>
    <xf numFmtId="14" fontId="16" fillId="0" borderId="31" xfId="0" quotePrefix="1" applyNumberFormat="1" applyFont="1" applyFill="1" applyBorder="1" applyAlignment="1">
      <alignment horizontal="center" vertical="center"/>
    </xf>
    <xf numFmtId="0" fontId="16" fillId="0" borderId="31" xfId="0" applyNumberFormat="1" applyFont="1" applyFill="1" applyBorder="1" applyAlignment="1">
      <alignment vertical="center"/>
    </xf>
    <xf numFmtId="14" fontId="16" fillId="0" borderId="31" xfId="0" applyNumberFormat="1" applyFont="1" applyFill="1" applyBorder="1" applyAlignment="1">
      <alignment horizontal="center" vertical="center"/>
    </xf>
    <xf numFmtId="14" fontId="16" fillId="0" borderId="35" xfId="0" quotePrefix="1" applyNumberFormat="1" applyFont="1" applyFill="1" applyBorder="1" applyAlignment="1">
      <alignment horizontal="center" vertical="center"/>
    </xf>
    <xf numFmtId="14" fontId="16" fillId="0" borderId="35" xfId="0" quotePrefix="1" applyNumberFormat="1" applyFont="1" applyFill="1" applyBorder="1" applyAlignment="1">
      <alignment horizontal="center"/>
    </xf>
    <xf numFmtId="0" fontId="16" fillId="0" borderId="35" xfId="0" applyFont="1" applyFill="1" applyBorder="1" applyAlignment="1">
      <alignment horizontal="center"/>
    </xf>
    <xf numFmtId="0" fontId="16" fillId="0" borderId="35" xfId="0" quotePrefix="1" applyFont="1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18" fillId="0" borderId="0" xfId="0" applyFont="1" applyAlignment="1">
      <alignment vertical="top"/>
    </xf>
    <xf numFmtId="0" fontId="7" fillId="2" borderId="2" xfId="0" applyFont="1" applyFill="1" applyBorder="1" applyAlignment="1" applyProtection="1">
      <alignment vertical="center"/>
      <protection locked="0"/>
    </xf>
    <xf numFmtId="0" fontId="3" fillId="0" borderId="0" xfId="1" applyNumberFormat="1" applyFill="1" applyBorder="1" applyAlignment="1" applyProtection="1">
      <alignment horizontal="center" vertical="center"/>
      <protection locked="0"/>
    </xf>
    <xf numFmtId="0" fontId="3" fillId="0" borderId="0" xfId="1" applyBorder="1" applyAlignment="1" applyProtection="1">
      <alignment horizontal="center" vertical="center"/>
      <protection locked="0"/>
    </xf>
    <xf numFmtId="0" fontId="3" fillId="0" borderId="0" xfId="1" applyNumberFormat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14" fontId="16" fillId="0" borderId="0" xfId="0" quotePrefix="1" applyNumberFormat="1" applyFont="1" applyFill="1" applyBorder="1" applyAlignment="1" applyProtection="1">
      <alignment horizontal="center" vertical="center"/>
      <protection locked="0"/>
    </xf>
    <xf numFmtId="14" fontId="16" fillId="0" borderId="0" xfId="0" quotePrefix="1" applyNumberFormat="1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 applyProtection="1">
      <alignment horizontal="center"/>
      <protection locked="0"/>
    </xf>
    <xf numFmtId="0" fontId="16" fillId="0" borderId="0" xfId="0" quotePrefix="1" applyFont="1" applyFill="1" applyBorder="1" applyAlignment="1" applyProtection="1">
      <alignment horizontal="center"/>
      <protection locked="0"/>
    </xf>
    <xf numFmtId="0" fontId="0" fillId="15" borderId="22" xfId="0" applyFont="1" applyFill="1" applyBorder="1" applyAlignment="1" applyProtection="1">
      <alignment horizontal="center" vertical="center"/>
      <protection locked="0"/>
    </xf>
    <xf numFmtId="0" fontId="13" fillId="14" borderId="21" xfId="0" applyNumberFormat="1" applyFont="1" applyFill="1" applyBorder="1" applyAlignment="1" applyProtection="1">
      <alignment horizontal="center" vertical="center"/>
      <protection locked="0"/>
    </xf>
    <xf numFmtId="166" fontId="23" fillId="0" borderId="0" xfId="7" applyNumberFormat="1" applyFont="1" applyFill="1" applyBorder="1" applyAlignment="1">
      <alignment horizontal="center" wrapText="1"/>
    </xf>
    <xf numFmtId="0" fontId="20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1" fillId="17" borderId="0" xfId="0" applyFont="1" applyFill="1" applyBorder="1" applyAlignment="1">
      <alignment horizontal="left"/>
    </xf>
    <xf numFmtId="0" fontId="22" fillId="7" borderId="0" xfId="0" applyFont="1" applyFill="1" applyBorder="1" applyAlignment="1">
      <alignment horizontal="center"/>
    </xf>
    <xf numFmtId="14" fontId="23" fillId="0" borderId="0" xfId="0" applyNumberFormat="1" applyFont="1" applyFill="1" applyBorder="1" applyAlignment="1">
      <alignment horizontal="left" wrapText="1"/>
    </xf>
    <xf numFmtId="0" fontId="23" fillId="0" borderId="0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33" xfId="2" applyNumberFormat="1" applyFont="1" applyFill="1" applyBorder="1" applyAlignment="1">
      <alignment vertical="center" wrapText="1"/>
    </xf>
    <xf numFmtId="0" fontId="10" fillId="0" borderId="0" xfId="0" applyFont="1" applyAlignment="1" applyProtection="1">
      <alignment horizontal="center" vertical="center"/>
      <protection locked="0"/>
    </xf>
    <xf numFmtId="0" fontId="10" fillId="4" borderId="14" xfId="2" applyFont="1" applyFill="1" applyBorder="1" applyAlignment="1" applyProtection="1">
      <alignment horizontal="center" vertical="center" wrapText="1"/>
      <protection locked="0"/>
    </xf>
    <xf numFmtId="0" fontId="10" fillId="4" borderId="13" xfId="2" applyFont="1" applyFill="1" applyBorder="1" applyAlignment="1" applyProtection="1">
      <alignment horizontal="center" vertical="center" wrapText="1"/>
      <protection locked="0"/>
    </xf>
    <xf numFmtId="0" fontId="10" fillId="5" borderId="14" xfId="2" applyFont="1" applyFill="1" applyBorder="1" applyAlignment="1" applyProtection="1">
      <alignment horizontal="center" vertical="center" wrapText="1"/>
      <protection locked="0"/>
    </xf>
    <xf numFmtId="164" fontId="24" fillId="5" borderId="13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15" borderId="40" xfId="0" applyFont="1" applyFill="1" applyBorder="1" applyAlignment="1" applyProtection="1">
      <alignment horizontal="center" vertical="center"/>
      <protection locked="0"/>
    </xf>
    <xf numFmtId="0" fontId="0" fillId="15" borderId="39" xfId="0" applyFont="1" applyFill="1" applyBorder="1" applyAlignment="1" applyProtection="1">
      <alignment horizontal="center" vertical="center"/>
      <protection locked="0"/>
    </xf>
    <xf numFmtId="0" fontId="13" fillId="14" borderId="3" xfId="0" applyFont="1" applyFill="1" applyBorder="1" applyAlignment="1" applyProtection="1">
      <alignment horizontal="center" vertical="center"/>
      <protection locked="0"/>
    </xf>
    <xf numFmtId="16" fontId="13" fillId="13" borderId="30" xfId="0" applyNumberFormat="1" applyFont="1" applyFill="1" applyBorder="1" applyAlignment="1" applyProtection="1">
      <alignment horizontal="center" vertical="center"/>
      <protection locked="0"/>
    </xf>
    <xf numFmtId="0" fontId="13" fillId="14" borderId="20" xfId="0" applyFont="1" applyFill="1" applyBorder="1" applyAlignment="1" applyProtection="1">
      <alignment horizontal="center" vertical="center"/>
      <protection locked="0"/>
    </xf>
    <xf numFmtId="0" fontId="0" fillId="0" borderId="41" xfId="0" applyFont="1" applyFill="1" applyBorder="1" applyAlignment="1" applyProtection="1">
      <alignment horizontal="center" vertical="center"/>
      <protection locked="0"/>
    </xf>
    <xf numFmtId="0" fontId="0" fillId="0" borderId="42" xfId="0" applyFont="1" applyFill="1" applyBorder="1" applyAlignment="1" applyProtection="1">
      <alignment horizontal="center" vertical="center"/>
      <protection locked="0"/>
    </xf>
    <xf numFmtId="0" fontId="0" fillId="0" borderId="43" xfId="0" applyFont="1" applyFill="1" applyBorder="1" applyAlignment="1" applyProtection="1">
      <alignment horizontal="center" vertical="center"/>
      <protection locked="0"/>
    </xf>
    <xf numFmtId="0" fontId="0" fillId="0" borderId="31" xfId="2" applyNumberFormat="1" applyFont="1" applyFill="1" applyBorder="1" applyAlignment="1">
      <alignment vertical="center" wrapText="1"/>
    </xf>
    <xf numFmtId="14" fontId="20" fillId="0" borderId="0" xfId="0" applyNumberFormat="1" applyFont="1" applyAlignment="1">
      <alignment vertical="center"/>
    </xf>
    <xf numFmtId="14" fontId="0" fillId="0" borderId="0" xfId="0" applyNumberFormat="1" applyAlignment="1">
      <alignment horizontal="left"/>
    </xf>
    <xf numFmtId="14" fontId="21" fillId="17" borderId="0" xfId="0" applyNumberFormat="1" applyFont="1" applyFill="1" applyBorder="1" applyAlignment="1">
      <alignment horizontal="left"/>
    </xf>
    <xf numFmtId="14" fontId="0" fillId="0" borderId="0" xfId="0" applyNumberFormat="1"/>
    <xf numFmtId="0" fontId="14" fillId="2" borderId="21" xfId="0" applyFont="1" applyFill="1" applyBorder="1" applyAlignment="1" applyProtection="1">
      <alignment horizontal="center" vertical="center"/>
      <protection locked="0"/>
    </xf>
    <xf numFmtId="0" fontId="14" fillId="2" borderId="26" xfId="0" applyFont="1" applyFill="1" applyBorder="1" applyAlignment="1" applyProtection="1">
      <alignment horizontal="center" vertical="center"/>
      <protection locked="0"/>
    </xf>
    <xf numFmtId="0" fontId="13" fillId="12" borderId="20" xfId="0" applyFont="1" applyFill="1" applyBorder="1" applyAlignment="1" applyProtection="1">
      <alignment horizontal="center" vertical="center"/>
      <protection locked="0"/>
    </xf>
    <xf numFmtId="0" fontId="14" fillId="2" borderId="29" xfId="0" applyFont="1" applyFill="1" applyBorder="1" applyAlignment="1" applyProtection="1">
      <alignment horizontal="center" vertical="center"/>
      <protection locked="0"/>
    </xf>
    <xf numFmtId="0" fontId="13" fillId="12" borderId="3" xfId="0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3" fillId="12" borderId="4" xfId="0" applyFont="1" applyFill="1" applyBorder="1" applyAlignment="1" applyProtection="1">
      <alignment horizontal="center" vertical="center"/>
      <protection locked="0"/>
    </xf>
  </cellXfs>
  <cellStyles count="9">
    <cellStyle name="Comma 2" xfId="7"/>
    <cellStyle name="Employé" xfId="2"/>
    <cellStyle name="Normal" xfId="0" builtinId="0"/>
    <cellStyle name="Normal 2" xfId="3"/>
    <cellStyle name="Normal 3" xfId="6"/>
    <cellStyle name="Normal 3 2" xfId="8"/>
    <cellStyle name="Normal 4" xfId="4"/>
    <cellStyle name="Normal 5" xfId="5"/>
    <cellStyle name="Total" xfId="1" builtinId="25"/>
  </cellStyles>
  <dxfs count="7"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theme="7" tint="0.39991454817346722"/>
        </patternFill>
      </fill>
    </dxf>
    <dxf>
      <fill>
        <patternFill>
          <fgColor indexed="64"/>
          <bgColor theme="7" tint="0.39991454817346722"/>
        </patternFill>
      </fill>
    </dxf>
    <dxf>
      <fill>
        <patternFill>
          <fgColor indexed="64"/>
          <bgColor theme="7" tint="0.39991454817346722"/>
        </patternFill>
      </fill>
    </dxf>
    <dxf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</xdr:row>
          <xdr:rowOff>19050</xdr:rowOff>
        </xdr:from>
        <xdr:to>
          <xdr:col>2</xdr:col>
          <xdr:colOff>771525</xdr:colOff>
          <xdr:row>3</xdr:row>
          <xdr:rowOff>200025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 previous week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6</xdr:row>
          <xdr:rowOff>9525</xdr:rowOff>
        </xdr:from>
        <xdr:to>
          <xdr:col>2</xdr:col>
          <xdr:colOff>781050</xdr:colOff>
          <xdr:row>6</xdr:row>
          <xdr:rowOff>190500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Get ready for new week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6</xdr:row>
          <xdr:rowOff>209550</xdr:rowOff>
        </xdr:from>
        <xdr:to>
          <xdr:col>2</xdr:col>
          <xdr:colOff>800100</xdr:colOff>
          <xdr:row>7</xdr:row>
          <xdr:rowOff>190500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 employee list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7</xdr:row>
          <xdr:rowOff>209550</xdr:rowOff>
        </xdr:from>
        <xdr:to>
          <xdr:col>2</xdr:col>
          <xdr:colOff>781050</xdr:colOff>
          <xdr:row>8</xdr:row>
          <xdr:rowOff>180975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 employees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 tint="-0.249977111117893"/>
  </sheetPr>
  <dimension ref="A1:AAR960"/>
  <sheetViews>
    <sheetView topLeftCell="A16" zoomScale="85" zoomScaleNormal="85" workbookViewId="0">
      <selection activeCell="E27" sqref="E27"/>
    </sheetView>
  </sheetViews>
  <sheetFormatPr defaultColWidth="9.140625" defaultRowHeight="15" outlineLevelCol="1" x14ac:dyDescent="0.25"/>
  <cols>
    <col min="1" max="1" width="2.7109375" style="1" customWidth="1"/>
    <col min="2" max="2" width="24.7109375" style="86" customWidth="1"/>
    <col min="3" max="3" width="12.140625" style="62" customWidth="1"/>
    <col min="4" max="4" width="9" style="62" customWidth="1"/>
    <col min="5" max="5" width="10.140625" style="62" customWidth="1"/>
    <col min="6" max="6" width="10.7109375" style="62" customWidth="1"/>
    <col min="7" max="7" width="10.5703125" style="62" customWidth="1"/>
    <col min="8" max="8" width="11.140625" style="62" customWidth="1"/>
    <col min="9" max="16" width="10.140625" style="6" hidden="1" customWidth="1" outlineLevel="1"/>
    <col min="17" max="17" width="10.140625" style="6" hidden="1" customWidth="1" outlineLevel="1" collapsed="1"/>
    <col min="18" max="24" width="10.140625" style="6" hidden="1" customWidth="1" outlineLevel="1"/>
    <col min="25" max="25" width="10.7109375" style="2" customWidth="1" collapsed="1"/>
    <col min="26" max="26" width="10.7109375" style="2" customWidth="1"/>
    <col min="27" max="27" width="10.5703125" style="2" customWidth="1"/>
    <col min="28" max="28" width="11.5703125" style="2" customWidth="1"/>
    <col min="29" max="32" width="10.7109375" style="2" customWidth="1"/>
    <col min="33" max="33" width="11" style="2" hidden="1" customWidth="1" outlineLevel="1"/>
    <col min="34" max="48" width="10.7109375" style="2" hidden="1" customWidth="1" outlineLevel="1"/>
    <col min="49" max="49" width="5.140625" style="4" customWidth="1" collapsed="1"/>
    <col min="50" max="50" width="81.85546875" style="2" customWidth="1"/>
    <col min="51" max="334" width="8.7109375" style="2" customWidth="1"/>
    <col min="335" max="16384" width="9.140625" style="2"/>
  </cols>
  <sheetData>
    <row r="1" spans="1:59" s="4" customFormat="1" ht="5.25" customHeight="1" thickBot="1" x14ac:dyDescent="0.3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X1" s="2"/>
    </row>
    <row r="2" spans="1:59" s="4" customFormat="1" ht="38.25" customHeight="1" thickBot="1" x14ac:dyDescent="0.3">
      <c r="A2" s="1"/>
      <c r="B2" s="5" t="s">
        <v>0</v>
      </c>
      <c r="C2" s="6"/>
      <c r="D2" s="6"/>
      <c r="E2" s="6"/>
      <c r="F2" s="6"/>
      <c r="G2" s="6"/>
      <c r="H2" s="3"/>
      <c r="I2" s="3"/>
      <c r="J2" s="3"/>
      <c r="K2" s="3"/>
      <c r="L2" s="3"/>
      <c r="M2" s="3"/>
      <c r="N2" s="3"/>
      <c r="O2" s="3"/>
      <c r="P2" s="6"/>
      <c r="Q2" s="6"/>
      <c r="R2" s="6"/>
      <c r="S2" s="6"/>
      <c r="T2" s="6"/>
      <c r="U2" s="6"/>
      <c r="V2" s="6"/>
      <c r="W2" s="6"/>
      <c r="X2" s="3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X2" s="2"/>
      <c r="AZ2" s="7"/>
    </row>
    <row r="3" spans="1:59" s="4" customFormat="1" ht="13.5" customHeight="1" thickBot="1" x14ac:dyDescent="0.3">
      <c r="A3" s="1"/>
      <c r="B3" s="3"/>
      <c r="C3" s="3"/>
      <c r="D3" s="6"/>
      <c r="E3" s="6"/>
      <c r="F3" s="6"/>
      <c r="G3" s="6"/>
      <c r="H3" s="3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2"/>
      <c r="Y3" s="8" t="s">
        <v>58</v>
      </c>
      <c r="Z3" s="9"/>
      <c r="AA3" s="6"/>
      <c r="AB3" s="2"/>
      <c r="AC3" s="2"/>
      <c r="AD3" s="2"/>
      <c r="AE3" s="2"/>
      <c r="AF3" s="2"/>
      <c r="AG3" s="8" t="s">
        <v>59</v>
      </c>
      <c r="AH3" s="9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X3" s="2"/>
      <c r="AZ3" s="7"/>
    </row>
    <row r="4" spans="1:59" s="4" customFormat="1" ht="16.5" customHeight="1" thickBot="1" x14ac:dyDescent="0.3">
      <c r="A4" s="14">
        <v>1</v>
      </c>
      <c r="B4" s="15"/>
      <c r="C4" s="16"/>
      <c r="D4" s="6"/>
      <c r="E4" s="6"/>
      <c r="F4" s="6"/>
      <c r="G4" s="6"/>
      <c r="H4" s="10" t="s">
        <v>12</v>
      </c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3"/>
      <c r="Y4" s="45">
        <v>0</v>
      </c>
      <c r="Z4" s="42">
        <v>0</v>
      </c>
      <c r="AA4" s="42">
        <v>0</v>
      </c>
      <c r="AB4" s="11">
        <v>0</v>
      </c>
      <c r="AC4" s="11">
        <v>0</v>
      </c>
      <c r="AD4" s="11">
        <v>0</v>
      </c>
      <c r="AE4" s="12">
        <v>0</v>
      </c>
      <c r="AF4" s="2"/>
      <c r="AG4" s="13"/>
      <c r="AH4" s="11"/>
      <c r="AI4" s="11"/>
      <c r="AJ4" s="11"/>
      <c r="AK4" s="11"/>
      <c r="AL4" s="11"/>
      <c r="AM4" s="12"/>
      <c r="AN4" s="2"/>
      <c r="AO4" s="2"/>
      <c r="AP4" s="2"/>
      <c r="AQ4" s="2"/>
      <c r="AR4" s="2"/>
      <c r="AS4" s="2"/>
      <c r="AT4" s="2"/>
      <c r="AU4" s="2"/>
      <c r="AV4" s="2"/>
      <c r="AX4" s="2"/>
      <c r="AZ4" s="7"/>
    </row>
    <row r="5" spans="1:59" s="4" customFormat="1" ht="16.5" customHeight="1" x14ac:dyDescent="0.25">
      <c r="A5" s="168">
        <v>2</v>
      </c>
      <c r="B5" s="145" t="s">
        <v>33</v>
      </c>
      <c r="C5" s="146">
        <v>36</v>
      </c>
      <c r="D5" s="17"/>
      <c r="E5" s="6"/>
      <c r="F5" s="6"/>
      <c r="G5" s="6"/>
      <c r="H5" s="18" t="s">
        <v>35</v>
      </c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3"/>
      <c r="Y5" s="19">
        <v>0</v>
      </c>
      <c r="Z5" s="20">
        <v>0</v>
      </c>
      <c r="AA5" s="20">
        <v>0</v>
      </c>
      <c r="AB5" s="20">
        <v>0</v>
      </c>
      <c r="AC5" s="20">
        <v>0</v>
      </c>
      <c r="AD5" s="20">
        <v>0</v>
      </c>
      <c r="AE5" s="21">
        <v>0</v>
      </c>
      <c r="AF5" s="2"/>
      <c r="AG5" s="19"/>
      <c r="AH5" s="20"/>
      <c r="AI5" s="20"/>
      <c r="AJ5" s="20"/>
      <c r="AK5" s="20"/>
      <c r="AL5" s="20"/>
      <c r="AM5" s="21"/>
      <c r="AN5" s="2"/>
      <c r="AO5" s="2"/>
      <c r="AP5" s="2"/>
      <c r="AQ5" s="2"/>
      <c r="AR5" s="2"/>
      <c r="AS5" s="2"/>
      <c r="AT5" s="2"/>
      <c r="AU5" s="2"/>
      <c r="AV5" s="2"/>
      <c r="AX5" s="2"/>
      <c r="AZ5" s="7"/>
    </row>
    <row r="6" spans="1:59" s="4" customFormat="1" ht="16.5" customHeight="1" thickBot="1" x14ac:dyDescent="0.3">
      <c r="A6" s="168"/>
      <c r="B6" s="147" t="s">
        <v>34</v>
      </c>
      <c r="C6" s="148">
        <v>43346</v>
      </c>
      <c r="D6" s="6"/>
      <c r="E6" s="6"/>
      <c r="F6" s="6"/>
      <c r="G6" s="6"/>
      <c r="H6" s="22" t="s">
        <v>36</v>
      </c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3"/>
      <c r="Y6" s="19">
        <v>0</v>
      </c>
      <c r="Z6" s="23">
        <v>0</v>
      </c>
      <c r="AA6" s="23">
        <v>0</v>
      </c>
      <c r="AB6" s="23">
        <v>0</v>
      </c>
      <c r="AC6" s="23">
        <v>0</v>
      </c>
      <c r="AD6" s="23">
        <v>0</v>
      </c>
      <c r="AE6" s="24">
        <v>0</v>
      </c>
      <c r="AF6" s="2"/>
      <c r="AG6" s="19"/>
      <c r="AH6" s="20"/>
      <c r="AI6" s="20"/>
      <c r="AJ6" s="20"/>
      <c r="AK6" s="20"/>
      <c r="AL6" s="20"/>
      <c r="AM6" s="21"/>
      <c r="AN6" s="2"/>
      <c r="AO6" s="2"/>
      <c r="AP6" s="2"/>
      <c r="AQ6" s="2"/>
      <c r="AR6" s="2"/>
      <c r="AS6" s="2"/>
      <c r="AT6" s="2"/>
      <c r="AU6" s="2"/>
      <c r="AV6" s="2"/>
      <c r="AX6" s="2"/>
      <c r="AZ6" s="7"/>
    </row>
    <row r="7" spans="1:59" s="4" customFormat="1" ht="16.5" customHeight="1" thickBot="1" x14ac:dyDescent="0.3">
      <c r="A7" s="14">
        <v>3</v>
      </c>
      <c r="B7" s="25"/>
      <c r="C7" s="26"/>
      <c r="D7" s="6"/>
      <c r="E7" s="6"/>
      <c r="F7" s="6"/>
      <c r="G7" s="6"/>
      <c r="H7" s="10" t="s">
        <v>16</v>
      </c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3"/>
      <c r="Y7" s="13">
        <v>0</v>
      </c>
      <c r="Z7" s="11">
        <v>0</v>
      </c>
      <c r="AA7" s="11">
        <v>0</v>
      </c>
      <c r="AB7" s="11">
        <v>0</v>
      </c>
      <c r="AC7" s="11">
        <v>0</v>
      </c>
      <c r="AD7" s="11">
        <v>0</v>
      </c>
      <c r="AE7" s="12">
        <v>0</v>
      </c>
      <c r="AF7" s="2"/>
      <c r="AG7" s="13"/>
      <c r="AH7" s="11"/>
      <c r="AI7" s="11"/>
      <c r="AJ7" s="11"/>
      <c r="AK7" s="11"/>
      <c r="AL7" s="11"/>
      <c r="AM7" s="12"/>
      <c r="AN7" s="2"/>
      <c r="AO7" s="149"/>
      <c r="AP7" s="2"/>
      <c r="AQ7" s="2"/>
      <c r="AR7" s="2"/>
      <c r="AS7" s="2"/>
      <c r="AT7" s="2"/>
      <c r="AU7" s="2"/>
      <c r="AV7" s="2"/>
      <c r="AX7" s="2"/>
      <c r="AZ7" s="7"/>
    </row>
    <row r="8" spans="1:59" s="4" customFormat="1" ht="16.5" customHeight="1" x14ac:dyDescent="0.25">
      <c r="A8" s="14">
        <v>4</v>
      </c>
      <c r="B8" s="25"/>
      <c r="C8" s="26"/>
      <c r="D8" s="27"/>
      <c r="E8" s="6"/>
      <c r="F8" s="6"/>
      <c r="G8" s="6"/>
      <c r="H8" s="18" t="s">
        <v>37</v>
      </c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3"/>
      <c r="Y8" s="19">
        <v>0</v>
      </c>
      <c r="Z8" s="20">
        <v>0</v>
      </c>
      <c r="AA8" s="20">
        <v>0</v>
      </c>
      <c r="AB8" s="20">
        <v>0</v>
      </c>
      <c r="AC8" s="20">
        <v>0</v>
      </c>
      <c r="AD8" s="20">
        <v>0</v>
      </c>
      <c r="AE8" s="21">
        <v>0</v>
      </c>
      <c r="AF8" s="2"/>
      <c r="AG8" s="19"/>
      <c r="AH8" s="20"/>
      <c r="AI8" s="20"/>
      <c r="AJ8" s="20"/>
      <c r="AK8" s="20"/>
      <c r="AL8" s="20"/>
      <c r="AM8" s="21"/>
      <c r="AN8" s="2"/>
      <c r="AO8" s="2"/>
      <c r="AP8" s="2"/>
      <c r="AQ8" s="2"/>
      <c r="AR8" s="2"/>
      <c r="AS8" s="2"/>
      <c r="AT8" s="2"/>
      <c r="AU8" s="2"/>
      <c r="AV8" s="2"/>
      <c r="AX8" s="2"/>
      <c r="AZ8" s="7"/>
    </row>
    <row r="9" spans="1:59" s="4" customFormat="1" ht="16.5" customHeight="1" thickBot="1" x14ac:dyDescent="0.3">
      <c r="A9" s="144">
        <v>5</v>
      </c>
      <c r="B9" s="28"/>
      <c r="C9" s="29"/>
      <c r="D9" s="27"/>
      <c r="E9" s="6"/>
      <c r="F9" s="6"/>
      <c r="G9" s="6"/>
      <c r="H9" s="22" t="s">
        <v>38</v>
      </c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3"/>
      <c r="Y9" s="19">
        <v>0</v>
      </c>
      <c r="Z9" s="23">
        <v>0</v>
      </c>
      <c r="AA9" s="23">
        <v>0</v>
      </c>
      <c r="AB9" s="23">
        <v>0</v>
      </c>
      <c r="AC9" s="23">
        <v>0</v>
      </c>
      <c r="AD9" s="23">
        <v>0</v>
      </c>
      <c r="AE9" s="24">
        <v>0</v>
      </c>
      <c r="AF9" s="2"/>
      <c r="AG9" s="19"/>
      <c r="AH9" s="20"/>
      <c r="AI9" s="20"/>
      <c r="AJ9" s="20"/>
      <c r="AK9" s="20"/>
      <c r="AL9" s="20"/>
      <c r="AM9" s="21"/>
      <c r="AN9" s="2"/>
      <c r="AO9" s="2"/>
      <c r="AP9" s="2"/>
      <c r="AQ9" s="2"/>
      <c r="AR9" s="2"/>
      <c r="AS9" s="2"/>
      <c r="AT9" s="2"/>
      <c r="AU9" s="2"/>
      <c r="AV9" s="2"/>
      <c r="AX9" s="2"/>
    </row>
    <row r="10" spans="1:59" s="4" customFormat="1" ht="16.5" customHeight="1" thickBot="1" x14ac:dyDescent="0.3">
      <c r="A10" s="1"/>
      <c r="B10" s="6"/>
      <c r="C10" s="6"/>
      <c r="D10" s="6"/>
      <c r="E10" s="6"/>
      <c r="F10" s="6"/>
      <c r="G10" s="6"/>
      <c r="H10" s="10" t="s">
        <v>17</v>
      </c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3"/>
      <c r="Y10" s="13">
        <v>0</v>
      </c>
      <c r="Z10" s="11">
        <v>0</v>
      </c>
      <c r="AA10" s="11">
        <v>0</v>
      </c>
      <c r="AB10" s="11">
        <v>0</v>
      </c>
      <c r="AC10" s="11">
        <v>0</v>
      </c>
      <c r="AD10" s="11">
        <v>0</v>
      </c>
      <c r="AE10" s="12">
        <v>0</v>
      </c>
      <c r="AF10" s="2"/>
      <c r="AG10" s="13"/>
      <c r="AH10" s="11"/>
      <c r="AI10" s="11"/>
      <c r="AJ10" s="11"/>
      <c r="AK10" s="11"/>
      <c r="AL10" s="11"/>
      <c r="AM10" s="12"/>
      <c r="AN10" s="2"/>
      <c r="AO10" s="2"/>
      <c r="AP10" s="2"/>
      <c r="AQ10" s="2"/>
      <c r="AR10" s="2"/>
      <c r="AS10" s="2"/>
      <c r="AT10" s="2"/>
      <c r="AU10" s="2"/>
      <c r="AV10" s="2"/>
      <c r="AX10" s="2"/>
    </row>
    <row r="11" spans="1:59" s="4" customFormat="1" ht="16.5" customHeight="1" thickBot="1" x14ac:dyDescent="0.3">
      <c r="A11" s="1"/>
      <c r="B11" s="30" t="s">
        <v>18</v>
      </c>
      <c r="C11" s="31"/>
      <c r="D11" s="31"/>
      <c r="E11" s="32"/>
      <c r="F11" s="6"/>
      <c r="G11" s="6"/>
      <c r="H11" s="2"/>
      <c r="I11" s="2"/>
      <c r="J11" s="2"/>
      <c r="K11" s="2"/>
      <c r="L11" s="2"/>
      <c r="M11" s="2"/>
      <c r="N11" s="2"/>
      <c r="O11" s="2"/>
      <c r="P11" s="3"/>
      <c r="Q11" s="2"/>
      <c r="R11" s="2"/>
      <c r="S11" s="2"/>
      <c r="T11" s="2"/>
      <c r="U11" s="2"/>
      <c r="V11" s="2"/>
      <c r="W11" s="2"/>
      <c r="X11" s="3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X11" s="2"/>
    </row>
    <row r="12" spans="1:59" s="4" customFormat="1" ht="16.5" customHeight="1" thickBot="1" x14ac:dyDescent="0.3">
      <c r="A12" s="1"/>
      <c r="B12" s="33">
        <v>1</v>
      </c>
      <c r="C12" s="34" t="s">
        <v>19</v>
      </c>
      <c r="D12" s="34"/>
      <c r="E12" s="35"/>
      <c r="F12" s="3"/>
      <c r="G12" s="3"/>
      <c r="H12" s="3"/>
      <c r="I12" s="121" t="s">
        <v>39</v>
      </c>
      <c r="J12" s="9"/>
      <c r="K12" s="6"/>
      <c r="L12" s="2"/>
      <c r="M12" s="2"/>
      <c r="N12" s="2"/>
      <c r="O12" s="2"/>
      <c r="P12" s="3"/>
      <c r="Q12" s="8" t="s">
        <v>57</v>
      </c>
      <c r="R12" s="9"/>
      <c r="S12" s="6"/>
      <c r="T12" s="2"/>
      <c r="U12" s="2"/>
      <c r="V12" s="2"/>
      <c r="W12" s="2"/>
      <c r="X12" s="3"/>
      <c r="Y12" s="36" t="s">
        <v>32</v>
      </c>
      <c r="Z12" s="37"/>
      <c r="AA12" s="2"/>
      <c r="AB12" s="2"/>
      <c r="AC12" s="2"/>
      <c r="AD12" s="2"/>
      <c r="AE12" s="2"/>
      <c r="AF12" s="2"/>
      <c r="AG12" s="8" t="s">
        <v>60</v>
      </c>
      <c r="AH12" s="9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X12" s="2"/>
      <c r="BG12" s="38"/>
    </row>
    <row r="13" spans="1:59" s="4" customFormat="1" ht="16.5" customHeight="1" thickBot="1" x14ac:dyDescent="0.3">
      <c r="A13" s="1"/>
      <c r="B13" s="39" t="s">
        <v>20</v>
      </c>
      <c r="C13" s="40" t="s">
        <v>21</v>
      </c>
      <c r="D13" s="40"/>
      <c r="E13" s="41"/>
      <c r="F13" s="3"/>
      <c r="G13" s="3"/>
      <c r="H13" s="10" t="s">
        <v>12</v>
      </c>
      <c r="I13" s="45">
        <f>SUMIFS(I$24:I$1958, I$24:I$1958, "1", $C$24:$C$1958, "SA",$D$24:$D$1958,$H$13)</f>
        <v>0</v>
      </c>
      <c r="J13" s="42">
        <f>SUMIFS(J$24:J$1958, J$24:J$1958, "1", $C$24:$C$1958, "SA",$D$24:$D$1958,$H$13)</f>
        <v>0</v>
      </c>
      <c r="K13" s="42">
        <f>SUMIFS(K$24:K$1958, K$24:K$1958, "1", $C$24:$C$1958, "SA",$D$24:$D$1958,$H$13)</f>
        <v>0</v>
      </c>
      <c r="L13" s="42">
        <f>SUMIFS(L$24:L$1958, L$24:L$1958, "1", $C$24:$C$1958, "SA",$D$24:$D$1958,$H$13)</f>
        <v>0</v>
      </c>
      <c r="M13" s="42">
        <f>SUMIFS(M$24:M$1958, M$24:M$1958, "1", $C$24:$C$1958, "SA",$D$24:$D$1958,$H$13)</f>
        <v>0</v>
      </c>
      <c r="N13" s="42">
        <f>SUMIFS(N$24:N$1958, N$24:N$1958, "1", $C$24:$C$1958, "SA",$D$24:$D$1958,$H$13)</f>
        <v>0</v>
      </c>
      <c r="O13" s="43">
        <f>SUMIFS(O$24:O$1958, O$24:O$1958, "1", $C$24:$C$1958, "SA",$D$24:$D$1958,$H$13)</f>
        <v>0</v>
      </c>
      <c r="P13" s="44"/>
      <c r="Q13" s="45">
        <f>SUMIFS(Q$24:Q$1958, Q$24:Q$1958, "1", $C$24:$C$1958, "SA",$D$24:$D$1958,$H$13)</f>
        <v>0</v>
      </c>
      <c r="R13" s="42">
        <f>SUMIFS(R$24:R$1958, R$24:R$1958, "1", $C$24:$C$1958, "SA",$D$24:$D$1958,$H$13)</f>
        <v>0</v>
      </c>
      <c r="S13" s="42">
        <f>SUMIFS(S$24:S$1958, S$24:S$1958, "1", $C$24:$C$1958, "SA",$D$24:$D$1958,$H$13)</f>
        <v>0</v>
      </c>
      <c r="T13" s="42">
        <f>SUMIFS(T$24:T$1958, T$24:T$1958, "1", $C$24:$C$1958, "SA",$D$24:$D$1958,$H$13)</f>
        <v>0</v>
      </c>
      <c r="U13" s="42">
        <f>SUMIFS(U$24:U$1958, U$24:U$1958, "1", $C$24:$C$1958, "SA",$D$24:$D$1958,$H$13)</f>
        <v>0</v>
      </c>
      <c r="V13" s="42">
        <f>SUMIFS(V$24:V$1958, V$24:V$1958, "1", $C$24:$C$1958, "SA",$D$24:$D$1958,$H$13)</f>
        <v>0</v>
      </c>
      <c r="W13" s="43">
        <f>SUMIFS(W$24:W$1958, W$24:W$1958, "1", $C$24:$C$1958, "SA",$D$24:$D$1958,$H$13)</f>
        <v>0</v>
      </c>
      <c r="X13" s="3"/>
      <c r="Y13" s="45">
        <f>SUMIFS(Y$24:Y$1958, Y$24:Y$1958, "1", $C$24:$C$1958, "SA",$D$24:$D$1958,$H$13)</f>
        <v>0</v>
      </c>
      <c r="Z13" s="42">
        <f>SUMIFS(Z$24:Z$1958, Z$24:Z$1958, "1", $C$24:$C$1958, "SA",$D$24:$D$1958,$H$13)</f>
        <v>0</v>
      </c>
      <c r="AA13" s="42">
        <f>SUMIFS(AA$24:AA$1958, AA$24:AA$1958, "1", $C$24:$C$1958, "SA",$D$24:$D$1958,$H$13)</f>
        <v>0</v>
      </c>
      <c r="AB13" s="42">
        <f>SUMIFS(AB$24:AB$1958, AB$24:AB$1958, "1", $C$24:$C$1958, "SA",$D$24:$D$1958,$H$13)</f>
        <v>0</v>
      </c>
      <c r="AC13" s="42">
        <f>SUMIFS(AC$24:AC$1958, AC$24:AC$1958, "1", $C$24:$C$1958, "SA",$D$24:$D$1958,$H$13)</f>
        <v>0</v>
      </c>
      <c r="AD13" s="42">
        <f>SUMIFS(AD$24:AD$1958, AD$24:AD$1958, "1", $C$24:$C$1958, "SA",$D$24:$D$1958,$H$13)</f>
        <v>0</v>
      </c>
      <c r="AE13" s="43">
        <f>SUMIFS(AE$24:AE$1958, AE$24:AE$1958, "1", $C$24:$C$1958, "SA",$D$24:$D$1958,$H$13)</f>
        <v>0</v>
      </c>
      <c r="AF13" s="46"/>
      <c r="AG13" s="45">
        <f>SUMIFS(AG$24:AG$1958, AG$24:AG$1958, "1", $C$24:$C$1958, "SA",$D$24:$D$1958,$H$13)</f>
        <v>0</v>
      </c>
      <c r="AH13" s="42">
        <f>SUMIFS(AH$24:AH$1958, AH$24:AH$1958, "1", $C$24:$C$1958, "SA",$D$24:$D$1958,$H$13)</f>
        <v>0</v>
      </c>
      <c r="AI13" s="42">
        <f>SUMIFS(AI$24:AI$1958, AI$24:AI$1958, "1", $C$24:$C$1958, "SA",$D$24:$D$1958,$H$13)</f>
        <v>0</v>
      </c>
      <c r="AJ13" s="42">
        <f>SUMIFS(AJ$24:AJ$1958, AJ$24:AJ$1958, "1", $C$24:$C$1958, "SA",$D$24:$D$1958,$H$13)</f>
        <v>0</v>
      </c>
      <c r="AK13" s="42">
        <f>SUMIFS(AK$24:AK$1958, AK$24:AK$1958, "1", $C$24:$C$1958, "SA",$D$24:$D$1958,$H$13)</f>
        <v>0</v>
      </c>
      <c r="AL13" s="42">
        <f>SUMIFS(AL$24:AL$1958, AL$24:AL$1958, "1", $C$24:$C$1958, "SA",$D$24:$D$1958,$H$13)</f>
        <v>0</v>
      </c>
      <c r="AM13" s="43">
        <f>SUMIFS(AM$24:AM$1958, AM$24:AM$1958, "1", $C$24:$C$1958, "SA",$D$24:$D$1958,$H$13)</f>
        <v>0</v>
      </c>
      <c r="AN13" s="2"/>
      <c r="AO13" s="2"/>
      <c r="AP13" s="2"/>
      <c r="AQ13" s="2"/>
      <c r="AR13" s="2"/>
      <c r="AS13" s="2"/>
      <c r="AT13" s="2"/>
      <c r="AU13" s="2"/>
      <c r="AV13" s="2"/>
      <c r="AX13" s="2"/>
    </row>
    <row r="14" spans="1:59" s="4" customFormat="1" ht="16.5" customHeight="1" x14ac:dyDescent="0.25">
      <c r="A14" s="1"/>
      <c r="B14" s="47" t="s">
        <v>22</v>
      </c>
      <c r="C14" s="48" t="s">
        <v>23</v>
      </c>
      <c r="D14" s="48"/>
      <c r="E14" s="49"/>
      <c r="F14" s="3"/>
      <c r="G14" s="3"/>
      <c r="H14" s="18" t="s">
        <v>35</v>
      </c>
      <c r="I14" s="52">
        <f>SUMIFS(I$24:I$1958, I$24:I$1958, "1", $C$24:$C$1958, "SA",$D$24:$D$1958,"AM",$F$24:$F$1958, "FT")</f>
        <v>0</v>
      </c>
      <c r="J14" s="50">
        <f>SUMIFS(J$24:J$1958, J$24:J$1958, "1", $C$24:$C$1958, "SA",$D$24:$D$1958,"AM",$F$24:$F$1958, "FT")</f>
        <v>0</v>
      </c>
      <c r="K14" s="50">
        <f>SUMIFS(K$24:K$1958, K$24:K$1958, "1", $C$24:$C$1958, "SA",$D$24:$D$1958,"AM",$F$24:$F$1958, "FT")</f>
        <v>0</v>
      </c>
      <c r="L14" s="50">
        <f>SUMIFS(L$24:L$1958, L$24:L$1958, "1", $C$24:$C$1958, "SA",$D$24:$D$1958,"AM",$F$24:$F$1958, "FT")</f>
        <v>0</v>
      </c>
      <c r="M14" s="50">
        <f>SUMIFS(M$24:M$1958, M$24:M$1958, "1", $C$24:$C$1958, "SA",$D$24:$D$1958,"AM",$F$24:$F$1958, "FT")</f>
        <v>0</v>
      </c>
      <c r="N14" s="50">
        <f>SUMIFS(N$24:N$1958, N$24:N$1958, "1", $C$24:$C$1958, "SA",$D$24:$D$1958,"AM",$F$24:$F$1958, "FT")</f>
        <v>0</v>
      </c>
      <c r="O14" s="51">
        <f>SUMIFS(O$24:O$1958, O$24:O$1958, "1", $C$24:$C$1958, "SA",$D$24:$D$1958,"AM",$F$24:$F$1958, "FT")</f>
        <v>0</v>
      </c>
      <c r="P14" s="44"/>
      <c r="Q14" s="52">
        <f>SUMIFS(Q$24:Q$1958, Q$24:Q$1958, "1", $C$24:$C$1958, "SA",$D$24:$D$1958,"AM",$F$24:$F$1958, "FT")</f>
        <v>0</v>
      </c>
      <c r="R14" s="50">
        <f>SUMIFS(R$24:R$1958, R$24:R$1958, "1", $C$24:$C$1958, "SA",$D$24:$D$1958,"AM",$F$24:$F$1958, "FT")</f>
        <v>0</v>
      </c>
      <c r="S14" s="50">
        <f>SUMIFS(S$24:S$1958, S$24:S$1958, "1", $C$24:$C$1958, "SA",$D$24:$D$1958,"AM",$F$24:$F$1958, "FT")</f>
        <v>0</v>
      </c>
      <c r="T14" s="50">
        <f>SUMIFS(T$24:T$1958, T$24:T$1958, "1", $C$24:$C$1958, "SA",$D$24:$D$1958,"AM",$F$24:$F$1958, "FT")</f>
        <v>0</v>
      </c>
      <c r="U14" s="50">
        <f>SUMIFS(U$24:U$1958, U$24:U$1958, "1", $C$24:$C$1958, "SA",$D$24:$D$1958,"AM",$F$24:$F$1958, "FT")</f>
        <v>0</v>
      </c>
      <c r="V14" s="50">
        <f>SUMIFS(V$24:V$1958, V$24:V$1958, "1", $C$24:$C$1958, "SA",$D$24:$D$1958,"AM",$F$24:$F$1958, "FT")</f>
        <v>0</v>
      </c>
      <c r="W14" s="51">
        <f>SUMIFS(W$24:W$1958, W$24:W$1958, "1", $C$24:$C$1958, "SA",$D$24:$D$1958,"AM",$F$24:$F$1958, "FT")</f>
        <v>0</v>
      </c>
      <c r="X14" s="3"/>
      <c r="Y14" s="52">
        <f>SUMIFS(Y$24:Y$1958, Y$24:Y$1958, "1", $C$24:$C$1958, "SA",$D$24:$D$1958,"AM",$F$24:$F$1958, "FT")</f>
        <v>0</v>
      </c>
      <c r="Z14" s="50">
        <f>SUMIFS(Z$24:Z$1958, Z$24:Z$1958, "1", $C$24:$C$1958, "SA",$D$24:$D$1958,"AM",$F$24:$F$1958, "FT")</f>
        <v>0</v>
      </c>
      <c r="AA14" s="50">
        <f>SUMIFS(AA$24:AA$1958, AA$24:AA$1958, "1", $C$24:$C$1958, "SA",$D$24:$D$1958,"AM",$F$24:$F$1958, "FT")</f>
        <v>0</v>
      </c>
      <c r="AB14" s="50">
        <f>SUMIFS(AB$24:AB$1958, AB$24:AB$1958, "1", $C$24:$C$1958, "SA",$D$24:$D$1958,"AM",$F$24:$F$1958, "FT")</f>
        <v>0</v>
      </c>
      <c r="AC14" s="50">
        <f>SUMIFS(AC$24:AC$1958, AC$24:AC$1958, "1", $C$24:$C$1958, "SA",$D$24:$D$1958,"AM",$F$24:$F$1958, "FT")</f>
        <v>0</v>
      </c>
      <c r="AD14" s="50">
        <f>SUMIFS(AD$24:AD$1958, AD$24:AD$1958, "1", $C$24:$C$1958, "SA",$D$24:$D$1958,"AM",$F$24:$F$1958, "FT")</f>
        <v>0</v>
      </c>
      <c r="AE14" s="51">
        <f>SUMIFS(AE$24:AE$1958, AE$24:AE$1958, "1", $C$24:$C$1958, "SA",$D$24:$D$1958,"AM",$F$24:$F$1958, "FT")</f>
        <v>0</v>
      </c>
      <c r="AF14" s="46"/>
      <c r="AG14" s="52">
        <f>SUMIFS(AG$24:AG$1958, AG$24:AG$1958, "1", $C$24:$C$1958, "SA",$D$24:$D$1958,"AM",$F$24:$F$1958, "FT")</f>
        <v>0</v>
      </c>
      <c r="AH14" s="50">
        <f>SUMIFS(AH$24:AH$1958, AH$24:AH$1958, "1", $C$24:$C$1958, "SA",$D$24:$D$1958,"AM",$F$24:$F$1958, "FT")</f>
        <v>0</v>
      </c>
      <c r="AI14" s="50">
        <f>SUMIFS(AI$24:AI$1958, AI$24:AI$1958, "1", $C$24:$C$1958, "SA",$D$24:$D$1958,"AM",$F$24:$F$1958, "FT")</f>
        <v>0</v>
      </c>
      <c r="AJ14" s="50">
        <f>SUMIFS(AJ$24:AJ$1958, AJ$24:AJ$1958, "1", $C$24:$C$1958, "SA",$D$24:$D$1958,"AM",$F$24:$F$1958, "FT")</f>
        <v>0</v>
      </c>
      <c r="AK14" s="50">
        <f>SUMIFS(AK$24:AK$1958, AK$24:AK$1958, "1", $C$24:$C$1958, "SA",$D$24:$D$1958,"AM",$F$24:$F$1958, "FT")</f>
        <v>0</v>
      </c>
      <c r="AL14" s="50">
        <f>SUMIFS(AL$24:AL$1958, AL$24:AL$1958, "1", $C$24:$C$1958, "SA",$D$24:$D$1958,"AM",$F$24:$F$1958, "FT")</f>
        <v>0</v>
      </c>
      <c r="AM14" s="51">
        <f>SUMIFS(AM$24:AM$1958, AM$24:AM$1958, "1", $C$24:$C$1958, "SA",$D$24:$D$1958,"AM",$F$24:$F$1958, "FT")</f>
        <v>0</v>
      </c>
      <c r="AN14" s="2"/>
      <c r="AO14" s="2"/>
      <c r="AP14" s="2"/>
      <c r="AQ14" s="2"/>
      <c r="AR14" s="2"/>
      <c r="AS14" s="2"/>
      <c r="AT14" s="2"/>
      <c r="AU14" s="2"/>
      <c r="AV14" s="2"/>
      <c r="AX14" s="2"/>
    </row>
    <row r="15" spans="1:59" s="4" customFormat="1" ht="16.5" customHeight="1" thickBot="1" x14ac:dyDescent="0.3">
      <c r="A15" s="1"/>
      <c r="B15" s="53" t="s">
        <v>24</v>
      </c>
      <c r="C15" s="54" t="s">
        <v>25</v>
      </c>
      <c r="D15" s="54"/>
      <c r="E15" s="55"/>
      <c r="F15" s="3"/>
      <c r="G15" s="3"/>
      <c r="H15" s="22" t="s">
        <v>36</v>
      </c>
      <c r="I15" s="52">
        <f>SUMIFS(I$24:I$1958, I$24:I$1958, "1", $C$24:$C$1958, "SA",$D$24:$D$1958,"AM",$F$24:$F$1958, "PT")</f>
        <v>0</v>
      </c>
      <c r="J15" s="50">
        <f>SUMIFS(J$24:J$1958, J$24:J$1958, "1", $C$24:$C$1958, "SA",$D$24:$D$1958,"AM",$F$24:$F$1958, "PT")</f>
        <v>0</v>
      </c>
      <c r="K15" s="50">
        <f>SUMIFS(K$24:K$1958, K$24:K$1958, "1", $C$24:$C$1958, "SA",$D$24:$D$1958,"AM",$F$24:$F$1958, "PT")</f>
        <v>0</v>
      </c>
      <c r="L15" s="50">
        <f>SUMIFS(L$24:L$1958, L$24:L$1958, "1", $C$24:$C$1958, "SA",$D$24:$D$1958,"AM",$F$24:$F$1958, "PT")</f>
        <v>0</v>
      </c>
      <c r="M15" s="50">
        <f>SUMIFS(M$24:M$1958, M$24:M$1958, "1", $C$24:$C$1958, "SA",$D$24:$D$1958,"AM",$F$24:$F$1958, "PT")</f>
        <v>0</v>
      </c>
      <c r="N15" s="50">
        <f>SUMIFS(N$24:N$1958, N$24:N$1958, "1", $C$24:$C$1958, "SA",$D$24:$D$1958,"AM",$F$24:$F$1958, "PT")</f>
        <v>0</v>
      </c>
      <c r="O15" s="51">
        <f>SUMIFS(O$24:O$1958, O$24:O$1958, "1", $C$24:$C$1958, "SA",$D$24:$D$1958,"AM",$F$24:$F$1958, "PT")</f>
        <v>0</v>
      </c>
      <c r="P15" s="44"/>
      <c r="Q15" s="52">
        <f>SUMIFS(Q$24:Q$1958, Q$24:Q$1958, "1", $C$24:$C$1958, "SA",$D$24:$D$1958,"AM",$F$24:$F$1958, "PT")</f>
        <v>0</v>
      </c>
      <c r="R15" s="50">
        <f>SUMIFS(R$24:R$1958, R$24:R$1958, "1", $C$24:$C$1958, "SA",$D$24:$D$1958,"AM",$F$24:$F$1958, "PT")</f>
        <v>0</v>
      </c>
      <c r="S15" s="50">
        <f>SUMIFS(S$24:S$1958, S$24:S$1958, "1", $C$24:$C$1958, "SA",$D$24:$D$1958,"AM",$F$24:$F$1958, "PT")</f>
        <v>0</v>
      </c>
      <c r="T15" s="50">
        <f>SUMIFS(T$24:T$1958, T$24:T$1958, "1", $C$24:$C$1958, "SA",$D$24:$D$1958,"AM",$F$24:$F$1958, "PT")</f>
        <v>0</v>
      </c>
      <c r="U15" s="50">
        <f>SUMIFS(U$24:U$1958, U$24:U$1958, "1", $C$24:$C$1958, "SA",$D$24:$D$1958,"AM",$F$24:$F$1958, "PT")</f>
        <v>0</v>
      </c>
      <c r="V15" s="50">
        <f>SUMIFS(V$24:V$1958, V$24:V$1958, "1", $C$24:$C$1958, "SA",$D$24:$D$1958,"AM",$F$24:$F$1958, "PT")</f>
        <v>0</v>
      </c>
      <c r="W15" s="51">
        <f>SUMIFS(W$24:W$1958, W$24:W$1958, "1", $C$24:$C$1958, "SA",$D$24:$D$1958,"AM",$F$24:$F$1958, "PT")</f>
        <v>0</v>
      </c>
      <c r="X15" s="3"/>
      <c r="Y15" s="52">
        <f>SUMIFS(Y$24:Y$1958, Y$24:Y$1958, "1", $C$24:$C$1958, "SA",$D$24:$D$1958,"AM",$F$24:$F$1958, "PT")</f>
        <v>0</v>
      </c>
      <c r="Z15" s="50">
        <f>SUMIFS(Z$24:Z$1958, Z$24:Z$1958, "1", $C$24:$C$1958, "SA",$D$24:$D$1958,"AM",$F$24:$F$1958, "PT")</f>
        <v>0</v>
      </c>
      <c r="AA15" s="50">
        <f>SUMIFS(AA$24:AA$1958, AA$24:AA$1958, "1", $C$24:$C$1958, "SA",$D$24:$D$1958,"AM",$F$24:$F$1958, "PT")</f>
        <v>0</v>
      </c>
      <c r="AB15" s="50">
        <f>SUMIFS(AB$24:AB$1958, AB$24:AB$1958, "1", $C$24:$C$1958, "SA",$D$24:$D$1958,"AM",$F$24:$F$1958, "PT")</f>
        <v>0</v>
      </c>
      <c r="AC15" s="50">
        <f>SUMIFS(AC$24:AC$1958, AC$24:AC$1958, "1", $C$24:$C$1958, "SA",$D$24:$D$1958,"AM",$F$24:$F$1958, "PT")</f>
        <v>0</v>
      </c>
      <c r="AD15" s="50">
        <f>SUMIFS(AD$24:AD$1958, AD$24:AD$1958, "1", $C$24:$C$1958, "SA",$D$24:$D$1958,"AM",$F$24:$F$1958, "PT")</f>
        <v>0</v>
      </c>
      <c r="AE15" s="51">
        <f>SUMIFS(AE$24:AE$1958, AE$24:AE$1958, "1", $C$24:$C$1958, "SA",$D$24:$D$1958,"AM",$F$24:$F$1958, "PT")</f>
        <v>0</v>
      </c>
      <c r="AF15" s="46"/>
      <c r="AG15" s="52">
        <f>SUMIFS(AG$24:AG$1958, AG$24:AG$1958, "1", $C$24:$C$1958, "SA",$D$24:$D$1958,"AM",$F$24:$F$1958, "PT")</f>
        <v>0</v>
      </c>
      <c r="AH15" s="50">
        <f>SUMIFS(AH$24:AH$1958, AH$24:AH$1958, "1", $C$24:$C$1958, "SA",$D$24:$D$1958,"AM",$F$24:$F$1958, "PT")</f>
        <v>0</v>
      </c>
      <c r="AI15" s="50">
        <f>SUMIFS(AI$24:AI$1958, AI$24:AI$1958, "1", $C$24:$C$1958, "SA",$D$24:$D$1958,"AM",$F$24:$F$1958, "PT")</f>
        <v>0</v>
      </c>
      <c r="AJ15" s="50">
        <f>SUMIFS(AJ$24:AJ$1958, AJ$24:AJ$1958, "1", $C$24:$C$1958, "SA",$D$24:$D$1958,"AM",$F$24:$F$1958, "PT")</f>
        <v>0</v>
      </c>
      <c r="AK15" s="50">
        <f>SUMIFS(AK$24:AK$1958, AK$24:AK$1958, "1", $C$24:$C$1958, "SA",$D$24:$D$1958,"AM",$F$24:$F$1958, "PT")</f>
        <v>0</v>
      </c>
      <c r="AL15" s="50">
        <f>SUMIFS(AL$24:AL$1958, AL$24:AL$1958, "1", $C$24:$C$1958, "SA",$D$24:$D$1958,"AM",$F$24:$F$1958, "PT")</f>
        <v>0</v>
      </c>
      <c r="AM15" s="51">
        <f>SUMIFS(AM$24:AM$1958, AM$24:AM$1958, "1", $C$24:$C$1958, "SA",$D$24:$D$1958,"AM",$F$24:$F$1958, "PT")</f>
        <v>0</v>
      </c>
      <c r="AN15" s="2"/>
      <c r="AO15" s="2"/>
      <c r="AP15" s="2"/>
      <c r="AQ15" s="2"/>
      <c r="AR15" s="2"/>
      <c r="AS15" s="2"/>
      <c r="AT15" s="2"/>
      <c r="AU15" s="2"/>
      <c r="AV15" s="2"/>
      <c r="AX15" s="2"/>
    </row>
    <row r="16" spans="1:59" s="4" customFormat="1" ht="16.5" customHeight="1" thickBot="1" x14ac:dyDescent="0.3">
      <c r="A16" s="1"/>
      <c r="B16" s="53" t="s">
        <v>26</v>
      </c>
      <c r="C16" s="54" t="s">
        <v>27</v>
      </c>
      <c r="D16" s="54"/>
      <c r="E16" s="55"/>
      <c r="F16" s="3"/>
      <c r="G16" s="3"/>
      <c r="H16" s="10" t="s">
        <v>16</v>
      </c>
      <c r="I16" s="45">
        <f>I14+I15</f>
        <v>0</v>
      </c>
      <c r="J16" s="42">
        <f t="shared" ref="J16:O16" si="0">J14+J15</f>
        <v>0</v>
      </c>
      <c r="K16" s="42">
        <f t="shared" si="0"/>
        <v>0</v>
      </c>
      <c r="L16" s="42">
        <f t="shared" si="0"/>
        <v>0</v>
      </c>
      <c r="M16" s="42">
        <f t="shared" si="0"/>
        <v>0</v>
      </c>
      <c r="N16" s="42">
        <f t="shared" si="0"/>
        <v>0</v>
      </c>
      <c r="O16" s="43">
        <f t="shared" si="0"/>
        <v>0</v>
      </c>
      <c r="P16" s="44"/>
      <c r="Q16" s="45">
        <f>Q14+Q15</f>
        <v>0</v>
      </c>
      <c r="R16" s="42">
        <f t="shared" ref="R16:W16" si="1">R14+R15</f>
        <v>0</v>
      </c>
      <c r="S16" s="42">
        <f t="shared" si="1"/>
        <v>0</v>
      </c>
      <c r="T16" s="42">
        <f t="shared" si="1"/>
        <v>0</v>
      </c>
      <c r="U16" s="42">
        <f t="shared" si="1"/>
        <v>0</v>
      </c>
      <c r="V16" s="42">
        <f t="shared" si="1"/>
        <v>0</v>
      </c>
      <c r="W16" s="43">
        <f t="shared" si="1"/>
        <v>0</v>
      </c>
      <c r="X16" s="3"/>
      <c r="Y16" s="45">
        <f>Y14+Y15</f>
        <v>0</v>
      </c>
      <c r="Z16" s="42">
        <f t="shared" ref="Z16:AE16" si="2">Z14+Z15</f>
        <v>0</v>
      </c>
      <c r="AA16" s="42">
        <f t="shared" si="2"/>
        <v>0</v>
      </c>
      <c r="AB16" s="42">
        <f t="shared" si="2"/>
        <v>0</v>
      </c>
      <c r="AC16" s="42">
        <f t="shared" si="2"/>
        <v>0</v>
      </c>
      <c r="AD16" s="42">
        <f t="shared" si="2"/>
        <v>0</v>
      </c>
      <c r="AE16" s="43">
        <f t="shared" si="2"/>
        <v>0</v>
      </c>
      <c r="AF16" s="46"/>
      <c r="AG16" s="45">
        <f>AG14+AG15</f>
        <v>0</v>
      </c>
      <c r="AH16" s="42">
        <f t="shared" ref="AH16:AM16" si="3">AH14+AH15</f>
        <v>0</v>
      </c>
      <c r="AI16" s="42">
        <f t="shared" si="3"/>
        <v>0</v>
      </c>
      <c r="AJ16" s="42">
        <f t="shared" si="3"/>
        <v>0</v>
      </c>
      <c r="AK16" s="42">
        <f t="shared" si="3"/>
        <v>0</v>
      </c>
      <c r="AL16" s="42">
        <f t="shared" si="3"/>
        <v>0</v>
      </c>
      <c r="AM16" s="43">
        <f t="shared" si="3"/>
        <v>0</v>
      </c>
      <c r="AN16" s="2"/>
      <c r="AO16" s="2"/>
      <c r="AP16" s="2"/>
      <c r="AQ16" s="2"/>
      <c r="AR16" s="2"/>
      <c r="AS16" s="2"/>
      <c r="AT16" s="2"/>
      <c r="AU16" s="2"/>
      <c r="AV16" s="2"/>
      <c r="AX16" s="2"/>
    </row>
    <row r="17" spans="1:720" s="4" customFormat="1" ht="16.5" customHeight="1" x14ac:dyDescent="0.25">
      <c r="A17" s="1"/>
      <c r="B17" s="53" t="s">
        <v>28</v>
      </c>
      <c r="C17" s="54" t="s">
        <v>29</v>
      </c>
      <c r="D17" s="54"/>
      <c r="E17" s="55"/>
      <c r="F17" s="3"/>
      <c r="G17" s="3"/>
      <c r="H17" s="18" t="s">
        <v>37</v>
      </c>
      <c r="I17" s="52">
        <f>SUMIFS(I$24:I$1958, I$24:I$1958, "1", $C$24:$C$1958, "SA",$D$24:$D$1958,"PM",$F$24:$F$1958, "FT")</f>
        <v>0</v>
      </c>
      <c r="J17" s="50">
        <f>SUMIFS(J$24:J$1958, J$24:J$1958, "1", $C$24:$C$1958, "SA",$D$24:$D$1958,"PM",$F$24:$F$1958, "FT")</f>
        <v>0</v>
      </c>
      <c r="K17" s="50">
        <f>SUMIFS(K$24:K$1958, K$24:K$1958, "1", $C$24:$C$1958, "SA",$D$24:$D$1958,"PM",$F$24:$F$1958, "FT")</f>
        <v>0</v>
      </c>
      <c r="L17" s="50">
        <f>SUMIFS(L$24:L$1958, L$24:L$1958, "1", $C$24:$C$1958, "SA",$D$24:$D$1958,"PM",$F$24:$F$1958, "FT")</f>
        <v>0</v>
      </c>
      <c r="M17" s="50">
        <f>SUMIFS(M$24:M$1958, M$24:M$1958, "1", $C$24:$C$1958, "SA",$D$24:$D$1958,"PM",$F$24:$F$1958, "FT")</f>
        <v>0</v>
      </c>
      <c r="N17" s="50">
        <f>SUMIFS(N$24:N$1958, N$24:N$1958, "1", $C$24:$C$1958, "SA",$D$24:$D$1958,"PM",$F$24:$F$1958, "FT")</f>
        <v>0</v>
      </c>
      <c r="O17" s="51">
        <f>SUMIFS(O$24:O$1958, O$24:O$1958, "1", $C$24:$C$1958, "SA",$D$24:$D$1958,"PM",$F$24:$F$1958, "FT")</f>
        <v>0</v>
      </c>
      <c r="P17" s="44"/>
      <c r="Q17" s="52">
        <f>SUMIFS(Q$24:Q$1958, Q$24:Q$1958, "1", $C$24:$C$1958, "SA",$D$24:$D$1958,"PM",$F$24:$F$1958, "FT")</f>
        <v>0</v>
      </c>
      <c r="R17" s="50">
        <f>SUMIFS(R$24:R$1958, R$24:R$1958, "1", $C$24:$C$1958, "SA",$D$24:$D$1958,"PM",$F$24:$F$1958, "FT")</f>
        <v>0</v>
      </c>
      <c r="S17" s="50">
        <f>SUMIFS(S$24:S$1958, S$24:S$1958, "1", $C$24:$C$1958, "SA",$D$24:$D$1958,"PM",$F$24:$F$1958, "FT")</f>
        <v>0</v>
      </c>
      <c r="T17" s="50">
        <f>SUMIFS(T$24:T$1958, T$24:T$1958, "1", $C$24:$C$1958, "SA",$D$24:$D$1958,"PM",$F$24:$F$1958, "FT")</f>
        <v>0</v>
      </c>
      <c r="U17" s="50">
        <f>SUMIFS(U$24:U$1958, U$24:U$1958, "1", $C$24:$C$1958, "SA",$D$24:$D$1958,"PM",$F$24:$F$1958, "FT")</f>
        <v>0</v>
      </c>
      <c r="V17" s="50">
        <f>SUMIFS(V$24:V$1958, V$24:V$1958, "1", $C$24:$C$1958, "SA",$D$24:$D$1958,"PM",$F$24:$F$1958, "FT")</f>
        <v>0</v>
      </c>
      <c r="W17" s="51">
        <f>SUMIFS(W$24:W$1958, W$24:W$1958, "1", $C$24:$C$1958, "SA",$D$24:$D$1958,"PM",$F$24:$F$1958, "FT")</f>
        <v>0</v>
      </c>
      <c r="X17" s="3"/>
      <c r="Y17" s="52">
        <f>SUMIFS(Y$24:Y$1958, Y$24:Y$1958, "1", $C$24:$C$1958, "SA",$D$24:$D$1958,"PM",$F$24:$F$1958, "FT")</f>
        <v>0</v>
      </c>
      <c r="Z17" s="50">
        <f>SUMIFS(Z$24:Z$1958, Z$24:Z$1958, "1", $C$24:$C$1958, "SA",$D$24:$D$1958,"PM",$F$24:$F$1958, "FT")</f>
        <v>0</v>
      </c>
      <c r="AA17" s="50">
        <f>SUMIFS(AA$24:AA$1958, AA$24:AA$1958, "1", $C$24:$C$1958, "SA",$D$24:$D$1958,"PM",$F$24:$F$1958, "FT")</f>
        <v>0</v>
      </c>
      <c r="AB17" s="50">
        <f>SUMIFS(AB$24:AB$1958, AB$24:AB$1958, "1", $C$24:$C$1958, "SA",$D$24:$D$1958,"PM",$F$24:$F$1958, "FT")</f>
        <v>0</v>
      </c>
      <c r="AC17" s="50">
        <f>SUMIFS(AC$24:AC$1958, AC$24:AC$1958, "1", $C$24:$C$1958, "SA",$D$24:$D$1958,"PM",$F$24:$F$1958, "FT")</f>
        <v>0</v>
      </c>
      <c r="AD17" s="50">
        <f>SUMIFS(AD$24:AD$1958, AD$24:AD$1958, "1", $C$24:$C$1958, "SA",$D$24:$D$1958,"PM",$F$24:$F$1958, "FT")</f>
        <v>0</v>
      </c>
      <c r="AE17" s="51">
        <f>SUMIFS(AE$24:AE$1958, AE$24:AE$1958, "1", $C$24:$C$1958, "SA",$D$24:$D$1958,"PM",$F$24:$F$1958, "FT")</f>
        <v>0</v>
      </c>
      <c r="AF17" s="46"/>
      <c r="AG17" s="52">
        <f>SUMIFS(AG$24:AG$1958, AG$24:AG$1958, "1", $C$24:$C$1958, "SA",$D$24:$D$1958,"PM",$F$24:$F$1958, "FT")</f>
        <v>0</v>
      </c>
      <c r="AH17" s="50">
        <f>SUMIFS(AH$24:AH$1958, AH$24:AH$1958, "1", $C$24:$C$1958, "SA",$D$24:$D$1958,"PM",$F$24:$F$1958, "FT")</f>
        <v>0</v>
      </c>
      <c r="AI17" s="50">
        <f>SUMIFS(AI$24:AI$1958, AI$24:AI$1958, "1", $C$24:$C$1958, "SA",$D$24:$D$1958,"PM",$F$24:$F$1958, "FT")</f>
        <v>0</v>
      </c>
      <c r="AJ17" s="50">
        <f>SUMIFS(AJ$24:AJ$1958, AJ$24:AJ$1958, "1", $C$24:$C$1958, "SA",$D$24:$D$1958,"PM",$F$24:$F$1958, "FT")</f>
        <v>0</v>
      </c>
      <c r="AK17" s="50">
        <f>SUMIFS(AK$24:AK$1958, AK$24:AK$1958, "1", $C$24:$C$1958, "SA",$D$24:$D$1958,"PM",$F$24:$F$1958, "FT")</f>
        <v>0</v>
      </c>
      <c r="AL17" s="50">
        <f>SUMIFS(AL$24:AL$1958, AL$24:AL$1958, "1", $C$24:$C$1958, "SA",$D$24:$D$1958,"PM",$F$24:$F$1958, "FT")</f>
        <v>0</v>
      </c>
      <c r="AM17" s="51">
        <f>SUMIFS(AM$24:AM$1958, AM$24:AM$1958, "1", $C$24:$C$1958, "SA",$D$24:$D$1958,"PM",$F$24:$F$1958, "FT")</f>
        <v>0</v>
      </c>
      <c r="AN17" s="2"/>
      <c r="AO17" s="2"/>
      <c r="AP17" s="2"/>
      <c r="AQ17" s="2"/>
      <c r="AR17" s="2"/>
      <c r="AS17" s="2"/>
      <c r="AT17" s="2"/>
      <c r="AU17" s="2"/>
      <c r="AV17" s="2"/>
      <c r="AX17" s="2"/>
    </row>
    <row r="18" spans="1:720" s="4" customFormat="1" ht="16.5" customHeight="1" thickBot="1" x14ac:dyDescent="0.3">
      <c r="A18" s="1"/>
      <c r="B18" s="56" t="s">
        <v>14</v>
      </c>
      <c r="C18" s="57" t="s">
        <v>30</v>
      </c>
      <c r="D18" s="57"/>
      <c r="E18" s="58"/>
      <c r="F18" s="3"/>
      <c r="G18" s="3"/>
      <c r="H18" s="22" t="s">
        <v>38</v>
      </c>
      <c r="I18" s="52">
        <f>SUMIFS(I$24:I$1958, I$24:I$1958, "1", $C$24:$C$1958, "SA",$D$24:$D$1958,"PM",$F$24:$F$1958, "PT")</f>
        <v>0</v>
      </c>
      <c r="J18" s="50">
        <f>SUMIFS(J$24:J$1958, J$24:J$1958, "1", $C$24:$C$1958, "SA",$D$24:$D$1958,"PM",$F$24:$F$1958, "PT")</f>
        <v>0</v>
      </c>
      <c r="K18" s="50">
        <f>SUMIFS(K$24:K$1958, K$24:K$1958, "1", $C$24:$C$1958, "SA",$D$24:$D$1958,"PM",$F$24:$F$1958, "PT")</f>
        <v>0</v>
      </c>
      <c r="L18" s="50">
        <f>SUMIFS(L$24:L$1958, L$24:L$1958, "1", $C$24:$C$1958, "SA",$D$24:$D$1958,"PM",$F$24:$F$1958, "PT")</f>
        <v>0</v>
      </c>
      <c r="M18" s="50">
        <f>SUMIFS(M$24:M$1958, M$24:M$1958, "1", $C$24:$C$1958, "SA",$D$24:$D$1958,"PM",$F$24:$F$1958, "PT")</f>
        <v>0</v>
      </c>
      <c r="N18" s="50">
        <f>SUMIFS(N$24:N$1958, N$24:N$1958, "1", $C$24:$C$1958, "SA",$D$24:$D$1958,"PM",$F$24:$F$1958, "PT")</f>
        <v>0</v>
      </c>
      <c r="O18" s="51">
        <f>SUMIFS(O$24:O$1958, O$24:O$1958, "1", $C$24:$C$1958, "SA",$D$24:$D$1958,"PM",$F$24:$F$1958, "PT")</f>
        <v>0</v>
      </c>
      <c r="P18" s="44"/>
      <c r="Q18" s="52">
        <f>SUMIFS(Q$24:Q$1958, Q$24:Q$1958, "1", $C$24:$C$1958, "SA",$D$24:$D$1958,"PM",$F$24:$F$1958, "PT")</f>
        <v>0</v>
      </c>
      <c r="R18" s="50">
        <f>SUMIFS(R$24:R$1958, R$24:R$1958, "1", $C$24:$C$1958, "SA",$D$24:$D$1958,"PM",$F$24:$F$1958, "PT")</f>
        <v>0</v>
      </c>
      <c r="S18" s="50">
        <f>SUMIFS(S$24:S$1958, S$24:S$1958, "1", $C$24:$C$1958, "SA",$D$24:$D$1958,"PM",$F$24:$F$1958, "PT")</f>
        <v>0</v>
      </c>
      <c r="T18" s="50">
        <f>SUMIFS(T$24:T$1958, T$24:T$1958, "1", $C$24:$C$1958, "SA",$D$24:$D$1958,"PM",$F$24:$F$1958, "PT")</f>
        <v>0</v>
      </c>
      <c r="U18" s="50">
        <f>SUMIFS(U$24:U$1958, U$24:U$1958, "1", $C$24:$C$1958, "SA",$D$24:$D$1958,"PM",$F$24:$F$1958, "PT")</f>
        <v>0</v>
      </c>
      <c r="V18" s="50">
        <f>SUMIFS(V$24:V$1958, V$24:V$1958, "1", $C$24:$C$1958, "SA",$D$24:$D$1958,"PM",$F$24:$F$1958, "PT")</f>
        <v>0</v>
      </c>
      <c r="W18" s="51">
        <f>SUMIFS(W$24:W$1958, W$24:W$1958, "1", $C$24:$C$1958, "SA",$D$24:$D$1958,"PM",$F$24:$F$1958, "PT")</f>
        <v>0</v>
      </c>
      <c r="X18" s="3"/>
      <c r="Y18" s="52">
        <f>SUMIFS(Y$24:Y$1958, Y$24:Y$1958, "1", $C$24:$C$1958, "SA",$D$24:$D$1958,"PM",$F$24:$F$1958, "PT")</f>
        <v>0</v>
      </c>
      <c r="Z18" s="50">
        <f>SUMIFS(Z$24:Z$1958, Z$24:Z$1958, "1", $C$24:$C$1958, "SA",$D$24:$D$1958,"PM",$F$24:$F$1958, "PT")</f>
        <v>0</v>
      </c>
      <c r="AA18" s="50">
        <f>SUMIFS(AA$24:AA$1958, AA$24:AA$1958, "1", $C$24:$C$1958, "SA",$D$24:$D$1958,"PM",$F$24:$F$1958, "PT")</f>
        <v>0</v>
      </c>
      <c r="AB18" s="50">
        <f>SUMIFS(AB$24:AB$1958, AB$24:AB$1958, "1", $C$24:$C$1958, "SA",$D$24:$D$1958,"PM",$F$24:$F$1958, "PT")</f>
        <v>0</v>
      </c>
      <c r="AC18" s="50">
        <f>SUMIFS(AC$24:AC$1958, AC$24:AC$1958, "1", $C$24:$C$1958, "SA",$D$24:$D$1958,"PM",$F$24:$F$1958, "PT")</f>
        <v>0</v>
      </c>
      <c r="AD18" s="50">
        <f>SUMIFS(AD$24:AD$1958, AD$24:AD$1958, "1", $C$24:$C$1958, "SA",$D$24:$D$1958,"PM",$F$24:$F$1958, "PT")</f>
        <v>0</v>
      </c>
      <c r="AE18" s="51">
        <f>SUMIFS(AE$24:AE$1958, AE$24:AE$1958, "1", $C$24:$C$1958, "SA",$D$24:$D$1958,"PM",$F$24:$F$1958, "PT")</f>
        <v>0</v>
      </c>
      <c r="AF18" s="46"/>
      <c r="AG18" s="52">
        <f>SUMIFS(AG$24:AG$1958, AG$24:AG$1958, "1", $C$24:$C$1958, "SA",$D$24:$D$1958,"PM",$F$24:$F$1958, "PT")</f>
        <v>0</v>
      </c>
      <c r="AH18" s="50">
        <f>SUMIFS(AH$24:AH$1958, AH$24:AH$1958, "1", $C$24:$C$1958, "SA",$D$24:$D$1958,"PM",$F$24:$F$1958, "PT")</f>
        <v>0</v>
      </c>
      <c r="AI18" s="50">
        <f>SUMIFS(AI$24:AI$1958, AI$24:AI$1958, "1", $C$24:$C$1958, "SA",$D$24:$D$1958,"PM",$F$24:$F$1958, "PT")</f>
        <v>0</v>
      </c>
      <c r="AJ18" s="50">
        <f>SUMIFS(AJ$24:AJ$1958, AJ$24:AJ$1958, "1", $C$24:$C$1958, "SA",$D$24:$D$1958,"PM",$F$24:$F$1958, "PT")</f>
        <v>0</v>
      </c>
      <c r="AK18" s="50">
        <f>SUMIFS(AK$24:AK$1958, AK$24:AK$1958, "1", $C$24:$C$1958, "SA",$D$24:$D$1958,"PM",$F$24:$F$1958, "PT")</f>
        <v>0</v>
      </c>
      <c r="AL18" s="50">
        <f>SUMIFS(AL$24:AL$1958, AL$24:AL$1958, "1", $C$24:$C$1958, "SA",$D$24:$D$1958,"PM",$F$24:$F$1958, "PT")</f>
        <v>0</v>
      </c>
      <c r="AM18" s="51">
        <f>SUMIFS(AM$24:AM$1958, AM$24:AM$1958, "1", $C$24:$C$1958, "SA",$D$24:$D$1958,"PM",$F$24:$F$1958, "PT")</f>
        <v>0</v>
      </c>
      <c r="AN18" s="2"/>
      <c r="AO18" s="2"/>
      <c r="AP18" s="2"/>
      <c r="AQ18" s="2"/>
      <c r="AR18" s="2"/>
      <c r="AS18" s="2"/>
      <c r="AT18" s="2"/>
      <c r="AU18" s="2"/>
      <c r="AV18" s="2"/>
      <c r="AX18" s="2"/>
    </row>
    <row r="19" spans="1:720" s="4" customFormat="1" ht="16.5" customHeight="1" thickBot="1" x14ac:dyDescent="0.3">
      <c r="A19" s="1"/>
      <c r="B19" s="59" t="s">
        <v>31</v>
      </c>
      <c r="C19" s="60" t="s">
        <v>31</v>
      </c>
      <c r="D19" s="60"/>
      <c r="E19" s="61"/>
      <c r="F19" s="3"/>
      <c r="G19" s="3"/>
      <c r="H19" s="10" t="s">
        <v>17</v>
      </c>
      <c r="I19" s="45">
        <f>I17+I18</f>
        <v>0</v>
      </c>
      <c r="J19" s="42">
        <f t="shared" ref="J19:O19" si="4">J17+J18</f>
        <v>0</v>
      </c>
      <c r="K19" s="42">
        <f t="shared" si="4"/>
        <v>0</v>
      </c>
      <c r="L19" s="42">
        <f t="shared" si="4"/>
        <v>0</v>
      </c>
      <c r="M19" s="42">
        <f t="shared" si="4"/>
        <v>0</v>
      </c>
      <c r="N19" s="42">
        <f t="shared" si="4"/>
        <v>0</v>
      </c>
      <c r="O19" s="43">
        <f t="shared" si="4"/>
        <v>0</v>
      </c>
      <c r="P19" s="62"/>
      <c r="Q19" s="45">
        <f>Q17+Q18</f>
        <v>0</v>
      </c>
      <c r="R19" s="42">
        <f t="shared" ref="R19:W19" si="5">R17+R18</f>
        <v>0</v>
      </c>
      <c r="S19" s="42">
        <f t="shared" si="5"/>
        <v>0</v>
      </c>
      <c r="T19" s="42">
        <f t="shared" si="5"/>
        <v>0</v>
      </c>
      <c r="U19" s="42">
        <f t="shared" si="5"/>
        <v>0</v>
      </c>
      <c r="V19" s="42">
        <f t="shared" si="5"/>
        <v>0</v>
      </c>
      <c r="W19" s="43">
        <f t="shared" si="5"/>
        <v>0</v>
      </c>
      <c r="X19" s="3"/>
      <c r="Y19" s="45">
        <f>Y17+Y18</f>
        <v>0</v>
      </c>
      <c r="Z19" s="42">
        <f t="shared" ref="Z19:AE19" si="6">Z17+Z18</f>
        <v>0</v>
      </c>
      <c r="AA19" s="42">
        <f t="shared" si="6"/>
        <v>0</v>
      </c>
      <c r="AB19" s="42">
        <f t="shared" si="6"/>
        <v>0</v>
      </c>
      <c r="AC19" s="42">
        <f t="shared" si="6"/>
        <v>0</v>
      </c>
      <c r="AD19" s="42">
        <f t="shared" si="6"/>
        <v>0</v>
      </c>
      <c r="AE19" s="43">
        <f t="shared" si="6"/>
        <v>0</v>
      </c>
      <c r="AF19" s="46"/>
      <c r="AG19" s="45">
        <f>AG17+AG18</f>
        <v>0</v>
      </c>
      <c r="AH19" s="42">
        <f t="shared" ref="AH19:AM19" si="7">AH17+AH18</f>
        <v>0</v>
      </c>
      <c r="AI19" s="42">
        <f t="shared" si="7"/>
        <v>0</v>
      </c>
      <c r="AJ19" s="42">
        <f t="shared" si="7"/>
        <v>0</v>
      </c>
      <c r="AK19" s="42">
        <f t="shared" si="7"/>
        <v>0</v>
      </c>
      <c r="AL19" s="42">
        <f t="shared" si="7"/>
        <v>0</v>
      </c>
      <c r="AM19" s="43">
        <f t="shared" si="7"/>
        <v>0</v>
      </c>
      <c r="AN19" s="2"/>
      <c r="AO19" s="2"/>
      <c r="AP19" s="2"/>
      <c r="AQ19" s="2"/>
      <c r="AR19" s="2"/>
      <c r="AS19" s="2"/>
      <c r="AT19" s="2"/>
      <c r="AU19" s="2"/>
      <c r="AV19" s="2"/>
      <c r="AX19" s="2"/>
    </row>
    <row r="20" spans="1:720" s="4" customFormat="1" ht="16.5" customHeight="1" thickBot="1" x14ac:dyDescent="0.3">
      <c r="A20" s="1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2"/>
      <c r="Z20" s="2"/>
      <c r="AA20" s="2"/>
      <c r="AB20" s="1"/>
      <c r="AC20" s="1"/>
      <c r="AD20" s="1"/>
      <c r="AE20" s="2"/>
      <c r="AF20" s="3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X20" s="2"/>
    </row>
    <row r="21" spans="1:720" s="4" customFormat="1" ht="16.5" customHeight="1" thickBot="1" x14ac:dyDescent="0.3">
      <c r="A21" s="2"/>
      <c r="B21" s="63"/>
      <c r="C21" s="64"/>
      <c r="D21" s="65"/>
      <c r="E21" s="65"/>
      <c r="F21" s="65"/>
      <c r="G21" s="65"/>
      <c r="H21" s="65"/>
      <c r="I21" s="167" t="s">
        <v>40</v>
      </c>
      <c r="J21" s="165"/>
      <c r="K21" s="165"/>
      <c r="L21" s="165"/>
      <c r="M21" s="165"/>
      <c r="N21" s="165"/>
      <c r="O21" s="169"/>
      <c r="P21" s="163" t="str">
        <f>"WK"&amp;C5-2</f>
        <v>WK34</v>
      </c>
      <c r="Q21" s="167" t="s">
        <v>41</v>
      </c>
      <c r="R21" s="165"/>
      <c r="S21" s="165"/>
      <c r="T21" s="165"/>
      <c r="U21" s="165"/>
      <c r="V21" s="165"/>
      <c r="W21" s="169"/>
      <c r="X21" s="163" t="str">
        <f>"WK"&amp;C5-1</f>
        <v>WK35</v>
      </c>
      <c r="Y21" s="167" t="s">
        <v>42</v>
      </c>
      <c r="Z21" s="165"/>
      <c r="AA21" s="165"/>
      <c r="AB21" s="165"/>
      <c r="AC21" s="165"/>
      <c r="AD21" s="165"/>
      <c r="AE21" s="165"/>
      <c r="AF21" s="163" t="str">
        <f>"WK"&amp;C5</f>
        <v>WK36</v>
      </c>
      <c r="AG21" s="165" t="s">
        <v>43</v>
      </c>
      <c r="AH21" s="165"/>
      <c r="AI21" s="165"/>
      <c r="AJ21" s="165"/>
      <c r="AK21" s="165"/>
      <c r="AL21" s="165"/>
      <c r="AM21" s="165"/>
      <c r="AN21" s="163" t="str">
        <f>"WK"&amp;C5+1</f>
        <v>WK37</v>
      </c>
      <c r="AO21" s="167" t="s">
        <v>44</v>
      </c>
      <c r="AP21" s="165"/>
      <c r="AQ21" s="165"/>
      <c r="AR21" s="165"/>
      <c r="AS21" s="165"/>
      <c r="AT21" s="165"/>
      <c r="AU21" s="165"/>
      <c r="AV21" s="163" t="str">
        <f>"WK"&amp;C5+2</f>
        <v>WK38</v>
      </c>
      <c r="AW21" s="66"/>
      <c r="AX21" s="67"/>
      <c r="BB21" s="68"/>
    </row>
    <row r="22" spans="1:720" s="4" customFormat="1" ht="16.5" customHeight="1" thickBot="1" x14ac:dyDescent="0.3">
      <c r="A22" s="2"/>
      <c r="B22" s="63"/>
      <c r="C22" s="64"/>
      <c r="D22" s="69" t="s">
        <v>45</v>
      </c>
      <c r="E22" s="70" t="s">
        <v>46</v>
      </c>
      <c r="F22" s="69"/>
      <c r="G22" s="69"/>
      <c r="H22" s="69"/>
      <c r="I22" s="71">
        <f t="shared" ref="I22:O22" si="8">Q22-7</f>
        <v>43332</v>
      </c>
      <c r="J22" s="72">
        <f t="shared" si="8"/>
        <v>43333</v>
      </c>
      <c r="K22" s="71">
        <f t="shared" si="8"/>
        <v>43334</v>
      </c>
      <c r="L22" s="72">
        <f t="shared" si="8"/>
        <v>43335</v>
      </c>
      <c r="M22" s="71">
        <f t="shared" si="8"/>
        <v>43336</v>
      </c>
      <c r="N22" s="72">
        <f t="shared" si="8"/>
        <v>43337</v>
      </c>
      <c r="O22" s="71">
        <f t="shared" si="8"/>
        <v>43338</v>
      </c>
      <c r="P22" s="164"/>
      <c r="Q22" s="72">
        <f t="shared" ref="Q22:V22" si="9">R22-1</f>
        <v>43339</v>
      </c>
      <c r="R22" s="72">
        <f t="shared" si="9"/>
        <v>43340</v>
      </c>
      <c r="S22" s="72">
        <f t="shared" si="9"/>
        <v>43341</v>
      </c>
      <c r="T22" s="72">
        <f t="shared" si="9"/>
        <v>43342</v>
      </c>
      <c r="U22" s="72">
        <f t="shared" si="9"/>
        <v>43343</v>
      </c>
      <c r="V22" s="72">
        <f t="shared" si="9"/>
        <v>43344</v>
      </c>
      <c r="W22" s="71">
        <f>Y22-1</f>
        <v>43345</v>
      </c>
      <c r="X22" s="164"/>
      <c r="Y22" s="71">
        <f>C6</f>
        <v>43346</v>
      </c>
      <c r="Z22" s="72">
        <f t="shared" ref="Z22:AE22" si="10">Y22+1</f>
        <v>43347</v>
      </c>
      <c r="AA22" s="71">
        <f t="shared" si="10"/>
        <v>43348</v>
      </c>
      <c r="AB22" s="72">
        <f t="shared" si="10"/>
        <v>43349</v>
      </c>
      <c r="AC22" s="72">
        <f t="shared" si="10"/>
        <v>43350</v>
      </c>
      <c r="AD22" s="71">
        <f t="shared" si="10"/>
        <v>43351</v>
      </c>
      <c r="AE22" s="72">
        <f t="shared" si="10"/>
        <v>43352</v>
      </c>
      <c r="AF22" s="164"/>
      <c r="AG22" s="153">
        <f>Y22+7</f>
        <v>43353</v>
      </c>
      <c r="AH22" s="71">
        <f t="shared" ref="AH22:AM22" si="11">Z22+7</f>
        <v>43354</v>
      </c>
      <c r="AI22" s="71">
        <f t="shared" si="11"/>
        <v>43355</v>
      </c>
      <c r="AJ22" s="71">
        <f t="shared" si="11"/>
        <v>43356</v>
      </c>
      <c r="AK22" s="71">
        <f t="shared" si="11"/>
        <v>43357</v>
      </c>
      <c r="AL22" s="71">
        <f t="shared" si="11"/>
        <v>43358</v>
      </c>
      <c r="AM22" s="71">
        <f t="shared" si="11"/>
        <v>43359</v>
      </c>
      <c r="AN22" s="164"/>
      <c r="AO22" s="71">
        <f>AG22+7</f>
        <v>43360</v>
      </c>
      <c r="AP22" s="71">
        <f t="shared" ref="AP22:AU22" si="12">AH22+7</f>
        <v>43361</v>
      </c>
      <c r="AQ22" s="71">
        <f t="shared" si="12"/>
        <v>43362</v>
      </c>
      <c r="AR22" s="71">
        <f t="shared" si="12"/>
        <v>43363</v>
      </c>
      <c r="AS22" s="71">
        <f t="shared" si="12"/>
        <v>43364</v>
      </c>
      <c r="AT22" s="71">
        <f t="shared" si="12"/>
        <v>43365</v>
      </c>
      <c r="AU22" s="71">
        <f t="shared" si="12"/>
        <v>43366</v>
      </c>
      <c r="AV22" s="164"/>
      <c r="AW22" s="67"/>
      <c r="AX22" s="67"/>
      <c r="BB22" s="68"/>
    </row>
    <row r="23" spans="1:720" ht="16.5" customHeight="1" thickBot="1" x14ac:dyDescent="0.3">
      <c r="A23" s="2"/>
      <c r="B23" s="73" t="s">
        <v>47</v>
      </c>
      <c r="C23" s="74" t="s">
        <v>48</v>
      </c>
      <c r="D23" s="74" t="s">
        <v>4</v>
      </c>
      <c r="E23" s="74" t="s">
        <v>5</v>
      </c>
      <c r="F23" s="74" t="s">
        <v>49</v>
      </c>
      <c r="G23" s="74" t="s">
        <v>10</v>
      </c>
      <c r="H23" s="75" t="s">
        <v>70</v>
      </c>
      <c r="I23" s="76" t="s">
        <v>50</v>
      </c>
      <c r="J23" s="76" t="s">
        <v>51</v>
      </c>
      <c r="K23" s="76" t="s">
        <v>52</v>
      </c>
      <c r="L23" s="76" t="s">
        <v>53</v>
      </c>
      <c r="M23" s="76" t="s">
        <v>54</v>
      </c>
      <c r="N23" s="76" t="s">
        <v>55</v>
      </c>
      <c r="O23" s="77" t="s">
        <v>56</v>
      </c>
      <c r="P23" s="78"/>
      <c r="Q23" s="76" t="s">
        <v>50</v>
      </c>
      <c r="R23" s="76" t="s">
        <v>51</v>
      </c>
      <c r="S23" s="76" t="s">
        <v>52</v>
      </c>
      <c r="T23" s="76" t="s">
        <v>53</v>
      </c>
      <c r="U23" s="76" t="s">
        <v>54</v>
      </c>
      <c r="V23" s="76" t="s">
        <v>55</v>
      </c>
      <c r="W23" s="77" t="s">
        <v>56</v>
      </c>
      <c r="X23" s="78"/>
      <c r="Y23" s="152" t="s">
        <v>72</v>
      </c>
      <c r="Z23" s="76" t="s">
        <v>51</v>
      </c>
      <c r="AA23" s="76" t="s">
        <v>52</v>
      </c>
      <c r="AB23" s="76" t="s">
        <v>53</v>
      </c>
      <c r="AC23" s="76" t="s">
        <v>54</v>
      </c>
      <c r="AD23" s="76" t="s">
        <v>55</v>
      </c>
      <c r="AE23" s="76" t="s">
        <v>56</v>
      </c>
      <c r="AF23" s="78"/>
      <c r="AG23" s="154" t="s">
        <v>50</v>
      </c>
      <c r="AH23" s="76" t="s">
        <v>51</v>
      </c>
      <c r="AI23" s="76" t="s">
        <v>52</v>
      </c>
      <c r="AJ23" s="76" t="s">
        <v>53</v>
      </c>
      <c r="AK23" s="76" t="s">
        <v>54</v>
      </c>
      <c r="AL23" s="76" t="s">
        <v>55</v>
      </c>
      <c r="AM23" s="76" t="s">
        <v>56</v>
      </c>
      <c r="AN23" s="166"/>
      <c r="AO23" s="76" t="s">
        <v>50</v>
      </c>
      <c r="AP23" s="76" t="s">
        <v>51</v>
      </c>
      <c r="AQ23" s="76" t="s">
        <v>52</v>
      </c>
      <c r="AR23" s="76" t="s">
        <v>53</v>
      </c>
      <c r="AS23" s="76" t="s">
        <v>54</v>
      </c>
      <c r="AT23" s="76" t="s">
        <v>55</v>
      </c>
      <c r="AU23" s="76" t="s">
        <v>56</v>
      </c>
      <c r="AV23" s="166"/>
      <c r="AW23" s="67"/>
      <c r="AX23" s="132" t="s">
        <v>61</v>
      </c>
      <c r="BB23" s="122"/>
    </row>
    <row r="24" spans="1:720" ht="30" customHeight="1" x14ac:dyDescent="0.25">
      <c r="B24" s="79"/>
      <c r="C24" s="79"/>
      <c r="D24" s="101"/>
      <c r="E24" s="79"/>
      <c r="F24" s="102"/>
      <c r="G24" s="100"/>
      <c r="H24" s="143"/>
      <c r="I24" s="155" t="s">
        <v>22</v>
      </c>
      <c r="J24" s="156">
        <v>1</v>
      </c>
      <c r="K24" s="156">
        <v>1</v>
      </c>
      <c r="L24" s="156">
        <v>1</v>
      </c>
      <c r="M24" s="156">
        <v>1</v>
      </c>
      <c r="N24" s="156">
        <v>1</v>
      </c>
      <c r="O24" s="157">
        <v>1</v>
      </c>
      <c r="P24" s="150" t="str">
        <f t="shared" ref="P24:P33" si="13">COUNTIF(I24:O24,"1")&amp; "/" &amp; COUNTIF(I24:O24,$B$24) +COUNTIF(I24:O24,$B$14)+COUNTIF(I24:O24,$B$25) +COUNTIF(I24:O24,$B$26)</f>
        <v>6/1</v>
      </c>
      <c r="Q24" s="88"/>
      <c r="R24" s="89"/>
      <c r="S24" s="89"/>
      <c r="T24" s="89"/>
      <c r="U24" s="89"/>
      <c r="V24" s="89"/>
      <c r="W24" s="89"/>
      <c r="X24" s="150" t="str">
        <f t="shared" ref="X24:X33" si="14">COUNTIF(Q24:W24,"1")&amp; "/" &amp; COUNTIF(Q24:W24,$B$24) +COUNTIF(Q24:W24,$B$14)+COUNTIF(Q24:W24,$B$25) +COUNTIF(Q24:W24,$B$26)</f>
        <v>0/0</v>
      </c>
      <c r="Y24" s="88"/>
      <c r="Z24" s="89"/>
      <c r="AA24" s="89"/>
      <c r="AB24" s="89"/>
      <c r="AC24" s="89"/>
      <c r="AD24" s="89"/>
      <c r="AE24" s="89"/>
      <c r="AF24" s="131" t="str">
        <f t="shared" ref="AF24:AF33" si="15">COUNTIF(Y24:AE24,"1")&amp; "/" &amp; COUNTIF(Y24:AE24,$B$24) +COUNTIF(Y24:AE24,$B$14)+COUNTIF(Y24:AE24,$B$25) +COUNTIF(Y24:AE24,$B$26)</f>
        <v>0/0</v>
      </c>
      <c r="AG24" s="88"/>
      <c r="AH24" s="89"/>
      <c r="AI24" s="89"/>
      <c r="AJ24" s="89"/>
      <c r="AK24" s="89"/>
      <c r="AL24" s="89"/>
      <c r="AM24" s="89"/>
      <c r="AN24" s="150">
        <f t="shared" ref="AN24:AN33" si="16">COUNTIF(AG24:AM24,"1")</f>
        <v>0</v>
      </c>
      <c r="AO24" s="88"/>
      <c r="AP24" s="89"/>
      <c r="AQ24" s="89"/>
      <c r="AR24" s="89"/>
      <c r="AS24" s="89"/>
      <c r="AT24" s="89"/>
      <c r="AU24" s="89"/>
      <c r="AV24" s="150">
        <f t="shared" ref="AV24:AV33" si="17">COUNTIF(AO24:AU24,"1")</f>
        <v>0</v>
      </c>
      <c r="AW24" s="123"/>
      <c r="AX24" s="80"/>
      <c r="AY24" s="123"/>
      <c r="AZ24" s="123"/>
      <c r="BA24" s="123"/>
      <c r="BB24" s="122"/>
      <c r="BC24" s="122"/>
      <c r="BD24" s="122"/>
      <c r="BE24" s="124"/>
      <c r="BF24" s="124"/>
      <c r="BG24" s="124"/>
      <c r="BH24" s="124"/>
      <c r="BI24" s="124"/>
      <c r="BJ24" s="124"/>
      <c r="BK24" s="123"/>
      <c r="BL24" s="123"/>
      <c r="BM24" s="123"/>
      <c r="BN24" s="123"/>
      <c r="BO24" s="123"/>
      <c r="BP24" s="123"/>
      <c r="BQ24" s="123"/>
      <c r="BR24" s="123"/>
      <c r="BS24" s="123"/>
      <c r="BT24" s="123"/>
      <c r="BU24" s="123"/>
      <c r="BV24" s="123"/>
      <c r="BW24" s="123"/>
      <c r="BX24" s="123"/>
      <c r="BY24" s="123"/>
      <c r="BZ24" s="123"/>
      <c r="CA24" s="123"/>
      <c r="CB24" s="123"/>
      <c r="CC24" s="123"/>
      <c r="CD24" s="123"/>
      <c r="CE24" s="123"/>
      <c r="CF24" s="123"/>
      <c r="CG24" s="123"/>
      <c r="CH24" s="123"/>
      <c r="CI24" s="123"/>
      <c r="CJ24" s="123"/>
      <c r="CK24" s="123"/>
      <c r="CL24" s="123"/>
      <c r="CM24" s="123"/>
      <c r="CN24" s="123"/>
      <c r="CO24" s="123"/>
      <c r="CP24" s="123"/>
      <c r="CQ24" s="123"/>
      <c r="CR24" s="123"/>
      <c r="CS24" s="123"/>
      <c r="CT24" s="123"/>
      <c r="CU24" s="123"/>
      <c r="CV24" s="123"/>
      <c r="CW24" s="123"/>
      <c r="CX24" s="123"/>
      <c r="CY24" s="123"/>
      <c r="CZ24" s="123"/>
      <c r="DA24" s="123"/>
      <c r="DB24" s="123"/>
      <c r="DC24" s="123"/>
      <c r="DD24" s="123"/>
      <c r="DE24" s="123"/>
      <c r="DF24" s="123"/>
      <c r="DG24" s="123"/>
      <c r="DH24" s="123"/>
      <c r="DI24" s="123"/>
      <c r="DJ24" s="123"/>
      <c r="DK24" s="123"/>
      <c r="DL24" s="123"/>
      <c r="DM24" s="123"/>
      <c r="DN24" s="123"/>
      <c r="DO24" s="123"/>
      <c r="DP24" s="123"/>
      <c r="DQ24" s="123"/>
      <c r="DR24" s="123"/>
      <c r="DS24" s="123"/>
      <c r="DT24" s="123"/>
      <c r="DU24" s="123"/>
      <c r="DV24" s="123"/>
      <c r="DW24" s="123"/>
      <c r="DX24" s="123"/>
      <c r="DY24" s="123"/>
      <c r="DZ24" s="123"/>
      <c r="EA24" s="123"/>
      <c r="EB24" s="123"/>
      <c r="EC24" s="123"/>
      <c r="ED24" s="123"/>
      <c r="EE24" s="123"/>
      <c r="EF24" s="123"/>
      <c r="EG24" s="123"/>
      <c r="EH24" s="123"/>
      <c r="EI24" s="123"/>
      <c r="EJ24" s="123"/>
      <c r="EK24" s="123"/>
      <c r="EL24" s="123"/>
      <c r="EM24" s="123"/>
      <c r="EN24" s="123"/>
      <c r="EO24" s="123"/>
      <c r="EP24" s="123"/>
      <c r="EQ24" s="123"/>
      <c r="ER24" s="123"/>
      <c r="ES24" s="123"/>
      <c r="ET24" s="123"/>
      <c r="EU24" s="123"/>
      <c r="EV24" s="123"/>
      <c r="EW24" s="123"/>
      <c r="EX24" s="123"/>
      <c r="EY24" s="123"/>
      <c r="EZ24" s="123"/>
      <c r="FA24" s="123"/>
      <c r="FB24" s="123"/>
      <c r="FC24" s="123"/>
      <c r="FD24" s="123"/>
      <c r="FE24" s="123"/>
      <c r="FF24" s="123"/>
      <c r="FG24" s="123"/>
      <c r="FH24" s="123"/>
      <c r="FI24" s="123"/>
      <c r="FJ24" s="123"/>
      <c r="FK24" s="123"/>
      <c r="FL24" s="123"/>
      <c r="FM24" s="123"/>
      <c r="FN24" s="123"/>
      <c r="FO24" s="123"/>
      <c r="FP24" s="123"/>
      <c r="FQ24" s="123"/>
      <c r="FR24" s="123"/>
      <c r="FS24" s="123"/>
      <c r="FT24" s="123"/>
      <c r="FU24" s="123"/>
      <c r="FV24" s="123"/>
      <c r="FW24" s="123"/>
      <c r="FX24" s="123"/>
      <c r="FY24" s="123"/>
      <c r="FZ24" s="123"/>
      <c r="GA24" s="123"/>
      <c r="GB24" s="123"/>
      <c r="GC24" s="123"/>
      <c r="GD24" s="123"/>
      <c r="GE24" s="123"/>
      <c r="GF24" s="123"/>
      <c r="GG24" s="123"/>
      <c r="GH24" s="123"/>
      <c r="GI24" s="123"/>
      <c r="GJ24" s="123"/>
      <c r="GK24" s="123"/>
      <c r="GL24" s="123"/>
      <c r="GM24" s="123"/>
      <c r="GN24" s="123"/>
      <c r="GO24" s="123"/>
      <c r="GP24" s="123"/>
      <c r="GQ24" s="123"/>
      <c r="GR24" s="123"/>
      <c r="GS24" s="123"/>
      <c r="GT24" s="123"/>
      <c r="GU24" s="123"/>
      <c r="GV24" s="123"/>
      <c r="GW24" s="123"/>
      <c r="GX24" s="123"/>
      <c r="GY24" s="123"/>
      <c r="GZ24" s="123"/>
      <c r="HA24" s="123"/>
      <c r="HB24" s="123"/>
      <c r="HC24" s="123"/>
      <c r="HD24" s="123"/>
      <c r="HE24" s="123"/>
      <c r="HF24" s="123"/>
      <c r="HG24" s="123"/>
      <c r="HH24" s="123"/>
      <c r="HI24" s="123"/>
      <c r="HJ24" s="123"/>
      <c r="HK24" s="123"/>
      <c r="HL24" s="123"/>
      <c r="HM24" s="123"/>
      <c r="HN24" s="123"/>
      <c r="HO24" s="123"/>
      <c r="HP24" s="123"/>
      <c r="HQ24" s="123"/>
      <c r="HR24" s="123"/>
      <c r="HS24" s="123"/>
      <c r="HT24" s="123"/>
      <c r="HU24" s="123"/>
      <c r="HV24" s="123"/>
      <c r="HW24" s="123"/>
      <c r="HX24" s="123"/>
      <c r="HY24" s="123"/>
      <c r="HZ24" s="123"/>
      <c r="IA24" s="123"/>
      <c r="IB24" s="123"/>
      <c r="IC24" s="123"/>
      <c r="ID24" s="123"/>
      <c r="IE24" s="123"/>
      <c r="IF24" s="123"/>
      <c r="IG24" s="123"/>
      <c r="IH24" s="123"/>
      <c r="II24" s="123"/>
      <c r="IJ24" s="123"/>
      <c r="IK24" s="123"/>
      <c r="IL24" s="123"/>
      <c r="IM24" s="123"/>
      <c r="IN24" s="123"/>
      <c r="IO24" s="123"/>
      <c r="IP24" s="123"/>
      <c r="IQ24" s="123"/>
      <c r="IR24" s="123"/>
      <c r="IS24" s="123"/>
      <c r="IT24" s="123"/>
      <c r="IU24" s="123"/>
      <c r="IV24" s="123"/>
      <c r="IW24" s="123"/>
      <c r="IX24" s="123"/>
      <c r="IY24" s="123"/>
      <c r="IZ24" s="123"/>
      <c r="JA24" s="123"/>
      <c r="JB24" s="123"/>
      <c r="JC24" s="123"/>
      <c r="JD24" s="123"/>
      <c r="JE24" s="123"/>
      <c r="JF24" s="123"/>
      <c r="JG24" s="123"/>
      <c r="JH24" s="123"/>
      <c r="JI24" s="123"/>
      <c r="JJ24" s="123"/>
      <c r="JK24" s="123"/>
      <c r="JL24" s="123"/>
      <c r="JM24" s="123"/>
      <c r="JN24" s="123"/>
      <c r="JO24" s="123"/>
      <c r="JP24" s="123"/>
      <c r="JQ24" s="123"/>
      <c r="JR24" s="123"/>
      <c r="JS24" s="123"/>
      <c r="JT24" s="123"/>
      <c r="JU24" s="123"/>
      <c r="JV24" s="123"/>
      <c r="JW24" s="123"/>
      <c r="JX24" s="123"/>
      <c r="JY24" s="123"/>
      <c r="JZ24" s="123"/>
      <c r="KA24" s="123"/>
      <c r="KB24" s="123"/>
      <c r="KC24" s="123"/>
      <c r="KD24" s="123"/>
      <c r="KE24" s="123"/>
      <c r="KF24" s="123"/>
      <c r="KG24" s="123"/>
      <c r="KH24" s="123"/>
      <c r="KI24" s="123"/>
      <c r="KJ24" s="123"/>
      <c r="KK24" s="123"/>
      <c r="KL24" s="123"/>
      <c r="KM24" s="123"/>
      <c r="KN24" s="123"/>
      <c r="KO24" s="123"/>
      <c r="KP24" s="123"/>
      <c r="KQ24" s="123"/>
      <c r="KR24" s="123"/>
      <c r="KS24" s="123"/>
      <c r="KT24" s="123"/>
      <c r="KU24" s="123"/>
      <c r="KV24" s="123"/>
      <c r="KW24" s="123"/>
      <c r="KX24" s="123"/>
      <c r="KY24" s="123"/>
      <c r="KZ24" s="123"/>
      <c r="LA24" s="123"/>
      <c r="LB24" s="123"/>
      <c r="LC24" s="123"/>
      <c r="LD24" s="123"/>
      <c r="LE24" s="123"/>
      <c r="LF24" s="123"/>
      <c r="LG24" s="123"/>
      <c r="LH24" s="123"/>
      <c r="LI24" s="123"/>
      <c r="LJ24" s="123"/>
      <c r="LK24" s="123"/>
      <c r="LL24" s="123"/>
      <c r="LM24" s="123"/>
      <c r="LN24" s="123"/>
      <c r="LO24" s="123"/>
      <c r="LP24" s="123"/>
      <c r="LQ24" s="123"/>
      <c r="LR24" s="123"/>
      <c r="LS24" s="123"/>
      <c r="LT24" s="123"/>
      <c r="LU24" s="123"/>
      <c r="LV24" s="123"/>
      <c r="LW24" s="123"/>
      <c r="LX24" s="123"/>
      <c r="LY24" s="123"/>
      <c r="LZ24" s="123"/>
      <c r="MA24" s="123"/>
      <c r="MB24" s="123"/>
      <c r="MC24" s="123"/>
      <c r="MD24" s="123"/>
      <c r="ME24" s="123"/>
      <c r="MF24" s="123"/>
      <c r="MG24" s="123"/>
      <c r="MH24" s="123"/>
      <c r="MI24" s="123"/>
      <c r="MJ24" s="123"/>
      <c r="MK24" s="123"/>
      <c r="ML24" s="123"/>
      <c r="MM24" s="123"/>
      <c r="MN24" s="123"/>
      <c r="MO24" s="123"/>
      <c r="MP24" s="123"/>
      <c r="MQ24" s="123"/>
      <c r="MR24" s="123"/>
      <c r="MS24" s="123"/>
      <c r="MT24" s="123"/>
      <c r="MU24" s="123"/>
      <c r="MV24" s="123"/>
      <c r="MW24" s="123"/>
      <c r="MX24" s="123"/>
      <c r="MY24" s="123"/>
      <c r="MZ24" s="123"/>
      <c r="NA24" s="123"/>
      <c r="NB24" s="123"/>
      <c r="NC24" s="123"/>
      <c r="ND24" s="123"/>
      <c r="NE24" s="123"/>
      <c r="NF24" s="123"/>
      <c r="NG24" s="123"/>
      <c r="NH24" s="123"/>
      <c r="NI24" s="123"/>
      <c r="NJ24" s="123"/>
      <c r="NK24" s="123"/>
      <c r="NL24" s="123"/>
      <c r="NM24" s="123"/>
      <c r="NN24" s="123"/>
      <c r="NO24" s="123"/>
      <c r="NP24" s="123"/>
      <c r="NQ24" s="123"/>
      <c r="NR24" s="123"/>
      <c r="NS24" s="123"/>
      <c r="NT24" s="123"/>
      <c r="NU24" s="123"/>
      <c r="NV24" s="123"/>
      <c r="NW24" s="123"/>
      <c r="NX24" s="123"/>
      <c r="NY24" s="123"/>
      <c r="NZ24" s="123"/>
      <c r="OA24" s="123"/>
      <c r="OB24" s="123"/>
      <c r="OC24" s="123"/>
      <c r="OD24" s="123"/>
      <c r="OE24" s="123"/>
      <c r="OF24" s="123"/>
      <c r="OG24" s="123"/>
      <c r="OH24" s="123"/>
      <c r="OI24" s="123"/>
      <c r="OJ24" s="123"/>
      <c r="OK24" s="123"/>
      <c r="OL24" s="123"/>
      <c r="OM24" s="123"/>
      <c r="ON24" s="123"/>
      <c r="OO24" s="123"/>
      <c r="OP24" s="123"/>
      <c r="OQ24" s="123"/>
      <c r="OR24" s="123"/>
      <c r="OS24" s="123"/>
      <c r="OT24" s="123"/>
      <c r="OU24" s="123"/>
      <c r="OV24" s="123"/>
      <c r="OW24" s="123"/>
      <c r="OX24" s="123"/>
      <c r="OY24" s="123"/>
      <c r="OZ24" s="123"/>
      <c r="PA24" s="123"/>
      <c r="PB24" s="123"/>
      <c r="PC24" s="123"/>
      <c r="PD24" s="123"/>
      <c r="PE24" s="123"/>
      <c r="PF24" s="123"/>
      <c r="PG24" s="123"/>
      <c r="PH24" s="123"/>
      <c r="PI24" s="123"/>
      <c r="PJ24" s="123"/>
      <c r="PK24" s="123"/>
      <c r="PL24" s="123"/>
      <c r="PM24" s="123"/>
      <c r="PN24" s="123"/>
      <c r="PO24" s="123"/>
      <c r="PP24" s="123"/>
      <c r="PQ24" s="123"/>
      <c r="PR24" s="123"/>
      <c r="PS24" s="123"/>
      <c r="PT24" s="123"/>
      <c r="PU24" s="123"/>
      <c r="PV24" s="123"/>
      <c r="PW24" s="123"/>
      <c r="PX24" s="123"/>
      <c r="PY24" s="123"/>
      <c r="PZ24" s="123"/>
      <c r="QA24" s="123"/>
      <c r="QB24" s="123"/>
      <c r="QC24" s="123"/>
      <c r="QD24" s="123"/>
      <c r="QE24" s="123"/>
      <c r="QF24" s="123"/>
      <c r="QG24" s="123"/>
      <c r="QH24" s="123"/>
      <c r="QI24" s="123"/>
      <c r="QJ24" s="123"/>
      <c r="QK24" s="123"/>
      <c r="QL24" s="123"/>
      <c r="QM24" s="123"/>
      <c r="QN24" s="123"/>
      <c r="QO24" s="123"/>
      <c r="QP24" s="123"/>
      <c r="QQ24" s="123"/>
      <c r="QR24" s="123"/>
      <c r="QS24" s="123"/>
      <c r="QT24" s="123"/>
      <c r="QU24" s="123"/>
      <c r="QV24" s="123"/>
      <c r="QW24" s="123"/>
      <c r="QX24" s="123"/>
      <c r="QY24" s="123"/>
      <c r="QZ24" s="123"/>
      <c r="RA24" s="123"/>
      <c r="RB24" s="123"/>
      <c r="RC24" s="123"/>
      <c r="RD24" s="123"/>
      <c r="RE24" s="123"/>
      <c r="RF24" s="123"/>
      <c r="RG24" s="123"/>
      <c r="RH24" s="123"/>
      <c r="RI24" s="123"/>
      <c r="RJ24" s="123"/>
      <c r="RK24" s="123"/>
      <c r="RL24" s="123"/>
      <c r="RM24" s="123"/>
      <c r="RN24" s="123"/>
      <c r="RO24" s="123"/>
      <c r="RP24" s="123"/>
      <c r="RQ24" s="123"/>
      <c r="RR24" s="123"/>
      <c r="RS24" s="123"/>
      <c r="RT24" s="123"/>
      <c r="RU24" s="123"/>
      <c r="RV24" s="123"/>
      <c r="RW24" s="123"/>
      <c r="RX24" s="123"/>
      <c r="RY24" s="123"/>
      <c r="RZ24" s="123"/>
      <c r="SA24" s="123"/>
      <c r="SB24" s="123"/>
      <c r="SC24" s="123"/>
      <c r="SD24" s="123"/>
      <c r="SE24" s="123"/>
      <c r="SF24" s="123"/>
      <c r="SG24" s="123"/>
      <c r="SH24" s="123"/>
      <c r="SI24" s="123"/>
      <c r="SJ24" s="123"/>
      <c r="SK24" s="123"/>
      <c r="SL24" s="123"/>
      <c r="SM24" s="123"/>
      <c r="SN24" s="123"/>
      <c r="SO24" s="123"/>
      <c r="SP24" s="123"/>
      <c r="SQ24" s="123"/>
      <c r="SR24" s="123"/>
      <c r="SS24" s="123"/>
      <c r="ST24" s="123"/>
      <c r="SU24" s="123"/>
      <c r="SV24" s="123"/>
      <c r="SW24" s="123"/>
      <c r="SX24" s="123"/>
      <c r="SY24" s="123"/>
      <c r="SZ24" s="123"/>
      <c r="TA24" s="123"/>
      <c r="TB24" s="123"/>
      <c r="TC24" s="123"/>
      <c r="TD24" s="123"/>
      <c r="TE24" s="123"/>
      <c r="TF24" s="123"/>
      <c r="TG24" s="123"/>
      <c r="TH24" s="123"/>
      <c r="TI24" s="123"/>
      <c r="TJ24" s="123"/>
      <c r="TK24" s="123"/>
      <c r="TL24" s="123"/>
      <c r="TM24" s="123"/>
      <c r="TN24" s="123"/>
      <c r="TO24" s="123"/>
      <c r="TP24" s="123"/>
      <c r="TQ24" s="123"/>
      <c r="TR24" s="123"/>
      <c r="TS24" s="123"/>
      <c r="TT24" s="123"/>
      <c r="TU24" s="123"/>
      <c r="TV24" s="123"/>
      <c r="TW24" s="123"/>
      <c r="TX24" s="123"/>
      <c r="TY24" s="123"/>
      <c r="TZ24" s="123"/>
      <c r="UA24" s="123"/>
      <c r="UB24" s="123"/>
      <c r="UC24" s="123"/>
      <c r="UD24" s="123"/>
      <c r="UE24" s="123"/>
      <c r="UF24" s="123"/>
      <c r="UG24" s="123"/>
      <c r="UH24" s="123"/>
      <c r="UI24" s="123"/>
      <c r="UJ24" s="123"/>
      <c r="UK24" s="123"/>
      <c r="UL24" s="123"/>
      <c r="UM24" s="123"/>
      <c r="UN24" s="123"/>
      <c r="UO24" s="123"/>
      <c r="UP24" s="123"/>
      <c r="UQ24" s="123"/>
      <c r="UR24" s="123"/>
      <c r="US24" s="123"/>
      <c r="UT24" s="123"/>
      <c r="UU24" s="123"/>
      <c r="UV24" s="123"/>
      <c r="UW24" s="123"/>
      <c r="UX24" s="123"/>
      <c r="UY24" s="123"/>
      <c r="UZ24" s="123"/>
      <c r="VA24" s="123"/>
      <c r="VB24" s="123"/>
      <c r="VC24" s="123"/>
      <c r="VD24" s="123"/>
      <c r="VE24" s="123"/>
      <c r="VF24" s="123"/>
      <c r="VG24" s="123"/>
      <c r="VH24" s="123"/>
      <c r="VI24" s="123"/>
      <c r="VJ24" s="123"/>
      <c r="VK24" s="123"/>
      <c r="VL24" s="123"/>
      <c r="VM24" s="123"/>
      <c r="VN24" s="123"/>
      <c r="VO24" s="123"/>
      <c r="VP24" s="123"/>
      <c r="VQ24" s="123"/>
      <c r="VR24" s="123"/>
      <c r="VS24" s="123"/>
      <c r="VT24" s="123"/>
      <c r="VU24" s="123"/>
      <c r="VV24" s="123"/>
      <c r="VW24" s="123"/>
      <c r="VX24" s="123"/>
      <c r="VY24" s="123"/>
      <c r="VZ24" s="123"/>
      <c r="WA24" s="123"/>
      <c r="WB24" s="123"/>
      <c r="WC24" s="123"/>
      <c r="WD24" s="123"/>
      <c r="WE24" s="123"/>
      <c r="WF24" s="123"/>
      <c r="WG24" s="123"/>
      <c r="WH24" s="123"/>
      <c r="WI24" s="123"/>
      <c r="WJ24" s="123"/>
      <c r="WK24" s="123"/>
      <c r="WL24" s="123"/>
      <c r="WM24" s="123"/>
      <c r="WN24" s="123"/>
      <c r="WO24" s="123"/>
      <c r="WP24" s="123"/>
      <c r="WQ24" s="123"/>
      <c r="WR24" s="123"/>
      <c r="WS24" s="123"/>
      <c r="WT24" s="123"/>
      <c r="WU24" s="123"/>
      <c r="WV24" s="123"/>
      <c r="WW24" s="123"/>
      <c r="WX24" s="123"/>
      <c r="WY24" s="123"/>
      <c r="WZ24" s="123"/>
      <c r="XA24" s="123"/>
      <c r="XB24" s="123"/>
      <c r="XC24" s="123"/>
      <c r="XD24" s="123"/>
      <c r="XE24" s="123"/>
      <c r="XF24" s="123"/>
      <c r="XG24" s="123"/>
      <c r="XH24" s="123"/>
      <c r="XI24" s="123"/>
      <c r="XJ24" s="123"/>
      <c r="XK24" s="123"/>
      <c r="XL24" s="123"/>
      <c r="XM24" s="123"/>
      <c r="XN24" s="123"/>
      <c r="XO24" s="123"/>
      <c r="XP24" s="123"/>
      <c r="XQ24" s="123"/>
      <c r="XR24" s="123"/>
      <c r="XS24" s="123"/>
      <c r="XT24" s="123"/>
      <c r="XU24" s="123"/>
      <c r="XV24" s="123"/>
      <c r="XW24" s="123"/>
      <c r="XX24" s="123"/>
      <c r="XY24" s="123"/>
      <c r="XZ24" s="123"/>
      <c r="YA24" s="123"/>
      <c r="YB24" s="123"/>
      <c r="YC24" s="123"/>
      <c r="YD24" s="123"/>
      <c r="YE24" s="123"/>
      <c r="YF24" s="123"/>
      <c r="YG24" s="123"/>
      <c r="YH24" s="123"/>
      <c r="YI24" s="123"/>
      <c r="YJ24" s="123"/>
      <c r="YK24" s="123"/>
      <c r="YL24" s="123"/>
      <c r="YM24" s="123"/>
      <c r="YN24" s="123"/>
      <c r="YO24" s="123"/>
      <c r="YP24" s="123"/>
      <c r="YQ24" s="123"/>
      <c r="YR24" s="123"/>
      <c r="YS24" s="123"/>
      <c r="YT24" s="123"/>
      <c r="YU24" s="123"/>
      <c r="YV24" s="123"/>
      <c r="YW24" s="123"/>
      <c r="YX24" s="123"/>
      <c r="YY24" s="123"/>
      <c r="YZ24" s="123"/>
      <c r="ZA24" s="123"/>
      <c r="ZB24" s="123"/>
      <c r="ZC24" s="123"/>
      <c r="ZD24" s="123"/>
      <c r="ZE24" s="123"/>
      <c r="ZF24" s="123"/>
      <c r="ZG24" s="123"/>
      <c r="ZH24" s="123"/>
      <c r="ZI24" s="123"/>
      <c r="ZJ24" s="123"/>
      <c r="ZK24" s="123"/>
      <c r="ZL24" s="123"/>
      <c r="ZM24" s="123"/>
      <c r="ZN24" s="123"/>
      <c r="ZO24" s="123"/>
      <c r="ZP24" s="123"/>
      <c r="ZQ24" s="123"/>
      <c r="ZR24" s="123"/>
      <c r="ZS24" s="123"/>
      <c r="ZT24" s="123"/>
      <c r="ZU24" s="123"/>
      <c r="ZV24" s="123"/>
      <c r="ZW24" s="123"/>
      <c r="ZX24" s="123"/>
      <c r="ZY24" s="123"/>
      <c r="ZZ24" s="123"/>
      <c r="AAA24" s="123"/>
      <c r="AAB24" s="123"/>
      <c r="AAC24" s="123"/>
      <c r="AAD24" s="123"/>
      <c r="AAE24" s="123"/>
      <c r="AAF24" s="123"/>
      <c r="AAG24" s="123"/>
      <c r="AAH24" s="123"/>
      <c r="AAI24" s="123"/>
      <c r="AAJ24" s="123"/>
      <c r="AAK24" s="123"/>
      <c r="AAL24" s="123"/>
      <c r="AAM24" s="123"/>
      <c r="AAN24" s="123"/>
      <c r="AAO24" s="123"/>
      <c r="AAP24" s="123"/>
      <c r="AAQ24" s="123"/>
      <c r="AAR24" s="123"/>
    </row>
    <row r="25" spans="1:720" ht="30" customHeight="1" x14ac:dyDescent="0.25">
      <c r="B25" s="81"/>
      <c r="C25" s="81"/>
      <c r="D25" s="108"/>
      <c r="E25" s="81"/>
      <c r="F25" s="81"/>
      <c r="G25" s="82"/>
      <c r="H25" s="143"/>
      <c r="I25" s="91"/>
      <c r="J25" s="92" t="s">
        <v>24</v>
      </c>
      <c r="K25" s="92"/>
      <c r="L25" s="92"/>
      <c r="M25" s="92"/>
      <c r="N25" s="92"/>
      <c r="O25" s="93"/>
      <c r="P25" s="131" t="str">
        <f t="shared" si="13"/>
        <v>0/0</v>
      </c>
      <c r="Q25" s="91"/>
      <c r="R25" s="92"/>
      <c r="S25" s="92"/>
      <c r="T25" s="92"/>
      <c r="U25" s="92" t="s">
        <v>22</v>
      </c>
      <c r="V25" s="92"/>
      <c r="W25" s="92"/>
      <c r="X25" s="131" t="str">
        <f t="shared" si="14"/>
        <v>0/1</v>
      </c>
      <c r="Y25" s="91"/>
      <c r="Z25" s="92"/>
      <c r="AA25" s="92"/>
      <c r="AB25" s="92"/>
      <c r="AC25" s="92"/>
      <c r="AD25" s="92"/>
      <c r="AE25" s="92"/>
      <c r="AF25" s="151" t="str">
        <f t="shared" si="15"/>
        <v>0/0</v>
      </c>
      <c r="AG25" s="91"/>
      <c r="AH25" s="92"/>
      <c r="AI25" s="92"/>
      <c r="AJ25" s="92"/>
      <c r="AK25" s="92"/>
      <c r="AL25" s="92"/>
      <c r="AM25" s="92"/>
      <c r="AN25" s="131">
        <f t="shared" si="16"/>
        <v>0</v>
      </c>
      <c r="AO25" s="91"/>
      <c r="AP25" s="92"/>
      <c r="AQ25" s="92"/>
      <c r="AR25" s="92"/>
      <c r="AS25" s="92"/>
      <c r="AT25" s="92"/>
      <c r="AU25" s="92"/>
      <c r="AV25" s="131">
        <f t="shared" si="17"/>
        <v>0</v>
      </c>
      <c r="AW25" s="123"/>
      <c r="AX25" s="85"/>
      <c r="AY25" s="123"/>
      <c r="AZ25" s="123"/>
      <c r="BA25" s="123"/>
      <c r="BB25" s="122"/>
      <c r="BC25" s="122"/>
      <c r="BD25" s="122"/>
      <c r="BE25" s="124"/>
      <c r="BF25" s="124"/>
      <c r="BG25" s="124"/>
      <c r="BH25" s="124"/>
      <c r="BI25" s="124"/>
      <c r="BJ25" s="124"/>
      <c r="BK25" s="123"/>
      <c r="BL25" s="123"/>
      <c r="BM25" s="123"/>
      <c r="BN25" s="123"/>
      <c r="BO25" s="123"/>
      <c r="BP25" s="123"/>
      <c r="BQ25" s="123"/>
      <c r="BR25" s="123"/>
      <c r="BS25" s="123"/>
      <c r="BT25" s="123"/>
      <c r="BU25" s="123"/>
      <c r="BV25" s="123"/>
      <c r="BW25" s="123"/>
      <c r="BX25" s="123"/>
      <c r="BY25" s="123"/>
      <c r="BZ25" s="123"/>
      <c r="CA25" s="123"/>
      <c r="CB25" s="123"/>
      <c r="CC25" s="123"/>
      <c r="CD25" s="123"/>
      <c r="CE25" s="123"/>
      <c r="CF25" s="123"/>
      <c r="CG25" s="123"/>
      <c r="CH25" s="123"/>
      <c r="CI25" s="123"/>
      <c r="CJ25" s="123"/>
      <c r="CK25" s="123"/>
      <c r="CL25" s="123"/>
      <c r="CM25" s="123"/>
      <c r="CN25" s="123"/>
      <c r="CO25" s="123"/>
      <c r="CP25" s="123"/>
      <c r="CQ25" s="123"/>
      <c r="CR25" s="123"/>
      <c r="CS25" s="123"/>
      <c r="CT25" s="123"/>
      <c r="CU25" s="123"/>
      <c r="CV25" s="123"/>
      <c r="CW25" s="123"/>
      <c r="CX25" s="123"/>
      <c r="CY25" s="123"/>
      <c r="CZ25" s="123"/>
      <c r="DA25" s="123"/>
      <c r="DB25" s="123"/>
      <c r="DC25" s="123"/>
      <c r="DD25" s="123"/>
      <c r="DE25" s="123"/>
      <c r="DF25" s="123"/>
      <c r="DG25" s="123"/>
      <c r="DH25" s="123"/>
      <c r="DI25" s="123"/>
      <c r="DJ25" s="123"/>
      <c r="DK25" s="123"/>
      <c r="DL25" s="123"/>
      <c r="DM25" s="123"/>
      <c r="DN25" s="123"/>
      <c r="DO25" s="123"/>
      <c r="DP25" s="123"/>
      <c r="DQ25" s="123"/>
      <c r="DR25" s="123"/>
      <c r="DS25" s="123"/>
      <c r="DT25" s="123"/>
      <c r="DU25" s="123"/>
      <c r="DV25" s="123"/>
      <c r="DW25" s="123"/>
      <c r="DX25" s="123"/>
      <c r="DY25" s="123"/>
      <c r="DZ25" s="123"/>
      <c r="EA25" s="123"/>
      <c r="EB25" s="123"/>
      <c r="EC25" s="123"/>
      <c r="ED25" s="123"/>
      <c r="EE25" s="123"/>
      <c r="EF25" s="123"/>
      <c r="EG25" s="123"/>
      <c r="EH25" s="123"/>
      <c r="EI25" s="123"/>
      <c r="EJ25" s="123"/>
      <c r="EK25" s="123"/>
      <c r="EL25" s="123"/>
      <c r="EM25" s="123"/>
      <c r="EN25" s="123"/>
      <c r="EO25" s="123"/>
      <c r="EP25" s="123"/>
      <c r="EQ25" s="123"/>
      <c r="ER25" s="123"/>
      <c r="ES25" s="123"/>
      <c r="ET25" s="123"/>
      <c r="EU25" s="123"/>
      <c r="EV25" s="123"/>
      <c r="EW25" s="123"/>
      <c r="EX25" s="123"/>
      <c r="EY25" s="123"/>
      <c r="EZ25" s="123"/>
      <c r="FA25" s="123"/>
      <c r="FB25" s="123"/>
      <c r="FC25" s="123"/>
      <c r="FD25" s="123"/>
      <c r="FE25" s="123"/>
      <c r="FF25" s="123"/>
      <c r="FG25" s="123"/>
      <c r="FH25" s="123"/>
      <c r="FI25" s="123"/>
      <c r="FJ25" s="123"/>
      <c r="FK25" s="123"/>
      <c r="FL25" s="123"/>
      <c r="FM25" s="123"/>
      <c r="FN25" s="123"/>
      <c r="FO25" s="123"/>
      <c r="FP25" s="123"/>
      <c r="FQ25" s="123"/>
      <c r="FR25" s="123"/>
      <c r="FS25" s="123"/>
      <c r="FT25" s="123"/>
      <c r="FU25" s="123"/>
      <c r="FV25" s="123"/>
      <c r="FW25" s="123"/>
      <c r="FX25" s="123"/>
      <c r="FY25" s="123"/>
      <c r="FZ25" s="123"/>
      <c r="GA25" s="123"/>
      <c r="GB25" s="123"/>
      <c r="GC25" s="123"/>
      <c r="GD25" s="123"/>
      <c r="GE25" s="123"/>
      <c r="GF25" s="123"/>
      <c r="GG25" s="123"/>
      <c r="GH25" s="123"/>
      <c r="GI25" s="123"/>
      <c r="GJ25" s="123"/>
      <c r="GK25" s="123"/>
      <c r="GL25" s="123"/>
      <c r="GM25" s="123"/>
      <c r="GN25" s="123"/>
      <c r="GO25" s="123"/>
      <c r="GP25" s="123"/>
      <c r="GQ25" s="123"/>
      <c r="GR25" s="123"/>
      <c r="GS25" s="123"/>
      <c r="GT25" s="123"/>
      <c r="GU25" s="123"/>
      <c r="GV25" s="123"/>
      <c r="GW25" s="123"/>
      <c r="GX25" s="123"/>
      <c r="GY25" s="123"/>
      <c r="GZ25" s="123"/>
      <c r="HA25" s="123"/>
      <c r="HB25" s="123"/>
      <c r="HC25" s="123"/>
      <c r="HD25" s="123"/>
      <c r="HE25" s="123"/>
      <c r="HF25" s="123"/>
      <c r="HG25" s="123"/>
      <c r="HH25" s="123"/>
      <c r="HI25" s="123"/>
      <c r="HJ25" s="123"/>
      <c r="HK25" s="123"/>
      <c r="HL25" s="123"/>
      <c r="HM25" s="123"/>
      <c r="HN25" s="123"/>
      <c r="HO25" s="123"/>
      <c r="HP25" s="123"/>
      <c r="HQ25" s="123"/>
      <c r="HR25" s="123"/>
      <c r="HS25" s="123"/>
      <c r="HT25" s="123"/>
      <c r="HU25" s="123"/>
      <c r="HV25" s="123"/>
      <c r="HW25" s="123"/>
      <c r="HX25" s="123"/>
      <c r="HY25" s="123"/>
      <c r="HZ25" s="123"/>
      <c r="IA25" s="123"/>
      <c r="IB25" s="123"/>
      <c r="IC25" s="123"/>
      <c r="ID25" s="123"/>
      <c r="IE25" s="123"/>
      <c r="IF25" s="123"/>
      <c r="IG25" s="123"/>
      <c r="IH25" s="123"/>
      <c r="II25" s="123"/>
      <c r="IJ25" s="123"/>
      <c r="IK25" s="123"/>
      <c r="IL25" s="123"/>
      <c r="IM25" s="123"/>
      <c r="IN25" s="123"/>
      <c r="IO25" s="123"/>
      <c r="IP25" s="123"/>
      <c r="IQ25" s="123"/>
      <c r="IR25" s="123"/>
      <c r="IS25" s="123"/>
      <c r="IT25" s="123"/>
      <c r="IU25" s="123"/>
      <c r="IV25" s="123"/>
      <c r="IW25" s="123"/>
      <c r="IX25" s="123"/>
      <c r="IY25" s="123"/>
      <c r="IZ25" s="123"/>
      <c r="JA25" s="123"/>
      <c r="JB25" s="123"/>
      <c r="JC25" s="123"/>
      <c r="JD25" s="123"/>
      <c r="JE25" s="123"/>
      <c r="JF25" s="123"/>
      <c r="JG25" s="123"/>
      <c r="JH25" s="123"/>
      <c r="JI25" s="123"/>
      <c r="JJ25" s="123"/>
      <c r="JK25" s="123"/>
      <c r="JL25" s="123"/>
      <c r="JM25" s="123"/>
      <c r="JN25" s="123"/>
      <c r="JO25" s="123"/>
      <c r="JP25" s="123"/>
      <c r="JQ25" s="123"/>
      <c r="JR25" s="123"/>
      <c r="JS25" s="123"/>
      <c r="JT25" s="123"/>
      <c r="JU25" s="123"/>
      <c r="JV25" s="123"/>
      <c r="JW25" s="123"/>
      <c r="JX25" s="123"/>
      <c r="JY25" s="123"/>
      <c r="JZ25" s="123"/>
      <c r="KA25" s="123"/>
      <c r="KB25" s="123"/>
      <c r="KC25" s="123"/>
      <c r="KD25" s="123"/>
      <c r="KE25" s="123"/>
      <c r="KF25" s="123"/>
      <c r="KG25" s="123"/>
      <c r="KH25" s="123"/>
      <c r="KI25" s="123"/>
      <c r="KJ25" s="123"/>
      <c r="KK25" s="123"/>
      <c r="KL25" s="123"/>
      <c r="KM25" s="123"/>
      <c r="KN25" s="123"/>
      <c r="KO25" s="123"/>
      <c r="KP25" s="123"/>
      <c r="KQ25" s="123"/>
      <c r="KR25" s="123"/>
      <c r="KS25" s="123"/>
      <c r="KT25" s="123"/>
      <c r="KU25" s="123"/>
      <c r="KV25" s="123"/>
      <c r="KW25" s="123"/>
      <c r="KX25" s="123"/>
      <c r="KY25" s="123"/>
      <c r="KZ25" s="123"/>
      <c r="LA25" s="123"/>
      <c r="LB25" s="123"/>
      <c r="LC25" s="123"/>
      <c r="LD25" s="123"/>
      <c r="LE25" s="123"/>
      <c r="LF25" s="123"/>
      <c r="LG25" s="123"/>
      <c r="LH25" s="123"/>
      <c r="LI25" s="123"/>
      <c r="LJ25" s="123"/>
      <c r="LK25" s="123"/>
      <c r="LL25" s="123"/>
      <c r="LM25" s="123"/>
      <c r="LN25" s="123"/>
      <c r="LO25" s="123"/>
      <c r="LP25" s="123"/>
      <c r="LQ25" s="123"/>
      <c r="LR25" s="123"/>
      <c r="LS25" s="123"/>
      <c r="LT25" s="123"/>
      <c r="LU25" s="123"/>
      <c r="LV25" s="123"/>
      <c r="LW25" s="123"/>
      <c r="LX25" s="123"/>
      <c r="LY25" s="123"/>
      <c r="LZ25" s="123"/>
      <c r="MA25" s="123"/>
      <c r="MB25" s="123"/>
      <c r="MC25" s="123"/>
      <c r="MD25" s="123"/>
      <c r="ME25" s="123"/>
      <c r="MF25" s="123"/>
      <c r="MG25" s="123"/>
      <c r="MH25" s="123"/>
      <c r="MI25" s="123"/>
      <c r="MJ25" s="123"/>
      <c r="MK25" s="123"/>
      <c r="ML25" s="123"/>
      <c r="MM25" s="123"/>
      <c r="MN25" s="123"/>
      <c r="MO25" s="123"/>
      <c r="MP25" s="123"/>
      <c r="MQ25" s="123"/>
      <c r="MR25" s="123"/>
      <c r="MS25" s="123"/>
      <c r="MT25" s="123"/>
      <c r="MU25" s="123"/>
      <c r="MV25" s="123"/>
      <c r="MW25" s="123"/>
      <c r="MX25" s="123"/>
      <c r="MY25" s="123"/>
      <c r="MZ25" s="123"/>
      <c r="NA25" s="123"/>
      <c r="NB25" s="123"/>
      <c r="NC25" s="123"/>
      <c r="ND25" s="123"/>
      <c r="NE25" s="123"/>
      <c r="NF25" s="123"/>
      <c r="NG25" s="123"/>
      <c r="NH25" s="123"/>
      <c r="NI25" s="123"/>
      <c r="NJ25" s="123"/>
      <c r="NK25" s="123"/>
      <c r="NL25" s="123"/>
      <c r="NM25" s="123"/>
      <c r="NN25" s="123"/>
      <c r="NO25" s="123"/>
      <c r="NP25" s="123"/>
      <c r="NQ25" s="123"/>
      <c r="NR25" s="123"/>
      <c r="NS25" s="123"/>
      <c r="NT25" s="123"/>
      <c r="NU25" s="123"/>
      <c r="NV25" s="123"/>
      <c r="NW25" s="123"/>
      <c r="NX25" s="123"/>
      <c r="NY25" s="123"/>
      <c r="NZ25" s="123"/>
      <c r="OA25" s="123"/>
      <c r="OB25" s="123"/>
      <c r="OC25" s="123"/>
      <c r="OD25" s="123"/>
      <c r="OE25" s="123"/>
      <c r="OF25" s="123"/>
      <c r="OG25" s="123"/>
      <c r="OH25" s="123"/>
      <c r="OI25" s="123"/>
      <c r="OJ25" s="123"/>
      <c r="OK25" s="123"/>
      <c r="OL25" s="123"/>
      <c r="OM25" s="123"/>
      <c r="ON25" s="123"/>
      <c r="OO25" s="123"/>
      <c r="OP25" s="123"/>
      <c r="OQ25" s="123"/>
      <c r="OR25" s="123"/>
      <c r="OS25" s="123"/>
      <c r="OT25" s="123"/>
      <c r="OU25" s="123"/>
      <c r="OV25" s="123"/>
      <c r="OW25" s="123"/>
      <c r="OX25" s="123"/>
      <c r="OY25" s="123"/>
      <c r="OZ25" s="123"/>
      <c r="PA25" s="123"/>
      <c r="PB25" s="123"/>
      <c r="PC25" s="123"/>
      <c r="PD25" s="123"/>
      <c r="PE25" s="123"/>
      <c r="PF25" s="123"/>
      <c r="PG25" s="123"/>
      <c r="PH25" s="123"/>
      <c r="PI25" s="123"/>
      <c r="PJ25" s="123"/>
      <c r="PK25" s="123"/>
      <c r="PL25" s="123"/>
      <c r="PM25" s="123"/>
      <c r="PN25" s="123"/>
      <c r="PO25" s="123"/>
      <c r="PP25" s="123"/>
      <c r="PQ25" s="123"/>
      <c r="PR25" s="123"/>
      <c r="PS25" s="123"/>
      <c r="PT25" s="123"/>
      <c r="PU25" s="123"/>
      <c r="PV25" s="123"/>
      <c r="PW25" s="123"/>
      <c r="PX25" s="123"/>
      <c r="PY25" s="123"/>
      <c r="PZ25" s="123"/>
      <c r="QA25" s="123"/>
      <c r="QB25" s="123"/>
      <c r="QC25" s="123"/>
      <c r="QD25" s="123"/>
      <c r="QE25" s="123"/>
      <c r="QF25" s="123"/>
      <c r="QG25" s="123"/>
      <c r="QH25" s="123"/>
      <c r="QI25" s="123"/>
      <c r="QJ25" s="123"/>
      <c r="QK25" s="123"/>
      <c r="QL25" s="123"/>
      <c r="QM25" s="123"/>
      <c r="QN25" s="123"/>
      <c r="QO25" s="123"/>
      <c r="QP25" s="123"/>
      <c r="QQ25" s="123"/>
      <c r="QR25" s="123"/>
      <c r="QS25" s="123"/>
      <c r="QT25" s="123"/>
      <c r="QU25" s="123"/>
      <c r="QV25" s="123"/>
      <c r="QW25" s="123"/>
      <c r="QX25" s="123"/>
      <c r="QY25" s="123"/>
      <c r="QZ25" s="123"/>
      <c r="RA25" s="123"/>
      <c r="RB25" s="123"/>
      <c r="RC25" s="123"/>
      <c r="RD25" s="123"/>
      <c r="RE25" s="123"/>
      <c r="RF25" s="123"/>
      <c r="RG25" s="123"/>
      <c r="RH25" s="123"/>
      <c r="RI25" s="123"/>
      <c r="RJ25" s="123"/>
      <c r="RK25" s="123"/>
      <c r="RL25" s="123"/>
      <c r="RM25" s="123"/>
      <c r="RN25" s="123"/>
      <c r="RO25" s="123"/>
      <c r="RP25" s="123"/>
      <c r="RQ25" s="123"/>
      <c r="RR25" s="123"/>
      <c r="RS25" s="123"/>
      <c r="RT25" s="123"/>
      <c r="RU25" s="123"/>
      <c r="RV25" s="123"/>
      <c r="RW25" s="123"/>
      <c r="RX25" s="123"/>
      <c r="RY25" s="123"/>
      <c r="RZ25" s="123"/>
      <c r="SA25" s="123"/>
      <c r="SB25" s="123"/>
      <c r="SC25" s="123"/>
      <c r="SD25" s="123"/>
      <c r="SE25" s="123"/>
      <c r="SF25" s="123"/>
      <c r="SG25" s="123"/>
      <c r="SH25" s="123"/>
      <c r="SI25" s="123"/>
      <c r="SJ25" s="123"/>
      <c r="SK25" s="123"/>
      <c r="SL25" s="123"/>
      <c r="SM25" s="123"/>
      <c r="SN25" s="123"/>
      <c r="SO25" s="123"/>
      <c r="SP25" s="123"/>
      <c r="SQ25" s="123"/>
      <c r="SR25" s="123"/>
      <c r="SS25" s="123"/>
      <c r="ST25" s="123"/>
      <c r="SU25" s="123"/>
      <c r="SV25" s="123"/>
      <c r="SW25" s="123"/>
      <c r="SX25" s="123"/>
      <c r="SY25" s="123"/>
      <c r="SZ25" s="123"/>
      <c r="TA25" s="123"/>
      <c r="TB25" s="123"/>
      <c r="TC25" s="123"/>
      <c r="TD25" s="123"/>
      <c r="TE25" s="123"/>
      <c r="TF25" s="123"/>
      <c r="TG25" s="123"/>
      <c r="TH25" s="123"/>
      <c r="TI25" s="123"/>
      <c r="TJ25" s="123"/>
      <c r="TK25" s="123"/>
      <c r="TL25" s="123"/>
      <c r="TM25" s="123"/>
      <c r="TN25" s="123"/>
      <c r="TO25" s="123"/>
      <c r="TP25" s="123"/>
      <c r="TQ25" s="123"/>
      <c r="TR25" s="123"/>
      <c r="TS25" s="123"/>
      <c r="TT25" s="123"/>
      <c r="TU25" s="123"/>
      <c r="TV25" s="123"/>
      <c r="TW25" s="123"/>
      <c r="TX25" s="123"/>
      <c r="TY25" s="123"/>
      <c r="TZ25" s="123"/>
      <c r="UA25" s="123"/>
      <c r="UB25" s="123"/>
      <c r="UC25" s="123"/>
      <c r="UD25" s="123"/>
      <c r="UE25" s="123"/>
      <c r="UF25" s="123"/>
      <c r="UG25" s="123"/>
      <c r="UH25" s="123"/>
      <c r="UI25" s="123"/>
      <c r="UJ25" s="123"/>
      <c r="UK25" s="123"/>
      <c r="UL25" s="123"/>
      <c r="UM25" s="123"/>
      <c r="UN25" s="123"/>
      <c r="UO25" s="123"/>
      <c r="UP25" s="123"/>
      <c r="UQ25" s="123"/>
      <c r="UR25" s="123"/>
      <c r="US25" s="123"/>
      <c r="UT25" s="123"/>
      <c r="UU25" s="123"/>
      <c r="UV25" s="123"/>
      <c r="UW25" s="123"/>
      <c r="UX25" s="123"/>
      <c r="UY25" s="123"/>
      <c r="UZ25" s="123"/>
      <c r="VA25" s="123"/>
      <c r="VB25" s="123"/>
      <c r="VC25" s="123"/>
      <c r="VD25" s="123"/>
      <c r="VE25" s="123"/>
      <c r="VF25" s="123"/>
      <c r="VG25" s="123"/>
      <c r="VH25" s="123"/>
      <c r="VI25" s="123"/>
      <c r="VJ25" s="123"/>
      <c r="VK25" s="123"/>
      <c r="VL25" s="123"/>
      <c r="VM25" s="123"/>
      <c r="VN25" s="123"/>
      <c r="VO25" s="123"/>
      <c r="VP25" s="123"/>
      <c r="VQ25" s="123"/>
      <c r="VR25" s="123"/>
      <c r="VS25" s="123"/>
      <c r="VT25" s="123"/>
      <c r="VU25" s="123"/>
      <c r="VV25" s="123"/>
      <c r="VW25" s="123"/>
      <c r="VX25" s="123"/>
      <c r="VY25" s="123"/>
      <c r="VZ25" s="123"/>
      <c r="WA25" s="123"/>
      <c r="WB25" s="123"/>
      <c r="WC25" s="123"/>
      <c r="WD25" s="123"/>
      <c r="WE25" s="123"/>
      <c r="WF25" s="123"/>
      <c r="WG25" s="123"/>
      <c r="WH25" s="123"/>
      <c r="WI25" s="123"/>
      <c r="WJ25" s="123"/>
      <c r="WK25" s="123"/>
      <c r="WL25" s="123"/>
      <c r="WM25" s="123"/>
      <c r="WN25" s="123"/>
      <c r="WO25" s="123"/>
      <c r="WP25" s="123"/>
      <c r="WQ25" s="123"/>
      <c r="WR25" s="123"/>
      <c r="WS25" s="123"/>
      <c r="WT25" s="123"/>
      <c r="WU25" s="123"/>
      <c r="WV25" s="123"/>
      <c r="WW25" s="123"/>
      <c r="WX25" s="123"/>
      <c r="WY25" s="123"/>
      <c r="WZ25" s="123"/>
      <c r="XA25" s="123"/>
      <c r="XB25" s="123"/>
      <c r="XC25" s="123"/>
      <c r="XD25" s="123"/>
      <c r="XE25" s="123"/>
      <c r="XF25" s="123"/>
      <c r="XG25" s="123"/>
      <c r="XH25" s="123"/>
      <c r="XI25" s="123"/>
      <c r="XJ25" s="123"/>
      <c r="XK25" s="123"/>
      <c r="XL25" s="123"/>
      <c r="XM25" s="123"/>
      <c r="XN25" s="123"/>
      <c r="XO25" s="123"/>
      <c r="XP25" s="123"/>
      <c r="XQ25" s="123"/>
      <c r="XR25" s="123"/>
      <c r="XS25" s="123"/>
      <c r="XT25" s="123"/>
      <c r="XU25" s="123"/>
      <c r="XV25" s="123"/>
      <c r="XW25" s="123"/>
      <c r="XX25" s="123"/>
      <c r="XY25" s="123"/>
      <c r="XZ25" s="123"/>
      <c r="YA25" s="123"/>
      <c r="YB25" s="123"/>
      <c r="YC25" s="123"/>
      <c r="YD25" s="123"/>
      <c r="YE25" s="123"/>
      <c r="YF25" s="123"/>
      <c r="YG25" s="123"/>
      <c r="YH25" s="123"/>
      <c r="YI25" s="123"/>
      <c r="YJ25" s="123"/>
      <c r="YK25" s="123"/>
      <c r="YL25" s="123"/>
      <c r="YM25" s="123"/>
      <c r="YN25" s="123"/>
      <c r="YO25" s="123"/>
      <c r="YP25" s="123"/>
      <c r="YQ25" s="123"/>
      <c r="YR25" s="123"/>
      <c r="YS25" s="123"/>
      <c r="YT25" s="123"/>
      <c r="YU25" s="123"/>
      <c r="YV25" s="123"/>
      <c r="YW25" s="123"/>
      <c r="YX25" s="123"/>
      <c r="YY25" s="123"/>
      <c r="YZ25" s="123"/>
      <c r="ZA25" s="123"/>
      <c r="ZB25" s="123"/>
      <c r="ZC25" s="123"/>
      <c r="ZD25" s="123"/>
      <c r="ZE25" s="123"/>
      <c r="ZF25" s="123"/>
      <c r="ZG25" s="123"/>
      <c r="ZH25" s="123"/>
      <c r="ZI25" s="123"/>
      <c r="ZJ25" s="123"/>
      <c r="ZK25" s="123"/>
      <c r="ZL25" s="123"/>
      <c r="ZM25" s="123"/>
      <c r="ZN25" s="123"/>
      <c r="ZO25" s="123"/>
      <c r="ZP25" s="123"/>
      <c r="ZQ25" s="123"/>
      <c r="ZR25" s="123"/>
      <c r="ZS25" s="123"/>
      <c r="ZT25" s="123"/>
      <c r="ZU25" s="123"/>
      <c r="ZV25" s="123"/>
      <c r="ZW25" s="123"/>
      <c r="ZX25" s="123"/>
      <c r="ZY25" s="123"/>
      <c r="ZZ25" s="123"/>
      <c r="AAA25" s="123"/>
      <c r="AAB25" s="123"/>
      <c r="AAC25" s="123"/>
      <c r="AAD25" s="123"/>
      <c r="AAE25" s="123"/>
      <c r="AAF25" s="123"/>
      <c r="AAG25" s="123"/>
      <c r="AAH25" s="123"/>
      <c r="AAI25" s="123"/>
      <c r="AAJ25" s="123"/>
      <c r="AAK25" s="123"/>
      <c r="AAL25" s="123"/>
      <c r="AAM25" s="123"/>
      <c r="AAN25" s="123"/>
      <c r="AAO25" s="123"/>
      <c r="AAP25" s="123"/>
      <c r="AAQ25" s="123"/>
      <c r="AAR25" s="123"/>
    </row>
    <row r="26" spans="1:720" ht="30" customHeight="1" x14ac:dyDescent="0.25">
      <c r="B26" s="82"/>
      <c r="C26" s="82"/>
      <c r="D26" s="107"/>
      <c r="E26" s="82"/>
      <c r="F26" s="82"/>
      <c r="G26" s="82"/>
      <c r="H26" s="143"/>
      <c r="I26" s="91"/>
      <c r="J26" s="92"/>
      <c r="K26" s="92"/>
      <c r="L26" s="92"/>
      <c r="M26" s="92"/>
      <c r="N26" s="92"/>
      <c r="O26" s="93"/>
      <c r="P26" s="131" t="str">
        <f t="shared" si="13"/>
        <v>0/0</v>
      </c>
      <c r="Q26" s="91"/>
      <c r="R26" s="92"/>
      <c r="S26" s="92"/>
      <c r="T26" s="92"/>
      <c r="U26" s="92" t="s">
        <v>24</v>
      </c>
      <c r="V26" s="92"/>
      <c r="W26" s="92"/>
      <c r="X26" s="131" t="str">
        <f t="shared" si="14"/>
        <v>0/0</v>
      </c>
      <c r="Y26" s="91"/>
      <c r="Z26" s="92"/>
      <c r="AA26" s="92"/>
      <c r="AB26" s="92"/>
      <c r="AC26" s="92"/>
      <c r="AD26" s="92"/>
      <c r="AE26" s="92"/>
      <c r="AF26" s="151" t="str">
        <f t="shared" si="15"/>
        <v>0/0</v>
      </c>
      <c r="AG26" s="91"/>
      <c r="AH26" s="92"/>
      <c r="AI26" s="92"/>
      <c r="AJ26" s="92"/>
      <c r="AK26" s="92"/>
      <c r="AL26" s="92"/>
      <c r="AM26" s="92"/>
      <c r="AN26" s="131">
        <f t="shared" si="16"/>
        <v>0</v>
      </c>
      <c r="AO26" s="91"/>
      <c r="AP26" s="92"/>
      <c r="AQ26" s="92"/>
      <c r="AR26" s="92"/>
      <c r="AS26" s="92"/>
      <c r="AT26" s="92"/>
      <c r="AU26" s="92"/>
      <c r="AV26" s="131">
        <f t="shared" si="17"/>
        <v>0</v>
      </c>
      <c r="AW26" s="123"/>
      <c r="AX26" s="84"/>
      <c r="AY26" s="123"/>
      <c r="AZ26" s="123"/>
      <c r="BA26" s="123"/>
      <c r="BB26" s="122"/>
      <c r="BC26" s="122"/>
      <c r="BD26" s="122"/>
      <c r="BE26" s="124"/>
      <c r="BF26" s="124"/>
      <c r="BG26" s="124"/>
      <c r="BH26" s="124"/>
      <c r="BI26" s="124"/>
      <c r="BJ26" s="124"/>
      <c r="BK26" s="123"/>
      <c r="BL26" s="123"/>
      <c r="BM26" s="123"/>
      <c r="BN26" s="123"/>
      <c r="BO26" s="123"/>
      <c r="BP26" s="123"/>
      <c r="BQ26" s="123"/>
      <c r="BR26" s="123"/>
      <c r="BS26" s="123"/>
      <c r="BT26" s="123"/>
      <c r="BU26" s="123"/>
      <c r="BV26" s="123"/>
      <c r="BW26" s="123"/>
      <c r="BX26" s="123"/>
      <c r="BY26" s="123"/>
      <c r="BZ26" s="123"/>
      <c r="CA26" s="123"/>
      <c r="CB26" s="123"/>
      <c r="CC26" s="123"/>
      <c r="CD26" s="123"/>
      <c r="CE26" s="123"/>
      <c r="CF26" s="123"/>
      <c r="CG26" s="123"/>
      <c r="CH26" s="123"/>
      <c r="CI26" s="123"/>
      <c r="CJ26" s="123"/>
      <c r="CK26" s="123"/>
      <c r="CL26" s="123"/>
      <c r="CM26" s="123"/>
      <c r="CN26" s="123"/>
      <c r="CO26" s="123"/>
      <c r="CP26" s="123"/>
      <c r="CQ26" s="123"/>
      <c r="CR26" s="123"/>
      <c r="CS26" s="123"/>
      <c r="CT26" s="123"/>
      <c r="CU26" s="123"/>
      <c r="CV26" s="123"/>
      <c r="CW26" s="123"/>
      <c r="CX26" s="123"/>
      <c r="CY26" s="123"/>
      <c r="CZ26" s="123"/>
      <c r="DA26" s="123"/>
      <c r="DB26" s="123"/>
      <c r="DC26" s="123"/>
      <c r="DD26" s="123"/>
      <c r="DE26" s="123"/>
      <c r="DF26" s="123"/>
      <c r="DG26" s="123"/>
      <c r="DH26" s="123"/>
      <c r="DI26" s="123"/>
      <c r="DJ26" s="123"/>
      <c r="DK26" s="123"/>
      <c r="DL26" s="123"/>
      <c r="DM26" s="123"/>
      <c r="DN26" s="123"/>
      <c r="DO26" s="123"/>
      <c r="DP26" s="123"/>
      <c r="DQ26" s="123"/>
      <c r="DR26" s="123"/>
      <c r="DS26" s="123"/>
      <c r="DT26" s="123"/>
      <c r="DU26" s="123"/>
      <c r="DV26" s="123"/>
      <c r="DW26" s="123"/>
      <c r="DX26" s="123"/>
      <c r="DY26" s="123"/>
      <c r="DZ26" s="123"/>
      <c r="EA26" s="123"/>
      <c r="EB26" s="123"/>
      <c r="EC26" s="123"/>
      <c r="ED26" s="123"/>
      <c r="EE26" s="123"/>
      <c r="EF26" s="123"/>
      <c r="EG26" s="123"/>
      <c r="EH26" s="123"/>
      <c r="EI26" s="123"/>
      <c r="EJ26" s="123"/>
      <c r="EK26" s="123"/>
      <c r="EL26" s="123"/>
      <c r="EM26" s="123"/>
      <c r="EN26" s="123"/>
      <c r="EO26" s="123"/>
      <c r="EP26" s="123"/>
      <c r="EQ26" s="123"/>
      <c r="ER26" s="123"/>
      <c r="ES26" s="123"/>
      <c r="ET26" s="123"/>
      <c r="EU26" s="123"/>
      <c r="EV26" s="123"/>
      <c r="EW26" s="123"/>
      <c r="EX26" s="123"/>
      <c r="EY26" s="123"/>
      <c r="EZ26" s="123"/>
      <c r="FA26" s="123"/>
      <c r="FB26" s="123"/>
      <c r="FC26" s="123"/>
      <c r="FD26" s="123"/>
      <c r="FE26" s="123"/>
      <c r="FF26" s="123"/>
      <c r="FG26" s="123"/>
      <c r="FH26" s="123"/>
      <c r="FI26" s="123"/>
      <c r="FJ26" s="123"/>
      <c r="FK26" s="123"/>
      <c r="FL26" s="123"/>
      <c r="FM26" s="123"/>
      <c r="FN26" s="123"/>
      <c r="FO26" s="123"/>
      <c r="FP26" s="123"/>
      <c r="FQ26" s="123"/>
      <c r="FR26" s="123"/>
      <c r="FS26" s="123"/>
      <c r="FT26" s="123"/>
      <c r="FU26" s="123"/>
      <c r="FV26" s="123"/>
      <c r="FW26" s="123"/>
      <c r="FX26" s="123"/>
      <c r="FY26" s="123"/>
      <c r="FZ26" s="123"/>
      <c r="GA26" s="123"/>
      <c r="GB26" s="123"/>
      <c r="GC26" s="123"/>
      <c r="GD26" s="123"/>
      <c r="GE26" s="123"/>
      <c r="GF26" s="123"/>
      <c r="GG26" s="123"/>
      <c r="GH26" s="123"/>
      <c r="GI26" s="123"/>
      <c r="GJ26" s="123"/>
      <c r="GK26" s="123"/>
      <c r="GL26" s="123"/>
      <c r="GM26" s="123"/>
      <c r="GN26" s="123"/>
      <c r="GO26" s="123"/>
      <c r="GP26" s="123"/>
      <c r="GQ26" s="123"/>
      <c r="GR26" s="123"/>
      <c r="GS26" s="123"/>
      <c r="GT26" s="123"/>
      <c r="GU26" s="123"/>
      <c r="GV26" s="123"/>
      <c r="GW26" s="123"/>
      <c r="GX26" s="123"/>
      <c r="GY26" s="123"/>
      <c r="GZ26" s="123"/>
      <c r="HA26" s="123"/>
      <c r="HB26" s="123"/>
      <c r="HC26" s="123"/>
      <c r="HD26" s="123"/>
      <c r="HE26" s="123"/>
      <c r="HF26" s="123"/>
      <c r="HG26" s="123"/>
      <c r="HH26" s="123"/>
      <c r="HI26" s="123"/>
      <c r="HJ26" s="123"/>
      <c r="HK26" s="123"/>
      <c r="HL26" s="123"/>
      <c r="HM26" s="123"/>
      <c r="HN26" s="123"/>
      <c r="HO26" s="123"/>
      <c r="HP26" s="123"/>
      <c r="HQ26" s="123"/>
      <c r="HR26" s="123"/>
      <c r="HS26" s="123"/>
      <c r="HT26" s="123"/>
      <c r="HU26" s="123"/>
      <c r="HV26" s="123"/>
      <c r="HW26" s="123"/>
      <c r="HX26" s="123"/>
      <c r="HY26" s="123"/>
      <c r="HZ26" s="123"/>
      <c r="IA26" s="123"/>
      <c r="IB26" s="123"/>
      <c r="IC26" s="123"/>
      <c r="ID26" s="123"/>
      <c r="IE26" s="123"/>
      <c r="IF26" s="123"/>
      <c r="IG26" s="123"/>
      <c r="IH26" s="123"/>
      <c r="II26" s="123"/>
      <c r="IJ26" s="123"/>
      <c r="IK26" s="123"/>
      <c r="IL26" s="123"/>
      <c r="IM26" s="123"/>
      <c r="IN26" s="123"/>
      <c r="IO26" s="123"/>
      <c r="IP26" s="123"/>
      <c r="IQ26" s="123"/>
      <c r="IR26" s="123"/>
      <c r="IS26" s="123"/>
      <c r="IT26" s="123"/>
      <c r="IU26" s="123"/>
      <c r="IV26" s="123"/>
      <c r="IW26" s="123"/>
      <c r="IX26" s="123"/>
      <c r="IY26" s="123"/>
      <c r="IZ26" s="123"/>
      <c r="JA26" s="123"/>
      <c r="JB26" s="123"/>
      <c r="JC26" s="123"/>
      <c r="JD26" s="123"/>
      <c r="JE26" s="123"/>
      <c r="JF26" s="123"/>
      <c r="JG26" s="123"/>
      <c r="JH26" s="123"/>
      <c r="JI26" s="123"/>
      <c r="JJ26" s="123"/>
      <c r="JK26" s="123"/>
      <c r="JL26" s="123"/>
      <c r="JM26" s="123"/>
      <c r="JN26" s="123"/>
      <c r="JO26" s="123"/>
      <c r="JP26" s="123"/>
      <c r="JQ26" s="123"/>
      <c r="JR26" s="123"/>
      <c r="JS26" s="123"/>
      <c r="JT26" s="123"/>
      <c r="JU26" s="123"/>
      <c r="JV26" s="123"/>
      <c r="JW26" s="123"/>
      <c r="JX26" s="123"/>
      <c r="JY26" s="123"/>
      <c r="JZ26" s="123"/>
      <c r="KA26" s="123"/>
      <c r="KB26" s="123"/>
      <c r="KC26" s="123"/>
      <c r="KD26" s="123"/>
      <c r="KE26" s="123"/>
      <c r="KF26" s="123"/>
      <c r="KG26" s="123"/>
      <c r="KH26" s="123"/>
      <c r="KI26" s="123"/>
      <c r="KJ26" s="123"/>
      <c r="KK26" s="123"/>
      <c r="KL26" s="123"/>
      <c r="KM26" s="123"/>
      <c r="KN26" s="123"/>
      <c r="KO26" s="123"/>
      <c r="KP26" s="123"/>
      <c r="KQ26" s="123"/>
      <c r="KR26" s="123"/>
      <c r="KS26" s="123"/>
      <c r="KT26" s="123"/>
      <c r="KU26" s="123"/>
      <c r="KV26" s="123"/>
      <c r="KW26" s="123"/>
      <c r="KX26" s="123"/>
      <c r="KY26" s="123"/>
      <c r="KZ26" s="123"/>
      <c r="LA26" s="123"/>
      <c r="LB26" s="123"/>
      <c r="LC26" s="123"/>
      <c r="LD26" s="123"/>
      <c r="LE26" s="123"/>
      <c r="LF26" s="123"/>
      <c r="LG26" s="123"/>
      <c r="LH26" s="123"/>
      <c r="LI26" s="123"/>
      <c r="LJ26" s="123"/>
      <c r="LK26" s="123"/>
      <c r="LL26" s="123"/>
      <c r="LM26" s="123"/>
      <c r="LN26" s="123"/>
      <c r="LO26" s="123"/>
      <c r="LP26" s="123"/>
      <c r="LQ26" s="123"/>
      <c r="LR26" s="123"/>
      <c r="LS26" s="123"/>
      <c r="LT26" s="123"/>
      <c r="LU26" s="123"/>
      <c r="LV26" s="123"/>
      <c r="LW26" s="123"/>
      <c r="LX26" s="123"/>
      <c r="LY26" s="123"/>
      <c r="LZ26" s="123"/>
      <c r="MA26" s="123"/>
      <c r="MB26" s="123"/>
      <c r="MC26" s="123"/>
      <c r="MD26" s="123"/>
      <c r="ME26" s="123"/>
      <c r="MF26" s="123"/>
      <c r="MG26" s="123"/>
      <c r="MH26" s="123"/>
      <c r="MI26" s="123"/>
      <c r="MJ26" s="123"/>
      <c r="MK26" s="123"/>
      <c r="ML26" s="123"/>
      <c r="MM26" s="123"/>
      <c r="MN26" s="123"/>
      <c r="MO26" s="123"/>
      <c r="MP26" s="123"/>
      <c r="MQ26" s="123"/>
      <c r="MR26" s="123"/>
      <c r="MS26" s="123"/>
      <c r="MT26" s="123"/>
      <c r="MU26" s="123"/>
      <c r="MV26" s="123"/>
      <c r="MW26" s="123"/>
      <c r="MX26" s="123"/>
      <c r="MY26" s="123"/>
      <c r="MZ26" s="123"/>
      <c r="NA26" s="123"/>
      <c r="NB26" s="123"/>
      <c r="NC26" s="123"/>
      <c r="ND26" s="123"/>
      <c r="NE26" s="123"/>
      <c r="NF26" s="123"/>
      <c r="NG26" s="123"/>
      <c r="NH26" s="123"/>
      <c r="NI26" s="123"/>
      <c r="NJ26" s="123"/>
      <c r="NK26" s="123"/>
      <c r="NL26" s="123"/>
      <c r="NM26" s="123"/>
      <c r="NN26" s="123"/>
      <c r="NO26" s="123"/>
      <c r="NP26" s="123"/>
      <c r="NQ26" s="123"/>
      <c r="NR26" s="123"/>
      <c r="NS26" s="123"/>
      <c r="NT26" s="123"/>
      <c r="NU26" s="123"/>
      <c r="NV26" s="123"/>
      <c r="NW26" s="123"/>
      <c r="NX26" s="123"/>
      <c r="NY26" s="123"/>
      <c r="NZ26" s="123"/>
      <c r="OA26" s="123"/>
      <c r="OB26" s="123"/>
      <c r="OC26" s="123"/>
      <c r="OD26" s="123"/>
      <c r="OE26" s="123"/>
      <c r="OF26" s="123"/>
      <c r="OG26" s="123"/>
      <c r="OH26" s="123"/>
      <c r="OI26" s="123"/>
      <c r="OJ26" s="123"/>
      <c r="OK26" s="123"/>
      <c r="OL26" s="123"/>
      <c r="OM26" s="123"/>
      <c r="ON26" s="123"/>
      <c r="OO26" s="123"/>
      <c r="OP26" s="123"/>
      <c r="OQ26" s="123"/>
      <c r="OR26" s="123"/>
      <c r="OS26" s="123"/>
      <c r="OT26" s="123"/>
      <c r="OU26" s="123"/>
      <c r="OV26" s="123"/>
      <c r="OW26" s="123"/>
      <c r="OX26" s="123"/>
      <c r="OY26" s="123"/>
      <c r="OZ26" s="123"/>
      <c r="PA26" s="123"/>
      <c r="PB26" s="123"/>
      <c r="PC26" s="123"/>
      <c r="PD26" s="123"/>
      <c r="PE26" s="123"/>
      <c r="PF26" s="123"/>
      <c r="PG26" s="123"/>
      <c r="PH26" s="123"/>
      <c r="PI26" s="123"/>
      <c r="PJ26" s="123"/>
      <c r="PK26" s="123"/>
      <c r="PL26" s="123"/>
      <c r="PM26" s="123"/>
      <c r="PN26" s="123"/>
      <c r="PO26" s="123"/>
      <c r="PP26" s="123"/>
      <c r="PQ26" s="123"/>
      <c r="PR26" s="123"/>
      <c r="PS26" s="123"/>
      <c r="PT26" s="123"/>
      <c r="PU26" s="123"/>
      <c r="PV26" s="123"/>
      <c r="PW26" s="123"/>
      <c r="PX26" s="123"/>
      <c r="PY26" s="123"/>
      <c r="PZ26" s="123"/>
      <c r="QA26" s="123"/>
      <c r="QB26" s="123"/>
      <c r="QC26" s="123"/>
      <c r="QD26" s="123"/>
      <c r="QE26" s="123"/>
      <c r="QF26" s="123"/>
      <c r="QG26" s="123"/>
      <c r="QH26" s="123"/>
      <c r="QI26" s="123"/>
      <c r="QJ26" s="123"/>
      <c r="QK26" s="123"/>
      <c r="QL26" s="123"/>
      <c r="QM26" s="123"/>
      <c r="QN26" s="123"/>
      <c r="QO26" s="123"/>
      <c r="QP26" s="123"/>
      <c r="QQ26" s="123"/>
      <c r="QR26" s="123"/>
      <c r="QS26" s="123"/>
      <c r="QT26" s="123"/>
      <c r="QU26" s="123"/>
      <c r="QV26" s="123"/>
      <c r="QW26" s="123"/>
      <c r="QX26" s="123"/>
      <c r="QY26" s="123"/>
      <c r="QZ26" s="123"/>
      <c r="RA26" s="123"/>
      <c r="RB26" s="123"/>
      <c r="RC26" s="123"/>
      <c r="RD26" s="123"/>
      <c r="RE26" s="123"/>
      <c r="RF26" s="123"/>
      <c r="RG26" s="123"/>
      <c r="RH26" s="123"/>
      <c r="RI26" s="123"/>
      <c r="RJ26" s="123"/>
      <c r="RK26" s="123"/>
      <c r="RL26" s="123"/>
      <c r="RM26" s="123"/>
      <c r="RN26" s="123"/>
      <c r="RO26" s="123"/>
      <c r="RP26" s="123"/>
      <c r="RQ26" s="123"/>
      <c r="RR26" s="123"/>
      <c r="RS26" s="123"/>
      <c r="RT26" s="123"/>
      <c r="RU26" s="123"/>
      <c r="RV26" s="123"/>
      <c r="RW26" s="123"/>
      <c r="RX26" s="123"/>
      <c r="RY26" s="123"/>
      <c r="RZ26" s="123"/>
      <c r="SA26" s="123"/>
      <c r="SB26" s="123"/>
      <c r="SC26" s="123"/>
      <c r="SD26" s="123"/>
      <c r="SE26" s="123"/>
      <c r="SF26" s="123"/>
      <c r="SG26" s="123"/>
      <c r="SH26" s="123"/>
      <c r="SI26" s="123"/>
      <c r="SJ26" s="123"/>
      <c r="SK26" s="123"/>
      <c r="SL26" s="123"/>
      <c r="SM26" s="123"/>
      <c r="SN26" s="123"/>
      <c r="SO26" s="123"/>
      <c r="SP26" s="123"/>
      <c r="SQ26" s="123"/>
      <c r="SR26" s="123"/>
      <c r="SS26" s="123"/>
      <c r="ST26" s="123"/>
      <c r="SU26" s="123"/>
      <c r="SV26" s="123"/>
      <c r="SW26" s="123"/>
      <c r="SX26" s="123"/>
      <c r="SY26" s="123"/>
      <c r="SZ26" s="123"/>
      <c r="TA26" s="123"/>
      <c r="TB26" s="123"/>
      <c r="TC26" s="123"/>
      <c r="TD26" s="123"/>
      <c r="TE26" s="123"/>
      <c r="TF26" s="123"/>
      <c r="TG26" s="123"/>
      <c r="TH26" s="123"/>
      <c r="TI26" s="123"/>
      <c r="TJ26" s="123"/>
      <c r="TK26" s="123"/>
      <c r="TL26" s="123"/>
      <c r="TM26" s="123"/>
      <c r="TN26" s="123"/>
      <c r="TO26" s="123"/>
      <c r="TP26" s="123"/>
      <c r="TQ26" s="123"/>
      <c r="TR26" s="123"/>
      <c r="TS26" s="123"/>
      <c r="TT26" s="123"/>
      <c r="TU26" s="123"/>
      <c r="TV26" s="123"/>
      <c r="TW26" s="123"/>
      <c r="TX26" s="123"/>
      <c r="TY26" s="123"/>
      <c r="TZ26" s="123"/>
      <c r="UA26" s="123"/>
      <c r="UB26" s="123"/>
      <c r="UC26" s="123"/>
      <c r="UD26" s="123"/>
      <c r="UE26" s="123"/>
      <c r="UF26" s="123"/>
      <c r="UG26" s="123"/>
      <c r="UH26" s="123"/>
      <c r="UI26" s="123"/>
      <c r="UJ26" s="123"/>
      <c r="UK26" s="123"/>
      <c r="UL26" s="123"/>
      <c r="UM26" s="123"/>
      <c r="UN26" s="123"/>
      <c r="UO26" s="123"/>
      <c r="UP26" s="123"/>
      <c r="UQ26" s="123"/>
      <c r="UR26" s="123"/>
      <c r="US26" s="123"/>
      <c r="UT26" s="123"/>
      <c r="UU26" s="123"/>
      <c r="UV26" s="123"/>
      <c r="UW26" s="123"/>
      <c r="UX26" s="123"/>
      <c r="UY26" s="123"/>
      <c r="UZ26" s="123"/>
      <c r="VA26" s="123"/>
      <c r="VB26" s="123"/>
      <c r="VC26" s="123"/>
      <c r="VD26" s="123"/>
      <c r="VE26" s="123"/>
      <c r="VF26" s="123"/>
      <c r="VG26" s="123"/>
      <c r="VH26" s="123"/>
      <c r="VI26" s="123"/>
      <c r="VJ26" s="123"/>
      <c r="VK26" s="123"/>
      <c r="VL26" s="123"/>
      <c r="VM26" s="123"/>
      <c r="VN26" s="123"/>
      <c r="VO26" s="123"/>
      <c r="VP26" s="123"/>
      <c r="VQ26" s="123"/>
      <c r="VR26" s="123"/>
      <c r="VS26" s="123"/>
      <c r="VT26" s="123"/>
      <c r="VU26" s="123"/>
      <c r="VV26" s="123"/>
      <c r="VW26" s="123"/>
      <c r="VX26" s="123"/>
      <c r="VY26" s="123"/>
      <c r="VZ26" s="123"/>
      <c r="WA26" s="123"/>
      <c r="WB26" s="123"/>
      <c r="WC26" s="123"/>
      <c r="WD26" s="123"/>
      <c r="WE26" s="123"/>
      <c r="WF26" s="123"/>
      <c r="WG26" s="123"/>
      <c r="WH26" s="123"/>
      <c r="WI26" s="123"/>
      <c r="WJ26" s="123"/>
      <c r="WK26" s="123"/>
      <c r="WL26" s="123"/>
      <c r="WM26" s="123"/>
      <c r="WN26" s="123"/>
      <c r="WO26" s="123"/>
      <c r="WP26" s="123"/>
      <c r="WQ26" s="123"/>
      <c r="WR26" s="123"/>
      <c r="WS26" s="123"/>
      <c r="WT26" s="123"/>
      <c r="WU26" s="123"/>
      <c r="WV26" s="123"/>
      <c r="WW26" s="123"/>
      <c r="WX26" s="123"/>
      <c r="WY26" s="123"/>
      <c r="WZ26" s="123"/>
      <c r="XA26" s="123"/>
      <c r="XB26" s="123"/>
      <c r="XC26" s="123"/>
      <c r="XD26" s="123"/>
      <c r="XE26" s="123"/>
      <c r="XF26" s="123"/>
      <c r="XG26" s="123"/>
      <c r="XH26" s="123"/>
      <c r="XI26" s="123"/>
      <c r="XJ26" s="123"/>
      <c r="XK26" s="123"/>
      <c r="XL26" s="123"/>
      <c r="XM26" s="123"/>
      <c r="XN26" s="123"/>
      <c r="XO26" s="123"/>
      <c r="XP26" s="123"/>
      <c r="XQ26" s="123"/>
      <c r="XR26" s="123"/>
      <c r="XS26" s="123"/>
      <c r="XT26" s="123"/>
      <c r="XU26" s="123"/>
      <c r="XV26" s="123"/>
      <c r="XW26" s="123"/>
      <c r="XX26" s="123"/>
      <c r="XY26" s="123"/>
      <c r="XZ26" s="123"/>
      <c r="YA26" s="123"/>
      <c r="YB26" s="123"/>
      <c r="YC26" s="123"/>
      <c r="YD26" s="123"/>
      <c r="YE26" s="123"/>
      <c r="YF26" s="123"/>
      <c r="YG26" s="123"/>
      <c r="YH26" s="123"/>
      <c r="YI26" s="123"/>
      <c r="YJ26" s="123"/>
      <c r="YK26" s="123"/>
      <c r="YL26" s="123"/>
      <c r="YM26" s="123"/>
      <c r="YN26" s="123"/>
      <c r="YO26" s="123"/>
      <c r="YP26" s="123"/>
      <c r="YQ26" s="123"/>
      <c r="YR26" s="123"/>
      <c r="YS26" s="123"/>
      <c r="YT26" s="123"/>
      <c r="YU26" s="123"/>
      <c r="YV26" s="123"/>
      <c r="YW26" s="123"/>
      <c r="YX26" s="123"/>
      <c r="YY26" s="123"/>
      <c r="YZ26" s="123"/>
      <c r="ZA26" s="123"/>
      <c r="ZB26" s="123"/>
      <c r="ZC26" s="123"/>
      <c r="ZD26" s="123"/>
      <c r="ZE26" s="123"/>
      <c r="ZF26" s="123"/>
      <c r="ZG26" s="123"/>
      <c r="ZH26" s="123"/>
      <c r="ZI26" s="123"/>
      <c r="ZJ26" s="123"/>
      <c r="ZK26" s="123"/>
      <c r="ZL26" s="123"/>
      <c r="ZM26" s="123"/>
      <c r="ZN26" s="123"/>
      <c r="ZO26" s="123"/>
      <c r="ZP26" s="123"/>
      <c r="ZQ26" s="123"/>
      <c r="ZR26" s="123"/>
      <c r="ZS26" s="123"/>
      <c r="ZT26" s="123"/>
      <c r="ZU26" s="123"/>
      <c r="ZV26" s="123"/>
      <c r="ZW26" s="123"/>
      <c r="ZX26" s="123"/>
      <c r="ZY26" s="123"/>
      <c r="ZZ26" s="123"/>
      <c r="AAA26" s="123"/>
      <c r="AAB26" s="123"/>
      <c r="AAC26" s="123"/>
      <c r="AAD26" s="123"/>
      <c r="AAE26" s="123"/>
      <c r="AAF26" s="123"/>
      <c r="AAG26" s="123"/>
      <c r="AAH26" s="123"/>
      <c r="AAI26" s="123"/>
      <c r="AAJ26" s="123"/>
      <c r="AAK26" s="123"/>
      <c r="AAL26" s="123"/>
      <c r="AAM26" s="123"/>
      <c r="AAN26" s="123"/>
      <c r="AAO26" s="123"/>
      <c r="AAP26" s="123"/>
      <c r="AAQ26" s="123"/>
      <c r="AAR26" s="123"/>
    </row>
    <row r="27" spans="1:720" ht="30" customHeight="1" x14ac:dyDescent="0.25">
      <c r="B27" s="82"/>
      <c r="C27" s="82"/>
      <c r="D27" s="106"/>
      <c r="E27" s="82"/>
      <c r="F27" s="100"/>
      <c r="G27" s="82"/>
      <c r="H27" s="143"/>
      <c r="I27" s="91"/>
      <c r="J27" s="92"/>
      <c r="K27" s="92"/>
      <c r="L27" s="92"/>
      <c r="M27" s="92"/>
      <c r="N27" s="92"/>
      <c r="O27" s="93"/>
      <c r="P27" s="131" t="str">
        <f t="shared" si="13"/>
        <v>0/0</v>
      </c>
      <c r="Q27" s="91"/>
      <c r="R27" s="92"/>
      <c r="S27" s="92"/>
      <c r="T27" s="92"/>
      <c r="U27" s="92"/>
      <c r="V27" s="92"/>
      <c r="W27" s="92"/>
      <c r="X27" s="131" t="str">
        <f t="shared" si="14"/>
        <v>0/0</v>
      </c>
      <c r="Y27" s="91"/>
      <c r="Z27" s="92"/>
      <c r="AA27" s="92"/>
      <c r="AB27" s="92"/>
      <c r="AC27" s="92"/>
      <c r="AD27" s="92"/>
      <c r="AE27" s="92"/>
      <c r="AF27" s="151" t="str">
        <f t="shared" si="15"/>
        <v>0/0</v>
      </c>
      <c r="AG27" s="91"/>
      <c r="AH27" s="92"/>
      <c r="AI27" s="92"/>
      <c r="AJ27" s="92"/>
      <c r="AK27" s="92"/>
      <c r="AL27" s="92"/>
      <c r="AM27" s="92"/>
      <c r="AN27" s="131">
        <f t="shared" si="16"/>
        <v>0</v>
      </c>
      <c r="AO27" s="91"/>
      <c r="AP27" s="92"/>
      <c r="AQ27" s="92"/>
      <c r="AR27" s="92"/>
      <c r="AS27" s="92"/>
      <c r="AT27" s="92"/>
      <c r="AU27" s="92"/>
      <c r="AV27" s="131">
        <f t="shared" si="17"/>
        <v>0</v>
      </c>
      <c r="AW27" s="123"/>
      <c r="AX27" s="85"/>
      <c r="AY27" s="123"/>
      <c r="AZ27" s="123"/>
      <c r="BA27" s="123"/>
      <c r="BB27" s="122"/>
      <c r="BC27" s="122"/>
      <c r="BD27" s="122"/>
      <c r="BE27" s="124"/>
      <c r="BF27" s="124"/>
      <c r="BG27" s="124"/>
      <c r="BH27" s="124"/>
      <c r="BI27" s="124"/>
      <c r="BJ27" s="124"/>
      <c r="BK27" s="123"/>
      <c r="BL27" s="123"/>
      <c r="BM27" s="123"/>
      <c r="BN27" s="123"/>
      <c r="BO27" s="123"/>
      <c r="BP27" s="123"/>
      <c r="BQ27" s="123"/>
      <c r="BR27" s="123"/>
      <c r="BS27" s="123"/>
      <c r="BT27" s="123"/>
      <c r="BU27" s="123"/>
      <c r="BV27" s="123"/>
      <c r="BW27" s="123"/>
      <c r="BX27" s="123"/>
      <c r="BY27" s="123"/>
      <c r="BZ27" s="123"/>
      <c r="CA27" s="123"/>
      <c r="CB27" s="123"/>
      <c r="CC27" s="123"/>
      <c r="CD27" s="123"/>
      <c r="CE27" s="123"/>
      <c r="CF27" s="123"/>
      <c r="CG27" s="123"/>
      <c r="CH27" s="123"/>
      <c r="CI27" s="123"/>
      <c r="CJ27" s="123"/>
      <c r="CK27" s="123"/>
      <c r="CL27" s="123"/>
      <c r="CM27" s="123"/>
      <c r="CN27" s="123"/>
      <c r="CO27" s="123"/>
      <c r="CP27" s="123"/>
      <c r="CQ27" s="123"/>
      <c r="CR27" s="123"/>
      <c r="CS27" s="123"/>
      <c r="CT27" s="123"/>
      <c r="CU27" s="123"/>
      <c r="CV27" s="123"/>
      <c r="CW27" s="123"/>
      <c r="CX27" s="123"/>
      <c r="CY27" s="123"/>
      <c r="CZ27" s="123"/>
      <c r="DA27" s="123"/>
      <c r="DB27" s="123"/>
      <c r="DC27" s="123"/>
      <c r="DD27" s="123"/>
      <c r="DE27" s="123"/>
      <c r="DF27" s="123"/>
      <c r="DG27" s="123"/>
      <c r="DH27" s="123"/>
      <c r="DI27" s="123"/>
      <c r="DJ27" s="123"/>
      <c r="DK27" s="123"/>
      <c r="DL27" s="123"/>
      <c r="DM27" s="123"/>
      <c r="DN27" s="123"/>
      <c r="DO27" s="123"/>
      <c r="DP27" s="123"/>
      <c r="DQ27" s="123"/>
      <c r="DR27" s="123"/>
      <c r="DS27" s="123"/>
      <c r="DT27" s="123"/>
      <c r="DU27" s="123"/>
      <c r="DV27" s="123"/>
      <c r="DW27" s="123"/>
      <c r="DX27" s="123"/>
      <c r="DY27" s="123"/>
      <c r="DZ27" s="123"/>
      <c r="EA27" s="123"/>
      <c r="EB27" s="123"/>
      <c r="EC27" s="123"/>
      <c r="ED27" s="123"/>
      <c r="EE27" s="123"/>
      <c r="EF27" s="123"/>
      <c r="EG27" s="123"/>
      <c r="EH27" s="123"/>
      <c r="EI27" s="123"/>
      <c r="EJ27" s="123"/>
      <c r="EK27" s="123"/>
      <c r="EL27" s="123"/>
      <c r="EM27" s="123"/>
      <c r="EN27" s="123"/>
      <c r="EO27" s="123"/>
      <c r="EP27" s="123"/>
      <c r="EQ27" s="123"/>
      <c r="ER27" s="123"/>
      <c r="ES27" s="123"/>
      <c r="ET27" s="123"/>
      <c r="EU27" s="123"/>
      <c r="EV27" s="123"/>
      <c r="EW27" s="123"/>
      <c r="EX27" s="123"/>
      <c r="EY27" s="123"/>
      <c r="EZ27" s="123"/>
      <c r="FA27" s="123"/>
      <c r="FB27" s="123"/>
      <c r="FC27" s="123"/>
      <c r="FD27" s="123"/>
      <c r="FE27" s="123"/>
      <c r="FF27" s="123"/>
      <c r="FG27" s="123"/>
      <c r="FH27" s="123"/>
      <c r="FI27" s="123"/>
      <c r="FJ27" s="123"/>
      <c r="FK27" s="123"/>
      <c r="FL27" s="123"/>
      <c r="FM27" s="123"/>
      <c r="FN27" s="123"/>
      <c r="FO27" s="123"/>
      <c r="FP27" s="123"/>
      <c r="FQ27" s="123"/>
      <c r="FR27" s="123"/>
      <c r="FS27" s="123"/>
      <c r="FT27" s="123"/>
      <c r="FU27" s="123"/>
      <c r="FV27" s="123"/>
      <c r="FW27" s="123"/>
      <c r="FX27" s="123"/>
      <c r="FY27" s="123"/>
      <c r="FZ27" s="123"/>
      <c r="GA27" s="123"/>
      <c r="GB27" s="123"/>
      <c r="GC27" s="123"/>
      <c r="GD27" s="123"/>
      <c r="GE27" s="123"/>
      <c r="GF27" s="123"/>
      <c r="GG27" s="123"/>
      <c r="GH27" s="123"/>
      <c r="GI27" s="123"/>
      <c r="GJ27" s="123"/>
      <c r="GK27" s="123"/>
      <c r="GL27" s="123"/>
      <c r="GM27" s="123"/>
      <c r="GN27" s="123"/>
      <c r="GO27" s="123"/>
      <c r="GP27" s="123"/>
      <c r="GQ27" s="123"/>
      <c r="GR27" s="123"/>
      <c r="GS27" s="123"/>
      <c r="GT27" s="123"/>
      <c r="GU27" s="123"/>
      <c r="GV27" s="123"/>
      <c r="GW27" s="123"/>
      <c r="GX27" s="123"/>
      <c r="GY27" s="123"/>
      <c r="GZ27" s="123"/>
      <c r="HA27" s="123"/>
      <c r="HB27" s="123"/>
      <c r="HC27" s="123"/>
      <c r="HD27" s="123"/>
      <c r="HE27" s="123"/>
      <c r="HF27" s="123"/>
      <c r="HG27" s="123"/>
      <c r="HH27" s="123"/>
      <c r="HI27" s="123"/>
      <c r="HJ27" s="123"/>
      <c r="HK27" s="123"/>
      <c r="HL27" s="123"/>
      <c r="HM27" s="123"/>
      <c r="HN27" s="123"/>
      <c r="HO27" s="123"/>
      <c r="HP27" s="123"/>
      <c r="HQ27" s="123"/>
      <c r="HR27" s="123"/>
      <c r="HS27" s="123"/>
      <c r="HT27" s="123"/>
      <c r="HU27" s="123"/>
      <c r="HV27" s="123"/>
      <c r="HW27" s="123"/>
      <c r="HX27" s="123"/>
      <c r="HY27" s="123"/>
      <c r="HZ27" s="123"/>
      <c r="IA27" s="123"/>
      <c r="IB27" s="123"/>
      <c r="IC27" s="123"/>
      <c r="ID27" s="123"/>
      <c r="IE27" s="123"/>
      <c r="IF27" s="123"/>
      <c r="IG27" s="123"/>
      <c r="IH27" s="123"/>
      <c r="II27" s="123"/>
      <c r="IJ27" s="123"/>
      <c r="IK27" s="123"/>
      <c r="IL27" s="123"/>
      <c r="IM27" s="123"/>
      <c r="IN27" s="123"/>
      <c r="IO27" s="123"/>
      <c r="IP27" s="123"/>
      <c r="IQ27" s="123"/>
      <c r="IR27" s="123"/>
      <c r="IS27" s="123"/>
      <c r="IT27" s="123"/>
      <c r="IU27" s="123"/>
      <c r="IV27" s="123"/>
      <c r="IW27" s="123"/>
      <c r="IX27" s="123"/>
      <c r="IY27" s="123"/>
      <c r="IZ27" s="123"/>
      <c r="JA27" s="123"/>
      <c r="JB27" s="123"/>
      <c r="JC27" s="123"/>
      <c r="JD27" s="123"/>
      <c r="JE27" s="123"/>
      <c r="JF27" s="123"/>
      <c r="JG27" s="123"/>
      <c r="JH27" s="123"/>
      <c r="JI27" s="123"/>
      <c r="JJ27" s="123"/>
      <c r="JK27" s="123"/>
      <c r="JL27" s="123"/>
      <c r="JM27" s="123"/>
      <c r="JN27" s="123"/>
      <c r="JO27" s="123"/>
      <c r="JP27" s="123"/>
      <c r="JQ27" s="123"/>
      <c r="JR27" s="123"/>
      <c r="JS27" s="123"/>
      <c r="JT27" s="123"/>
      <c r="JU27" s="123"/>
      <c r="JV27" s="123"/>
      <c r="JW27" s="123"/>
      <c r="JX27" s="123"/>
      <c r="JY27" s="123"/>
      <c r="JZ27" s="123"/>
      <c r="KA27" s="123"/>
      <c r="KB27" s="123"/>
      <c r="KC27" s="123"/>
      <c r="KD27" s="123"/>
      <c r="KE27" s="123"/>
      <c r="KF27" s="123"/>
      <c r="KG27" s="123"/>
      <c r="KH27" s="123"/>
      <c r="KI27" s="123"/>
      <c r="KJ27" s="123"/>
      <c r="KK27" s="123"/>
      <c r="KL27" s="123"/>
      <c r="KM27" s="123"/>
      <c r="KN27" s="123"/>
      <c r="KO27" s="123"/>
      <c r="KP27" s="123"/>
      <c r="KQ27" s="123"/>
      <c r="KR27" s="123"/>
      <c r="KS27" s="123"/>
      <c r="KT27" s="123"/>
      <c r="KU27" s="123"/>
      <c r="KV27" s="123"/>
      <c r="KW27" s="123"/>
      <c r="KX27" s="123"/>
      <c r="KY27" s="123"/>
      <c r="KZ27" s="123"/>
      <c r="LA27" s="123"/>
      <c r="LB27" s="123"/>
      <c r="LC27" s="123"/>
      <c r="LD27" s="123"/>
      <c r="LE27" s="123"/>
      <c r="LF27" s="123"/>
      <c r="LG27" s="123"/>
      <c r="LH27" s="123"/>
      <c r="LI27" s="123"/>
      <c r="LJ27" s="123"/>
      <c r="LK27" s="123"/>
      <c r="LL27" s="123"/>
      <c r="LM27" s="123"/>
      <c r="LN27" s="123"/>
      <c r="LO27" s="123"/>
      <c r="LP27" s="123"/>
      <c r="LQ27" s="123"/>
      <c r="LR27" s="123"/>
      <c r="LS27" s="123"/>
      <c r="LT27" s="123"/>
      <c r="LU27" s="123"/>
      <c r="LV27" s="123"/>
      <c r="LW27" s="123"/>
      <c r="LX27" s="123"/>
      <c r="LY27" s="123"/>
      <c r="LZ27" s="123"/>
      <c r="MA27" s="123"/>
      <c r="MB27" s="123"/>
      <c r="MC27" s="123"/>
      <c r="MD27" s="123"/>
      <c r="ME27" s="123"/>
      <c r="MF27" s="123"/>
      <c r="MG27" s="123"/>
      <c r="MH27" s="123"/>
      <c r="MI27" s="123"/>
      <c r="MJ27" s="123"/>
      <c r="MK27" s="123"/>
      <c r="ML27" s="123"/>
      <c r="MM27" s="123"/>
      <c r="MN27" s="123"/>
      <c r="MO27" s="123"/>
      <c r="MP27" s="123"/>
      <c r="MQ27" s="123"/>
      <c r="MR27" s="123"/>
      <c r="MS27" s="123"/>
      <c r="MT27" s="123"/>
      <c r="MU27" s="123"/>
      <c r="MV27" s="123"/>
      <c r="MW27" s="123"/>
      <c r="MX27" s="123"/>
      <c r="MY27" s="123"/>
      <c r="MZ27" s="123"/>
      <c r="NA27" s="123"/>
      <c r="NB27" s="123"/>
      <c r="NC27" s="123"/>
      <c r="ND27" s="123"/>
      <c r="NE27" s="123"/>
      <c r="NF27" s="123"/>
      <c r="NG27" s="123"/>
      <c r="NH27" s="123"/>
      <c r="NI27" s="123"/>
      <c r="NJ27" s="123"/>
      <c r="NK27" s="123"/>
      <c r="NL27" s="123"/>
      <c r="NM27" s="123"/>
      <c r="NN27" s="123"/>
      <c r="NO27" s="123"/>
      <c r="NP27" s="123"/>
      <c r="NQ27" s="123"/>
      <c r="NR27" s="123"/>
      <c r="NS27" s="123"/>
      <c r="NT27" s="123"/>
      <c r="NU27" s="123"/>
      <c r="NV27" s="123"/>
      <c r="NW27" s="123"/>
      <c r="NX27" s="123"/>
      <c r="NY27" s="123"/>
      <c r="NZ27" s="123"/>
      <c r="OA27" s="123"/>
      <c r="OB27" s="123"/>
      <c r="OC27" s="123"/>
      <c r="OD27" s="123"/>
      <c r="OE27" s="123"/>
      <c r="OF27" s="123"/>
      <c r="OG27" s="123"/>
      <c r="OH27" s="123"/>
      <c r="OI27" s="123"/>
      <c r="OJ27" s="123"/>
      <c r="OK27" s="123"/>
      <c r="OL27" s="123"/>
      <c r="OM27" s="123"/>
      <c r="ON27" s="123"/>
      <c r="OO27" s="123"/>
      <c r="OP27" s="123"/>
      <c r="OQ27" s="123"/>
      <c r="OR27" s="123"/>
      <c r="OS27" s="123"/>
      <c r="OT27" s="123"/>
      <c r="OU27" s="123"/>
      <c r="OV27" s="123"/>
      <c r="OW27" s="123"/>
      <c r="OX27" s="123"/>
      <c r="OY27" s="123"/>
      <c r="OZ27" s="123"/>
      <c r="PA27" s="123"/>
      <c r="PB27" s="123"/>
      <c r="PC27" s="123"/>
      <c r="PD27" s="123"/>
      <c r="PE27" s="123"/>
      <c r="PF27" s="123"/>
      <c r="PG27" s="123"/>
      <c r="PH27" s="123"/>
      <c r="PI27" s="123"/>
      <c r="PJ27" s="123"/>
      <c r="PK27" s="123"/>
      <c r="PL27" s="123"/>
      <c r="PM27" s="123"/>
      <c r="PN27" s="123"/>
      <c r="PO27" s="123"/>
      <c r="PP27" s="123"/>
      <c r="PQ27" s="123"/>
      <c r="PR27" s="123"/>
      <c r="PS27" s="123"/>
      <c r="PT27" s="123"/>
      <c r="PU27" s="123"/>
      <c r="PV27" s="123"/>
      <c r="PW27" s="123"/>
      <c r="PX27" s="123"/>
      <c r="PY27" s="123"/>
      <c r="PZ27" s="123"/>
      <c r="QA27" s="123"/>
      <c r="QB27" s="123"/>
      <c r="QC27" s="123"/>
      <c r="QD27" s="123"/>
      <c r="QE27" s="123"/>
      <c r="QF27" s="123"/>
      <c r="QG27" s="123"/>
      <c r="QH27" s="123"/>
      <c r="QI27" s="123"/>
      <c r="QJ27" s="123"/>
      <c r="QK27" s="123"/>
      <c r="QL27" s="123"/>
      <c r="QM27" s="123"/>
      <c r="QN27" s="123"/>
      <c r="QO27" s="123"/>
      <c r="QP27" s="123"/>
      <c r="QQ27" s="123"/>
      <c r="QR27" s="123"/>
      <c r="QS27" s="123"/>
      <c r="QT27" s="123"/>
      <c r="QU27" s="123"/>
      <c r="QV27" s="123"/>
      <c r="QW27" s="123"/>
      <c r="QX27" s="123"/>
      <c r="QY27" s="123"/>
      <c r="QZ27" s="123"/>
      <c r="RA27" s="123"/>
      <c r="RB27" s="123"/>
      <c r="RC27" s="123"/>
      <c r="RD27" s="123"/>
      <c r="RE27" s="123"/>
      <c r="RF27" s="123"/>
      <c r="RG27" s="123"/>
      <c r="RH27" s="123"/>
      <c r="RI27" s="123"/>
      <c r="RJ27" s="123"/>
      <c r="RK27" s="123"/>
      <c r="RL27" s="123"/>
      <c r="RM27" s="123"/>
      <c r="RN27" s="123"/>
      <c r="RO27" s="123"/>
      <c r="RP27" s="123"/>
      <c r="RQ27" s="123"/>
      <c r="RR27" s="123"/>
      <c r="RS27" s="123"/>
      <c r="RT27" s="123"/>
      <c r="RU27" s="123"/>
      <c r="RV27" s="123"/>
      <c r="RW27" s="123"/>
      <c r="RX27" s="123"/>
      <c r="RY27" s="123"/>
      <c r="RZ27" s="123"/>
      <c r="SA27" s="123"/>
      <c r="SB27" s="123"/>
      <c r="SC27" s="123"/>
      <c r="SD27" s="123"/>
      <c r="SE27" s="123"/>
      <c r="SF27" s="123"/>
      <c r="SG27" s="123"/>
      <c r="SH27" s="123"/>
      <c r="SI27" s="123"/>
      <c r="SJ27" s="123"/>
      <c r="SK27" s="123"/>
      <c r="SL27" s="123"/>
      <c r="SM27" s="123"/>
      <c r="SN27" s="123"/>
      <c r="SO27" s="123"/>
      <c r="SP27" s="123"/>
      <c r="SQ27" s="123"/>
      <c r="SR27" s="123"/>
      <c r="SS27" s="123"/>
      <c r="ST27" s="123"/>
      <c r="SU27" s="123"/>
      <c r="SV27" s="123"/>
      <c r="SW27" s="123"/>
      <c r="SX27" s="123"/>
      <c r="SY27" s="123"/>
      <c r="SZ27" s="123"/>
      <c r="TA27" s="123"/>
      <c r="TB27" s="123"/>
      <c r="TC27" s="123"/>
      <c r="TD27" s="123"/>
      <c r="TE27" s="123"/>
      <c r="TF27" s="123"/>
      <c r="TG27" s="123"/>
      <c r="TH27" s="123"/>
      <c r="TI27" s="123"/>
      <c r="TJ27" s="123"/>
      <c r="TK27" s="123"/>
      <c r="TL27" s="123"/>
      <c r="TM27" s="123"/>
      <c r="TN27" s="123"/>
      <c r="TO27" s="123"/>
      <c r="TP27" s="123"/>
      <c r="TQ27" s="123"/>
      <c r="TR27" s="123"/>
      <c r="TS27" s="123"/>
      <c r="TT27" s="123"/>
      <c r="TU27" s="123"/>
      <c r="TV27" s="123"/>
      <c r="TW27" s="123"/>
      <c r="TX27" s="123"/>
      <c r="TY27" s="123"/>
      <c r="TZ27" s="123"/>
      <c r="UA27" s="123"/>
      <c r="UB27" s="123"/>
      <c r="UC27" s="123"/>
      <c r="UD27" s="123"/>
      <c r="UE27" s="123"/>
      <c r="UF27" s="123"/>
      <c r="UG27" s="123"/>
      <c r="UH27" s="123"/>
      <c r="UI27" s="123"/>
      <c r="UJ27" s="123"/>
      <c r="UK27" s="123"/>
      <c r="UL27" s="123"/>
      <c r="UM27" s="123"/>
      <c r="UN27" s="123"/>
      <c r="UO27" s="123"/>
      <c r="UP27" s="123"/>
      <c r="UQ27" s="123"/>
      <c r="UR27" s="123"/>
      <c r="US27" s="123"/>
      <c r="UT27" s="123"/>
      <c r="UU27" s="123"/>
      <c r="UV27" s="123"/>
      <c r="UW27" s="123"/>
      <c r="UX27" s="123"/>
      <c r="UY27" s="123"/>
      <c r="UZ27" s="123"/>
      <c r="VA27" s="123"/>
      <c r="VB27" s="123"/>
      <c r="VC27" s="123"/>
      <c r="VD27" s="123"/>
      <c r="VE27" s="123"/>
      <c r="VF27" s="123"/>
      <c r="VG27" s="123"/>
      <c r="VH27" s="123"/>
      <c r="VI27" s="123"/>
      <c r="VJ27" s="123"/>
      <c r="VK27" s="123"/>
      <c r="VL27" s="123"/>
      <c r="VM27" s="123"/>
      <c r="VN27" s="123"/>
      <c r="VO27" s="123"/>
      <c r="VP27" s="123"/>
      <c r="VQ27" s="123"/>
      <c r="VR27" s="123"/>
      <c r="VS27" s="123"/>
      <c r="VT27" s="123"/>
      <c r="VU27" s="123"/>
      <c r="VV27" s="123"/>
      <c r="VW27" s="123"/>
      <c r="VX27" s="123"/>
      <c r="VY27" s="123"/>
      <c r="VZ27" s="123"/>
      <c r="WA27" s="123"/>
      <c r="WB27" s="123"/>
      <c r="WC27" s="123"/>
      <c r="WD27" s="123"/>
      <c r="WE27" s="123"/>
      <c r="WF27" s="123"/>
      <c r="WG27" s="123"/>
      <c r="WH27" s="123"/>
      <c r="WI27" s="123"/>
      <c r="WJ27" s="123"/>
      <c r="WK27" s="123"/>
      <c r="WL27" s="123"/>
      <c r="WM27" s="123"/>
      <c r="WN27" s="123"/>
      <c r="WO27" s="123"/>
      <c r="WP27" s="123"/>
      <c r="WQ27" s="123"/>
      <c r="WR27" s="123"/>
      <c r="WS27" s="123"/>
      <c r="WT27" s="123"/>
      <c r="WU27" s="123"/>
      <c r="WV27" s="123"/>
      <c r="WW27" s="123"/>
      <c r="WX27" s="123"/>
      <c r="WY27" s="123"/>
      <c r="WZ27" s="123"/>
      <c r="XA27" s="123"/>
      <c r="XB27" s="123"/>
      <c r="XC27" s="123"/>
      <c r="XD27" s="123"/>
      <c r="XE27" s="123"/>
      <c r="XF27" s="123"/>
      <c r="XG27" s="123"/>
      <c r="XH27" s="123"/>
      <c r="XI27" s="123"/>
      <c r="XJ27" s="123"/>
      <c r="XK27" s="123"/>
      <c r="XL27" s="123"/>
      <c r="XM27" s="123"/>
      <c r="XN27" s="123"/>
      <c r="XO27" s="123"/>
      <c r="XP27" s="123"/>
      <c r="XQ27" s="123"/>
      <c r="XR27" s="123"/>
      <c r="XS27" s="123"/>
      <c r="XT27" s="123"/>
      <c r="XU27" s="123"/>
      <c r="XV27" s="123"/>
      <c r="XW27" s="123"/>
      <c r="XX27" s="123"/>
      <c r="XY27" s="123"/>
      <c r="XZ27" s="123"/>
      <c r="YA27" s="123"/>
      <c r="YB27" s="123"/>
      <c r="YC27" s="123"/>
      <c r="YD27" s="123"/>
      <c r="YE27" s="123"/>
      <c r="YF27" s="123"/>
      <c r="YG27" s="123"/>
      <c r="YH27" s="123"/>
      <c r="YI27" s="123"/>
      <c r="YJ27" s="123"/>
      <c r="YK27" s="123"/>
      <c r="YL27" s="123"/>
      <c r="YM27" s="123"/>
      <c r="YN27" s="123"/>
      <c r="YO27" s="123"/>
      <c r="YP27" s="123"/>
      <c r="YQ27" s="123"/>
      <c r="YR27" s="123"/>
      <c r="YS27" s="123"/>
      <c r="YT27" s="123"/>
      <c r="YU27" s="123"/>
      <c r="YV27" s="123"/>
      <c r="YW27" s="123"/>
      <c r="YX27" s="123"/>
      <c r="YY27" s="123"/>
      <c r="YZ27" s="123"/>
      <c r="ZA27" s="123"/>
      <c r="ZB27" s="123"/>
      <c r="ZC27" s="123"/>
      <c r="ZD27" s="123"/>
      <c r="ZE27" s="123"/>
      <c r="ZF27" s="123"/>
      <c r="ZG27" s="123"/>
      <c r="ZH27" s="123"/>
      <c r="ZI27" s="123"/>
      <c r="ZJ27" s="123"/>
      <c r="ZK27" s="123"/>
      <c r="ZL27" s="123"/>
      <c r="ZM27" s="123"/>
      <c r="ZN27" s="123"/>
      <c r="ZO27" s="123"/>
      <c r="ZP27" s="123"/>
      <c r="ZQ27" s="123"/>
      <c r="ZR27" s="123"/>
      <c r="ZS27" s="123"/>
      <c r="ZT27" s="123"/>
      <c r="ZU27" s="123"/>
      <c r="ZV27" s="123"/>
      <c r="ZW27" s="123"/>
      <c r="ZX27" s="123"/>
      <c r="ZY27" s="123"/>
      <c r="ZZ27" s="123"/>
      <c r="AAA27" s="123"/>
      <c r="AAB27" s="123"/>
      <c r="AAC27" s="123"/>
      <c r="AAD27" s="123"/>
      <c r="AAE27" s="123"/>
      <c r="AAF27" s="123"/>
      <c r="AAG27" s="123"/>
      <c r="AAH27" s="123"/>
      <c r="AAI27" s="123"/>
      <c r="AAJ27" s="123"/>
      <c r="AAK27" s="123"/>
      <c r="AAL27" s="123"/>
      <c r="AAM27" s="123"/>
      <c r="AAN27" s="123"/>
      <c r="AAO27" s="123"/>
      <c r="AAP27" s="123"/>
      <c r="AAQ27" s="123"/>
      <c r="AAR27" s="123"/>
    </row>
    <row r="28" spans="1:720" ht="30" customHeight="1" x14ac:dyDescent="0.25">
      <c r="B28" s="82"/>
      <c r="C28" s="82"/>
      <c r="D28" s="107"/>
      <c r="E28" s="82"/>
      <c r="F28" s="82"/>
      <c r="G28" s="82"/>
      <c r="H28" s="143"/>
      <c r="I28" s="91"/>
      <c r="J28" s="92"/>
      <c r="K28" s="92"/>
      <c r="L28" s="92"/>
      <c r="M28" s="92"/>
      <c r="N28" s="92"/>
      <c r="O28" s="93"/>
      <c r="P28" s="131" t="str">
        <f t="shared" si="13"/>
        <v>0/0</v>
      </c>
      <c r="Q28" s="91"/>
      <c r="R28" s="92"/>
      <c r="S28" s="92"/>
      <c r="T28" s="92"/>
      <c r="U28" s="92"/>
      <c r="V28" s="92"/>
      <c r="W28" s="92"/>
      <c r="X28" s="131" t="str">
        <f t="shared" si="14"/>
        <v>0/0</v>
      </c>
      <c r="Y28" s="91"/>
      <c r="Z28" s="92"/>
      <c r="AA28" s="92"/>
      <c r="AB28" s="92"/>
      <c r="AC28" s="92"/>
      <c r="AD28" s="92"/>
      <c r="AE28" s="92"/>
      <c r="AF28" s="151" t="str">
        <f t="shared" si="15"/>
        <v>0/0</v>
      </c>
      <c r="AG28" s="91"/>
      <c r="AH28" s="92"/>
      <c r="AI28" s="92"/>
      <c r="AJ28" s="92"/>
      <c r="AK28" s="92"/>
      <c r="AL28" s="92"/>
      <c r="AM28" s="92"/>
      <c r="AN28" s="131">
        <f t="shared" si="16"/>
        <v>0</v>
      </c>
      <c r="AO28" s="91"/>
      <c r="AP28" s="92"/>
      <c r="AQ28" s="92"/>
      <c r="AR28" s="92"/>
      <c r="AS28" s="92"/>
      <c r="AT28" s="92"/>
      <c r="AU28" s="92"/>
      <c r="AV28" s="131">
        <f t="shared" si="17"/>
        <v>0</v>
      </c>
      <c r="AW28" s="123"/>
      <c r="AX28" s="80"/>
      <c r="AY28" s="123"/>
      <c r="AZ28" s="123"/>
      <c r="BA28" s="123"/>
      <c r="BB28" s="122"/>
      <c r="BC28" s="122"/>
      <c r="BD28" s="122"/>
      <c r="BE28" s="124"/>
      <c r="BF28" s="124"/>
      <c r="BG28" s="124"/>
      <c r="BH28" s="124"/>
      <c r="BI28" s="124"/>
      <c r="BJ28" s="124"/>
      <c r="BK28" s="123"/>
      <c r="BL28" s="123"/>
      <c r="BM28" s="123"/>
      <c r="BN28" s="123"/>
      <c r="BO28" s="123"/>
      <c r="BP28" s="123"/>
      <c r="BQ28" s="123"/>
      <c r="BR28" s="123"/>
      <c r="BS28" s="123"/>
      <c r="BT28" s="123"/>
      <c r="BU28" s="123"/>
      <c r="BV28" s="123"/>
      <c r="BW28" s="123"/>
      <c r="BX28" s="123"/>
      <c r="BY28" s="123"/>
      <c r="BZ28" s="123"/>
      <c r="CA28" s="123"/>
      <c r="CB28" s="123"/>
      <c r="CC28" s="123"/>
      <c r="CD28" s="123"/>
      <c r="CE28" s="123"/>
      <c r="CF28" s="123"/>
      <c r="CG28" s="123"/>
      <c r="CH28" s="123"/>
      <c r="CI28" s="123"/>
      <c r="CJ28" s="123"/>
      <c r="CK28" s="123"/>
      <c r="CL28" s="123"/>
      <c r="CM28" s="123"/>
      <c r="CN28" s="123"/>
      <c r="CO28" s="123"/>
      <c r="CP28" s="123"/>
      <c r="CQ28" s="123"/>
      <c r="CR28" s="123"/>
      <c r="CS28" s="123"/>
      <c r="CT28" s="123"/>
      <c r="CU28" s="123"/>
      <c r="CV28" s="123"/>
      <c r="CW28" s="123"/>
      <c r="CX28" s="123"/>
      <c r="CY28" s="123"/>
      <c r="CZ28" s="123"/>
      <c r="DA28" s="123"/>
      <c r="DB28" s="123"/>
      <c r="DC28" s="123"/>
      <c r="DD28" s="123"/>
      <c r="DE28" s="123"/>
      <c r="DF28" s="123"/>
      <c r="DG28" s="123"/>
      <c r="DH28" s="123"/>
      <c r="DI28" s="123"/>
      <c r="DJ28" s="123"/>
      <c r="DK28" s="123"/>
      <c r="DL28" s="123"/>
      <c r="DM28" s="123"/>
      <c r="DN28" s="123"/>
      <c r="DO28" s="123"/>
      <c r="DP28" s="123"/>
      <c r="DQ28" s="123"/>
      <c r="DR28" s="123"/>
      <c r="DS28" s="123"/>
      <c r="DT28" s="123"/>
      <c r="DU28" s="123"/>
      <c r="DV28" s="123"/>
      <c r="DW28" s="123"/>
      <c r="DX28" s="123"/>
      <c r="DY28" s="123"/>
      <c r="DZ28" s="123"/>
      <c r="EA28" s="123"/>
      <c r="EB28" s="123"/>
      <c r="EC28" s="123"/>
      <c r="ED28" s="123"/>
      <c r="EE28" s="123"/>
      <c r="EF28" s="123"/>
      <c r="EG28" s="123"/>
      <c r="EH28" s="123"/>
      <c r="EI28" s="123"/>
      <c r="EJ28" s="123"/>
      <c r="EK28" s="123"/>
      <c r="EL28" s="123"/>
      <c r="EM28" s="123"/>
      <c r="EN28" s="123"/>
      <c r="EO28" s="123"/>
      <c r="EP28" s="123"/>
      <c r="EQ28" s="123"/>
      <c r="ER28" s="123"/>
      <c r="ES28" s="123"/>
      <c r="ET28" s="123"/>
      <c r="EU28" s="123"/>
      <c r="EV28" s="123"/>
      <c r="EW28" s="123"/>
      <c r="EX28" s="123"/>
      <c r="EY28" s="123"/>
      <c r="EZ28" s="123"/>
      <c r="FA28" s="123"/>
      <c r="FB28" s="123"/>
      <c r="FC28" s="123"/>
      <c r="FD28" s="123"/>
      <c r="FE28" s="123"/>
      <c r="FF28" s="123"/>
      <c r="FG28" s="123"/>
      <c r="FH28" s="123"/>
      <c r="FI28" s="123"/>
      <c r="FJ28" s="123"/>
      <c r="FK28" s="123"/>
      <c r="FL28" s="123"/>
      <c r="FM28" s="123"/>
      <c r="FN28" s="123"/>
      <c r="FO28" s="123"/>
      <c r="FP28" s="123"/>
      <c r="FQ28" s="123"/>
      <c r="FR28" s="123"/>
      <c r="FS28" s="123"/>
      <c r="FT28" s="123"/>
      <c r="FU28" s="123"/>
      <c r="FV28" s="123"/>
      <c r="FW28" s="123"/>
      <c r="FX28" s="123"/>
      <c r="FY28" s="123"/>
      <c r="FZ28" s="123"/>
      <c r="GA28" s="123"/>
      <c r="GB28" s="123"/>
      <c r="GC28" s="123"/>
      <c r="GD28" s="123"/>
      <c r="GE28" s="123"/>
      <c r="GF28" s="123"/>
      <c r="GG28" s="123"/>
      <c r="GH28" s="123"/>
      <c r="GI28" s="123"/>
      <c r="GJ28" s="123"/>
      <c r="GK28" s="123"/>
      <c r="GL28" s="123"/>
      <c r="GM28" s="123"/>
      <c r="GN28" s="123"/>
      <c r="GO28" s="123"/>
      <c r="GP28" s="123"/>
      <c r="GQ28" s="123"/>
      <c r="GR28" s="123"/>
      <c r="GS28" s="123"/>
      <c r="GT28" s="123"/>
      <c r="GU28" s="123"/>
      <c r="GV28" s="123"/>
      <c r="GW28" s="123"/>
      <c r="GX28" s="123"/>
      <c r="GY28" s="123"/>
      <c r="GZ28" s="123"/>
      <c r="HA28" s="123"/>
      <c r="HB28" s="123"/>
      <c r="HC28" s="123"/>
      <c r="HD28" s="123"/>
      <c r="HE28" s="123"/>
      <c r="HF28" s="123"/>
      <c r="HG28" s="123"/>
      <c r="HH28" s="123"/>
      <c r="HI28" s="123"/>
      <c r="HJ28" s="123"/>
      <c r="HK28" s="123"/>
      <c r="HL28" s="123"/>
      <c r="HM28" s="123"/>
      <c r="HN28" s="123"/>
      <c r="HO28" s="123"/>
      <c r="HP28" s="123"/>
      <c r="HQ28" s="123"/>
      <c r="HR28" s="123"/>
      <c r="HS28" s="123"/>
      <c r="HT28" s="123"/>
      <c r="HU28" s="123"/>
      <c r="HV28" s="123"/>
      <c r="HW28" s="123"/>
      <c r="HX28" s="123"/>
      <c r="HY28" s="123"/>
      <c r="HZ28" s="123"/>
      <c r="IA28" s="123"/>
      <c r="IB28" s="123"/>
      <c r="IC28" s="123"/>
      <c r="ID28" s="123"/>
      <c r="IE28" s="123"/>
      <c r="IF28" s="123"/>
      <c r="IG28" s="123"/>
      <c r="IH28" s="123"/>
      <c r="II28" s="123"/>
      <c r="IJ28" s="123"/>
      <c r="IK28" s="123"/>
      <c r="IL28" s="123"/>
      <c r="IM28" s="123"/>
      <c r="IN28" s="123"/>
      <c r="IO28" s="123"/>
      <c r="IP28" s="123"/>
      <c r="IQ28" s="123"/>
      <c r="IR28" s="123"/>
      <c r="IS28" s="123"/>
      <c r="IT28" s="123"/>
      <c r="IU28" s="123"/>
      <c r="IV28" s="123"/>
      <c r="IW28" s="123"/>
      <c r="IX28" s="123"/>
      <c r="IY28" s="123"/>
      <c r="IZ28" s="123"/>
      <c r="JA28" s="123"/>
      <c r="JB28" s="123"/>
      <c r="JC28" s="123"/>
      <c r="JD28" s="123"/>
      <c r="JE28" s="123"/>
      <c r="JF28" s="123"/>
      <c r="JG28" s="123"/>
      <c r="JH28" s="123"/>
      <c r="JI28" s="123"/>
      <c r="JJ28" s="123"/>
      <c r="JK28" s="123"/>
      <c r="JL28" s="123"/>
      <c r="JM28" s="123"/>
      <c r="JN28" s="123"/>
      <c r="JO28" s="123"/>
      <c r="JP28" s="123"/>
      <c r="JQ28" s="123"/>
      <c r="JR28" s="123"/>
      <c r="JS28" s="123"/>
      <c r="JT28" s="123"/>
      <c r="JU28" s="123"/>
      <c r="JV28" s="123"/>
      <c r="JW28" s="123"/>
      <c r="JX28" s="123"/>
      <c r="JY28" s="123"/>
      <c r="JZ28" s="123"/>
      <c r="KA28" s="123"/>
      <c r="KB28" s="123"/>
      <c r="KC28" s="123"/>
      <c r="KD28" s="123"/>
      <c r="KE28" s="123"/>
      <c r="KF28" s="123"/>
      <c r="KG28" s="123"/>
      <c r="KH28" s="123"/>
      <c r="KI28" s="123"/>
      <c r="KJ28" s="123"/>
      <c r="KK28" s="123"/>
      <c r="KL28" s="123"/>
      <c r="KM28" s="123"/>
      <c r="KN28" s="123"/>
      <c r="KO28" s="123"/>
      <c r="KP28" s="123"/>
      <c r="KQ28" s="123"/>
      <c r="KR28" s="123"/>
      <c r="KS28" s="123"/>
      <c r="KT28" s="123"/>
      <c r="KU28" s="123"/>
      <c r="KV28" s="123"/>
      <c r="KW28" s="123"/>
      <c r="KX28" s="123"/>
      <c r="KY28" s="123"/>
      <c r="KZ28" s="123"/>
      <c r="LA28" s="123"/>
      <c r="LB28" s="123"/>
      <c r="LC28" s="123"/>
      <c r="LD28" s="123"/>
      <c r="LE28" s="123"/>
      <c r="LF28" s="123"/>
      <c r="LG28" s="123"/>
      <c r="LH28" s="123"/>
      <c r="LI28" s="123"/>
      <c r="LJ28" s="123"/>
      <c r="LK28" s="123"/>
      <c r="LL28" s="123"/>
      <c r="LM28" s="123"/>
      <c r="LN28" s="123"/>
      <c r="LO28" s="123"/>
      <c r="LP28" s="123"/>
      <c r="LQ28" s="123"/>
      <c r="LR28" s="123"/>
      <c r="LS28" s="123"/>
      <c r="LT28" s="123"/>
      <c r="LU28" s="123"/>
      <c r="LV28" s="123"/>
      <c r="LW28" s="123"/>
      <c r="LX28" s="123"/>
      <c r="LY28" s="123"/>
      <c r="LZ28" s="123"/>
      <c r="MA28" s="123"/>
      <c r="MB28" s="123"/>
      <c r="MC28" s="123"/>
      <c r="MD28" s="123"/>
      <c r="ME28" s="123"/>
      <c r="MF28" s="123"/>
      <c r="MG28" s="123"/>
      <c r="MH28" s="123"/>
      <c r="MI28" s="123"/>
      <c r="MJ28" s="123"/>
      <c r="MK28" s="123"/>
      <c r="ML28" s="123"/>
      <c r="MM28" s="123"/>
      <c r="MN28" s="123"/>
      <c r="MO28" s="123"/>
      <c r="MP28" s="123"/>
      <c r="MQ28" s="123"/>
      <c r="MR28" s="123"/>
      <c r="MS28" s="123"/>
      <c r="MT28" s="123"/>
      <c r="MU28" s="123"/>
      <c r="MV28" s="123"/>
      <c r="MW28" s="123"/>
      <c r="MX28" s="123"/>
      <c r="MY28" s="123"/>
      <c r="MZ28" s="123"/>
      <c r="NA28" s="123"/>
      <c r="NB28" s="123"/>
      <c r="NC28" s="123"/>
      <c r="ND28" s="123"/>
      <c r="NE28" s="123"/>
      <c r="NF28" s="123"/>
      <c r="NG28" s="123"/>
      <c r="NH28" s="123"/>
      <c r="NI28" s="123"/>
      <c r="NJ28" s="123"/>
      <c r="NK28" s="123"/>
      <c r="NL28" s="123"/>
      <c r="NM28" s="123"/>
      <c r="NN28" s="123"/>
      <c r="NO28" s="123"/>
      <c r="NP28" s="123"/>
      <c r="NQ28" s="123"/>
      <c r="NR28" s="123"/>
      <c r="NS28" s="123"/>
      <c r="NT28" s="123"/>
      <c r="NU28" s="123"/>
      <c r="NV28" s="123"/>
      <c r="NW28" s="123"/>
      <c r="NX28" s="123"/>
      <c r="NY28" s="123"/>
      <c r="NZ28" s="123"/>
      <c r="OA28" s="123"/>
      <c r="OB28" s="123"/>
      <c r="OC28" s="123"/>
      <c r="OD28" s="123"/>
      <c r="OE28" s="123"/>
      <c r="OF28" s="123"/>
      <c r="OG28" s="123"/>
      <c r="OH28" s="123"/>
      <c r="OI28" s="123"/>
      <c r="OJ28" s="123"/>
      <c r="OK28" s="123"/>
      <c r="OL28" s="123"/>
      <c r="OM28" s="123"/>
      <c r="ON28" s="123"/>
      <c r="OO28" s="123"/>
      <c r="OP28" s="123"/>
      <c r="OQ28" s="123"/>
      <c r="OR28" s="123"/>
      <c r="OS28" s="123"/>
      <c r="OT28" s="123"/>
      <c r="OU28" s="123"/>
      <c r="OV28" s="123"/>
      <c r="OW28" s="123"/>
      <c r="OX28" s="123"/>
      <c r="OY28" s="123"/>
      <c r="OZ28" s="123"/>
      <c r="PA28" s="123"/>
      <c r="PB28" s="123"/>
      <c r="PC28" s="123"/>
      <c r="PD28" s="123"/>
      <c r="PE28" s="123"/>
      <c r="PF28" s="123"/>
      <c r="PG28" s="123"/>
      <c r="PH28" s="123"/>
      <c r="PI28" s="123"/>
      <c r="PJ28" s="123"/>
      <c r="PK28" s="123"/>
      <c r="PL28" s="123"/>
      <c r="PM28" s="123"/>
      <c r="PN28" s="123"/>
      <c r="PO28" s="123"/>
      <c r="PP28" s="123"/>
      <c r="PQ28" s="123"/>
      <c r="PR28" s="123"/>
      <c r="PS28" s="123"/>
      <c r="PT28" s="123"/>
      <c r="PU28" s="123"/>
      <c r="PV28" s="123"/>
      <c r="PW28" s="123"/>
      <c r="PX28" s="123"/>
      <c r="PY28" s="123"/>
      <c r="PZ28" s="123"/>
      <c r="QA28" s="123"/>
      <c r="QB28" s="123"/>
      <c r="QC28" s="123"/>
      <c r="QD28" s="123"/>
      <c r="QE28" s="123"/>
      <c r="QF28" s="123"/>
      <c r="QG28" s="123"/>
      <c r="QH28" s="123"/>
      <c r="QI28" s="123"/>
      <c r="QJ28" s="123"/>
      <c r="QK28" s="123"/>
      <c r="QL28" s="123"/>
      <c r="QM28" s="123"/>
      <c r="QN28" s="123"/>
      <c r="QO28" s="123"/>
      <c r="QP28" s="123"/>
      <c r="QQ28" s="123"/>
      <c r="QR28" s="123"/>
      <c r="QS28" s="123"/>
      <c r="QT28" s="123"/>
      <c r="QU28" s="123"/>
      <c r="QV28" s="123"/>
      <c r="QW28" s="123"/>
      <c r="QX28" s="123"/>
      <c r="QY28" s="123"/>
      <c r="QZ28" s="123"/>
      <c r="RA28" s="123"/>
      <c r="RB28" s="123"/>
      <c r="RC28" s="123"/>
      <c r="RD28" s="123"/>
      <c r="RE28" s="123"/>
      <c r="RF28" s="123"/>
      <c r="RG28" s="123"/>
      <c r="RH28" s="123"/>
      <c r="RI28" s="123"/>
      <c r="RJ28" s="123"/>
      <c r="RK28" s="123"/>
      <c r="RL28" s="123"/>
      <c r="RM28" s="123"/>
      <c r="RN28" s="123"/>
      <c r="RO28" s="123"/>
      <c r="RP28" s="123"/>
      <c r="RQ28" s="123"/>
      <c r="RR28" s="123"/>
      <c r="RS28" s="123"/>
      <c r="RT28" s="123"/>
      <c r="RU28" s="123"/>
      <c r="RV28" s="123"/>
      <c r="RW28" s="123"/>
      <c r="RX28" s="123"/>
      <c r="RY28" s="123"/>
      <c r="RZ28" s="123"/>
      <c r="SA28" s="123"/>
      <c r="SB28" s="123"/>
      <c r="SC28" s="123"/>
      <c r="SD28" s="123"/>
      <c r="SE28" s="123"/>
      <c r="SF28" s="123"/>
      <c r="SG28" s="123"/>
      <c r="SH28" s="123"/>
      <c r="SI28" s="123"/>
      <c r="SJ28" s="123"/>
      <c r="SK28" s="123"/>
      <c r="SL28" s="123"/>
      <c r="SM28" s="123"/>
      <c r="SN28" s="123"/>
      <c r="SO28" s="123"/>
      <c r="SP28" s="123"/>
      <c r="SQ28" s="123"/>
      <c r="SR28" s="123"/>
      <c r="SS28" s="123"/>
      <c r="ST28" s="123"/>
      <c r="SU28" s="123"/>
      <c r="SV28" s="123"/>
      <c r="SW28" s="123"/>
      <c r="SX28" s="123"/>
      <c r="SY28" s="123"/>
      <c r="SZ28" s="123"/>
      <c r="TA28" s="123"/>
      <c r="TB28" s="123"/>
      <c r="TC28" s="123"/>
      <c r="TD28" s="123"/>
      <c r="TE28" s="123"/>
      <c r="TF28" s="123"/>
      <c r="TG28" s="123"/>
      <c r="TH28" s="123"/>
      <c r="TI28" s="123"/>
      <c r="TJ28" s="123"/>
      <c r="TK28" s="123"/>
      <c r="TL28" s="123"/>
      <c r="TM28" s="123"/>
      <c r="TN28" s="123"/>
      <c r="TO28" s="123"/>
      <c r="TP28" s="123"/>
      <c r="TQ28" s="123"/>
      <c r="TR28" s="123"/>
      <c r="TS28" s="123"/>
      <c r="TT28" s="123"/>
      <c r="TU28" s="123"/>
      <c r="TV28" s="123"/>
      <c r="TW28" s="123"/>
      <c r="TX28" s="123"/>
      <c r="TY28" s="123"/>
      <c r="TZ28" s="123"/>
      <c r="UA28" s="123"/>
      <c r="UB28" s="123"/>
      <c r="UC28" s="123"/>
      <c r="UD28" s="123"/>
      <c r="UE28" s="123"/>
      <c r="UF28" s="123"/>
      <c r="UG28" s="123"/>
      <c r="UH28" s="123"/>
      <c r="UI28" s="123"/>
      <c r="UJ28" s="123"/>
      <c r="UK28" s="123"/>
      <c r="UL28" s="123"/>
      <c r="UM28" s="123"/>
      <c r="UN28" s="123"/>
      <c r="UO28" s="123"/>
      <c r="UP28" s="123"/>
      <c r="UQ28" s="123"/>
      <c r="UR28" s="123"/>
      <c r="US28" s="123"/>
      <c r="UT28" s="123"/>
      <c r="UU28" s="123"/>
      <c r="UV28" s="123"/>
      <c r="UW28" s="123"/>
      <c r="UX28" s="123"/>
      <c r="UY28" s="123"/>
      <c r="UZ28" s="123"/>
      <c r="VA28" s="123"/>
      <c r="VB28" s="123"/>
      <c r="VC28" s="123"/>
      <c r="VD28" s="123"/>
      <c r="VE28" s="123"/>
      <c r="VF28" s="123"/>
      <c r="VG28" s="123"/>
      <c r="VH28" s="123"/>
      <c r="VI28" s="123"/>
      <c r="VJ28" s="123"/>
      <c r="VK28" s="123"/>
      <c r="VL28" s="123"/>
      <c r="VM28" s="123"/>
      <c r="VN28" s="123"/>
      <c r="VO28" s="123"/>
      <c r="VP28" s="123"/>
      <c r="VQ28" s="123"/>
      <c r="VR28" s="123"/>
      <c r="VS28" s="123"/>
      <c r="VT28" s="123"/>
      <c r="VU28" s="123"/>
      <c r="VV28" s="123"/>
      <c r="VW28" s="123"/>
      <c r="VX28" s="123"/>
      <c r="VY28" s="123"/>
      <c r="VZ28" s="123"/>
      <c r="WA28" s="123"/>
      <c r="WB28" s="123"/>
      <c r="WC28" s="123"/>
      <c r="WD28" s="123"/>
      <c r="WE28" s="123"/>
      <c r="WF28" s="123"/>
      <c r="WG28" s="123"/>
      <c r="WH28" s="123"/>
      <c r="WI28" s="123"/>
      <c r="WJ28" s="123"/>
      <c r="WK28" s="123"/>
      <c r="WL28" s="123"/>
      <c r="WM28" s="123"/>
      <c r="WN28" s="123"/>
      <c r="WO28" s="123"/>
      <c r="WP28" s="123"/>
      <c r="WQ28" s="123"/>
      <c r="WR28" s="123"/>
      <c r="WS28" s="123"/>
      <c r="WT28" s="123"/>
      <c r="WU28" s="123"/>
      <c r="WV28" s="123"/>
      <c r="WW28" s="123"/>
      <c r="WX28" s="123"/>
      <c r="WY28" s="123"/>
      <c r="WZ28" s="123"/>
      <c r="XA28" s="123"/>
      <c r="XB28" s="123"/>
      <c r="XC28" s="123"/>
      <c r="XD28" s="123"/>
      <c r="XE28" s="123"/>
      <c r="XF28" s="123"/>
      <c r="XG28" s="123"/>
      <c r="XH28" s="123"/>
      <c r="XI28" s="123"/>
      <c r="XJ28" s="123"/>
      <c r="XK28" s="123"/>
      <c r="XL28" s="123"/>
      <c r="XM28" s="123"/>
      <c r="XN28" s="123"/>
      <c r="XO28" s="123"/>
      <c r="XP28" s="123"/>
      <c r="XQ28" s="123"/>
      <c r="XR28" s="123"/>
      <c r="XS28" s="123"/>
      <c r="XT28" s="123"/>
      <c r="XU28" s="123"/>
      <c r="XV28" s="123"/>
      <c r="XW28" s="123"/>
      <c r="XX28" s="123"/>
      <c r="XY28" s="123"/>
      <c r="XZ28" s="123"/>
      <c r="YA28" s="123"/>
      <c r="YB28" s="123"/>
      <c r="YC28" s="123"/>
      <c r="YD28" s="123"/>
      <c r="YE28" s="123"/>
      <c r="YF28" s="123"/>
      <c r="YG28" s="123"/>
      <c r="YH28" s="123"/>
      <c r="YI28" s="123"/>
      <c r="YJ28" s="123"/>
      <c r="YK28" s="123"/>
      <c r="YL28" s="123"/>
      <c r="YM28" s="123"/>
      <c r="YN28" s="123"/>
      <c r="YO28" s="123"/>
      <c r="YP28" s="123"/>
      <c r="YQ28" s="123"/>
      <c r="YR28" s="123"/>
      <c r="YS28" s="123"/>
      <c r="YT28" s="123"/>
      <c r="YU28" s="123"/>
      <c r="YV28" s="123"/>
      <c r="YW28" s="123"/>
      <c r="YX28" s="123"/>
      <c r="YY28" s="123"/>
      <c r="YZ28" s="123"/>
      <c r="ZA28" s="123"/>
      <c r="ZB28" s="123"/>
      <c r="ZC28" s="123"/>
      <c r="ZD28" s="123"/>
      <c r="ZE28" s="123"/>
      <c r="ZF28" s="123"/>
      <c r="ZG28" s="123"/>
      <c r="ZH28" s="123"/>
      <c r="ZI28" s="123"/>
      <c r="ZJ28" s="123"/>
      <c r="ZK28" s="123"/>
      <c r="ZL28" s="123"/>
      <c r="ZM28" s="123"/>
      <c r="ZN28" s="123"/>
      <c r="ZO28" s="123"/>
      <c r="ZP28" s="123"/>
      <c r="ZQ28" s="123"/>
      <c r="ZR28" s="123"/>
      <c r="ZS28" s="123"/>
      <c r="ZT28" s="123"/>
      <c r="ZU28" s="123"/>
      <c r="ZV28" s="123"/>
      <c r="ZW28" s="123"/>
      <c r="ZX28" s="123"/>
      <c r="ZY28" s="123"/>
      <c r="ZZ28" s="123"/>
      <c r="AAA28" s="123"/>
      <c r="AAB28" s="123"/>
      <c r="AAC28" s="123"/>
      <c r="AAD28" s="123"/>
      <c r="AAE28" s="123"/>
      <c r="AAF28" s="123"/>
      <c r="AAG28" s="123"/>
      <c r="AAH28" s="123"/>
      <c r="AAI28" s="123"/>
      <c r="AAJ28" s="123"/>
      <c r="AAK28" s="123"/>
      <c r="AAL28" s="123"/>
      <c r="AAM28" s="123"/>
      <c r="AAN28" s="123"/>
      <c r="AAO28" s="123"/>
      <c r="AAP28" s="123"/>
      <c r="AAQ28" s="123"/>
      <c r="AAR28" s="123"/>
    </row>
    <row r="29" spans="1:720" ht="30" customHeight="1" x14ac:dyDescent="0.25">
      <c r="B29" s="82"/>
      <c r="C29" s="81"/>
      <c r="D29" s="108"/>
      <c r="E29" s="81"/>
      <c r="F29" s="81"/>
      <c r="G29" s="82"/>
      <c r="H29" s="143"/>
      <c r="I29" s="88"/>
      <c r="J29" s="89"/>
      <c r="K29" s="89"/>
      <c r="L29" s="89"/>
      <c r="M29" s="89"/>
      <c r="N29" s="89"/>
      <c r="O29" s="90"/>
      <c r="P29" s="131" t="str">
        <f t="shared" si="13"/>
        <v>0/0</v>
      </c>
      <c r="Q29" s="88"/>
      <c r="R29" s="89"/>
      <c r="S29" s="89"/>
      <c r="T29" s="89"/>
      <c r="U29" s="89"/>
      <c r="V29" s="89"/>
      <c r="W29" s="89"/>
      <c r="X29" s="131" t="str">
        <f t="shared" si="14"/>
        <v>0/0</v>
      </c>
      <c r="Y29" s="88"/>
      <c r="Z29" s="89"/>
      <c r="AA29" s="89"/>
      <c r="AB29" s="89"/>
      <c r="AC29" s="89"/>
      <c r="AD29" s="89"/>
      <c r="AE29" s="89"/>
      <c r="AF29" s="151" t="str">
        <f t="shared" si="15"/>
        <v>0/0</v>
      </c>
      <c r="AG29" s="88"/>
      <c r="AH29" s="89"/>
      <c r="AI29" s="89"/>
      <c r="AJ29" s="89"/>
      <c r="AK29" s="89"/>
      <c r="AL29" s="89"/>
      <c r="AM29" s="89"/>
      <c r="AN29" s="131">
        <f t="shared" si="16"/>
        <v>0</v>
      </c>
      <c r="AO29" s="88"/>
      <c r="AP29" s="89"/>
      <c r="AQ29" s="89"/>
      <c r="AR29" s="89"/>
      <c r="AS29" s="89"/>
      <c r="AT29" s="89"/>
      <c r="AU29" s="89"/>
      <c r="AV29" s="131">
        <f t="shared" si="17"/>
        <v>0</v>
      </c>
      <c r="AW29" s="123"/>
      <c r="AX29" s="84"/>
      <c r="AY29" s="123"/>
      <c r="AZ29" s="123"/>
      <c r="BA29" s="123"/>
      <c r="BB29" s="122"/>
      <c r="BC29" s="122"/>
      <c r="BD29" s="122"/>
      <c r="BE29" s="124"/>
      <c r="BF29" s="124"/>
      <c r="BG29" s="124"/>
      <c r="BH29" s="124"/>
      <c r="BI29" s="124"/>
      <c r="BJ29" s="124"/>
      <c r="BK29" s="123"/>
      <c r="BL29" s="123"/>
      <c r="BM29" s="123"/>
      <c r="BN29" s="123"/>
      <c r="BO29" s="123"/>
      <c r="BP29" s="123"/>
      <c r="BQ29" s="123"/>
      <c r="BR29" s="123"/>
      <c r="BS29" s="123"/>
      <c r="BT29" s="123"/>
      <c r="BU29" s="123"/>
      <c r="BV29" s="123"/>
      <c r="BW29" s="123"/>
      <c r="BX29" s="123"/>
      <c r="BY29" s="123"/>
      <c r="BZ29" s="123"/>
      <c r="CA29" s="123"/>
      <c r="CB29" s="123"/>
      <c r="CC29" s="123"/>
      <c r="CD29" s="123"/>
      <c r="CE29" s="123"/>
      <c r="CF29" s="123"/>
      <c r="CG29" s="123"/>
      <c r="CH29" s="123"/>
      <c r="CI29" s="123"/>
      <c r="CJ29" s="123"/>
      <c r="CK29" s="123"/>
      <c r="CL29" s="123"/>
      <c r="CM29" s="123"/>
      <c r="CN29" s="123"/>
      <c r="CO29" s="123"/>
      <c r="CP29" s="123"/>
      <c r="CQ29" s="123"/>
      <c r="CR29" s="123"/>
      <c r="CS29" s="123"/>
      <c r="CT29" s="123"/>
      <c r="CU29" s="123"/>
      <c r="CV29" s="123"/>
      <c r="CW29" s="123"/>
      <c r="CX29" s="123"/>
      <c r="CY29" s="123"/>
      <c r="CZ29" s="123"/>
      <c r="DA29" s="123"/>
      <c r="DB29" s="123"/>
      <c r="DC29" s="123"/>
      <c r="DD29" s="123"/>
      <c r="DE29" s="123"/>
      <c r="DF29" s="123"/>
      <c r="DG29" s="123"/>
      <c r="DH29" s="123"/>
      <c r="DI29" s="123"/>
      <c r="DJ29" s="123"/>
      <c r="DK29" s="123"/>
      <c r="DL29" s="123"/>
      <c r="DM29" s="123"/>
      <c r="DN29" s="123"/>
      <c r="DO29" s="123"/>
      <c r="DP29" s="123"/>
      <c r="DQ29" s="123"/>
      <c r="DR29" s="123"/>
      <c r="DS29" s="123"/>
      <c r="DT29" s="123"/>
      <c r="DU29" s="123"/>
      <c r="DV29" s="123"/>
      <c r="DW29" s="123"/>
      <c r="DX29" s="123"/>
      <c r="DY29" s="123"/>
      <c r="DZ29" s="123"/>
      <c r="EA29" s="123"/>
      <c r="EB29" s="123"/>
      <c r="EC29" s="123"/>
      <c r="ED29" s="123"/>
      <c r="EE29" s="123"/>
      <c r="EF29" s="123"/>
      <c r="EG29" s="123"/>
      <c r="EH29" s="123"/>
      <c r="EI29" s="123"/>
      <c r="EJ29" s="123"/>
      <c r="EK29" s="123"/>
      <c r="EL29" s="123"/>
      <c r="EM29" s="123"/>
      <c r="EN29" s="123"/>
      <c r="EO29" s="123"/>
      <c r="EP29" s="123"/>
      <c r="EQ29" s="123"/>
      <c r="ER29" s="123"/>
      <c r="ES29" s="123"/>
      <c r="ET29" s="123"/>
      <c r="EU29" s="123"/>
      <c r="EV29" s="123"/>
      <c r="EW29" s="123"/>
      <c r="EX29" s="123"/>
      <c r="EY29" s="123"/>
      <c r="EZ29" s="123"/>
      <c r="FA29" s="123"/>
      <c r="FB29" s="123"/>
      <c r="FC29" s="123"/>
      <c r="FD29" s="123"/>
      <c r="FE29" s="123"/>
      <c r="FF29" s="123"/>
      <c r="FG29" s="123"/>
      <c r="FH29" s="123"/>
      <c r="FI29" s="123"/>
      <c r="FJ29" s="123"/>
      <c r="FK29" s="123"/>
      <c r="FL29" s="123"/>
      <c r="FM29" s="123"/>
      <c r="FN29" s="123"/>
      <c r="FO29" s="123"/>
      <c r="FP29" s="123"/>
      <c r="FQ29" s="123"/>
      <c r="FR29" s="123"/>
      <c r="FS29" s="123"/>
      <c r="FT29" s="123"/>
      <c r="FU29" s="123"/>
      <c r="FV29" s="123"/>
      <c r="FW29" s="123"/>
      <c r="FX29" s="123"/>
      <c r="FY29" s="123"/>
      <c r="FZ29" s="123"/>
      <c r="GA29" s="123"/>
      <c r="GB29" s="123"/>
      <c r="GC29" s="123"/>
      <c r="GD29" s="123"/>
      <c r="GE29" s="123"/>
      <c r="GF29" s="123"/>
      <c r="GG29" s="123"/>
      <c r="GH29" s="123"/>
      <c r="GI29" s="123"/>
      <c r="GJ29" s="123"/>
      <c r="GK29" s="123"/>
      <c r="GL29" s="123"/>
      <c r="GM29" s="123"/>
      <c r="GN29" s="123"/>
      <c r="GO29" s="123"/>
      <c r="GP29" s="123"/>
      <c r="GQ29" s="123"/>
      <c r="GR29" s="123"/>
      <c r="GS29" s="123"/>
      <c r="GT29" s="123"/>
      <c r="GU29" s="123"/>
      <c r="GV29" s="123"/>
      <c r="GW29" s="123"/>
      <c r="GX29" s="123"/>
      <c r="GY29" s="123"/>
      <c r="GZ29" s="123"/>
      <c r="HA29" s="123"/>
      <c r="HB29" s="123"/>
      <c r="HC29" s="123"/>
      <c r="HD29" s="123"/>
      <c r="HE29" s="123"/>
      <c r="HF29" s="123"/>
      <c r="HG29" s="123"/>
      <c r="HH29" s="123"/>
      <c r="HI29" s="123"/>
      <c r="HJ29" s="123"/>
      <c r="HK29" s="123"/>
      <c r="HL29" s="123"/>
      <c r="HM29" s="123"/>
      <c r="HN29" s="123"/>
      <c r="HO29" s="123"/>
      <c r="HP29" s="123"/>
      <c r="HQ29" s="123"/>
      <c r="HR29" s="123"/>
      <c r="HS29" s="123"/>
      <c r="HT29" s="123"/>
      <c r="HU29" s="123"/>
      <c r="HV29" s="123"/>
      <c r="HW29" s="123"/>
      <c r="HX29" s="123"/>
      <c r="HY29" s="123"/>
      <c r="HZ29" s="123"/>
      <c r="IA29" s="123"/>
      <c r="IB29" s="123"/>
      <c r="IC29" s="123"/>
      <c r="ID29" s="123"/>
      <c r="IE29" s="123"/>
      <c r="IF29" s="123"/>
      <c r="IG29" s="123"/>
      <c r="IH29" s="123"/>
      <c r="II29" s="123"/>
      <c r="IJ29" s="123"/>
      <c r="IK29" s="123"/>
      <c r="IL29" s="123"/>
      <c r="IM29" s="123"/>
      <c r="IN29" s="123"/>
      <c r="IO29" s="123"/>
      <c r="IP29" s="123"/>
      <c r="IQ29" s="123"/>
      <c r="IR29" s="123"/>
      <c r="IS29" s="123"/>
      <c r="IT29" s="123"/>
      <c r="IU29" s="123"/>
      <c r="IV29" s="123"/>
      <c r="IW29" s="123"/>
      <c r="IX29" s="123"/>
      <c r="IY29" s="123"/>
      <c r="IZ29" s="123"/>
      <c r="JA29" s="123"/>
      <c r="JB29" s="123"/>
      <c r="JC29" s="123"/>
      <c r="JD29" s="123"/>
      <c r="JE29" s="123"/>
      <c r="JF29" s="123"/>
      <c r="JG29" s="123"/>
      <c r="JH29" s="123"/>
      <c r="JI29" s="123"/>
      <c r="JJ29" s="123"/>
      <c r="JK29" s="123"/>
      <c r="JL29" s="123"/>
      <c r="JM29" s="123"/>
      <c r="JN29" s="123"/>
      <c r="JO29" s="123"/>
      <c r="JP29" s="123"/>
      <c r="JQ29" s="123"/>
      <c r="JR29" s="123"/>
      <c r="JS29" s="123"/>
      <c r="JT29" s="123"/>
      <c r="JU29" s="123"/>
      <c r="JV29" s="123"/>
      <c r="JW29" s="123"/>
      <c r="JX29" s="123"/>
      <c r="JY29" s="123"/>
      <c r="JZ29" s="123"/>
      <c r="KA29" s="123"/>
      <c r="KB29" s="123"/>
      <c r="KC29" s="123"/>
      <c r="KD29" s="123"/>
      <c r="KE29" s="123"/>
      <c r="KF29" s="123"/>
      <c r="KG29" s="123"/>
      <c r="KH29" s="123"/>
      <c r="KI29" s="123"/>
      <c r="KJ29" s="123"/>
      <c r="KK29" s="123"/>
      <c r="KL29" s="123"/>
      <c r="KM29" s="123"/>
      <c r="KN29" s="123"/>
      <c r="KO29" s="123"/>
      <c r="KP29" s="123"/>
      <c r="KQ29" s="123"/>
      <c r="KR29" s="123"/>
      <c r="KS29" s="123"/>
      <c r="KT29" s="123"/>
      <c r="KU29" s="123"/>
      <c r="KV29" s="123"/>
      <c r="KW29" s="123"/>
      <c r="KX29" s="123"/>
      <c r="KY29" s="123"/>
      <c r="KZ29" s="123"/>
      <c r="LA29" s="123"/>
      <c r="LB29" s="123"/>
      <c r="LC29" s="123"/>
      <c r="LD29" s="123"/>
      <c r="LE29" s="123"/>
      <c r="LF29" s="123"/>
      <c r="LG29" s="123"/>
      <c r="LH29" s="123"/>
      <c r="LI29" s="123"/>
      <c r="LJ29" s="123"/>
      <c r="LK29" s="123"/>
      <c r="LL29" s="123"/>
      <c r="LM29" s="123"/>
      <c r="LN29" s="123"/>
      <c r="LO29" s="123"/>
      <c r="LP29" s="123"/>
      <c r="LQ29" s="123"/>
      <c r="LR29" s="123"/>
      <c r="LS29" s="123"/>
      <c r="LT29" s="123"/>
      <c r="LU29" s="123"/>
      <c r="LV29" s="123"/>
      <c r="LW29" s="123"/>
      <c r="LX29" s="123"/>
      <c r="LY29" s="123"/>
      <c r="LZ29" s="123"/>
      <c r="MA29" s="123"/>
      <c r="MB29" s="123"/>
      <c r="MC29" s="123"/>
      <c r="MD29" s="123"/>
      <c r="ME29" s="123"/>
      <c r="MF29" s="123"/>
      <c r="MG29" s="123"/>
      <c r="MH29" s="123"/>
      <c r="MI29" s="123"/>
      <c r="MJ29" s="123"/>
      <c r="MK29" s="123"/>
      <c r="ML29" s="123"/>
      <c r="MM29" s="123"/>
      <c r="MN29" s="123"/>
      <c r="MO29" s="123"/>
      <c r="MP29" s="123"/>
      <c r="MQ29" s="123"/>
      <c r="MR29" s="123"/>
      <c r="MS29" s="123"/>
      <c r="MT29" s="123"/>
      <c r="MU29" s="123"/>
      <c r="MV29" s="123"/>
      <c r="MW29" s="123"/>
      <c r="MX29" s="123"/>
      <c r="MY29" s="123"/>
      <c r="MZ29" s="123"/>
      <c r="NA29" s="123"/>
      <c r="NB29" s="123"/>
      <c r="NC29" s="123"/>
      <c r="ND29" s="123"/>
      <c r="NE29" s="123"/>
      <c r="NF29" s="123"/>
      <c r="NG29" s="123"/>
      <c r="NH29" s="123"/>
      <c r="NI29" s="123"/>
      <c r="NJ29" s="123"/>
      <c r="NK29" s="123"/>
      <c r="NL29" s="123"/>
      <c r="NM29" s="123"/>
      <c r="NN29" s="123"/>
      <c r="NO29" s="123"/>
      <c r="NP29" s="123"/>
      <c r="NQ29" s="123"/>
      <c r="NR29" s="123"/>
      <c r="NS29" s="123"/>
      <c r="NT29" s="123"/>
      <c r="NU29" s="123"/>
      <c r="NV29" s="123"/>
      <c r="NW29" s="123"/>
      <c r="NX29" s="123"/>
      <c r="NY29" s="123"/>
      <c r="NZ29" s="123"/>
      <c r="OA29" s="123"/>
      <c r="OB29" s="123"/>
      <c r="OC29" s="123"/>
      <c r="OD29" s="123"/>
      <c r="OE29" s="123"/>
      <c r="OF29" s="123"/>
      <c r="OG29" s="123"/>
      <c r="OH29" s="123"/>
      <c r="OI29" s="123"/>
      <c r="OJ29" s="123"/>
      <c r="OK29" s="123"/>
      <c r="OL29" s="123"/>
      <c r="OM29" s="123"/>
      <c r="ON29" s="123"/>
      <c r="OO29" s="123"/>
      <c r="OP29" s="123"/>
      <c r="OQ29" s="123"/>
      <c r="OR29" s="123"/>
      <c r="OS29" s="123"/>
      <c r="OT29" s="123"/>
      <c r="OU29" s="123"/>
      <c r="OV29" s="123"/>
      <c r="OW29" s="123"/>
      <c r="OX29" s="123"/>
      <c r="OY29" s="123"/>
      <c r="OZ29" s="123"/>
      <c r="PA29" s="123"/>
      <c r="PB29" s="123"/>
      <c r="PC29" s="123"/>
      <c r="PD29" s="123"/>
      <c r="PE29" s="123"/>
      <c r="PF29" s="123"/>
      <c r="PG29" s="123"/>
      <c r="PH29" s="123"/>
      <c r="PI29" s="123"/>
      <c r="PJ29" s="123"/>
      <c r="PK29" s="123"/>
      <c r="PL29" s="123"/>
      <c r="PM29" s="123"/>
      <c r="PN29" s="123"/>
      <c r="PO29" s="123"/>
      <c r="PP29" s="123"/>
      <c r="PQ29" s="123"/>
      <c r="PR29" s="123"/>
      <c r="PS29" s="123"/>
      <c r="PT29" s="123"/>
      <c r="PU29" s="123"/>
      <c r="PV29" s="123"/>
      <c r="PW29" s="123"/>
      <c r="PX29" s="123"/>
      <c r="PY29" s="123"/>
      <c r="PZ29" s="123"/>
      <c r="QA29" s="123"/>
      <c r="QB29" s="123"/>
      <c r="QC29" s="123"/>
      <c r="QD29" s="123"/>
      <c r="QE29" s="123"/>
      <c r="QF29" s="123"/>
      <c r="QG29" s="123"/>
      <c r="QH29" s="123"/>
      <c r="QI29" s="123"/>
      <c r="QJ29" s="123"/>
      <c r="QK29" s="123"/>
      <c r="QL29" s="123"/>
      <c r="QM29" s="123"/>
      <c r="QN29" s="123"/>
      <c r="QO29" s="123"/>
      <c r="QP29" s="123"/>
      <c r="QQ29" s="123"/>
      <c r="QR29" s="123"/>
      <c r="QS29" s="123"/>
      <c r="QT29" s="123"/>
      <c r="QU29" s="123"/>
      <c r="QV29" s="123"/>
      <c r="QW29" s="123"/>
      <c r="QX29" s="123"/>
      <c r="QY29" s="123"/>
      <c r="QZ29" s="123"/>
      <c r="RA29" s="123"/>
      <c r="RB29" s="123"/>
      <c r="RC29" s="123"/>
      <c r="RD29" s="123"/>
      <c r="RE29" s="123"/>
      <c r="RF29" s="123"/>
      <c r="RG29" s="123"/>
      <c r="RH29" s="123"/>
      <c r="RI29" s="123"/>
      <c r="RJ29" s="123"/>
      <c r="RK29" s="123"/>
      <c r="RL29" s="123"/>
      <c r="RM29" s="123"/>
      <c r="RN29" s="123"/>
      <c r="RO29" s="123"/>
      <c r="RP29" s="123"/>
      <c r="RQ29" s="123"/>
      <c r="RR29" s="123"/>
      <c r="RS29" s="123"/>
      <c r="RT29" s="123"/>
      <c r="RU29" s="123"/>
      <c r="RV29" s="123"/>
      <c r="RW29" s="123"/>
      <c r="RX29" s="123"/>
      <c r="RY29" s="123"/>
      <c r="RZ29" s="123"/>
      <c r="SA29" s="123"/>
      <c r="SB29" s="123"/>
      <c r="SC29" s="123"/>
      <c r="SD29" s="123"/>
      <c r="SE29" s="123"/>
      <c r="SF29" s="123"/>
      <c r="SG29" s="123"/>
      <c r="SH29" s="123"/>
      <c r="SI29" s="123"/>
      <c r="SJ29" s="123"/>
      <c r="SK29" s="123"/>
      <c r="SL29" s="123"/>
      <c r="SM29" s="123"/>
      <c r="SN29" s="123"/>
      <c r="SO29" s="123"/>
      <c r="SP29" s="123"/>
      <c r="SQ29" s="123"/>
      <c r="SR29" s="123"/>
      <c r="SS29" s="123"/>
      <c r="ST29" s="123"/>
      <c r="SU29" s="123"/>
      <c r="SV29" s="123"/>
      <c r="SW29" s="123"/>
      <c r="SX29" s="123"/>
      <c r="SY29" s="123"/>
      <c r="SZ29" s="123"/>
      <c r="TA29" s="123"/>
      <c r="TB29" s="123"/>
      <c r="TC29" s="123"/>
      <c r="TD29" s="123"/>
      <c r="TE29" s="123"/>
      <c r="TF29" s="123"/>
      <c r="TG29" s="123"/>
      <c r="TH29" s="123"/>
      <c r="TI29" s="123"/>
      <c r="TJ29" s="123"/>
      <c r="TK29" s="123"/>
      <c r="TL29" s="123"/>
      <c r="TM29" s="123"/>
      <c r="TN29" s="123"/>
      <c r="TO29" s="123"/>
      <c r="TP29" s="123"/>
      <c r="TQ29" s="123"/>
      <c r="TR29" s="123"/>
      <c r="TS29" s="123"/>
      <c r="TT29" s="123"/>
      <c r="TU29" s="123"/>
      <c r="TV29" s="123"/>
      <c r="TW29" s="123"/>
      <c r="TX29" s="123"/>
      <c r="TY29" s="123"/>
      <c r="TZ29" s="123"/>
      <c r="UA29" s="123"/>
      <c r="UB29" s="123"/>
      <c r="UC29" s="123"/>
      <c r="UD29" s="123"/>
      <c r="UE29" s="123"/>
      <c r="UF29" s="123"/>
      <c r="UG29" s="123"/>
      <c r="UH29" s="123"/>
      <c r="UI29" s="123"/>
      <c r="UJ29" s="123"/>
      <c r="UK29" s="123"/>
      <c r="UL29" s="123"/>
      <c r="UM29" s="123"/>
      <c r="UN29" s="123"/>
      <c r="UO29" s="123"/>
      <c r="UP29" s="123"/>
      <c r="UQ29" s="123"/>
      <c r="UR29" s="123"/>
      <c r="US29" s="123"/>
      <c r="UT29" s="123"/>
      <c r="UU29" s="123"/>
      <c r="UV29" s="123"/>
      <c r="UW29" s="123"/>
      <c r="UX29" s="123"/>
      <c r="UY29" s="123"/>
      <c r="UZ29" s="123"/>
      <c r="VA29" s="123"/>
      <c r="VB29" s="123"/>
      <c r="VC29" s="123"/>
      <c r="VD29" s="123"/>
      <c r="VE29" s="123"/>
      <c r="VF29" s="123"/>
      <c r="VG29" s="123"/>
      <c r="VH29" s="123"/>
      <c r="VI29" s="123"/>
      <c r="VJ29" s="123"/>
      <c r="VK29" s="123"/>
      <c r="VL29" s="123"/>
      <c r="VM29" s="123"/>
      <c r="VN29" s="123"/>
      <c r="VO29" s="123"/>
      <c r="VP29" s="123"/>
      <c r="VQ29" s="123"/>
      <c r="VR29" s="123"/>
      <c r="VS29" s="123"/>
      <c r="VT29" s="123"/>
      <c r="VU29" s="123"/>
      <c r="VV29" s="123"/>
      <c r="VW29" s="123"/>
      <c r="VX29" s="123"/>
      <c r="VY29" s="123"/>
      <c r="VZ29" s="123"/>
      <c r="WA29" s="123"/>
      <c r="WB29" s="123"/>
      <c r="WC29" s="123"/>
      <c r="WD29" s="123"/>
      <c r="WE29" s="123"/>
      <c r="WF29" s="123"/>
      <c r="WG29" s="123"/>
      <c r="WH29" s="123"/>
      <c r="WI29" s="123"/>
      <c r="WJ29" s="123"/>
      <c r="WK29" s="123"/>
      <c r="WL29" s="123"/>
      <c r="WM29" s="123"/>
      <c r="WN29" s="123"/>
      <c r="WO29" s="123"/>
      <c r="WP29" s="123"/>
      <c r="WQ29" s="123"/>
      <c r="WR29" s="123"/>
      <c r="WS29" s="123"/>
      <c r="WT29" s="123"/>
      <c r="WU29" s="123"/>
      <c r="WV29" s="123"/>
      <c r="WW29" s="123"/>
      <c r="WX29" s="123"/>
      <c r="WY29" s="123"/>
      <c r="WZ29" s="123"/>
      <c r="XA29" s="123"/>
      <c r="XB29" s="123"/>
      <c r="XC29" s="123"/>
      <c r="XD29" s="123"/>
      <c r="XE29" s="123"/>
      <c r="XF29" s="123"/>
      <c r="XG29" s="123"/>
      <c r="XH29" s="123"/>
      <c r="XI29" s="123"/>
      <c r="XJ29" s="123"/>
      <c r="XK29" s="123"/>
      <c r="XL29" s="123"/>
      <c r="XM29" s="123"/>
      <c r="XN29" s="123"/>
      <c r="XO29" s="123"/>
      <c r="XP29" s="123"/>
      <c r="XQ29" s="123"/>
      <c r="XR29" s="123"/>
      <c r="XS29" s="123"/>
      <c r="XT29" s="123"/>
      <c r="XU29" s="123"/>
      <c r="XV29" s="123"/>
      <c r="XW29" s="123"/>
      <c r="XX29" s="123"/>
      <c r="XY29" s="123"/>
      <c r="XZ29" s="123"/>
      <c r="YA29" s="123"/>
      <c r="YB29" s="123"/>
      <c r="YC29" s="123"/>
      <c r="YD29" s="123"/>
      <c r="YE29" s="123"/>
      <c r="YF29" s="123"/>
      <c r="YG29" s="123"/>
      <c r="YH29" s="123"/>
      <c r="YI29" s="123"/>
      <c r="YJ29" s="123"/>
      <c r="YK29" s="123"/>
      <c r="YL29" s="123"/>
      <c r="YM29" s="123"/>
      <c r="YN29" s="123"/>
      <c r="YO29" s="123"/>
      <c r="YP29" s="123"/>
      <c r="YQ29" s="123"/>
      <c r="YR29" s="123"/>
      <c r="YS29" s="123"/>
      <c r="YT29" s="123"/>
      <c r="YU29" s="123"/>
      <c r="YV29" s="123"/>
      <c r="YW29" s="123"/>
      <c r="YX29" s="123"/>
      <c r="YY29" s="123"/>
      <c r="YZ29" s="123"/>
      <c r="ZA29" s="123"/>
      <c r="ZB29" s="123"/>
      <c r="ZC29" s="123"/>
      <c r="ZD29" s="123"/>
      <c r="ZE29" s="123"/>
      <c r="ZF29" s="123"/>
      <c r="ZG29" s="123"/>
      <c r="ZH29" s="123"/>
      <c r="ZI29" s="123"/>
      <c r="ZJ29" s="123"/>
      <c r="ZK29" s="123"/>
      <c r="ZL29" s="123"/>
      <c r="ZM29" s="123"/>
      <c r="ZN29" s="123"/>
      <c r="ZO29" s="123"/>
      <c r="ZP29" s="123"/>
      <c r="ZQ29" s="123"/>
      <c r="ZR29" s="123"/>
      <c r="ZS29" s="123"/>
      <c r="ZT29" s="123"/>
      <c r="ZU29" s="123"/>
      <c r="ZV29" s="123"/>
      <c r="ZW29" s="123"/>
      <c r="ZX29" s="123"/>
      <c r="ZY29" s="123"/>
      <c r="ZZ29" s="123"/>
      <c r="AAA29" s="123"/>
      <c r="AAB29" s="123"/>
      <c r="AAC29" s="123"/>
      <c r="AAD29" s="123"/>
      <c r="AAE29" s="123"/>
      <c r="AAF29" s="123"/>
      <c r="AAG29" s="123"/>
      <c r="AAH29" s="123"/>
      <c r="AAI29" s="123"/>
      <c r="AAJ29" s="123"/>
      <c r="AAK29" s="123"/>
      <c r="AAL29" s="123"/>
      <c r="AAM29" s="123"/>
      <c r="AAN29" s="123"/>
      <c r="AAO29" s="123"/>
      <c r="AAP29" s="123"/>
      <c r="AAQ29" s="123"/>
      <c r="AAR29" s="123"/>
    </row>
    <row r="30" spans="1:720" ht="30" customHeight="1" x14ac:dyDescent="0.25">
      <c r="B30" s="82"/>
      <c r="C30" s="81"/>
      <c r="D30" s="108"/>
      <c r="E30" s="81"/>
      <c r="F30" s="81"/>
      <c r="G30" s="82"/>
      <c r="H30" s="143"/>
      <c r="I30" s="91"/>
      <c r="J30" s="92"/>
      <c r="K30" s="92"/>
      <c r="L30" s="92"/>
      <c r="M30" s="92"/>
      <c r="N30" s="92"/>
      <c r="O30" s="93"/>
      <c r="P30" s="131" t="str">
        <f t="shared" si="13"/>
        <v>0/0</v>
      </c>
      <c r="Q30" s="91"/>
      <c r="R30" s="92"/>
      <c r="S30" s="92"/>
      <c r="T30" s="92"/>
      <c r="U30" s="92"/>
      <c r="V30" s="92"/>
      <c r="W30" s="92"/>
      <c r="X30" s="131" t="str">
        <f t="shared" si="14"/>
        <v>0/0</v>
      </c>
      <c r="Y30" s="91"/>
      <c r="Z30" s="92"/>
      <c r="AA30" s="92"/>
      <c r="AB30" s="92"/>
      <c r="AC30" s="92"/>
      <c r="AD30" s="92"/>
      <c r="AE30" s="92"/>
      <c r="AF30" s="151" t="str">
        <f t="shared" si="15"/>
        <v>0/0</v>
      </c>
      <c r="AG30" s="91"/>
      <c r="AH30" s="92"/>
      <c r="AI30" s="92"/>
      <c r="AJ30" s="92"/>
      <c r="AK30" s="92"/>
      <c r="AL30" s="92"/>
      <c r="AM30" s="92"/>
      <c r="AN30" s="131">
        <f t="shared" si="16"/>
        <v>0</v>
      </c>
      <c r="AO30" s="91"/>
      <c r="AP30" s="92"/>
      <c r="AQ30" s="92"/>
      <c r="AR30" s="92"/>
      <c r="AS30" s="92"/>
      <c r="AT30" s="92"/>
      <c r="AU30" s="92"/>
      <c r="AV30" s="131">
        <f t="shared" si="17"/>
        <v>0</v>
      </c>
      <c r="AW30" s="123"/>
      <c r="AX30" s="83"/>
      <c r="AY30" s="123"/>
      <c r="AZ30" s="123"/>
      <c r="BA30" s="123"/>
      <c r="BB30" s="122"/>
      <c r="BC30" s="122"/>
      <c r="BD30" s="122"/>
      <c r="BE30" s="124"/>
      <c r="BF30" s="124"/>
      <c r="BG30" s="124"/>
      <c r="BH30" s="124"/>
      <c r="BI30" s="124"/>
      <c r="BJ30" s="124"/>
      <c r="BK30" s="123"/>
      <c r="BL30" s="123"/>
      <c r="BM30" s="123"/>
      <c r="BN30" s="123"/>
      <c r="BO30" s="123"/>
      <c r="BP30" s="123"/>
      <c r="BQ30" s="123"/>
      <c r="BR30" s="123"/>
      <c r="BS30" s="123"/>
      <c r="BT30" s="123"/>
      <c r="BU30" s="123"/>
      <c r="BV30" s="123"/>
      <c r="BW30" s="123"/>
      <c r="BX30" s="123"/>
      <c r="BY30" s="123"/>
      <c r="BZ30" s="123"/>
      <c r="CA30" s="123"/>
      <c r="CB30" s="123"/>
      <c r="CC30" s="123"/>
      <c r="CD30" s="123"/>
      <c r="CE30" s="123"/>
      <c r="CF30" s="123"/>
      <c r="CG30" s="123"/>
      <c r="CH30" s="123"/>
      <c r="CI30" s="123"/>
      <c r="CJ30" s="123"/>
      <c r="CK30" s="123"/>
      <c r="CL30" s="123"/>
      <c r="CM30" s="123"/>
      <c r="CN30" s="123"/>
      <c r="CO30" s="123"/>
      <c r="CP30" s="123"/>
      <c r="CQ30" s="123"/>
      <c r="CR30" s="123"/>
      <c r="CS30" s="123"/>
      <c r="CT30" s="123"/>
      <c r="CU30" s="123"/>
      <c r="CV30" s="123"/>
      <c r="CW30" s="123"/>
      <c r="CX30" s="123"/>
      <c r="CY30" s="123"/>
      <c r="CZ30" s="123"/>
      <c r="DA30" s="123"/>
      <c r="DB30" s="123"/>
      <c r="DC30" s="123"/>
      <c r="DD30" s="123"/>
      <c r="DE30" s="123"/>
      <c r="DF30" s="123"/>
      <c r="DG30" s="123"/>
      <c r="DH30" s="123"/>
      <c r="DI30" s="123"/>
      <c r="DJ30" s="123"/>
      <c r="DK30" s="123"/>
      <c r="DL30" s="123"/>
      <c r="DM30" s="123"/>
      <c r="DN30" s="123"/>
      <c r="DO30" s="123"/>
      <c r="DP30" s="123"/>
      <c r="DQ30" s="123"/>
      <c r="DR30" s="123"/>
      <c r="DS30" s="123"/>
      <c r="DT30" s="123"/>
      <c r="DU30" s="123"/>
      <c r="DV30" s="123"/>
      <c r="DW30" s="123"/>
      <c r="DX30" s="123"/>
      <c r="DY30" s="123"/>
      <c r="DZ30" s="123"/>
      <c r="EA30" s="123"/>
      <c r="EB30" s="123"/>
      <c r="EC30" s="123"/>
      <c r="ED30" s="123"/>
      <c r="EE30" s="123"/>
      <c r="EF30" s="123"/>
      <c r="EG30" s="123"/>
      <c r="EH30" s="123"/>
      <c r="EI30" s="123"/>
      <c r="EJ30" s="123"/>
      <c r="EK30" s="123"/>
      <c r="EL30" s="123"/>
      <c r="EM30" s="123"/>
      <c r="EN30" s="123"/>
      <c r="EO30" s="123"/>
      <c r="EP30" s="123"/>
      <c r="EQ30" s="123"/>
      <c r="ER30" s="123"/>
      <c r="ES30" s="123"/>
      <c r="ET30" s="123"/>
      <c r="EU30" s="123"/>
      <c r="EV30" s="123"/>
      <c r="EW30" s="123"/>
      <c r="EX30" s="123"/>
      <c r="EY30" s="123"/>
      <c r="EZ30" s="123"/>
      <c r="FA30" s="123"/>
      <c r="FB30" s="123"/>
      <c r="FC30" s="123"/>
      <c r="FD30" s="123"/>
      <c r="FE30" s="123"/>
      <c r="FF30" s="123"/>
      <c r="FG30" s="123"/>
      <c r="FH30" s="123"/>
      <c r="FI30" s="123"/>
      <c r="FJ30" s="123"/>
      <c r="FK30" s="123"/>
      <c r="FL30" s="123"/>
      <c r="FM30" s="123"/>
      <c r="FN30" s="123"/>
      <c r="FO30" s="123"/>
      <c r="FP30" s="123"/>
      <c r="FQ30" s="123"/>
      <c r="FR30" s="123"/>
      <c r="FS30" s="123"/>
      <c r="FT30" s="123"/>
      <c r="FU30" s="123"/>
      <c r="FV30" s="123"/>
      <c r="FW30" s="123"/>
      <c r="FX30" s="123"/>
      <c r="FY30" s="123"/>
      <c r="FZ30" s="123"/>
      <c r="GA30" s="123"/>
      <c r="GB30" s="123"/>
      <c r="GC30" s="123"/>
      <c r="GD30" s="123"/>
      <c r="GE30" s="123"/>
      <c r="GF30" s="123"/>
      <c r="GG30" s="123"/>
      <c r="GH30" s="123"/>
      <c r="GI30" s="123"/>
      <c r="GJ30" s="123"/>
      <c r="GK30" s="123"/>
      <c r="GL30" s="123"/>
      <c r="GM30" s="123"/>
      <c r="GN30" s="123"/>
      <c r="GO30" s="123"/>
      <c r="GP30" s="123"/>
      <c r="GQ30" s="123"/>
      <c r="GR30" s="123"/>
      <c r="GS30" s="123"/>
      <c r="GT30" s="123"/>
      <c r="GU30" s="123"/>
      <c r="GV30" s="123"/>
      <c r="GW30" s="123"/>
      <c r="GX30" s="123"/>
      <c r="GY30" s="123"/>
      <c r="GZ30" s="123"/>
      <c r="HA30" s="123"/>
      <c r="HB30" s="123"/>
      <c r="HC30" s="123"/>
      <c r="HD30" s="123"/>
      <c r="HE30" s="123"/>
      <c r="HF30" s="123"/>
      <c r="HG30" s="123"/>
      <c r="HH30" s="123"/>
      <c r="HI30" s="123"/>
      <c r="HJ30" s="123"/>
      <c r="HK30" s="123"/>
      <c r="HL30" s="123"/>
      <c r="HM30" s="123"/>
      <c r="HN30" s="123"/>
      <c r="HO30" s="123"/>
      <c r="HP30" s="123"/>
      <c r="HQ30" s="123"/>
      <c r="HR30" s="123"/>
      <c r="HS30" s="123"/>
      <c r="HT30" s="123"/>
      <c r="HU30" s="123"/>
      <c r="HV30" s="123"/>
      <c r="HW30" s="123"/>
      <c r="HX30" s="123"/>
      <c r="HY30" s="123"/>
      <c r="HZ30" s="123"/>
      <c r="IA30" s="123"/>
      <c r="IB30" s="123"/>
      <c r="IC30" s="123"/>
      <c r="ID30" s="123"/>
      <c r="IE30" s="123"/>
      <c r="IF30" s="123"/>
      <c r="IG30" s="123"/>
      <c r="IH30" s="123"/>
      <c r="II30" s="123"/>
      <c r="IJ30" s="123"/>
      <c r="IK30" s="123"/>
      <c r="IL30" s="123"/>
      <c r="IM30" s="123"/>
      <c r="IN30" s="123"/>
      <c r="IO30" s="123"/>
      <c r="IP30" s="123"/>
      <c r="IQ30" s="123"/>
      <c r="IR30" s="123"/>
      <c r="IS30" s="123"/>
      <c r="IT30" s="123"/>
      <c r="IU30" s="123"/>
      <c r="IV30" s="123"/>
      <c r="IW30" s="123"/>
      <c r="IX30" s="123"/>
      <c r="IY30" s="123"/>
      <c r="IZ30" s="123"/>
      <c r="JA30" s="123"/>
      <c r="JB30" s="123"/>
      <c r="JC30" s="123"/>
      <c r="JD30" s="123"/>
      <c r="JE30" s="123"/>
      <c r="JF30" s="123"/>
      <c r="JG30" s="123"/>
      <c r="JH30" s="123"/>
      <c r="JI30" s="123"/>
      <c r="JJ30" s="123"/>
      <c r="JK30" s="123"/>
      <c r="JL30" s="123"/>
      <c r="JM30" s="123"/>
      <c r="JN30" s="123"/>
      <c r="JO30" s="123"/>
      <c r="JP30" s="123"/>
      <c r="JQ30" s="123"/>
      <c r="JR30" s="123"/>
      <c r="JS30" s="123"/>
      <c r="JT30" s="123"/>
      <c r="JU30" s="123"/>
      <c r="JV30" s="123"/>
      <c r="JW30" s="123"/>
      <c r="JX30" s="123"/>
      <c r="JY30" s="123"/>
      <c r="JZ30" s="123"/>
      <c r="KA30" s="123"/>
      <c r="KB30" s="123"/>
      <c r="KC30" s="123"/>
      <c r="KD30" s="123"/>
      <c r="KE30" s="123"/>
      <c r="KF30" s="123"/>
      <c r="KG30" s="123"/>
      <c r="KH30" s="123"/>
      <c r="KI30" s="123"/>
      <c r="KJ30" s="123"/>
      <c r="KK30" s="123"/>
      <c r="KL30" s="123"/>
      <c r="KM30" s="123"/>
      <c r="KN30" s="123"/>
      <c r="KO30" s="123"/>
      <c r="KP30" s="123"/>
      <c r="KQ30" s="123"/>
      <c r="KR30" s="123"/>
      <c r="KS30" s="123"/>
      <c r="KT30" s="123"/>
      <c r="KU30" s="123"/>
      <c r="KV30" s="123"/>
      <c r="KW30" s="123"/>
      <c r="KX30" s="123"/>
      <c r="KY30" s="123"/>
      <c r="KZ30" s="123"/>
      <c r="LA30" s="123"/>
      <c r="LB30" s="123"/>
      <c r="LC30" s="123"/>
      <c r="LD30" s="123"/>
      <c r="LE30" s="123"/>
      <c r="LF30" s="123"/>
      <c r="LG30" s="123"/>
      <c r="LH30" s="123"/>
      <c r="LI30" s="123"/>
      <c r="LJ30" s="123"/>
      <c r="LK30" s="123"/>
      <c r="LL30" s="123"/>
      <c r="LM30" s="123"/>
      <c r="LN30" s="123"/>
      <c r="LO30" s="123"/>
      <c r="LP30" s="123"/>
      <c r="LQ30" s="123"/>
      <c r="LR30" s="123"/>
      <c r="LS30" s="123"/>
      <c r="LT30" s="123"/>
      <c r="LU30" s="123"/>
      <c r="LV30" s="123"/>
      <c r="LW30" s="123"/>
      <c r="LX30" s="123"/>
      <c r="LY30" s="123"/>
      <c r="LZ30" s="123"/>
      <c r="MA30" s="123"/>
      <c r="MB30" s="123"/>
      <c r="MC30" s="123"/>
      <c r="MD30" s="123"/>
      <c r="ME30" s="123"/>
      <c r="MF30" s="123"/>
      <c r="MG30" s="123"/>
      <c r="MH30" s="123"/>
      <c r="MI30" s="123"/>
      <c r="MJ30" s="123"/>
      <c r="MK30" s="123"/>
      <c r="ML30" s="123"/>
      <c r="MM30" s="123"/>
      <c r="MN30" s="123"/>
      <c r="MO30" s="123"/>
      <c r="MP30" s="123"/>
      <c r="MQ30" s="123"/>
      <c r="MR30" s="123"/>
      <c r="MS30" s="123"/>
      <c r="MT30" s="123"/>
      <c r="MU30" s="123"/>
      <c r="MV30" s="123"/>
      <c r="MW30" s="123"/>
      <c r="MX30" s="123"/>
      <c r="MY30" s="123"/>
      <c r="MZ30" s="123"/>
      <c r="NA30" s="123"/>
      <c r="NB30" s="123"/>
      <c r="NC30" s="123"/>
      <c r="ND30" s="123"/>
      <c r="NE30" s="123"/>
      <c r="NF30" s="123"/>
      <c r="NG30" s="123"/>
      <c r="NH30" s="123"/>
      <c r="NI30" s="123"/>
      <c r="NJ30" s="123"/>
      <c r="NK30" s="123"/>
      <c r="NL30" s="123"/>
      <c r="NM30" s="123"/>
      <c r="NN30" s="123"/>
      <c r="NO30" s="123"/>
      <c r="NP30" s="123"/>
      <c r="NQ30" s="123"/>
      <c r="NR30" s="123"/>
      <c r="NS30" s="123"/>
      <c r="NT30" s="123"/>
      <c r="NU30" s="123"/>
      <c r="NV30" s="123"/>
      <c r="NW30" s="123"/>
      <c r="NX30" s="123"/>
      <c r="NY30" s="123"/>
      <c r="NZ30" s="123"/>
      <c r="OA30" s="123"/>
      <c r="OB30" s="123"/>
      <c r="OC30" s="123"/>
      <c r="OD30" s="123"/>
      <c r="OE30" s="123"/>
      <c r="OF30" s="123"/>
      <c r="OG30" s="123"/>
      <c r="OH30" s="123"/>
      <c r="OI30" s="123"/>
      <c r="OJ30" s="123"/>
      <c r="OK30" s="123"/>
      <c r="OL30" s="123"/>
      <c r="OM30" s="123"/>
      <c r="ON30" s="123"/>
      <c r="OO30" s="123"/>
      <c r="OP30" s="123"/>
      <c r="OQ30" s="123"/>
      <c r="OR30" s="123"/>
      <c r="OS30" s="123"/>
      <c r="OT30" s="123"/>
      <c r="OU30" s="123"/>
      <c r="OV30" s="123"/>
      <c r="OW30" s="123"/>
      <c r="OX30" s="123"/>
      <c r="OY30" s="123"/>
      <c r="OZ30" s="123"/>
      <c r="PA30" s="123"/>
      <c r="PB30" s="123"/>
      <c r="PC30" s="123"/>
      <c r="PD30" s="123"/>
      <c r="PE30" s="123"/>
      <c r="PF30" s="123"/>
      <c r="PG30" s="123"/>
      <c r="PH30" s="123"/>
      <c r="PI30" s="123"/>
      <c r="PJ30" s="123"/>
      <c r="PK30" s="123"/>
      <c r="PL30" s="123"/>
      <c r="PM30" s="123"/>
      <c r="PN30" s="123"/>
      <c r="PO30" s="123"/>
      <c r="PP30" s="123"/>
      <c r="PQ30" s="123"/>
      <c r="PR30" s="123"/>
      <c r="PS30" s="123"/>
      <c r="PT30" s="123"/>
      <c r="PU30" s="123"/>
      <c r="PV30" s="123"/>
      <c r="PW30" s="123"/>
      <c r="PX30" s="123"/>
      <c r="PY30" s="123"/>
      <c r="PZ30" s="123"/>
      <c r="QA30" s="123"/>
      <c r="QB30" s="123"/>
      <c r="QC30" s="123"/>
      <c r="QD30" s="123"/>
      <c r="QE30" s="123"/>
      <c r="QF30" s="123"/>
      <c r="QG30" s="123"/>
      <c r="QH30" s="123"/>
      <c r="QI30" s="123"/>
      <c r="QJ30" s="123"/>
      <c r="QK30" s="123"/>
      <c r="QL30" s="123"/>
      <c r="QM30" s="123"/>
      <c r="QN30" s="123"/>
      <c r="QO30" s="123"/>
      <c r="QP30" s="123"/>
      <c r="QQ30" s="123"/>
      <c r="QR30" s="123"/>
      <c r="QS30" s="123"/>
      <c r="QT30" s="123"/>
      <c r="QU30" s="123"/>
      <c r="QV30" s="123"/>
      <c r="QW30" s="123"/>
      <c r="QX30" s="123"/>
      <c r="QY30" s="123"/>
      <c r="QZ30" s="123"/>
      <c r="RA30" s="123"/>
      <c r="RB30" s="123"/>
      <c r="RC30" s="123"/>
      <c r="RD30" s="123"/>
      <c r="RE30" s="123"/>
      <c r="RF30" s="123"/>
      <c r="RG30" s="123"/>
      <c r="RH30" s="123"/>
      <c r="RI30" s="123"/>
      <c r="RJ30" s="123"/>
      <c r="RK30" s="123"/>
      <c r="RL30" s="123"/>
      <c r="RM30" s="123"/>
      <c r="RN30" s="123"/>
      <c r="RO30" s="123"/>
      <c r="RP30" s="123"/>
      <c r="RQ30" s="123"/>
      <c r="RR30" s="123"/>
      <c r="RS30" s="123"/>
      <c r="RT30" s="123"/>
      <c r="RU30" s="123"/>
      <c r="RV30" s="123"/>
      <c r="RW30" s="123"/>
      <c r="RX30" s="123"/>
      <c r="RY30" s="123"/>
      <c r="RZ30" s="123"/>
      <c r="SA30" s="123"/>
      <c r="SB30" s="123"/>
      <c r="SC30" s="123"/>
      <c r="SD30" s="123"/>
      <c r="SE30" s="123"/>
      <c r="SF30" s="123"/>
      <c r="SG30" s="123"/>
      <c r="SH30" s="123"/>
      <c r="SI30" s="123"/>
      <c r="SJ30" s="123"/>
      <c r="SK30" s="123"/>
      <c r="SL30" s="123"/>
      <c r="SM30" s="123"/>
      <c r="SN30" s="123"/>
      <c r="SO30" s="123"/>
      <c r="SP30" s="123"/>
      <c r="SQ30" s="123"/>
      <c r="SR30" s="123"/>
      <c r="SS30" s="123"/>
      <c r="ST30" s="123"/>
      <c r="SU30" s="123"/>
      <c r="SV30" s="123"/>
      <c r="SW30" s="123"/>
      <c r="SX30" s="123"/>
      <c r="SY30" s="123"/>
      <c r="SZ30" s="123"/>
      <c r="TA30" s="123"/>
      <c r="TB30" s="123"/>
      <c r="TC30" s="123"/>
      <c r="TD30" s="123"/>
      <c r="TE30" s="123"/>
      <c r="TF30" s="123"/>
      <c r="TG30" s="123"/>
      <c r="TH30" s="123"/>
      <c r="TI30" s="123"/>
      <c r="TJ30" s="123"/>
      <c r="TK30" s="123"/>
      <c r="TL30" s="123"/>
      <c r="TM30" s="123"/>
      <c r="TN30" s="123"/>
      <c r="TO30" s="123"/>
      <c r="TP30" s="123"/>
      <c r="TQ30" s="123"/>
      <c r="TR30" s="123"/>
      <c r="TS30" s="123"/>
      <c r="TT30" s="123"/>
      <c r="TU30" s="123"/>
      <c r="TV30" s="123"/>
      <c r="TW30" s="123"/>
      <c r="TX30" s="123"/>
      <c r="TY30" s="123"/>
      <c r="TZ30" s="123"/>
      <c r="UA30" s="123"/>
      <c r="UB30" s="123"/>
      <c r="UC30" s="123"/>
      <c r="UD30" s="123"/>
      <c r="UE30" s="123"/>
      <c r="UF30" s="123"/>
      <c r="UG30" s="123"/>
      <c r="UH30" s="123"/>
      <c r="UI30" s="123"/>
      <c r="UJ30" s="123"/>
      <c r="UK30" s="123"/>
      <c r="UL30" s="123"/>
      <c r="UM30" s="123"/>
      <c r="UN30" s="123"/>
      <c r="UO30" s="123"/>
      <c r="UP30" s="123"/>
      <c r="UQ30" s="123"/>
      <c r="UR30" s="123"/>
      <c r="US30" s="123"/>
      <c r="UT30" s="123"/>
      <c r="UU30" s="123"/>
      <c r="UV30" s="123"/>
      <c r="UW30" s="123"/>
      <c r="UX30" s="123"/>
      <c r="UY30" s="123"/>
      <c r="UZ30" s="123"/>
      <c r="VA30" s="123"/>
      <c r="VB30" s="123"/>
      <c r="VC30" s="123"/>
      <c r="VD30" s="123"/>
      <c r="VE30" s="123"/>
      <c r="VF30" s="123"/>
      <c r="VG30" s="123"/>
      <c r="VH30" s="123"/>
      <c r="VI30" s="123"/>
      <c r="VJ30" s="123"/>
      <c r="VK30" s="123"/>
      <c r="VL30" s="123"/>
      <c r="VM30" s="123"/>
      <c r="VN30" s="123"/>
      <c r="VO30" s="123"/>
      <c r="VP30" s="123"/>
      <c r="VQ30" s="123"/>
      <c r="VR30" s="123"/>
      <c r="VS30" s="123"/>
      <c r="VT30" s="123"/>
      <c r="VU30" s="123"/>
      <c r="VV30" s="123"/>
      <c r="VW30" s="123"/>
      <c r="VX30" s="123"/>
      <c r="VY30" s="123"/>
      <c r="VZ30" s="123"/>
      <c r="WA30" s="123"/>
      <c r="WB30" s="123"/>
      <c r="WC30" s="123"/>
      <c r="WD30" s="123"/>
      <c r="WE30" s="123"/>
      <c r="WF30" s="123"/>
      <c r="WG30" s="123"/>
      <c r="WH30" s="123"/>
      <c r="WI30" s="123"/>
      <c r="WJ30" s="123"/>
      <c r="WK30" s="123"/>
      <c r="WL30" s="123"/>
      <c r="WM30" s="123"/>
      <c r="WN30" s="123"/>
      <c r="WO30" s="123"/>
      <c r="WP30" s="123"/>
      <c r="WQ30" s="123"/>
      <c r="WR30" s="123"/>
      <c r="WS30" s="123"/>
      <c r="WT30" s="123"/>
      <c r="WU30" s="123"/>
      <c r="WV30" s="123"/>
      <c r="WW30" s="123"/>
      <c r="WX30" s="123"/>
      <c r="WY30" s="123"/>
      <c r="WZ30" s="123"/>
      <c r="XA30" s="123"/>
      <c r="XB30" s="123"/>
      <c r="XC30" s="123"/>
      <c r="XD30" s="123"/>
      <c r="XE30" s="123"/>
      <c r="XF30" s="123"/>
      <c r="XG30" s="123"/>
      <c r="XH30" s="123"/>
      <c r="XI30" s="123"/>
      <c r="XJ30" s="123"/>
      <c r="XK30" s="123"/>
      <c r="XL30" s="123"/>
      <c r="XM30" s="123"/>
      <c r="XN30" s="123"/>
      <c r="XO30" s="123"/>
      <c r="XP30" s="123"/>
      <c r="XQ30" s="123"/>
      <c r="XR30" s="123"/>
      <c r="XS30" s="123"/>
      <c r="XT30" s="123"/>
      <c r="XU30" s="123"/>
      <c r="XV30" s="123"/>
      <c r="XW30" s="123"/>
      <c r="XX30" s="123"/>
      <c r="XY30" s="123"/>
      <c r="XZ30" s="123"/>
      <c r="YA30" s="123"/>
      <c r="YB30" s="123"/>
      <c r="YC30" s="123"/>
      <c r="YD30" s="123"/>
      <c r="YE30" s="123"/>
      <c r="YF30" s="123"/>
      <c r="YG30" s="123"/>
      <c r="YH30" s="123"/>
      <c r="YI30" s="123"/>
      <c r="YJ30" s="123"/>
      <c r="YK30" s="123"/>
      <c r="YL30" s="123"/>
      <c r="YM30" s="123"/>
      <c r="YN30" s="123"/>
      <c r="YO30" s="123"/>
      <c r="YP30" s="123"/>
      <c r="YQ30" s="123"/>
      <c r="YR30" s="123"/>
      <c r="YS30" s="123"/>
      <c r="YT30" s="123"/>
      <c r="YU30" s="123"/>
      <c r="YV30" s="123"/>
      <c r="YW30" s="123"/>
      <c r="YX30" s="123"/>
      <c r="YY30" s="123"/>
      <c r="YZ30" s="123"/>
      <c r="ZA30" s="123"/>
      <c r="ZB30" s="123"/>
      <c r="ZC30" s="123"/>
      <c r="ZD30" s="123"/>
      <c r="ZE30" s="123"/>
      <c r="ZF30" s="123"/>
      <c r="ZG30" s="123"/>
      <c r="ZH30" s="123"/>
      <c r="ZI30" s="123"/>
      <c r="ZJ30" s="123"/>
      <c r="ZK30" s="123"/>
      <c r="ZL30" s="123"/>
      <c r="ZM30" s="123"/>
      <c r="ZN30" s="123"/>
      <c r="ZO30" s="123"/>
      <c r="ZP30" s="123"/>
      <c r="ZQ30" s="123"/>
      <c r="ZR30" s="123"/>
      <c r="ZS30" s="123"/>
      <c r="ZT30" s="123"/>
      <c r="ZU30" s="123"/>
      <c r="ZV30" s="123"/>
      <c r="ZW30" s="123"/>
      <c r="ZX30" s="123"/>
      <c r="ZY30" s="123"/>
      <c r="ZZ30" s="123"/>
      <c r="AAA30" s="123"/>
      <c r="AAB30" s="123"/>
      <c r="AAC30" s="123"/>
      <c r="AAD30" s="123"/>
      <c r="AAE30" s="123"/>
      <c r="AAF30" s="123"/>
      <c r="AAG30" s="123"/>
      <c r="AAH30" s="123"/>
      <c r="AAI30" s="123"/>
      <c r="AAJ30" s="123"/>
      <c r="AAK30" s="123"/>
      <c r="AAL30" s="123"/>
      <c r="AAM30" s="123"/>
      <c r="AAN30" s="123"/>
      <c r="AAO30" s="123"/>
      <c r="AAP30" s="123"/>
      <c r="AAQ30" s="123"/>
      <c r="AAR30" s="123"/>
    </row>
    <row r="31" spans="1:720" ht="30" customHeight="1" x14ac:dyDescent="0.25">
      <c r="B31" s="82"/>
      <c r="C31" s="81"/>
      <c r="D31" s="108"/>
      <c r="E31" s="81"/>
      <c r="F31" s="81"/>
      <c r="G31" s="82"/>
      <c r="H31" s="143"/>
      <c r="I31" s="88"/>
      <c r="J31" s="89"/>
      <c r="K31" s="89"/>
      <c r="L31" s="89"/>
      <c r="M31" s="89"/>
      <c r="N31" s="89"/>
      <c r="O31" s="90"/>
      <c r="P31" s="131" t="str">
        <f t="shared" si="13"/>
        <v>0/0</v>
      </c>
      <c r="Q31" s="88"/>
      <c r="R31" s="89"/>
      <c r="S31" s="89"/>
      <c r="T31" s="89"/>
      <c r="U31" s="89"/>
      <c r="V31" s="89"/>
      <c r="W31" s="89"/>
      <c r="X31" s="131" t="str">
        <f t="shared" si="14"/>
        <v>0/0</v>
      </c>
      <c r="Y31" s="88"/>
      <c r="Z31" s="89"/>
      <c r="AA31" s="89"/>
      <c r="AB31" s="89"/>
      <c r="AC31" s="89"/>
      <c r="AD31" s="89"/>
      <c r="AE31" s="89"/>
      <c r="AF31" s="151" t="str">
        <f t="shared" si="15"/>
        <v>0/0</v>
      </c>
      <c r="AG31" s="88"/>
      <c r="AH31" s="89"/>
      <c r="AI31" s="89"/>
      <c r="AJ31" s="89"/>
      <c r="AK31" s="89"/>
      <c r="AL31" s="89"/>
      <c r="AM31" s="89"/>
      <c r="AN31" s="131">
        <f t="shared" si="16"/>
        <v>0</v>
      </c>
      <c r="AO31" s="88"/>
      <c r="AP31" s="89"/>
      <c r="AQ31" s="89"/>
      <c r="AR31" s="89"/>
      <c r="AS31" s="89"/>
      <c r="AT31" s="89"/>
      <c r="AU31" s="89"/>
      <c r="AV31" s="131">
        <f t="shared" si="17"/>
        <v>0</v>
      </c>
      <c r="AW31" s="123"/>
      <c r="AX31" s="85"/>
      <c r="AY31" s="123"/>
      <c r="AZ31" s="123"/>
      <c r="BA31" s="123"/>
      <c r="BB31" s="122"/>
      <c r="BC31" s="122"/>
      <c r="BD31" s="122"/>
      <c r="BE31" s="124"/>
      <c r="BF31" s="124"/>
      <c r="BG31" s="124"/>
      <c r="BH31" s="124"/>
      <c r="BI31" s="124"/>
      <c r="BJ31" s="124"/>
      <c r="BK31" s="123"/>
      <c r="BL31" s="123"/>
      <c r="BM31" s="123"/>
      <c r="BN31" s="123"/>
      <c r="BO31" s="123"/>
      <c r="BP31" s="123"/>
      <c r="BQ31" s="123"/>
      <c r="BR31" s="123"/>
      <c r="BS31" s="123"/>
      <c r="BT31" s="123"/>
      <c r="BU31" s="123"/>
      <c r="BV31" s="123"/>
      <c r="BW31" s="123"/>
      <c r="BX31" s="123"/>
      <c r="BY31" s="123"/>
      <c r="BZ31" s="123"/>
      <c r="CA31" s="123"/>
      <c r="CB31" s="123"/>
      <c r="CC31" s="123"/>
      <c r="CD31" s="123"/>
      <c r="CE31" s="123"/>
      <c r="CF31" s="123"/>
      <c r="CG31" s="123"/>
      <c r="CH31" s="123"/>
      <c r="CI31" s="123"/>
      <c r="CJ31" s="123"/>
      <c r="CK31" s="123"/>
      <c r="CL31" s="123"/>
      <c r="CM31" s="123"/>
      <c r="CN31" s="123"/>
      <c r="CO31" s="123"/>
      <c r="CP31" s="123"/>
      <c r="CQ31" s="123"/>
      <c r="CR31" s="123"/>
      <c r="CS31" s="123"/>
      <c r="CT31" s="123"/>
      <c r="CU31" s="123"/>
      <c r="CV31" s="123"/>
      <c r="CW31" s="123"/>
      <c r="CX31" s="123"/>
      <c r="CY31" s="123"/>
      <c r="CZ31" s="123"/>
      <c r="DA31" s="123"/>
      <c r="DB31" s="123"/>
      <c r="DC31" s="123"/>
      <c r="DD31" s="123"/>
      <c r="DE31" s="123"/>
      <c r="DF31" s="123"/>
      <c r="DG31" s="123"/>
      <c r="DH31" s="123"/>
      <c r="DI31" s="123"/>
      <c r="DJ31" s="123"/>
      <c r="DK31" s="123"/>
      <c r="DL31" s="123"/>
      <c r="DM31" s="123"/>
      <c r="DN31" s="123"/>
      <c r="DO31" s="123"/>
      <c r="DP31" s="123"/>
      <c r="DQ31" s="123"/>
      <c r="DR31" s="123"/>
      <c r="DS31" s="123"/>
      <c r="DT31" s="123"/>
      <c r="DU31" s="123"/>
      <c r="DV31" s="123"/>
      <c r="DW31" s="123"/>
      <c r="DX31" s="123"/>
      <c r="DY31" s="123"/>
      <c r="DZ31" s="123"/>
      <c r="EA31" s="123"/>
      <c r="EB31" s="123"/>
      <c r="EC31" s="123"/>
      <c r="ED31" s="123"/>
      <c r="EE31" s="123"/>
      <c r="EF31" s="123"/>
      <c r="EG31" s="123"/>
      <c r="EH31" s="123"/>
      <c r="EI31" s="123"/>
      <c r="EJ31" s="123"/>
      <c r="EK31" s="123"/>
      <c r="EL31" s="123"/>
      <c r="EM31" s="123"/>
      <c r="EN31" s="123"/>
      <c r="EO31" s="123"/>
      <c r="EP31" s="123"/>
      <c r="EQ31" s="123"/>
      <c r="ER31" s="123"/>
      <c r="ES31" s="123"/>
      <c r="ET31" s="123"/>
      <c r="EU31" s="123"/>
      <c r="EV31" s="123"/>
      <c r="EW31" s="123"/>
      <c r="EX31" s="123"/>
      <c r="EY31" s="123"/>
      <c r="EZ31" s="123"/>
      <c r="FA31" s="123"/>
      <c r="FB31" s="123"/>
      <c r="FC31" s="123"/>
      <c r="FD31" s="123"/>
      <c r="FE31" s="123"/>
      <c r="FF31" s="123"/>
      <c r="FG31" s="123"/>
      <c r="FH31" s="123"/>
      <c r="FI31" s="123"/>
      <c r="FJ31" s="123"/>
      <c r="FK31" s="123"/>
      <c r="FL31" s="123"/>
      <c r="FM31" s="123"/>
      <c r="FN31" s="123"/>
      <c r="FO31" s="123"/>
      <c r="FP31" s="123"/>
      <c r="FQ31" s="123"/>
      <c r="FR31" s="123"/>
      <c r="FS31" s="123"/>
      <c r="FT31" s="123"/>
      <c r="FU31" s="123"/>
      <c r="FV31" s="123"/>
      <c r="FW31" s="123"/>
      <c r="FX31" s="123"/>
      <c r="FY31" s="123"/>
      <c r="FZ31" s="123"/>
      <c r="GA31" s="123"/>
      <c r="GB31" s="123"/>
      <c r="GC31" s="123"/>
      <c r="GD31" s="123"/>
      <c r="GE31" s="123"/>
      <c r="GF31" s="123"/>
      <c r="GG31" s="123"/>
      <c r="GH31" s="123"/>
      <c r="GI31" s="123"/>
      <c r="GJ31" s="123"/>
      <c r="GK31" s="123"/>
      <c r="GL31" s="123"/>
      <c r="GM31" s="123"/>
      <c r="GN31" s="123"/>
      <c r="GO31" s="123"/>
      <c r="GP31" s="123"/>
      <c r="GQ31" s="123"/>
      <c r="GR31" s="123"/>
      <c r="GS31" s="123"/>
      <c r="GT31" s="123"/>
      <c r="GU31" s="123"/>
      <c r="GV31" s="123"/>
      <c r="GW31" s="123"/>
      <c r="GX31" s="123"/>
      <c r="GY31" s="123"/>
      <c r="GZ31" s="123"/>
      <c r="HA31" s="123"/>
      <c r="HB31" s="123"/>
      <c r="HC31" s="123"/>
      <c r="HD31" s="123"/>
      <c r="HE31" s="123"/>
      <c r="HF31" s="123"/>
      <c r="HG31" s="123"/>
      <c r="HH31" s="123"/>
      <c r="HI31" s="123"/>
      <c r="HJ31" s="123"/>
      <c r="HK31" s="123"/>
      <c r="HL31" s="123"/>
      <c r="HM31" s="123"/>
      <c r="HN31" s="123"/>
      <c r="HO31" s="123"/>
      <c r="HP31" s="123"/>
      <c r="HQ31" s="123"/>
      <c r="HR31" s="123"/>
      <c r="HS31" s="123"/>
      <c r="HT31" s="123"/>
      <c r="HU31" s="123"/>
      <c r="HV31" s="123"/>
      <c r="HW31" s="123"/>
      <c r="HX31" s="123"/>
      <c r="HY31" s="123"/>
      <c r="HZ31" s="123"/>
      <c r="IA31" s="123"/>
      <c r="IB31" s="123"/>
      <c r="IC31" s="123"/>
      <c r="ID31" s="123"/>
      <c r="IE31" s="123"/>
      <c r="IF31" s="123"/>
      <c r="IG31" s="123"/>
      <c r="IH31" s="123"/>
      <c r="II31" s="123"/>
      <c r="IJ31" s="123"/>
      <c r="IK31" s="123"/>
      <c r="IL31" s="123"/>
      <c r="IM31" s="123"/>
      <c r="IN31" s="123"/>
      <c r="IO31" s="123"/>
      <c r="IP31" s="123"/>
      <c r="IQ31" s="123"/>
      <c r="IR31" s="123"/>
      <c r="IS31" s="123"/>
      <c r="IT31" s="123"/>
      <c r="IU31" s="123"/>
      <c r="IV31" s="123"/>
      <c r="IW31" s="123"/>
      <c r="IX31" s="123"/>
      <c r="IY31" s="123"/>
      <c r="IZ31" s="123"/>
      <c r="JA31" s="123"/>
      <c r="JB31" s="123"/>
      <c r="JC31" s="123"/>
      <c r="JD31" s="123"/>
      <c r="JE31" s="123"/>
      <c r="JF31" s="123"/>
      <c r="JG31" s="123"/>
      <c r="JH31" s="123"/>
      <c r="JI31" s="123"/>
      <c r="JJ31" s="123"/>
      <c r="JK31" s="123"/>
      <c r="JL31" s="123"/>
      <c r="JM31" s="123"/>
      <c r="JN31" s="123"/>
      <c r="JO31" s="123"/>
      <c r="JP31" s="123"/>
      <c r="JQ31" s="123"/>
      <c r="JR31" s="123"/>
      <c r="JS31" s="123"/>
      <c r="JT31" s="123"/>
      <c r="JU31" s="123"/>
      <c r="JV31" s="123"/>
      <c r="JW31" s="123"/>
      <c r="JX31" s="123"/>
      <c r="JY31" s="123"/>
      <c r="JZ31" s="123"/>
      <c r="KA31" s="123"/>
      <c r="KB31" s="123"/>
      <c r="KC31" s="123"/>
      <c r="KD31" s="123"/>
      <c r="KE31" s="123"/>
      <c r="KF31" s="123"/>
      <c r="KG31" s="123"/>
      <c r="KH31" s="123"/>
      <c r="KI31" s="123"/>
      <c r="KJ31" s="123"/>
      <c r="KK31" s="123"/>
      <c r="KL31" s="123"/>
      <c r="KM31" s="123"/>
      <c r="KN31" s="123"/>
      <c r="KO31" s="123"/>
      <c r="KP31" s="123"/>
      <c r="KQ31" s="123"/>
      <c r="KR31" s="123"/>
      <c r="KS31" s="123"/>
      <c r="KT31" s="123"/>
      <c r="KU31" s="123"/>
      <c r="KV31" s="123"/>
      <c r="KW31" s="123"/>
      <c r="KX31" s="123"/>
      <c r="KY31" s="123"/>
      <c r="KZ31" s="123"/>
      <c r="LA31" s="123"/>
      <c r="LB31" s="123"/>
      <c r="LC31" s="123"/>
      <c r="LD31" s="123"/>
      <c r="LE31" s="123"/>
      <c r="LF31" s="123"/>
      <c r="LG31" s="123"/>
      <c r="LH31" s="123"/>
      <c r="LI31" s="123"/>
      <c r="LJ31" s="123"/>
      <c r="LK31" s="123"/>
      <c r="LL31" s="123"/>
      <c r="LM31" s="123"/>
      <c r="LN31" s="123"/>
      <c r="LO31" s="123"/>
      <c r="LP31" s="123"/>
      <c r="LQ31" s="123"/>
      <c r="LR31" s="123"/>
      <c r="LS31" s="123"/>
      <c r="LT31" s="123"/>
      <c r="LU31" s="123"/>
      <c r="LV31" s="123"/>
      <c r="LW31" s="123"/>
      <c r="LX31" s="123"/>
      <c r="LY31" s="123"/>
      <c r="LZ31" s="123"/>
      <c r="MA31" s="123"/>
      <c r="MB31" s="123"/>
      <c r="MC31" s="123"/>
      <c r="MD31" s="123"/>
      <c r="ME31" s="123"/>
      <c r="MF31" s="123"/>
      <c r="MG31" s="123"/>
      <c r="MH31" s="123"/>
      <c r="MI31" s="123"/>
      <c r="MJ31" s="123"/>
      <c r="MK31" s="123"/>
      <c r="ML31" s="123"/>
      <c r="MM31" s="123"/>
      <c r="MN31" s="123"/>
      <c r="MO31" s="123"/>
      <c r="MP31" s="123"/>
      <c r="MQ31" s="123"/>
      <c r="MR31" s="123"/>
      <c r="MS31" s="123"/>
      <c r="MT31" s="123"/>
      <c r="MU31" s="123"/>
      <c r="MV31" s="123"/>
      <c r="MW31" s="123"/>
      <c r="MX31" s="123"/>
      <c r="MY31" s="123"/>
      <c r="MZ31" s="123"/>
      <c r="NA31" s="123"/>
      <c r="NB31" s="123"/>
      <c r="NC31" s="123"/>
      <c r="ND31" s="123"/>
      <c r="NE31" s="123"/>
      <c r="NF31" s="123"/>
      <c r="NG31" s="123"/>
      <c r="NH31" s="123"/>
      <c r="NI31" s="123"/>
      <c r="NJ31" s="123"/>
      <c r="NK31" s="123"/>
      <c r="NL31" s="123"/>
      <c r="NM31" s="123"/>
      <c r="NN31" s="123"/>
      <c r="NO31" s="123"/>
      <c r="NP31" s="123"/>
      <c r="NQ31" s="123"/>
      <c r="NR31" s="123"/>
      <c r="NS31" s="123"/>
      <c r="NT31" s="123"/>
      <c r="NU31" s="123"/>
      <c r="NV31" s="123"/>
      <c r="NW31" s="123"/>
      <c r="NX31" s="123"/>
      <c r="NY31" s="123"/>
      <c r="NZ31" s="123"/>
      <c r="OA31" s="123"/>
      <c r="OB31" s="123"/>
      <c r="OC31" s="123"/>
      <c r="OD31" s="123"/>
      <c r="OE31" s="123"/>
      <c r="OF31" s="123"/>
      <c r="OG31" s="123"/>
      <c r="OH31" s="123"/>
      <c r="OI31" s="123"/>
      <c r="OJ31" s="123"/>
      <c r="OK31" s="123"/>
      <c r="OL31" s="123"/>
      <c r="OM31" s="123"/>
      <c r="ON31" s="123"/>
      <c r="OO31" s="123"/>
      <c r="OP31" s="123"/>
      <c r="OQ31" s="123"/>
      <c r="OR31" s="123"/>
      <c r="OS31" s="123"/>
      <c r="OT31" s="123"/>
      <c r="OU31" s="123"/>
      <c r="OV31" s="123"/>
      <c r="OW31" s="123"/>
      <c r="OX31" s="123"/>
      <c r="OY31" s="123"/>
      <c r="OZ31" s="123"/>
      <c r="PA31" s="123"/>
      <c r="PB31" s="123"/>
      <c r="PC31" s="123"/>
      <c r="PD31" s="123"/>
      <c r="PE31" s="123"/>
      <c r="PF31" s="123"/>
      <c r="PG31" s="123"/>
      <c r="PH31" s="123"/>
      <c r="PI31" s="123"/>
      <c r="PJ31" s="123"/>
      <c r="PK31" s="123"/>
      <c r="PL31" s="123"/>
      <c r="PM31" s="123"/>
      <c r="PN31" s="123"/>
      <c r="PO31" s="123"/>
      <c r="PP31" s="123"/>
      <c r="PQ31" s="123"/>
      <c r="PR31" s="123"/>
      <c r="PS31" s="123"/>
      <c r="PT31" s="123"/>
      <c r="PU31" s="123"/>
      <c r="PV31" s="123"/>
      <c r="PW31" s="123"/>
      <c r="PX31" s="123"/>
      <c r="PY31" s="123"/>
      <c r="PZ31" s="123"/>
      <c r="QA31" s="123"/>
      <c r="QB31" s="123"/>
      <c r="QC31" s="123"/>
      <c r="QD31" s="123"/>
      <c r="QE31" s="123"/>
      <c r="QF31" s="123"/>
      <c r="QG31" s="123"/>
      <c r="QH31" s="123"/>
      <c r="QI31" s="123"/>
      <c r="QJ31" s="123"/>
      <c r="QK31" s="123"/>
      <c r="QL31" s="123"/>
      <c r="QM31" s="123"/>
      <c r="QN31" s="123"/>
      <c r="QO31" s="123"/>
      <c r="QP31" s="123"/>
      <c r="QQ31" s="123"/>
      <c r="QR31" s="123"/>
      <c r="QS31" s="123"/>
      <c r="QT31" s="123"/>
      <c r="QU31" s="123"/>
      <c r="QV31" s="123"/>
      <c r="QW31" s="123"/>
      <c r="QX31" s="123"/>
      <c r="QY31" s="123"/>
      <c r="QZ31" s="123"/>
      <c r="RA31" s="123"/>
      <c r="RB31" s="123"/>
      <c r="RC31" s="123"/>
      <c r="RD31" s="123"/>
      <c r="RE31" s="123"/>
      <c r="RF31" s="123"/>
      <c r="RG31" s="123"/>
      <c r="RH31" s="123"/>
      <c r="RI31" s="123"/>
      <c r="RJ31" s="123"/>
      <c r="RK31" s="123"/>
      <c r="RL31" s="123"/>
      <c r="RM31" s="123"/>
      <c r="RN31" s="123"/>
      <c r="RO31" s="123"/>
      <c r="RP31" s="123"/>
      <c r="RQ31" s="123"/>
      <c r="RR31" s="123"/>
      <c r="RS31" s="123"/>
      <c r="RT31" s="123"/>
      <c r="RU31" s="123"/>
      <c r="RV31" s="123"/>
      <c r="RW31" s="123"/>
      <c r="RX31" s="123"/>
      <c r="RY31" s="123"/>
      <c r="RZ31" s="123"/>
      <c r="SA31" s="123"/>
      <c r="SB31" s="123"/>
      <c r="SC31" s="123"/>
      <c r="SD31" s="123"/>
      <c r="SE31" s="123"/>
      <c r="SF31" s="123"/>
      <c r="SG31" s="123"/>
      <c r="SH31" s="123"/>
      <c r="SI31" s="123"/>
      <c r="SJ31" s="123"/>
      <c r="SK31" s="123"/>
      <c r="SL31" s="123"/>
      <c r="SM31" s="123"/>
      <c r="SN31" s="123"/>
      <c r="SO31" s="123"/>
      <c r="SP31" s="123"/>
      <c r="SQ31" s="123"/>
      <c r="SR31" s="123"/>
      <c r="SS31" s="123"/>
      <c r="ST31" s="123"/>
      <c r="SU31" s="123"/>
      <c r="SV31" s="123"/>
      <c r="SW31" s="123"/>
      <c r="SX31" s="123"/>
      <c r="SY31" s="123"/>
      <c r="SZ31" s="123"/>
      <c r="TA31" s="123"/>
      <c r="TB31" s="123"/>
      <c r="TC31" s="123"/>
      <c r="TD31" s="123"/>
      <c r="TE31" s="123"/>
      <c r="TF31" s="123"/>
      <c r="TG31" s="123"/>
      <c r="TH31" s="123"/>
      <c r="TI31" s="123"/>
      <c r="TJ31" s="123"/>
      <c r="TK31" s="123"/>
      <c r="TL31" s="123"/>
      <c r="TM31" s="123"/>
      <c r="TN31" s="123"/>
      <c r="TO31" s="123"/>
      <c r="TP31" s="123"/>
      <c r="TQ31" s="123"/>
      <c r="TR31" s="123"/>
      <c r="TS31" s="123"/>
      <c r="TT31" s="123"/>
      <c r="TU31" s="123"/>
      <c r="TV31" s="123"/>
      <c r="TW31" s="123"/>
      <c r="TX31" s="123"/>
      <c r="TY31" s="123"/>
      <c r="TZ31" s="123"/>
      <c r="UA31" s="123"/>
      <c r="UB31" s="123"/>
      <c r="UC31" s="123"/>
      <c r="UD31" s="123"/>
      <c r="UE31" s="123"/>
      <c r="UF31" s="123"/>
      <c r="UG31" s="123"/>
      <c r="UH31" s="123"/>
      <c r="UI31" s="123"/>
      <c r="UJ31" s="123"/>
      <c r="UK31" s="123"/>
      <c r="UL31" s="123"/>
      <c r="UM31" s="123"/>
      <c r="UN31" s="123"/>
      <c r="UO31" s="123"/>
      <c r="UP31" s="123"/>
      <c r="UQ31" s="123"/>
      <c r="UR31" s="123"/>
      <c r="US31" s="123"/>
      <c r="UT31" s="123"/>
      <c r="UU31" s="123"/>
      <c r="UV31" s="123"/>
      <c r="UW31" s="123"/>
      <c r="UX31" s="123"/>
      <c r="UY31" s="123"/>
      <c r="UZ31" s="123"/>
      <c r="VA31" s="123"/>
      <c r="VB31" s="123"/>
      <c r="VC31" s="123"/>
      <c r="VD31" s="123"/>
      <c r="VE31" s="123"/>
      <c r="VF31" s="123"/>
      <c r="VG31" s="123"/>
      <c r="VH31" s="123"/>
      <c r="VI31" s="123"/>
      <c r="VJ31" s="123"/>
      <c r="VK31" s="123"/>
      <c r="VL31" s="123"/>
      <c r="VM31" s="123"/>
      <c r="VN31" s="123"/>
      <c r="VO31" s="123"/>
      <c r="VP31" s="123"/>
      <c r="VQ31" s="123"/>
      <c r="VR31" s="123"/>
      <c r="VS31" s="123"/>
      <c r="VT31" s="123"/>
      <c r="VU31" s="123"/>
      <c r="VV31" s="123"/>
      <c r="VW31" s="123"/>
      <c r="VX31" s="123"/>
      <c r="VY31" s="123"/>
      <c r="VZ31" s="123"/>
      <c r="WA31" s="123"/>
      <c r="WB31" s="123"/>
      <c r="WC31" s="123"/>
      <c r="WD31" s="123"/>
      <c r="WE31" s="123"/>
      <c r="WF31" s="123"/>
      <c r="WG31" s="123"/>
      <c r="WH31" s="123"/>
      <c r="WI31" s="123"/>
      <c r="WJ31" s="123"/>
      <c r="WK31" s="123"/>
      <c r="WL31" s="123"/>
      <c r="WM31" s="123"/>
      <c r="WN31" s="123"/>
      <c r="WO31" s="123"/>
      <c r="WP31" s="123"/>
      <c r="WQ31" s="123"/>
      <c r="WR31" s="123"/>
      <c r="WS31" s="123"/>
      <c r="WT31" s="123"/>
      <c r="WU31" s="123"/>
      <c r="WV31" s="123"/>
      <c r="WW31" s="123"/>
      <c r="WX31" s="123"/>
      <c r="WY31" s="123"/>
      <c r="WZ31" s="123"/>
      <c r="XA31" s="123"/>
      <c r="XB31" s="123"/>
      <c r="XC31" s="123"/>
      <c r="XD31" s="123"/>
      <c r="XE31" s="123"/>
      <c r="XF31" s="123"/>
      <c r="XG31" s="123"/>
      <c r="XH31" s="123"/>
      <c r="XI31" s="123"/>
      <c r="XJ31" s="123"/>
      <c r="XK31" s="123"/>
      <c r="XL31" s="123"/>
      <c r="XM31" s="123"/>
      <c r="XN31" s="123"/>
      <c r="XO31" s="123"/>
      <c r="XP31" s="123"/>
      <c r="XQ31" s="123"/>
      <c r="XR31" s="123"/>
      <c r="XS31" s="123"/>
      <c r="XT31" s="123"/>
      <c r="XU31" s="123"/>
      <c r="XV31" s="123"/>
      <c r="XW31" s="123"/>
      <c r="XX31" s="123"/>
      <c r="XY31" s="123"/>
      <c r="XZ31" s="123"/>
      <c r="YA31" s="123"/>
      <c r="YB31" s="123"/>
      <c r="YC31" s="123"/>
      <c r="YD31" s="123"/>
      <c r="YE31" s="123"/>
      <c r="YF31" s="123"/>
      <c r="YG31" s="123"/>
      <c r="YH31" s="123"/>
      <c r="YI31" s="123"/>
      <c r="YJ31" s="123"/>
      <c r="YK31" s="123"/>
      <c r="YL31" s="123"/>
      <c r="YM31" s="123"/>
      <c r="YN31" s="123"/>
      <c r="YO31" s="123"/>
      <c r="YP31" s="123"/>
      <c r="YQ31" s="123"/>
      <c r="YR31" s="123"/>
      <c r="YS31" s="123"/>
      <c r="YT31" s="123"/>
      <c r="YU31" s="123"/>
      <c r="YV31" s="123"/>
      <c r="YW31" s="123"/>
      <c r="YX31" s="123"/>
      <c r="YY31" s="123"/>
      <c r="YZ31" s="123"/>
      <c r="ZA31" s="123"/>
      <c r="ZB31" s="123"/>
      <c r="ZC31" s="123"/>
      <c r="ZD31" s="123"/>
      <c r="ZE31" s="123"/>
      <c r="ZF31" s="123"/>
      <c r="ZG31" s="123"/>
      <c r="ZH31" s="123"/>
      <c r="ZI31" s="123"/>
      <c r="ZJ31" s="123"/>
      <c r="ZK31" s="123"/>
      <c r="ZL31" s="123"/>
      <c r="ZM31" s="123"/>
      <c r="ZN31" s="123"/>
      <c r="ZO31" s="123"/>
      <c r="ZP31" s="123"/>
      <c r="ZQ31" s="123"/>
      <c r="ZR31" s="123"/>
      <c r="ZS31" s="123"/>
      <c r="ZT31" s="123"/>
      <c r="ZU31" s="123"/>
      <c r="ZV31" s="123"/>
      <c r="ZW31" s="123"/>
      <c r="ZX31" s="123"/>
      <c r="ZY31" s="123"/>
      <c r="ZZ31" s="123"/>
      <c r="AAA31" s="123"/>
      <c r="AAB31" s="123"/>
      <c r="AAC31" s="123"/>
      <c r="AAD31" s="123"/>
      <c r="AAE31" s="123"/>
      <c r="AAF31" s="123"/>
      <c r="AAG31" s="123"/>
      <c r="AAH31" s="123"/>
      <c r="AAI31" s="123"/>
      <c r="AAJ31" s="123"/>
      <c r="AAK31" s="123"/>
      <c r="AAL31" s="123"/>
      <c r="AAM31" s="123"/>
      <c r="AAN31" s="123"/>
      <c r="AAO31" s="123"/>
      <c r="AAP31" s="123"/>
      <c r="AAQ31" s="123"/>
      <c r="AAR31" s="123"/>
    </row>
    <row r="32" spans="1:720" ht="30" customHeight="1" x14ac:dyDescent="0.25">
      <c r="B32" s="82"/>
      <c r="C32" s="81"/>
      <c r="D32" s="108"/>
      <c r="E32" s="81"/>
      <c r="F32" s="81"/>
      <c r="G32" s="82"/>
      <c r="H32" s="143"/>
      <c r="I32" s="91">
        <v>1</v>
      </c>
      <c r="J32" s="92" t="s">
        <v>24</v>
      </c>
      <c r="K32" s="92">
        <v>1</v>
      </c>
      <c r="L32" s="92">
        <v>1</v>
      </c>
      <c r="M32" s="92">
        <v>1</v>
      </c>
      <c r="N32" s="92">
        <v>1</v>
      </c>
      <c r="O32" s="93">
        <v>1</v>
      </c>
      <c r="P32" s="131" t="str">
        <f t="shared" si="13"/>
        <v>6/0</v>
      </c>
      <c r="Q32" s="91"/>
      <c r="R32" s="92"/>
      <c r="S32" s="92"/>
      <c r="T32" s="92"/>
      <c r="U32" s="92"/>
      <c r="V32" s="92"/>
      <c r="W32" s="92"/>
      <c r="X32" s="131" t="str">
        <f t="shared" si="14"/>
        <v>0/0</v>
      </c>
      <c r="Y32" s="91"/>
      <c r="Z32" s="92"/>
      <c r="AA32" s="92"/>
      <c r="AB32" s="92"/>
      <c r="AC32" s="92"/>
      <c r="AD32" s="92"/>
      <c r="AE32" s="92"/>
      <c r="AF32" s="151" t="str">
        <f t="shared" si="15"/>
        <v>0/0</v>
      </c>
      <c r="AG32" s="91"/>
      <c r="AH32" s="92"/>
      <c r="AI32" s="92"/>
      <c r="AJ32" s="92"/>
      <c r="AK32" s="92"/>
      <c r="AL32" s="92"/>
      <c r="AM32" s="92"/>
      <c r="AN32" s="131">
        <f t="shared" si="16"/>
        <v>0</v>
      </c>
      <c r="AO32" s="91"/>
      <c r="AP32" s="92"/>
      <c r="AQ32" s="92"/>
      <c r="AR32" s="92"/>
      <c r="AS32" s="92"/>
      <c r="AT32" s="92"/>
      <c r="AU32" s="92"/>
      <c r="AV32" s="131">
        <f t="shared" si="17"/>
        <v>0</v>
      </c>
      <c r="AW32" s="123"/>
      <c r="AX32" s="80"/>
      <c r="AY32" s="123"/>
      <c r="AZ32" s="123"/>
      <c r="BA32" s="123"/>
      <c r="BB32" s="122"/>
      <c r="BC32" s="122"/>
      <c r="BD32" s="122"/>
      <c r="BE32" s="124"/>
      <c r="BF32" s="124"/>
      <c r="BG32" s="124"/>
      <c r="BH32" s="124"/>
      <c r="BI32" s="124"/>
      <c r="BJ32" s="124"/>
      <c r="BK32" s="123"/>
      <c r="BL32" s="123"/>
      <c r="BM32" s="123"/>
      <c r="BN32" s="123"/>
      <c r="BO32" s="123"/>
      <c r="BP32" s="123"/>
      <c r="BQ32" s="123"/>
      <c r="BR32" s="123"/>
      <c r="BS32" s="123"/>
      <c r="BT32" s="123"/>
      <c r="BU32" s="123"/>
      <c r="BV32" s="123"/>
      <c r="BW32" s="123"/>
      <c r="BX32" s="123"/>
      <c r="BY32" s="123"/>
      <c r="BZ32" s="123"/>
      <c r="CA32" s="123"/>
      <c r="CB32" s="123"/>
      <c r="CC32" s="123"/>
      <c r="CD32" s="123"/>
      <c r="CE32" s="123"/>
      <c r="CF32" s="123"/>
      <c r="CG32" s="123"/>
      <c r="CH32" s="123"/>
      <c r="CI32" s="123"/>
      <c r="CJ32" s="123"/>
      <c r="CK32" s="123"/>
      <c r="CL32" s="123"/>
      <c r="CM32" s="123"/>
      <c r="CN32" s="123"/>
      <c r="CO32" s="123"/>
      <c r="CP32" s="123"/>
      <c r="CQ32" s="123"/>
      <c r="CR32" s="123"/>
      <c r="CS32" s="123"/>
      <c r="CT32" s="123"/>
      <c r="CU32" s="123"/>
      <c r="CV32" s="123"/>
      <c r="CW32" s="123"/>
      <c r="CX32" s="123"/>
      <c r="CY32" s="123"/>
      <c r="CZ32" s="123"/>
      <c r="DA32" s="123"/>
      <c r="DB32" s="123"/>
      <c r="DC32" s="123"/>
      <c r="DD32" s="123"/>
      <c r="DE32" s="123"/>
      <c r="DF32" s="123"/>
      <c r="DG32" s="123"/>
      <c r="DH32" s="123"/>
      <c r="DI32" s="123"/>
      <c r="DJ32" s="123"/>
      <c r="DK32" s="123"/>
      <c r="DL32" s="123"/>
      <c r="DM32" s="123"/>
      <c r="DN32" s="123"/>
      <c r="DO32" s="123"/>
      <c r="DP32" s="123"/>
      <c r="DQ32" s="123"/>
      <c r="DR32" s="123"/>
      <c r="DS32" s="123"/>
      <c r="DT32" s="123"/>
      <c r="DU32" s="123"/>
      <c r="DV32" s="123"/>
      <c r="DW32" s="123"/>
      <c r="DX32" s="123"/>
      <c r="DY32" s="123"/>
      <c r="DZ32" s="123"/>
      <c r="EA32" s="123"/>
      <c r="EB32" s="123"/>
      <c r="EC32" s="123"/>
      <c r="ED32" s="123"/>
      <c r="EE32" s="123"/>
      <c r="EF32" s="123"/>
      <c r="EG32" s="123"/>
      <c r="EH32" s="123"/>
      <c r="EI32" s="123"/>
      <c r="EJ32" s="123"/>
      <c r="EK32" s="123"/>
      <c r="EL32" s="123"/>
      <c r="EM32" s="123"/>
      <c r="EN32" s="123"/>
      <c r="EO32" s="123"/>
      <c r="EP32" s="123"/>
      <c r="EQ32" s="123"/>
      <c r="ER32" s="123"/>
      <c r="ES32" s="123"/>
      <c r="ET32" s="123"/>
      <c r="EU32" s="123"/>
      <c r="EV32" s="123"/>
      <c r="EW32" s="123"/>
      <c r="EX32" s="123"/>
      <c r="EY32" s="123"/>
      <c r="EZ32" s="123"/>
      <c r="FA32" s="123"/>
      <c r="FB32" s="123"/>
      <c r="FC32" s="123"/>
      <c r="FD32" s="123"/>
      <c r="FE32" s="123"/>
      <c r="FF32" s="123"/>
      <c r="FG32" s="123"/>
      <c r="FH32" s="123"/>
      <c r="FI32" s="123"/>
      <c r="FJ32" s="123"/>
      <c r="FK32" s="123"/>
      <c r="FL32" s="123"/>
      <c r="FM32" s="123"/>
      <c r="FN32" s="123"/>
      <c r="FO32" s="123"/>
      <c r="FP32" s="123"/>
      <c r="FQ32" s="123"/>
      <c r="FR32" s="123"/>
      <c r="FS32" s="123"/>
      <c r="FT32" s="123"/>
      <c r="FU32" s="123"/>
      <c r="FV32" s="123"/>
      <c r="FW32" s="123"/>
      <c r="FX32" s="123"/>
      <c r="FY32" s="123"/>
      <c r="FZ32" s="123"/>
      <c r="GA32" s="123"/>
      <c r="GB32" s="123"/>
      <c r="GC32" s="123"/>
      <c r="GD32" s="123"/>
      <c r="GE32" s="123"/>
      <c r="GF32" s="123"/>
      <c r="GG32" s="123"/>
      <c r="GH32" s="123"/>
      <c r="GI32" s="123"/>
      <c r="GJ32" s="123"/>
      <c r="GK32" s="123"/>
      <c r="GL32" s="123"/>
      <c r="GM32" s="123"/>
      <c r="GN32" s="123"/>
      <c r="GO32" s="123"/>
      <c r="GP32" s="123"/>
      <c r="GQ32" s="123"/>
      <c r="GR32" s="123"/>
      <c r="GS32" s="123"/>
      <c r="GT32" s="123"/>
      <c r="GU32" s="123"/>
      <c r="GV32" s="123"/>
      <c r="GW32" s="123"/>
      <c r="GX32" s="123"/>
      <c r="GY32" s="123"/>
      <c r="GZ32" s="123"/>
      <c r="HA32" s="123"/>
      <c r="HB32" s="123"/>
      <c r="HC32" s="123"/>
      <c r="HD32" s="123"/>
      <c r="HE32" s="123"/>
      <c r="HF32" s="123"/>
      <c r="HG32" s="123"/>
      <c r="HH32" s="123"/>
      <c r="HI32" s="123"/>
      <c r="HJ32" s="123"/>
      <c r="HK32" s="123"/>
      <c r="HL32" s="123"/>
      <c r="HM32" s="123"/>
      <c r="HN32" s="123"/>
      <c r="HO32" s="123"/>
      <c r="HP32" s="123"/>
      <c r="HQ32" s="123"/>
      <c r="HR32" s="123"/>
      <c r="HS32" s="123"/>
      <c r="HT32" s="123"/>
      <c r="HU32" s="123"/>
      <c r="HV32" s="123"/>
      <c r="HW32" s="123"/>
      <c r="HX32" s="123"/>
      <c r="HY32" s="123"/>
      <c r="HZ32" s="123"/>
      <c r="IA32" s="123"/>
      <c r="IB32" s="123"/>
      <c r="IC32" s="123"/>
      <c r="ID32" s="123"/>
      <c r="IE32" s="123"/>
      <c r="IF32" s="123"/>
      <c r="IG32" s="123"/>
      <c r="IH32" s="123"/>
      <c r="II32" s="123"/>
      <c r="IJ32" s="123"/>
      <c r="IK32" s="123"/>
      <c r="IL32" s="123"/>
      <c r="IM32" s="123"/>
      <c r="IN32" s="123"/>
      <c r="IO32" s="123"/>
      <c r="IP32" s="123"/>
      <c r="IQ32" s="123"/>
      <c r="IR32" s="123"/>
      <c r="IS32" s="123"/>
      <c r="IT32" s="123"/>
      <c r="IU32" s="123"/>
      <c r="IV32" s="123"/>
      <c r="IW32" s="123"/>
      <c r="IX32" s="123"/>
      <c r="IY32" s="123"/>
      <c r="IZ32" s="123"/>
      <c r="JA32" s="123"/>
      <c r="JB32" s="123"/>
      <c r="JC32" s="123"/>
      <c r="JD32" s="123"/>
      <c r="JE32" s="123"/>
      <c r="JF32" s="123"/>
      <c r="JG32" s="123"/>
      <c r="JH32" s="123"/>
      <c r="JI32" s="123"/>
      <c r="JJ32" s="123"/>
      <c r="JK32" s="123"/>
      <c r="JL32" s="123"/>
      <c r="JM32" s="123"/>
      <c r="JN32" s="123"/>
      <c r="JO32" s="123"/>
      <c r="JP32" s="123"/>
      <c r="JQ32" s="123"/>
      <c r="JR32" s="123"/>
      <c r="JS32" s="123"/>
      <c r="JT32" s="123"/>
      <c r="JU32" s="123"/>
      <c r="JV32" s="123"/>
      <c r="JW32" s="123"/>
      <c r="JX32" s="123"/>
      <c r="JY32" s="123"/>
      <c r="JZ32" s="123"/>
      <c r="KA32" s="123"/>
      <c r="KB32" s="123"/>
      <c r="KC32" s="123"/>
      <c r="KD32" s="123"/>
      <c r="KE32" s="123"/>
      <c r="KF32" s="123"/>
      <c r="KG32" s="123"/>
      <c r="KH32" s="123"/>
      <c r="KI32" s="123"/>
      <c r="KJ32" s="123"/>
      <c r="KK32" s="123"/>
      <c r="KL32" s="123"/>
      <c r="KM32" s="123"/>
      <c r="KN32" s="123"/>
      <c r="KO32" s="123"/>
      <c r="KP32" s="123"/>
      <c r="KQ32" s="123"/>
      <c r="KR32" s="123"/>
      <c r="KS32" s="123"/>
      <c r="KT32" s="123"/>
      <c r="KU32" s="123"/>
      <c r="KV32" s="123"/>
      <c r="KW32" s="123"/>
      <c r="KX32" s="123"/>
      <c r="KY32" s="123"/>
      <c r="KZ32" s="123"/>
      <c r="LA32" s="123"/>
      <c r="LB32" s="123"/>
      <c r="LC32" s="123"/>
      <c r="LD32" s="123"/>
      <c r="LE32" s="123"/>
      <c r="LF32" s="123"/>
      <c r="LG32" s="123"/>
      <c r="LH32" s="123"/>
      <c r="LI32" s="123"/>
      <c r="LJ32" s="123"/>
      <c r="LK32" s="123"/>
      <c r="LL32" s="123"/>
      <c r="LM32" s="123"/>
      <c r="LN32" s="123"/>
      <c r="LO32" s="123"/>
      <c r="LP32" s="123"/>
      <c r="LQ32" s="123"/>
      <c r="LR32" s="123"/>
      <c r="LS32" s="123"/>
      <c r="LT32" s="123"/>
      <c r="LU32" s="123"/>
      <c r="LV32" s="123"/>
      <c r="LW32" s="123"/>
      <c r="LX32" s="123"/>
      <c r="LY32" s="123"/>
      <c r="LZ32" s="123"/>
      <c r="MA32" s="123"/>
      <c r="MB32" s="123"/>
      <c r="MC32" s="123"/>
      <c r="MD32" s="123"/>
      <c r="ME32" s="123"/>
      <c r="MF32" s="123"/>
      <c r="MG32" s="123"/>
      <c r="MH32" s="123"/>
      <c r="MI32" s="123"/>
      <c r="MJ32" s="123"/>
      <c r="MK32" s="123"/>
      <c r="ML32" s="123"/>
      <c r="MM32" s="123"/>
      <c r="MN32" s="123"/>
      <c r="MO32" s="123"/>
      <c r="MP32" s="123"/>
      <c r="MQ32" s="123"/>
      <c r="MR32" s="123"/>
      <c r="MS32" s="123"/>
      <c r="MT32" s="123"/>
      <c r="MU32" s="123"/>
      <c r="MV32" s="123"/>
      <c r="MW32" s="123"/>
      <c r="MX32" s="123"/>
      <c r="MY32" s="123"/>
      <c r="MZ32" s="123"/>
      <c r="NA32" s="123"/>
      <c r="NB32" s="123"/>
      <c r="NC32" s="123"/>
      <c r="ND32" s="123"/>
      <c r="NE32" s="123"/>
      <c r="NF32" s="123"/>
      <c r="NG32" s="123"/>
      <c r="NH32" s="123"/>
      <c r="NI32" s="123"/>
      <c r="NJ32" s="123"/>
      <c r="NK32" s="123"/>
      <c r="NL32" s="123"/>
      <c r="NM32" s="123"/>
      <c r="NN32" s="123"/>
      <c r="NO32" s="123"/>
      <c r="NP32" s="123"/>
      <c r="NQ32" s="123"/>
      <c r="NR32" s="123"/>
      <c r="NS32" s="123"/>
      <c r="NT32" s="123"/>
      <c r="NU32" s="123"/>
      <c r="NV32" s="123"/>
      <c r="NW32" s="123"/>
      <c r="NX32" s="123"/>
      <c r="NY32" s="123"/>
      <c r="NZ32" s="123"/>
      <c r="OA32" s="123"/>
      <c r="OB32" s="123"/>
      <c r="OC32" s="123"/>
      <c r="OD32" s="123"/>
      <c r="OE32" s="123"/>
      <c r="OF32" s="123"/>
      <c r="OG32" s="123"/>
      <c r="OH32" s="123"/>
      <c r="OI32" s="123"/>
      <c r="OJ32" s="123"/>
      <c r="OK32" s="123"/>
      <c r="OL32" s="123"/>
      <c r="OM32" s="123"/>
      <c r="ON32" s="123"/>
      <c r="OO32" s="123"/>
      <c r="OP32" s="123"/>
      <c r="OQ32" s="123"/>
      <c r="OR32" s="123"/>
      <c r="OS32" s="123"/>
      <c r="OT32" s="123"/>
      <c r="OU32" s="123"/>
      <c r="OV32" s="123"/>
      <c r="OW32" s="123"/>
      <c r="OX32" s="123"/>
      <c r="OY32" s="123"/>
      <c r="OZ32" s="123"/>
      <c r="PA32" s="123"/>
      <c r="PB32" s="123"/>
      <c r="PC32" s="123"/>
      <c r="PD32" s="123"/>
      <c r="PE32" s="123"/>
      <c r="PF32" s="123"/>
      <c r="PG32" s="123"/>
      <c r="PH32" s="123"/>
      <c r="PI32" s="123"/>
      <c r="PJ32" s="123"/>
      <c r="PK32" s="123"/>
      <c r="PL32" s="123"/>
      <c r="PM32" s="123"/>
      <c r="PN32" s="123"/>
      <c r="PO32" s="123"/>
      <c r="PP32" s="123"/>
      <c r="PQ32" s="123"/>
      <c r="PR32" s="123"/>
      <c r="PS32" s="123"/>
      <c r="PT32" s="123"/>
      <c r="PU32" s="123"/>
      <c r="PV32" s="123"/>
      <c r="PW32" s="123"/>
      <c r="PX32" s="123"/>
      <c r="PY32" s="123"/>
      <c r="PZ32" s="123"/>
      <c r="QA32" s="123"/>
      <c r="QB32" s="123"/>
      <c r="QC32" s="123"/>
      <c r="QD32" s="123"/>
      <c r="QE32" s="123"/>
      <c r="QF32" s="123"/>
      <c r="QG32" s="123"/>
      <c r="QH32" s="123"/>
      <c r="QI32" s="123"/>
      <c r="QJ32" s="123"/>
      <c r="QK32" s="123"/>
      <c r="QL32" s="123"/>
      <c r="QM32" s="123"/>
      <c r="QN32" s="123"/>
      <c r="QO32" s="123"/>
      <c r="QP32" s="123"/>
      <c r="QQ32" s="123"/>
      <c r="QR32" s="123"/>
      <c r="QS32" s="123"/>
      <c r="QT32" s="123"/>
      <c r="QU32" s="123"/>
      <c r="QV32" s="123"/>
      <c r="QW32" s="123"/>
      <c r="QX32" s="123"/>
      <c r="QY32" s="123"/>
      <c r="QZ32" s="123"/>
      <c r="RA32" s="123"/>
      <c r="RB32" s="123"/>
      <c r="RC32" s="123"/>
      <c r="RD32" s="123"/>
      <c r="RE32" s="123"/>
      <c r="RF32" s="123"/>
      <c r="RG32" s="123"/>
      <c r="RH32" s="123"/>
      <c r="RI32" s="123"/>
      <c r="RJ32" s="123"/>
      <c r="RK32" s="123"/>
      <c r="RL32" s="123"/>
      <c r="RM32" s="123"/>
      <c r="RN32" s="123"/>
      <c r="RO32" s="123"/>
      <c r="RP32" s="123"/>
      <c r="RQ32" s="123"/>
      <c r="RR32" s="123"/>
      <c r="RS32" s="123"/>
      <c r="RT32" s="123"/>
      <c r="RU32" s="123"/>
      <c r="RV32" s="123"/>
      <c r="RW32" s="123"/>
      <c r="RX32" s="123"/>
      <c r="RY32" s="123"/>
      <c r="RZ32" s="123"/>
      <c r="SA32" s="123"/>
      <c r="SB32" s="123"/>
      <c r="SC32" s="123"/>
      <c r="SD32" s="123"/>
      <c r="SE32" s="123"/>
      <c r="SF32" s="123"/>
      <c r="SG32" s="123"/>
      <c r="SH32" s="123"/>
      <c r="SI32" s="123"/>
      <c r="SJ32" s="123"/>
      <c r="SK32" s="123"/>
      <c r="SL32" s="123"/>
      <c r="SM32" s="123"/>
      <c r="SN32" s="123"/>
      <c r="SO32" s="123"/>
      <c r="SP32" s="123"/>
      <c r="SQ32" s="123"/>
      <c r="SR32" s="123"/>
      <c r="SS32" s="123"/>
      <c r="ST32" s="123"/>
      <c r="SU32" s="123"/>
      <c r="SV32" s="123"/>
      <c r="SW32" s="123"/>
      <c r="SX32" s="123"/>
      <c r="SY32" s="123"/>
      <c r="SZ32" s="123"/>
      <c r="TA32" s="123"/>
      <c r="TB32" s="123"/>
      <c r="TC32" s="123"/>
      <c r="TD32" s="123"/>
      <c r="TE32" s="123"/>
      <c r="TF32" s="123"/>
      <c r="TG32" s="123"/>
      <c r="TH32" s="123"/>
      <c r="TI32" s="123"/>
      <c r="TJ32" s="123"/>
      <c r="TK32" s="123"/>
      <c r="TL32" s="123"/>
      <c r="TM32" s="123"/>
      <c r="TN32" s="123"/>
      <c r="TO32" s="123"/>
      <c r="TP32" s="123"/>
      <c r="TQ32" s="123"/>
      <c r="TR32" s="123"/>
      <c r="TS32" s="123"/>
      <c r="TT32" s="123"/>
      <c r="TU32" s="123"/>
      <c r="TV32" s="123"/>
      <c r="TW32" s="123"/>
      <c r="TX32" s="123"/>
      <c r="TY32" s="123"/>
      <c r="TZ32" s="123"/>
      <c r="UA32" s="123"/>
      <c r="UB32" s="123"/>
      <c r="UC32" s="123"/>
      <c r="UD32" s="123"/>
      <c r="UE32" s="123"/>
      <c r="UF32" s="123"/>
      <c r="UG32" s="123"/>
      <c r="UH32" s="123"/>
      <c r="UI32" s="123"/>
      <c r="UJ32" s="123"/>
      <c r="UK32" s="123"/>
      <c r="UL32" s="123"/>
      <c r="UM32" s="123"/>
      <c r="UN32" s="123"/>
      <c r="UO32" s="123"/>
      <c r="UP32" s="123"/>
      <c r="UQ32" s="123"/>
      <c r="UR32" s="123"/>
      <c r="US32" s="123"/>
      <c r="UT32" s="123"/>
      <c r="UU32" s="123"/>
      <c r="UV32" s="123"/>
      <c r="UW32" s="123"/>
      <c r="UX32" s="123"/>
      <c r="UY32" s="123"/>
      <c r="UZ32" s="123"/>
      <c r="VA32" s="123"/>
      <c r="VB32" s="123"/>
      <c r="VC32" s="123"/>
      <c r="VD32" s="123"/>
      <c r="VE32" s="123"/>
      <c r="VF32" s="123"/>
      <c r="VG32" s="123"/>
      <c r="VH32" s="123"/>
      <c r="VI32" s="123"/>
      <c r="VJ32" s="123"/>
      <c r="VK32" s="123"/>
      <c r="VL32" s="123"/>
      <c r="VM32" s="123"/>
      <c r="VN32" s="123"/>
      <c r="VO32" s="123"/>
      <c r="VP32" s="123"/>
      <c r="VQ32" s="123"/>
      <c r="VR32" s="123"/>
      <c r="VS32" s="123"/>
      <c r="VT32" s="123"/>
      <c r="VU32" s="123"/>
      <c r="VV32" s="123"/>
      <c r="VW32" s="123"/>
      <c r="VX32" s="123"/>
      <c r="VY32" s="123"/>
      <c r="VZ32" s="123"/>
      <c r="WA32" s="123"/>
      <c r="WB32" s="123"/>
      <c r="WC32" s="123"/>
      <c r="WD32" s="123"/>
      <c r="WE32" s="123"/>
      <c r="WF32" s="123"/>
      <c r="WG32" s="123"/>
      <c r="WH32" s="123"/>
      <c r="WI32" s="123"/>
      <c r="WJ32" s="123"/>
      <c r="WK32" s="123"/>
      <c r="WL32" s="123"/>
      <c r="WM32" s="123"/>
      <c r="WN32" s="123"/>
      <c r="WO32" s="123"/>
      <c r="WP32" s="123"/>
      <c r="WQ32" s="123"/>
      <c r="WR32" s="123"/>
      <c r="WS32" s="123"/>
      <c r="WT32" s="123"/>
      <c r="WU32" s="123"/>
      <c r="WV32" s="123"/>
      <c r="WW32" s="123"/>
      <c r="WX32" s="123"/>
      <c r="WY32" s="123"/>
      <c r="WZ32" s="123"/>
      <c r="XA32" s="123"/>
      <c r="XB32" s="123"/>
      <c r="XC32" s="123"/>
      <c r="XD32" s="123"/>
      <c r="XE32" s="123"/>
      <c r="XF32" s="123"/>
      <c r="XG32" s="123"/>
      <c r="XH32" s="123"/>
      <c r="XI32" s="123"/>
      <c r="XJ32" s="123"/>
      <c r="XK32" s="123"/>
      <c r="XL32" s="123"/>
      <c r="XM32" s="123"/>
      <c r="XN32" s="123"/>
      <c r="XO32" s="123"/>
      <c r="XP32" s="123"/>
      <c r="XQ32" s="123"/>
      <c r="XR32" s="123"/>
      <c r="XS32" s="123"/>
      <c r="XT32" s="123"/>
      <c r="XU32" s="123"/>
      <c r="XV32" s="123"/>
      <c r="XW32" s="123"/>
      <c r="XX32" s="123"/>
      <c r="XY32" s="123"/>
      <c r="XZ32" s="123"/>
      <c r="YA32" s="123"/>
      <c r="YB32" s="123"/>
      <c r="YC32" s="123"/>
      <c r="YD32" s="123"/>
      <c r="YE32" s="123"/>
      <c r="YF32" s="123"/>
      <c r="YG32" s="123"/>
      <c r="YH32" s="123"/>
      <c r="YI32" s="123"/>
      <c r="YJ32" s="123"/>
      <c r="YK32" s="123"/>
      <c r="YL32" s="123"/>
      <c r="YM32" s="123"/>
      <c r="YN32" s="123"/>
      <c r="YO32" s="123"/>
      <c r="YP32" s="123"/>
      <c r="YQ32" s="123"/>
      <c r="YR32" s="123"/>
      <c r="YS32" s="123"/>
      <c r="YT32" s="123"/>
      <c r="YU32" s="123"/>
      <c r="YV32" s="123"/>
      <c r="YW32" s="123"/>
      <c r="YX32" s="123"/>
      <c r="YY32" s="123"/>
      <c r="YZ32" s="123"/>
      <c r="ZA32" s="123"/>
      <c r="ZB32" s="123"/>
      <c r="ZC32" s="123"/>
      <c r="ZD32" s="123"/>
      <c r="ZE32" s="123"/>
      <c r="ZF32" s="123"/>
      <c r="ZG32" s="123"/>
      <c r="ZH32" s="123"/>
      <c r="ZI32" s="123"/>
      <c r="ZJ32" s="123"/>
      <c r="ZK32" s="123"/>
      <c r="ZL32" s="123"/>
      <c r="ZM32" s="123"/>
      <c r="ZN32" s="123"/>
      <c r="ZO32" s="123"/>
      <c r="ZP32" s="123"/>
      <c r="ZQ32" s="123"/>
      <c r="ZR32" s="123"/>
      <c r="ZS32" s="123"/>
      <c r="ZT32" s="123"/>
      <c r="ZU32" s="123"/>
      <c r="ZV32" s="123"/>
      <c r="ZW32" s="123"/>
      <c r="ZX32" s="123"/>
      <c r="ZY32" s="123"/>
      <c r="ZZ32" s="123"/>
      <c r="AAA32" s="123"/>
      <c r="AAB32" s="123"/>
      <c r="AAC32" s="123"/>
      <c r="AAD32" s="123"/>
      <c r="AAE32" s="123"/>
      <c r="AAF32" s="123"/>
      <c r="AAG32" s="123"/>
      <c r="AAH32" s="123"/>
      <c r="AAI32" s="123"/>
      <c r="AAJ32" s="123"/>
      <c r="AAK32" s="123"/>
      <c r="AAL32" s="123"/>
      <c r="AAM32" s="123"/>
      <c r="AAN32" s="123"/>
      <c r="AAO32" s="123"/>
      <c r="AAP32" s="123"/>
      <c r="AAQ32" s="123"/>
      <c r="AAR32" s="123"/>
    </row>
    <row r="33" spans="2:720" ht="30" customHeight="1" x14ac:dyDescent="0.25">
      <c r="B33" s="82"/>
      <c r="C33" s="82"/>
      <c r="D33" s="119"/>
      <c r="E33" s="82"/>
      <c r="F33" s="82"/>
      <c r="G33" s="82"/>
      <c r="H33" s="100"/>
      <c r="I33" s="88"/>
      <c r="J33" s="89"/>
      <c r="K33" s="89"/>
      <c r="L33" s="89"/>
      <c r="M33" s="89"/>
      <c r="N33" s="89"/>
      <c r="O33" s="90"/>
      <c r="P33" s="131" t="str">
        <f t="shared" si="13"/>
        <v>0/0</v>
      </c>
      <c r="Q33" s="88"/>
      <c r="R33" s="89"/>
      <c r="S33" s="89"/>
      <c r="T33" s="89"/>
      <c r="U33" s="89"/>
      <c r="V33" s="89"/>
      <c r="W33" s="89"/>
      <c r="X33" s="131" t="str">
        <f t="shared" si="14"/>
        <v>0/0</v>
      </c>
      <c r="Y33" s="88"/>
      <c r="Z33" s="89"/>
      <c r="AA33" s="89"/>
      <c r="AB33" s="89"/>
      <c r="AC33" s="89"/>
      <c r="AD33" s="89"/>
      <c r="AE33" s="89"/>
      <c r="AF33" s="151" t="str">
        <f t="shared" si="15"/>
        <v>0/0</v>
      </c>
      <c r="AG33" s="88"/>
      <c r="AH33" s="89"/>
      <c r="AI33" s="89"/>
      <c r="AJ33" s="89"/>
      <c r="AK33" s="89"/>
      <c r="AL33" s="89"/>
      <c r="AM33" s="89"/>
      <c r="AN33" s="131">
        <f t="shared" si="16"/>
        <v>0</v>
      </c>
      <c r="AO33" s="88"/>
      <c r="AP33" s="89"/>
      <c r="AQ33" s="89"/>
      <c r="AR33" s="89"/>
      <c r="AS33" s="89"/>
      <c r="AT33" s="89"/>
      <c r="AU33" s="89"/>
      <c r="AV33" s="131">
        <f t="shared" si="17"/>
        <v>0</v>
      </c>
      <c r="AW33" s="123"/>
      <c r="AX33" s="80"/>
      <c r="AY33" s="123"/>
      <c r="AZ33" s="123"/>
      <c r="BA33" s="123"/>
      <c r="BB33" s="122"/>
      <c r="BC33" s="122"/>
      <c r="BD33" s="122"/>
      <c r="BE33" s="124"/>
      <c r="BF33" s="124"/>
      <c r="BG33" s="124"/>
      <c r="BH33" s="124"/>
      <c r="BI33" s="124"/>
      <c r="BJ33" s="124"/>
      <c r="BK33" s="123"/>
      <c r="BL33" s="123"/>
      <c r="BM33" s="123"/>
      <c r="BN33" s="123"/>
      <c r="BO33" s="123"/>
      <c r="BP33" s="123"/>
      <c r="BQ33" s="123"/>
      <c r="BR33" s="123"/>
      <c r="BS33" s="123"/>
      <c r="BT33" s="123"/>
      <c r="BU33" s="123"/>
      <c r="BV33" s="123"/>
      <c r="BW33" s="123"/>
      <c r="BX33" s="123"/>
      <c r="BY33" s="123"/>
      <c r="BZ33" s="123"/>
      <c r="CA33" s="123"/>
      <c r="CB33" s="123"/>
      <c r="CC33" s="123"/>
      <c r="CD33" s="123"/>
      <c r="CE33" s="123"/>
      <c r="CF33" s="123"/>
      <c r="CG33" s="123"/>
      <c r="CH33" s="123"/>
      <c r="CI33" s="123"/>
      <c r="CJ33" s="123"/>
      <c r="CK33" s="123"/>
      <c r="CL33" s="123"/>
      <c r="CM33" s="123"/>
      <c r="CN33" s="123"/>
      <c r="CO33" s="123"/>
      <c r="CP33" s="123"/>
      <c r="CQ33" s="123"/>
      <c r="CR33" s="123"/>
      <c r="CS33" s="123"/>
      <c r="CT33" s="123"/>
      <c r="CU33" s="123"/>
      <c r="CV33" s="123"/>
      <c r="CW33" s="123"/>
      <c r="CX33" s="123"/>
      <c r="CY33" s="123"/>
      <c r="CZ33" s="123"/>
      <c r="DA33" s="123"/>
      <c r="DB33" s="123"/>
      <c r="DC33" s="123"/>
      <c r="DD33" s="123"/>
      <c r="DE33" s="123"/>
      <c r="DF33" s="123"/>
      <c r="DG33" s="123"/>
      <c r="DH33" s="123"/>
      <c r="DI33" s="123"/>
      <c r="DJ33" s="123"/>
      <c r="DK33" s="123"/>
      <c r="DL33" s="123"/>
      <c r="DM33" s="123"/>
      <c r="DN33" s="123"/>
      <c r="DO33" s="123"/>
      <c r="DP33" s="123"/>
      <c r="DQ33" s="123"/>
      <c r="DR33" s="123"/>
      <c r="DS33" s="123"/>
      <c r="DT33" s="123"/>
      <c r="DU33" s="123"/>
      <c r="DV33" s="123"/>
      <c r="DW33" s="123"/>
      <c r="DX33" s="123"/>
      <c r="DY33" s="123"/>
      <c r="DZ33" s="123"/>
      <c r="EA33" s="123"/>
      <c r="EB33" s="123"/>
      <c r="EC33" s="123"/>
      <c r="ED33" s="123"/>
      <c r="EE33" s="123"/>
      <c r="EF33" s="123"/>
      <c r="EG33" s="123"/>
      <c r="EH33" s="123"/>
      <c r="EI33" s="123"/>
      <c r="EJ33" s="123"/>
      <c r="EK33" s="123"/>
      <c r="EL33" s="123"/>
      <c r="EM33" s="123"/>
      <c r="EN33" s="123"/>
      <c r="EO33" s="123"/>
      <c r="EP33" s="123"/>
      <c r="EQ33" s="123"/>
      <c r="ER33" s="123"/>
      <c r="ES33" s="123"/>
      <c r="ET33" s="123"/>
      <c r="EU33" s="123"/>
      <c r="EV33" s="123"/>
      <c r="EW33" s="123"/>
      <c r="EX33" s="123"/>
      <c r="EY33" s="123"/>
      <c r="EZ33" s="123"/>
      <c r="FA33" s="123"/>
      <c r="FB33" s="123"/>
      <c r="FC33" s="123"/>
      <c r="FD33" s="123"/>
      <c r="FE33" s="123"/>
      <c r="FF33" s="123"/>
      <c r="FG33" s="123"/>
      <c r="FH33" s="123"/>
      <c r="FI33" s="123"/>
      <c r="FJ33" s="123"/>
      <c r="FK33" s="123"/>
      <c r="FL33" s="123"/>
      <c r="FM33" s="123"/>
      <c r="FN33" s="123"/>
      <c r="FO33" s="123"/>
      <c r="FP33" s="123"/>
      <c r="FQ33" s="123"/>
      <c r="FR33" s="123"/>
      <c r="FS33" s="123"/>
      <c r="FT33" s="123"/>
      <c r="FU33" s="123"/>
      <c r="FV33" s="123"/>
      <c r="FW33" s="123"/>
      <c r="FX33" s="123"/>
      <c r="FY33" s="123"/>
      <c r="FZ33" s="123"/>
      <c r="GA33" s="123"/>
      <c r="GB33" s="123"/>
      <c r="GC33" s="123"/>
      <c r="GD33" s="123"/>
      <c r="GE33" s="123"/>
      <c r="GF33" s="123"/>
      <c r="GG33" s="123"/>
      <c r="GH33" s="123"/>
      <c r="GI33" s="123"/>
      <c r="GJ33" s="123"/>
      <c r="GK33" s="123"/>
      <c r="GL33" s="123"/>
      <c r="GM33" s="123"/>
      <c r="GN33" s="123"/>
      <c r="GO33" s="123"/>
      <c r="GP33" s="123"/>
      <c r="GQ33" s="123"/>
      <c r="GR33" s="123"/>
      <c r="GS33" s="123"/>
      <c r="GT33" s="123"/>
      <c r="GU33" s="123"/>
      <c r="GV33" s="123"/>
      <c r="GW33" s="123"/>
      <c r="GX33" s="123"/>
      <c r="GY33" s="123"/>
      <c r="GZ33" s="123"/>
      <c r="HA33" s="123"/>
      <c r="HB33" s="123"/>
      <c r="HC33" s="123"/>
      <c r="HD33" s="123"/>
      <c r="HE33" s="123"/>
      <c r="HF33" s="123"/>
      <c r="HG33" s="123"/>
      <c r="HH33" s="123"/>
      <c r="HI33" s="123"/>
      <c r="HJ33" s="123"/>
      <c r="HK33" s="123"/>
      <c r="HL33" s="123"/>
      <c r="HM33" s="123"/>
      <c r="HN33" s="123"/>
      <c r="HO33" s="123"/>
      <c r="HP33" s="123"/>
      <c r="HQ33" s="123"/>
      <c r="HR33" s="123"/>
      <c r="HS33" s="123"/>
      <c r="HT33" s="123"/>
      <c r="HU33" s="123"/>
      <c r="HV33" s="123"/>
      <c r="HW33" s="123"/>
      <c r="HX33" s="123"/>
      <c r="HY33" s="123"/>
      <c r="HZ33" s="123"/>
      <c r="IA33" s="123"/>
      <c r="IB33" s="123"/>
      <c r="IC33" s="123"/>
      <c r="ID33" s="123"/>
      <c r="IE33" s="123"/>
      <c r="IF33" s="123"/>
      <c r="IG33" s="123"/>
      <c r="IH33" s="123"/>
      <c r="II33" s="123"/>
      <c r="IJ33" s="123"/>
      <c r="IK33" s="123"/>
      <c r="IL33" s="123"/>
      <c r="IM33" s="123"/>
      <c r="IN33" s="123"/>
      <c r="IO33" s="123"/>
      <c r="IP33" s="123"/>
      <c r="IQ33" s="123"/>
      <c r="IR33" s="123"/>
      <c r="IS33" s="123"/>
      <c r="IT33" s="123"/>
      <c r="IU33" s="123"/>
      <c r="IV33" s="123"/>
      <c r="IW33" s="123"/>
      <c r="IX33" s="123"/>
      <c r="IY33" s="123"/>
      <c r="IZ33" s="123"/>
      <c r="JA33" s="123"/>
      <c r="JB33" s="123"/>
      <c r="JC33" s="123"/>
      <c r="JD33" s="123"/>
      <c r="JE33" s="123"/>
      <c r="JF33" s="123"/>
      <c r="JG33" s="123"/>
      <c r="JH33" s="123"/>
      <c r="JI33" s="123"/>
      <c r="JJ33" s="123"/>
      <c r="JK33" s="123"/>
      <c r="JL33" s="123"/>
      <c r="JM33" s="123"/>
      <c r="JN33" s="123"/>
      <c r="JO33" s="123"/>
      <c r="JP33" s="123"/>
      <c r="JQ33" s="123"/>
      <c r="JR33" s="123"/>
      <c r="JS33" s="123"/>
      <c r="JT33" s="123"/>
      <c r="JU33" s="123"/>
      <c r="JV33" s="123"/>
      <c r="JW33" s="123"/>
      <c r="JX33" s="123"/>
      <c r="JY33" s="123"/>
      <c r="JZ33" s="123"/>
      <c r="KA33" s="123"/>
      <c r="KB33" s="123"/>
      <c r="KC33" s="123"/>
      <c r="KD33" s="123"/>
      <c r="KE33" s="123"/>
      <c r="KF33" s="123"/>
      <c r="KG33" s="123"/>
      <c r="KH33" s="123"/>
      <c r="KI33" s="123"/>
      <c r="KJ33" s="123"/>
      <c r="KK33" s="123"/>
      <c r="KL33" s="123"/>
      <c r="KM33" s="123"/>
      <c r="KN33" s="123"/>
      <c r="KO33" s="123"/>
      <c r="KP33" s="123"/>
      <c r="KQ33" s="123"/>
      <c r="KR33" s="123"/>
      <c r="KS33" s="123"/>
      <c r="KT33" s="123"/>
      <c r="KU33" s="123"/>
      <c r="KV33" s="123"/>
      <c r="KW33" s="123"/>
      <c r="KX33" s="123"/>
      <c r="KY33" s="123"/>
      <c r="KZ33" s="123"/>
      <c r="LA33" s="123"/>
      <c r="LB33" s="123"/>
      <c r="LC33" s="123"/>
      <c r="LD33" s="123"/>
      <c r="LE33" s="123"/>
      <c r="LF33" s="123"/>
      <c r="LG33" s="123"/>
      <c r="LH33" s="123"/>
      <c r="LI33" s="123"/>
      <c r="LJ33" s="123"/>
      <c r="LK33" s="123"/>
      <c r="LL33" s="123"/>
      <c r="LM33" s="123"/>
      <c r="LN33" s="123"/>
      <c r="LO33" s="123"/>
      <c r="LP33" s="123"/>
      <c r="LQ33" s="123"/>
      <c r="LR33" s="123"/>
      <c r="LS33" s="123"/>
      <c r="LT33" s="123"/>
      <c r="LU33" s="123"/>
      <c r="LV33" s="123"/>
      <c r="LW33" s="123"/>
      <c r="LX33" s="123"/>
      <c r="LY33" s="123"/>
      <c r="LZ33" s="123"/>
      <c r="MA33" s="123"/>
      <c r="MB33" s="123"/>
      <c r="MC33" s="123"/>
      <c r="MD33" s="123"/>
      <c r="ME33" s="123"/>
      <c r="MF33" s="123"/>
      <c r="MG33" s="123"/>
      <c r="MH33" s="123"/>
      <c r="MI33" s="123"/>
      <c r="MJ33" s="123"/>
      <c r="MK33" s="123"/>
      <c r="ML33" s="123"/>
      <c r="MM33" s="123"/>
      <c r="MN33" s="123"/>
      <c r="MO33" s="123"/>
      <c r="MP33" s="123"/>
      <c r="MQ33" s="123"/>
      <c r="MR33" s="123"/>
      <c r="MS33" s="123"/>
      <c r="MT33" s="123"/>
      <c r="MU33" s="123"/>
      <c r="MV33" s="123"/>
      <c r="MW33" s="123"/>
      <c r="MX33" s="123"/>
      <c r="MY33" s="123"/>
      <c r="MZ33" s="123"/>
      <c r="NA33" s="123"/>
      <c r="NB33" s="123"/>
      <c r="NC33" s="123"/>
      <c r="ND33" s="123"/>
      <c r="NE33" s="123"/>
      <c r="NF33" s="123"/>
      <c r="NG33" s="123"/>
      <c r="NH33" s="123"/>
      <c r="NI33" s="123"/>
      <c r="NJ33" s="123"/>
      <c r="NK33" s="123"/>
      <c r="NL33" s="123"/>
      <c r="NM33" s="123"/>
      <c r="NN33" s="123"/>
      <c r="NO33" s="123"/>
      <c r="NP33" s="123"/>
      <c r="NQ33" s="123"/>
      <c r="NR33" s="123"/>
      <c r="NS33" s="123"/>
      <c r="NT33" s="123"/>
      <c r="NU33" s="123"/>
      <c r="NV33" s="123"/>
      <c r="NW33" s="123"/>
      <c r="NX33" s="123"/>
      <c r="NY33" s="123"/>
      <c r="NZ33" s="123"/>
      <c r="OA33" s="123"/>
      <c r="OB33" s="123"/>
      <c r="OC33" s="123"/>
      <c r="OD33" s="123"/>
      <c r="OE33" s="123"/>
      <c r="OF33" s="123"/>
      <c r="OG33" s="123"/>
      <c r="OH33" s="123"/>
      <c r="OI33" s="123"/>
      <c r="OJ33" s="123"/>
      <c r="OK33" s="123"/>
      <c r="OL33" s="123"/>
      <c r="OM33" s="123"/>
      <c r="ON33" s="123"/>
      <c r="OO33" s="123"/>
      <c r="OP33" s="123"/>
      <c r="OQ33" s="123"/>
      <c r="OR33" s="123"/>
      <c r="OS33" s="123"/>
      <c r="OT33" s="123"/>
      <c r="OU33" s="123"/>
      <c r="OV33" s="123"/>
      <c r="OW33" s="123"/>
      <c r="OX33" s="123"/>
      <c r="OY33" s="123"/>
      <c r="OZ33" s="123"/>
      <c r="PA33" s="123"/>
      <c r="PB33" s="123"/>
      <c r="PC33" s="123"/>
      <c r="PD33" s="123"/>
      <c r="PE33" s="123"/>
      <c r="PF33" s="123"/>
      <c r="PG33" s="123"/>
      <c r="PH33" s="123"/>
      <c r="PI33" s="123"/>
      <c r="PJ33" s="123"/>
      <c r="PK33" s="123"/>
      <c r="PL33" s="123"/>
      <c r="PM33" s="123"/>
      <c r="PN33" s="123"/>
      <c r="PO33" s="123"/>
      <c r="PP33" s="123"/>
      <c r="PQ33" s="123"/>
      <c r="PR33" s="123"/>
      <c r="PS33" s="123"/>
      <c r="PT33" s="123"/>
      <c r="PU33" s="123"/>
      <c r="PV33" s="123"/>
      <c r="PW33" s="123"/>
      <c r="PX33" s="123"/>
      <c r="PY33" s="123"/>
      <c r="PZ33" s="123"/>
      <c r="QA33" s="123"/>
      <c r="QB33" s="123"/>
      <c r="QC33" s="123"/>
      <c r="QD33" s="123"/>
      <c r="QE33" s="123"/>
      <c r="QF33" s="123"/>
      <c r="QG33" s="123"/>
      <c r="QH33" s="123"/>
      <c r="QI33" s="123"/>
      <c r="QJ33" s="123"/>
      <c r="QK33" s="123"/>
      <c r="QL33" s="123"/>
      <c r="QM33" s="123"/>
      <c r="QN33" s="123"/>
      <c r="QO33" s="123"/>
      <c r="QP33" s="123"/>
      <c r="QQ33" s="123"/>
      <c r="QR33" s="123"/>
      <c r="QS33" s="123"/>
      <c r="QT33" s="123"/>
      <c r="QU33" s="123"/>
      <c r="QV33" s="123"/>
      <c r="QW33" s="123"/>
      <c r="QX33" s="123"/>
      <c r="QY33" s="123"/>
      <c r="QZ33" s="123"/>
      <c r="RA33" s="123"/>
      <c r="RB33" s="123"/>
      <c r="RC33" s="123"/>
      <c r="RD33" s="123"/>
      <c r="RE33" s="123"/>
      <c r="RF33" s="123"/>
      <c r="RG33" s="123"/>
      <c r="RH33" s="123"/>
      <c r="RI33" s="123"/>
      <c r="RJ33" s="123"/>
      <c r="RK33" s="123"/>
      <c r="RL33" s="123"/>
      <c r="RM33" s="123"/>
      <c r="RN33" s="123"/>
      <c r="RO33" s="123"/>
      <c r="RP33" s="123"/>
      <c r="RQ33" s="123"/>
      <c r="RR33" s="123"/>
      <c r="RS33" s="123"/>
      <c r="RT33" s="123"/>
      <c r="RU33" s="123"/>
      <c r="RV33" s="123"/>
      <c r="RW33" s="123"/>
      <c r="RX33" s="123"/>
      <c r="RY33" s="123"/>
      <c r="RZ33" s="123"/>
      <c r="SA33" s="123"/>
      <c r="SB33" s="123"/>
      <c r="SC33" s="123"/>
      <c r="SD33" s="123"/>
      <c r="SE33" s="123"/>
      <c r="SF33" s="123"/>
      <c r="SG33" s="123"/>
      <c r="SH33" s="123"/>
      <c r="SI33" s="123"/>
      <c r="SJ33" s="123"/>
      <c r="SK33" s="123"/>
      <c r="SL33" s="123"/>
      <c r="SM33" s="123"/>
      <c r="SN33" s="123"/>
      <c r="SO33" s="123"/>
      <c r="SP33" s="123"/>
      <c r="SQ33" s="123"/>
      <c r="SR33" s="123"/>
      <c r="SS33" s="123"/>
      <c r="ST33" s="123"/>
      <c r="SU33" s="123"/>
      <c r="SV33" s="123"/>
      <c r="SW33" s="123"/>
      <c r="SX33" s="123"/>
      <c r="SY33" s="123"/>
      <c r="SZ33" s="123"/>
      <c r="TA33" s="123"/>
      <c r="TB33" s="123"/>
      <c r="TC33" s="123"/>
      <c r="TD33" s="123"/>
      <c r="TE33" s="123"/>
      <c r="TF33" s="123"/>
      <c r="TG33" s="123"/>
      <c r="TH33" s="123"/>
      <c r="TI33" s="123"/>
      <c r="TJ33" s="123"/>
      <c r="TK33" s="123"/>
      <c r="TL33" s="123"/>
      <c r="TM33" s="123"/>
      <c r="TN33" s="123"/>
      <c r="TO33" s="123"/>
      <c r="TP33" s="123"/>
      <c r="TQ33" s="123"/>
      <c r="TR33" s="123"/>
      <c r="TS33" s="123"/>
      <c r="TT33" s="123"/>
      <c r="TU33" s="123"/>
      <c r="TV33" s="123"/>
      <c r="TW33" s="123"/>
      <c r="TX33" s="123"/>
      <c r="TY33" s="123"/>
      <c r="TZ33" s="123"/>
      <c r="UA33" s="123"/>
      <c r="UB33" s="123"/>
      <c r="UC33" s="123"/>
      <c r="UD33" s="123"/>
      <c r="UE33" s="123"/>
      <c r="UF33" s="123"/>
      <c r="UG33" s="123"/>
      <c r="UH33" s="123"/>
      <c r="UI33" s="123"/>
      <c r="UJ33" s="123"/>
      <c r="UK33" s="123"/>
      <c r="UL33" s="123"/>
      <c r="UM33" s="123"/>
      <c r="UN33" s="123"/>
      <c r="UO33" s="123"/>
      <c r="UP33" s="123"/>
      <c r="UQ33" s="123"/>
      <c r="UR33" s="123"/>
      <c r="US33" s="123"/>
      <c r="UT33" s="123"/>
      <c r="UU33" s="123"/>
      <c r="UV33" s="123"/>
      <c r="UW33" s="123"/>
      <c r="UX33" s="123"/>
      <c r="UY33" s="123"/>
      <c r="UZ33" s="123"/>
      <c r="VA33" s="123"/>
      <c r="VB33" s="123"/>
      <c r="VC33" s="123"/>
      <c r="VD33" s="123"/>
      <c r="VE33" s="123"/>
      <c r="VF33" s="123"/>
      <c r="VG33" s="123"/>
      <c r="VH33" s="123"/>
      <c r="VI33" s="123"/>
      <c r="VJ33" s="123"/>
      <c r="VK33" s="123"/>
      <c r="VL33" s="123"/>
      <c r="VM33" s="123"/>
      <c r="VN33" s="123"/>
      <c r="VO33" s="123"/>
      <c r="VP33" s="123"/>
      <c r="VQ33" s="123"/>
      <c r="VR33" s="123"/>
      <c r="VS33" s="123"/>
      <c r="VT33" s="123"/>
      <c r="VU33" s="123"/>
      <c r="VV33" s="123"/>
      <c r="VW33" s="123"/>
      <c r="VX33" s="123"/>
      <c r="VY33" s="123"/>
      <c r="VZ33" s="123"/>
      <c r="WA33" s="123"/>
      <c r="WB33" s="123"/>
      <c r="WC33" s="123"/>
      <c r="WD33" s="123"/>
      <c r="WE33" s="123"/>
      <c r="WF33" s="123"/>
      <c r="WG33" s="123"/>
      <c r="WH33" s="123"/>
      <c r="WI33" s="123"/>
      <c r="WJ33" s="123"/>
      <c r="WK33" s="123"/>
      <c r="WL33" s="123"/>
      <c r="WM33" s="123"/>
      <c r="WN33" s="123"/>
      <c r="WO33" s="123"/>
      <c r="WP33" s="123"/>
      <c r="WQ33" s="123"/>
      <c r="WR33" s="123"/>
      <c r="WS33" s="123"/>
      <c r="WT33" s="123"/>
      <c r="WU33" s="123"/>
      <c r="WV33" s="123"/>
      <c r="WW33" s="123"/>
      <c r="WX33" s="123"/>
      <c r="WY33" s="123"/>
      <c r="WZ33" s="123"/>
      <c r="XA33" s="123"/>
      <c r="XB33" s="123"/>
      <c r="XC33" s="123"/>
      <c r="XD33" s="123"/>
      <c r="XE33" s="123"/>
      <c r="XF33" s="123"/>
      <c r="XG33" s="123"/>
      <c r="XH33" s="123"/>
      <c r="XI33" s="123"/>
      <c r="XJ33" s="123"/>
      <c r="XK33" s="123"/>
      <c r="XL33" s="123"/>
      <c r="XM33" s="123"/>
      <c r="XN33" s="123"/>
      <c r="XO33" s="123"/>
      <c r="XP33" s="123"/>
      <c r="XQ33" s="123"/>
      <c r="XR33" s="123"/>
      <c r="XS33" s="123"/>
      <c r="XT33" s="123"/>
      <c r="XU33" s="123"/>
      <c r="XV33" s="123"/>
      <c r="XW33" s="123"/>
      <c r="XX33" s="123"/>
      <c r="XY33" s="123"/>
      <c r="XZ33" s="123"/>
      <c r="YA33" s="123"/>
      <c r="YB33" s="123"/>
      <c r="YC33" s="123"/>
      <c r="YD33" s="123"/>
      <c r="YE33" s="123"/>
      <c r="YF33" s="123"/>
      <c r="YG33" s="123"/>
      <c r="YH33" s="123"/>
      <c r="YI33" s="123"/>
      <c r="YJ33" s="123"/>
      <c r="YK33" s="123"/>
      <c r="YL33" s="123"/>
      <c r="YM33" s="123"/>
      <c r="YN33" s="123"/>
      <c r="YO33" s="123"/>
      <c r="YP33" s="123"/>
      <c r="YQ33" s="123"/>
      <c r="YR33" s="123"/>
      <c r="YS33" s="123"/>
      <c r="YT33" s="123"/>
      <c r="YU33" s="123"/>
      <c r="YV33" s="123"/>
      <c r="YW33" s="123"/>
      <c r="YX33" s="123"/>
      <c r="YY33" s="123"/>
      <c r="YZ33" s="123"/>
      <c r="ZA33" s="123"/>
      <c r="ZB33" s="123"/>
      <c r="ZC33" s="123"/>
      <c r="ZD33" s="123"/>
      <c r="ZE33" s="123"/>
      <c r="ZF33" s="123"/>
      <c r="ZG33" s="123"/>
      <c r="ZH33" s="123"/>
      <c r="ZI33" s="123"/>
      <c r="ZJ33" s="123"/>
      <c r="ZK33" s="123"/>
      <c r="ZL33" s="123"/>
      <c r="ZM33" s="123"/>
      <c r="ZN33" s="123"/>
      <c r="ZO33" s="123"/>
      <c r="ZP33" s="123"/>
      <c r="ZQ33" s="123"/>
      <c r="ZR33" s="123"/>
      <c r="ZS33" s="123"/>
      <c r="ZT33" s="123"/>
      <c r="ZU33" s="123"/>
      <c r="ZV33" s="123"/>
      <c r="ZW33" s="123"/>
      <c r="ZX33" s="123"/>
      <c r="ZY33" s="123"/>
      <c r="ZZ33" s="123"/>
      <c r="AAA33" s="123"/>
      <c r="AAB33" s="123"/>
      <c r="AAC33" s="123"/>
      <c r="AAD33" s="123"/>
      <c r="AAE33" s="123"/>
      <c r="AAF33" s="123"/>
      <c r="AAG33" s="123"/>
      <c r="AAH33" s="123"/>
      <c r="AAI33" s="123"/>
      <c r="AAJ33" s="123"/>
      <c r="AAK33" s="123"/>
      <c r="AAL33" s="123"/>
      <c r="AAM33" s="123"/>
      <c r="AAN33" s="123"/>
      <c r="AAO33" s="123"/>
      <c r="AAP33" s="123"/>
      <c r="AAQ33" s="123"/>
      <c r="AAR33" s="123"/>
    </row>
    <row r="34" spans="2:720" ht="30" customHeight="1" x14ac:dyDescent="0.25">
      <c r="BB34" s="122"/>
      <c r="BC34" s="122"/>
      <c r="BD34" s="122"/>
      <c r="BE34" s="124"/>
      <c r="BF34" s="124"/>
      <c r="BG34" s="124"/>
      <c r="BH34" s="124"/>
      <c r="BI34" s="124"/>
      <c r="BJ34" s="124"/>
      <c r="BK34" s="123"/>
      <c r="BL34" s="123"/>
      <c r="BM34" s="123"/>
      <c r="BN34" s="123"/>
      <c r="BO34" s="123"/>
      <c r="BP34" s="123"/>
      <c r="BQ34" s="123"/>
      <c r="BR34" s="123"/>
      <c r="BS34" s="123"/>
      <c r="BT34" s="123"/>
      <c r="BU34" s="123"/>
      <c r="BV34" s="123"/>
      <c r="BW34" s="123"/>
      <c r="BX34" s="123"/>
      <c r="BY34" s="123"/>
      <c r="BZ34" s="123"/>
      <c r="CA34" s="123"/>
      <c r="CB34" s="123"/>
      <c r="CC34" s="123"/>
      <c r="CD34" s="123"/>
      <c r="CE34" s="123"/>
      <c r="CF34" s="123"/>
      <c r="CG34" s="123"/>
      <c r="CH34" s="123"/>
      <c r="CI34" s="123"/>
      <c r="CJ34" s="123"/>
      <c r="CK34" s="123"/>
      <c r="CL34" s="123"/>
      <c r="CM34" s="123"/>
      <c r="CN34" s="123"/>
      <c r="CO34" s="123"/>
      <c r="CP34" s="123"/>
      <c r="CQ34" s="123"/>
      <c r="CR34" s="123"/>
      <c r="CS34" s="123"/>
      <c r="CT34" s="123"/>
      <c r="CU34" s="123"/>
      <c r="CV34" s="123"/>
      <c r="CW34" s="123"/>
      <c r="CX34" s="123"/>
      <c r="CY34" s="123"/>
      <c r="CZ34" s="123"/>
      <c r="DA34" s="123"/>
      <c r="DB34" s="123"/>
      <c r="DC34" s="123"/>
      <c r="DD34" s="123"/>
      <c r="DE34" s="123"/>
      <c r="DF34" s="123"/>
      <c r="DG34" s="123"/>
      <c r="DH34" s="123"/>
      <c r="DI34" s="123"/>
      <c r="DJ34" s="123"/>
      <c r="DK34" s="123"/>
      <c r="DL34" s="123"/>
      <c r="DM34" s="123"/>
      <c r="DN34" s="123"/>
      <c r="DO34" s="123"/>
      <c r="DP34" s="123"/>
      <c r="DQ34" s="123"/>
      <c r="DR34" s="123"/>
      <c r="DS34" s="123"/>
      <c r="DT34" s="123"/>
      <c r="DU34" s="123"/>
      <c r="DV34" s="123"/>
      <c r="DW34" s="123"/>
      <c r="DX34" s="123"/>
      <c r="DY34" s="123"/>
      <c r="DZ34" s="123"/>
      <c r="EA34" s="123"/>
      <c r="EB34" s="123"/>
      <c r="EC34" s="123"/>
      <c r="ED34" s="123"/>
      <c r="EE34" s="123"/>
      <c r="EF34" s="123"/>
      <c r="EG34" s="123"/>
      <c r="EH34" s="123"/>
      <c r="EI34" s="123"/>
      <c r="EJ34" s="123"/>
      <c r="EK34" s="123"/>
      <c r="EL34" s="123"/>
      <c r="EM34" s="123"/>
      <c r="EN34" s="123"/>
      <c r="EO34" s="123"/>
      <c r="EP34" s="123"/>
      <c r="EQ34" s="123"/>
      <c r="ER34" s="123"/>
      <c r="ES34" s="123"/>
      <c r="ET34" s="123"/>
      <c r="EU34" s="123"/>
      <c r="EV34" s="123"/>
      <c r="EW34" s="123"/>
      <c r="EX34" s="123"/>
      <c r="EY34" s="123"/>
      <c r="EZ34" s="123"/>
      <c r="FA34" s="123"/>
      <c r="FB34" s="123"/>
      <c r="FC34" s="123"/>
      <c r="FD34" s="123"/>
      <c r="FE34" s="123"/>
      <c r="FF34" s="123"/>
      <c r="FG34" s="123"/>
      <c r="FH34" s="123"/>
      <c r="FI34" s="123"/>
      <c r="FJ34" s="123"/>
      <c r="FK34" s="123"/>
      <c r="FL34" s="123"/>
      <c r="FM34" s="123"/>
      <c r="FN34" s="123"/>
      <c r="FO34" s="123"/>
      <c r="FP34" s="123"/>
      <c r="FQ34" s="123"/>
      <c r="FR34" s="123"/>
      <c r="FS34" s="123"/>
      <c r="FT34" s="123"/>
      <c r="FU34" s="123"/>
      <c r="FV34" s="123"/>
      <c r="FW34" s="123"/>
      <c r="FX34" s="123"/>
      <c r="FY34" s="123"/>
      <c r="FZ34" s="123"/>
      <c r="GA34" s="123"/>
      <c r="GB34" s="123"/>
      <c r="GC34" s="123"/>
      <c r="GD34" s="123"/>
      <c r="GE34" s="123"/>
      <c r="GF34" s="123"/>
      <c r="GG34" s="123"/>
      <c r="GH34" s="123"/>
      <c r="GI34" s="123"/>
      <c r="GJ34" s="123"/>
      <c r="GK34" s="123"/>
      <c r="GL34" s="123"/>
      <c r="GM34" s="123"/>
      <c r="GN34" s="123"/>
      <c r="GO34" s="123"/>
      <c r="GP34" s="123"/>
      <c r="GQ34" s="123"/>
      <c r="GR34" s="123"/>
      <c r="GS34" s="123"/>
      <c r="GT34" s="123"/>
      <c r="GU34" s="123"/>
      <c r="GV34" s="123"/>
      <c r="GW34" s="123"/>
      <c r="GX34" s="123"/>
      <c r="GY34" s="123"/>
      <c r="GZ34" s="123"/>
      <c r="HA34" s="123"/>
      <c r="HB34" s="123"/>
      <c r="HC34" s="123"/>
      <c r="HD34" s="123"/>
      <c r="HE34" s="123"/>
      <c r="HF34" s="123"/>
      <c r="HG34" s="123"/>
      <c r="HH34" s="123"/>
      <c r="HI34" s="123"/>
      <c r="HJ34" s="123"/>
      <c r="HK34" s="123"/>
      <c r="HL34" s="123"/>
      <c r="HM34" s="123"/>
      <c r="HN34" s="123"/>
      <c r="HO34" s="123"/>
      <c r="HP34" s="123"/>
      <c r="HQ34" s="123"/>
      <c r="HR34" s="123"/>
      <c r="HS34" s="123"/>
      <c r="HT34" s="123"/>
      <c r="HU34" s="123"/>
      <c r="HV34" s="123"/>
      <c r="HW34" s="123"/>
      <c r="HX34" s="123"/>
      <c r="HY34" s="123"/>
      <c r="HZ34" s="123"/>
      <c r="IA34" s="123"/>
      <c r="IB34" s="123"/>
      <c r="IC34" s="123"/>
      <c r="ID34" s="123"/>
      <c r="IE34" s="123"/>
      <c r="IF34" s="123"/>
      <c r="IG34" s="123"/>
      <c r="IH34" s="123"/>
      <c r="II34" s="123"/>
      <c r="IJ34" s="123"/>
      <c r="IK34" s="123"/>
      <c r="IL34" s="123"/>
      <c r="IM34" s="123"/>
      <c r="IN34" s="123"/>
      <c r="IO34" s="123"/>
      <c r="IP34" s="123"/>
      <c r="IQ34" s="123"/>
      <c r="IR34" s="123"/>
      <c r="IS34" s="123"/>
      <c r="IT34" s="123"/>
      <c r="IU34" s="123"/>
      <c r="IV34" s="123"/>
      <c r="IW34" s="123"/>
      <c r="IX34" s="123"/>
      <c r="IY34" s="123"/>
      <c r="IZ34" s="123"/>
      <c r="JA34" s="123"/>
      <c r="JB34" s="123"/>
      <c r="JC34" s="123"/>
      <c r="JD34" s="123"/>
      <c r="JE34" s="123"/>
      <c r="JF34" s="123"/>
      <c r="JG34" s="123"/>
      <c r="JH34" s="123"/>
      <c r="JI34" s="123"/>
      <c r="JJ34" s="123"/>
      <c r="JK34" s="123"/>
      <c r="JL34" s="123"/>
      <c r="JM34" s="123"/>
      <c r="JN34" s="123"/>
      <c r="JO34" s="123"/>
      <c r="JP34" s="123"/>
      <c r="JQ34" s="123"/>
      <c r="JR34" s="123"/>
      <c r="JS34" s="123"/>
      <c r="JT34" s="123"/>
      <c r="JU34" s="123"/>
      <c r="JV34" s="123"/>
      <c r="JW34" s="123"/>
      <c r="JX34" s="123"/>
      <c r="JY34" s="123"/>
      <c r="JZ34" s="123"/>
      <c r="KA34" s="123"/>
      <c r="KB34" s="123"/>
      <c r="KC34" s="123"/>
      <c r="KD34" s="123"/>
      <c r="KE34" s="123"/>
      <c r="KF34" s="123"/>
      <c r="KG34" s="123"/>
      <c r="KH34" s="123"/>
      <c r="KI34" s="123"/>
      <c r="KJ34" s="123"/>
      <c r="KK34" s="123"/>
      <c r="KL34" s="123"/>
      <c r="KM34" s="123"/>
      <c r="KN34" s="123"/>
      <c r="KO34" s="123"/>
      <c r="KP34" s="123"/>
      <c r="KQ34" s="123"/>
      <c r="KR34" s="123"/>
      <c r="KS34" s="123"/>
      <c r="KT34" s="123"/>
      <c r="KU34" s="123"/>
      <c r="KV34" s="123"/>
      <c r="KW34" s="123"/>
      <c r="KX34" s="123"/>
      <c r="KY34" s="123"/>
      <c r="KZ34" s="123"/>
      <c r="LA34" s="123"/>
      <c r="LB34" s="123"/>
      <c r="LC34" s="123"/>
      <c r="LD34" s="123"/>
      <c r="LE34" s="123"/>
      <c r="LF34" s="123"/>
      <c r="LG34" s="123"/>
      <c r="LH34" s="123"/>
      <c r="LI34" s="123"/>
      <c r="LJ34" s="123"/>
      <c r="LK34" s="123"/>
      <c r="LL34" s="123"/>
      <c r="LM34" s="123"/>
      <c r="LN34" s="123"/>
      <c r="LO34" s="123"/>
      <c r="LP34" s="123"/>
      <c r="LQ34" s="123"/>
      <c r="LR34" s="123"/>
      <c r="LS34" s="123"/>
      <c r="LT34" s="123"/>
      <c r="LU34" s="123"/>
      <c r="LV34" s="123"/>
      <c r="LW34" s="123"/>
      <c r="LX34" s="123"/>
      <c r="LY34" s="123"/>
      <c r="LZ34" s="123"/>
      <c r="MA34" s="123"/>
      <c r="MB34" s="123"/>
      <c r="MC34" s="123"/>
      <c r="MD34" s="123"/>
      <c r="ME34" s="123"/>
      <c r="MF34" s="123"/>
      <c r="MG34" s="123"/>
      <c r="MH34" s="123"/>
      <c r="MI34" s="123"/>
      <c r="MJ34" s="123"/>
      <c r="MK34" s="123"/>
      <c r="ML34" s="123"/>
      <c r="MM34" s="123"/>
      <c r="MN34" s="123"/>
      <c r="MO34" s="123"/>
      <c r="MP34" s="123"/>
      <c r="MQ34" s="123"/>
      <c r="MR34" s="123"/>
      <c r="MS34" s="123"/>
      <c r="MT34" s="123"/>
      <c r="MU34" s="123"/>
      <c r="MV34" s="123"/>
      <c r="MW34" s="123"/>
      <c r="MX34" s="123"/>
      <c r="MY34" s="123"/>
      <c r="MZ34" s="123"/>
      <c r="NA34" s="123"/>
      <c r="NB34" s="123"/>
      <c r="NC34" s="123"/>
      <c r="ND34" s="123"/>
      <c r="NE34" s="123"/>
      <c r="NF34" s="123"/>
      <c r="NG34" s="123"/>
      <c r="NH34" s="123"/>
      <c r="NI34" s="123"/>
      <c r="NJ34" s="123"/>
      <c r="NK34" s="123"/>
      <c r="NL34" s="123"/>
      <c r="NM34" s="123"/>
      <c r="NN34" s="123"/>
      <c r="NO34" s="123"/>
      <c r="NP34" s="123"/>
      <c r="NQ34" s="123"/>
      <c r="NR34" s="123"/>
      <c r="NS34" s="123"/>
      <c r="NT34" s="123"/>
      <c r="NU34" s="123"/>
      <c r="NV34" s="123"/>
      <c r="NW34" s="123"/>
      <c r="NX34" s="123"/>
      <c r="NY34" s="123"/>
      <c r="NZ34" s="123"/>
      <c r="OA34" s="123"/>
      <c r="OB34" s="123"/>
      <c r="OC34" s="123"/>
      <c r="OD34" s="123"/>
      <c r="OE34" s="123"/>
      <c r="OF34" s="123"/>
      <c r="OG34" s="123"/>
      <c r="OH34" s="123"/>
      <c r="OI34" s="123"/>
      <c r="OJ34" s="123"/>
      <c r="OK34" s="123"/>
      <c r="OL34" s="123"/>
      <c r="OM34" s="123"/>
      <c r="ON34" s="123"/>
      <c r="OO34" s="123"/>
      <c r="OP34" s="123"/>
      <c r="OQ34" s="123"/>
      <c r="OR34" s="123"/>
      <c r="OS34" s="123"/>
      <c r="OT34" s="123"/>
      <c r="OU34" s="123"/>
      <c r="OV34" s="123"/>
      <c r="OW34" s="123"/>
      <c r="OX34" s="123"/>
      <c r="OY34" s="123"/>
      <c r="OZ34" s="123"/>
      <c r="PA34" s="123"/>
      <c r="PB34" s="123"/>
      <c r="PC34" s="123"/>
      <c r="PD34" s="123"/>
      <c r="PE34" s="123"/>
      <c r="PF34" s="123"/>
      <c r="PG34" s="123"/>
      <c r="PH34" s="123"/>
      <c r="PI34" s="123"/>
      <c r="PJ34" s="123"/>
      <c r="PK34" s="123"/>
      <c r="PL34" s="123"/>
      <c r="PM34" s="123"/>
      <c r="PN34" s="123"/>
      <c r="PO34" s="123"/>
      <c r="PP34" s="123"/>
      <c r="PQ34" s="123"/>
      <c r="PR34" s="123"/>
      <c r="PS34" s="123"/>
      <c r="PT34" s="123"/>
      <c r="PU34" s="123"/>
      <c r="PV34" s="123"/>
      <c r="PW34" s="123"/>
      <c r="PX34" s="123"/>
      <c r="PY34" s="123"/>
      <c r="PZ34" s="123"/>
      <c r="QA34" s="123"/>
      <c r="QB34" s="123"/>
      <c r="QC34" s="123"/>
      <c r="QD34" s="123"/>
      <c r="QE34" s="123"/>
      <c r="QF34" s="123"/>
      <c r="QG34" s="123"/>
      <c r="QH34" s="123"/>
      <c r="QI34" s="123"/>
      <c r="QJ34" s="123"/>
      <c r="QK34" s="123"/>
      <c r="QL34" s="123"/>
      <c r="QM34" s="123"/>
      <c r="QN34" s="123"/>
      <c r="QO34" s="123"/>
      <c r="QP34" s="123"/>
      <c r="QQ34" s="123"/>
      <c r="QR34" s="123"/>
      <c r="QS34" s="123"/>
      <c r="QT34" s="123"/>
      <c r="QU34" s="123"/>
      <c r="QV34" s="123"/>
      <c r="QW34" s="123"/>
      <c r="QX34" s="123"/>
      <c r="QY34" s="123"/>
      <c r="QZ34" s="123"/>
      <c r="RA34" s="123"/>
      <c r="RB34" s="123"/>
      <c r="RC34" s="123"/>
      <c r="RD34" s="123"/>
      <c r="RE34" s="123"/>
      <c r="RF34" s="123"/>
      <c r="RG34" s="123"/>
      <c r="RH34" s="123"/>
      <c r="RI34" s="123"/>
      <c r="RJ34" s="123"/>
      <c r="RK34" s="123"/>
      <c r="RL34" s="123"/>
      <c r="RM34" s="123"/>
      <c r="RN34" s="123"/>
      <c r="RO34" s="123"/>
      <c r="RP34" s="123"/>
      <c r="RQ34" s="123"/>
      <c r="RR34" s="123"/>
      <c r="RS34" s="123"/>
      <c r="RT34" s="123"/>
      <c r="RU34" s="123"/>
      <c r="RV34" s="123"/>
      <c r="RW34" s="123"/>
      <c r="RX34" s="123"/>
      <c r="RY34" s="123"/>
      <c r="RZ34" s="123"/>
      <c r="SA34" s="123"/>
      <c r="SB34" s="123"/>
      <c r="SC34" s="123"/>
      <c r="SD34" s="123"/>
      <c r="SE34" s="123"/>
      <c r="SF34" s="123"/>
      <c r="SG34" s="123"/>
      <c r="SH34" s="123"/>
      <c r="SI34" s="123"/>
      <c r="SJ34" s="123"/>
      <c r="SK34" s="123"/>
      <c r="SL34" s="123"/>
      <c r="SM34" s="123"/>
      <c r="SN34" s="123"/>
      <c r="SO34" s="123"/>
      <c r="SP34" s="123"/>
      <c r="SQ34" s="123"/>
      <c r="SR34" s="123"/>
      <c r="SS34" s="123"/>
      <c r="ST34" s="123"/>
      <c r="SU34" s="123"/>
      <c r="SV34" s="123"/>
      <c r="SW34" s="123"/>
      <c r="SX34" s="123"/>
      <c r="SY34" s="123"/>
      <c r="SZ34" s="123"/>
      <c r="TA34" s="123"/>
      <c r="TB34" s="123"/>
      <c r="TC34" s="123"/>
      <c r="TD34" s="123"/>
      <c r="TE34" s="123"/>
      <c r="TF34" s="123"/>
      <c r="TG34" s="123"/>
      <c r="TH34" s="123"/>
      <c r="TI34" s="123"/>
      <c r="TJ34" s="123"/>
      <c r="TK34" s="123"/>
      <c r="TL34" s="123"/>
      <c r="TM34" s="123"/>
      <c r="TN34" s="123"/>
      <c r="TO34" s="123"/>
      <c r="TP34" s="123"/>
      <c r="TQ34" s="123"/>
      <c r="TR34" s="123"/>
      <c r="TS34" s="123"/>
      <c r="TT34" s="123"/>
      <c r="TU34" s="123"/>
      <c r="TV34" s="123"/>
      <c r="TW34" s="123"/>
      <c r="TX34" s="123"/>
      <c r="TY34" s="123"/>
      <c r="TZ34" s="123"/>
      <c r="UA34" s="123"/>
      <c r="UB34" s="123"/>
      <c r="UC34" s="123"/>
      <c r="UD34" s="123"/>
      <c r="UE34" s="123"/>
      <c r="UF34" s="123"/>
      <c r="UG34" s="123"/>
      <c r="UH34" s="123"/>
      <c r="UI34" s="123"/>
      <c r="UJ34" s="123"/>
      <c r="UK34" s="123"/>
      <c r="UL34" s="123"/>
      <c r="UM34" s="123"/>
      <c r="UN34" s="123"/>
      <c r="UO34" s="123"/>
      <c r="UP34" s="123"/>
      <c r="UQ34" s="123"/>
      <c r="UR34" s="123"/>
      <c r="US34" s="123"/>
      <c r="UT34" s="123"/>
      <c r="UU34" s="123"/>
      <c r="UV34" s="123"/>
      <c r="UW34" s="123"/>
      <c r="UX34" s="123"/>
      <c r="UY34" s="123"/>
      <c r="UZ34" s="123"/>
      <c r="VA34" s="123"/>
      <c r="VB34" s="123"/>
      <c r="VC34" s="123"/>
      <c r="VD34" s="123"/>
      <c r="VE34" s="123"/>
      <c r="VF34" s="123"/>
      <c r="VG34" s="123"/>
      <c r="VH34" s="123"/>
      <c r="VI34" s="123"/>
      <c r="VJ34" s="123"/>
      <c r="VK34" s="123"/>
      <c r="VL34" s="123"/>
      <c r="VM34" s="123"/>
      <c r="VN34" s="123"/>
      <c r="VO34" s="123"/>
      <c r="VP34" s="123"/>
      <c r="VQ34" s="123"/>
      <c r="VR34" s="123"/>
      <c r="VS34" s="123"/>
      <c r="VT34" s="123"/>
      <c r="VU34" s="123"/>
      <c r="VV34" s="123"/>
      <c r="VW34" s="123"/>
      <c r="VX34" s="123"/>
      <c r="VY34" s="123"/>
      <c r="VZ34" s="123"/>
      <c r="WA34" s="123"/>
      <c r="WB34" s="123"/>
      <c r="WC34" s="123"/>
      <c r="WD34" s="123"/>
      <c r="WE34" s="123"/>
      <c r="WF34" s="123"/>
      <c r="WG34" s="123"/>
      <c r="WH34" s="123"/>
      <c r="WI34" s="123"/>
      <c r="WJ34" s="123"/>
      <c r="WK34" s="123"/>
      <c r="WL34" s="123"/>
      <c r="WM34" s="123"/>
      <c r="WN34" s="123"/>
      <c r="WO34" s="123"/>
      <c r="WP34" s="123"/>
      <c r="WQ34" s="123"/>
      <c r="WR34" s="123"/>
      <c r="WS34" s="123"/>
      <c r="WT34" s="123"/>
      <c r="WU34" s="123"/>
      <c r="WV34" s="123"/>
      <c r="WW34" s="123"/>
      <c r="WX34" s="123"/>
      <c r="WY34" s="123"/>
      <c r="WZ34" s="123"/>
      <c r="XA34" s="123"/>
      <c r="XB34" s="123"/>
      <c r="XC34" s="123"/>
      <c r="XD34" s="123"/>
      <c r="XE34" s="123"/>
      <c r="XF34" s="123"/>
      <c r="XG34" s="123"/>
      <c r="XH34" s="123"/>
      <c r="XI34" s="123"/>
      <c r="XJ34" s="123"/>
      <c r="XK34" s="123"/>
      <c r="XL34" s="123"/>
      <c r="XM34" s="123"/>
      <c r="XN34" s="123"/>
      <c r="XO34" s="123"/>
      <c r="XP34" s="123"/>
      <c r="XQ34" s="123"/>
      <c r="XR34" s="123"/>
      <c r="XS34" s="123"/>
      <c r="XT34" s="123"/>
      <c r="XU34" s="123"/>
      <c r="XV34" s="123"/>
      <c r="XW34" s="123"/>
      <c r="XX34" s="123"/>
      <c r="XY34" s="123"/>
      <c r="XZ34" s="123"/>
      <c r="YA34" s="123"/>
      <c r="YB34" s="123"/>
      <c r="YC34" s="123"/>
      <c r="YD34" s="123"/>
      <c r="YE34" s="123"/>
      <c r="YF34" s="123"/>
      <c r="YG34" s="123"/>
      <c r="YH34" s="123"/>
      <c r="YI34" s="123"/>
      <c r="YJ34" s="123"/>
      <c r="YK34" s="123"/>
      <c r="YL34" s="123"/>
      <c r="YM34" s="123"/>
      <c r="YN34" s="123"/>
      <c r="YO34" s="123"/>
      <c r="YP34" s="123"/>
      <c r="YQ34" s="123"/>
      <c r="YR34" s="123"/>
      <c r="YS34" s="123"/>
      <c r="YT34" s="123"/>
      <c r="YU34" s="123"/>
      <c r="YV34" s="123"/>
      <c r="YW34" s="123"/>
      <c r="YX34" s="123"/>
      <c r="YY34" s="123"/>
      <c r="YZ34" s="123"/>
      <c r="ZA34" s="123"/>
      <c r="ZB34" s="123"/>
      <c r="ZC34" s="123"/>
      <c r="ZD34" s="123"/>
      <c r="ZE34" s="123"/>
      <c r="ZF34" s="123"/>
      <c r="ZG34" s="123"/>
      <c r="ZH34" s="123"/>
      <c r="ZI34" s="123"/>
      <c r="ZJ34" s="123"/>
      <c r="ZK34" s="123"/>
      <c r="ZL34" s="123"/>
      <c r="ZM34" s="123"/>
      <c r="ZN34" s="123"/>
      <c r="ZO34" s="123"/>
      <c r="ZP34" s="123"/>
      <c r="ZQ34" s="123"/>
      <c r="ZR34" s="123"/>
      <c r="ZS34" s="123"/>
      <c r="ZT34" s="123"/>
      <c r="ZU34" s="123"/>
      <c r="ZV34" s="123"/>
      <c r="ZW34" s="123"/>
      <c r="ZX34" s="123"/>
      <c r="ZY34" s="123"/>
      <c r="ZZ34" s="123"/>
      <c r="AAA34" s="123"/>
      <c r="AAB34" s="123"/>
      <c r="AAC34" s="123"/>
      <c r="AAD34" s="123"/>
      <c r="AAE34" s="123"/>
      <c r="AAF34" s="123"/>
      <c r="AAG34" s="123"/>
      <c r="AAH34" s="123"/>
      <c r="AAI34" s="123"/>
      <c r="AAJ34" s="123"/>
      <c r="AAK34" s="123"/>
      <c r="AAL34" s="123"/>
      <c r="AAM34" s="123"/>
      <c r="AAN34" s="123"/>
      <c r="AAO34" s="123"/>
      <c r="AAP34" s="123"/>
      <c r="AAQ34" s="123"/>
      <c r="AAR34" s="123"/>
    </row>
    <row r="35" spans="2:720" ht="30" customHeight="1" x14ac:dyDescent="0.25">
      <c r="BB35" s="122"/>
      <c r="BC35" s="122"/>
      <c r="BD35" s="122"/>
      <c r="BE35" s="124"/>
      <c r="BF35" s="124"/>
      <c r="BG35" s="124"/>
      <c r="BH35" s="124"/>
      <c r="BI35" s="124"/>
      <c r="BJ35" s="124"/>
      <c r="BK35" s="123"/>
      <c r="BL35" s="123"/>
      <c r="BM35" s="123"/>
      <c r="BN35" s="123"/>
      <c r="BO35" s="123"/>
      <c r="BP35" s="123"/>
      <c r="BQ35" s="123"/>
      <c r="BR35" s="123"/>
      <c r="BS35" s="123"/>
      <c r="BT35" s="123"/>
      <c r="BU35" s="123"/>
      <c r="BV35" s="123"/>
      <c r="BW35" s="123"/>
      <c r="BX35" s="123"/>
      <c r="BY35" s="123"/>
      <c r="BZ35" s="123"/>
      <c r="CA35" s="123"/>
      <c r="CB35" s="123"/>
      <c r="CC35" s="123"/>
      <c r="CD35" s="123"/>
      <c r="CE35" s="123"/>
      <c r="CF35" s="123"/>
      <c r="CG35" s="123"/>
      <c r="CH35" s="123"/>
      <c r="CI35" s="123"/>
      <c r="CJ35" s="123"/>
      <c r="CK35" s="123"/>
      <c r="CL35" s="123"/>
      <c r="CM35" s="123"/>
      <c r="CN35" s="123"/>
      <c r="CO35" s="123"/>
      <c r="CP35" s="123"/>
      <c r="CQ35" s="123"/>
      <c r="CR35" s="123"/>
      <c r="CS35" s="123"/>
      <c r="CT35" s="123"/>
      <c r="CU35" s="123"/>
      <c r="CV35" s="123"/>
      <c r="CW35" s="123"/>
      <c r="CX35" s="123"/>
      <c r="CY35" s="123"/>
      <c r="CZ35" s="123"/>
      <c r="DA35" s="123"/>
      <c r="DB35" s="123"/>
      <c r="DC35" s="123"/>
      <c r="DD35" s="123"/>
      <c r="DE35" s="123"/>
      <c r="DF35" s="123"/>
      <c r="DG35" s="123"/>
      <c r="DH35" s="123"/>
      <c r="DI35" s="123"/>
      <c r="DJ35" s="123"/>
      <c r="DK35" s="123"/>
      <c r="DL35" s="123"/>
      <c r="DM35" s="123"/>
      <c r="DN35" s="123"/>
      <c r="DO35" s="123"/>
      <c r="DP35" s="123"/>
      <c r="DQ35" s="123"/>
      <c r="DR35" s="123"/>
      <c r="DS35" s="123"/>
      <c r="DT35" s="123"/>
      <c r="DU35" s="123"/>
      <c r="DV35" s="123"/>
      <c r="DW35" s="123"/>
      <c r="DX35" s="123"/>
      <c r="DY35" s="123"/>
      <c r="DZ35" s="123"/>
      <c r="EA35" s="123"/>
      <c r="EB35" s="123"/>
      <c r="EC35" s="123"/>
      <c r="ED35" s="123"/>
      <c r="EE35" s="123"/>
      <c r="EF35" s="123"/>
      <c r="EG35" s="123"/>
      <c r="EH35" s="123"/>
      <c r="EI35" s="123"/>
      <c r="EJ35" s="123"/>
      <c r="EK35" s="123"/>
      <c r="EL35" s="123"/>
      <c r="EM35" s="123"/>
      <c r="EN35" s="123"/>
      <c r="EO35" s="123"/>
      <c r="EP35" s="123"/>
      <c r="EQ35" s="123"/>
      <c r="ER35" s="123"/>
      <c r="ES35" s="123"/>
      <c r="ET35" s="123"/>
      <c r="EU35" s="123"/>
      <c r="EV35" s="123"/>
      <c r="EW35" s="123"/>
      <c r="EX35" s="123"/>
      <c r="EY35" s="123"/>
      <c r="EZ35" s="123"/>
      <c r="FA35" s="123"/>
      <c r="FB35" s="123"/>
      <c r="FC35" s="123"/>
      <c r="FD35" s="123"/>
      <c r="FE35" s="123"/>
      <c r="FF35" s="123"/>
      <c r="FG35" s="123"/>
      <c r="FH35" s="123"/>
      <c r="FI35" s="123"/>
      <c r="FJ35" s="123"/>
      <c r="FK35" s="123"/>
      <c r="FL35" s="123"/>
      <c r="FM35" s="123"/>
      <c r="FN35" s="123"/>
      <c r="FO35" s="123"/>
      <c r="FP35" s="123"/>
      <c r="FQ35" s="123"/>
      <c r="FR35" s="123"/>
      <c r="FS35" s="123"/>
      <c r="FT35" s="123"/>
      <c r="FU35" s="123"/>
      <c r="FV35" s="123"/>
      <c r="FW35" s="123"/>
      <c r="FX35" s="123"/>
      <c r="FY35" s="123"/>
      <c r="FZ35" s="123"/>
      <c r="GA35" s="123"/>
      <c r="GB35" s="123"/>
      <c r="GC35" s="123"/>
      <c r="GD35" s="123"/>
      <c r="GE35" s="123"/>
      <c r="GF35" s="123"/>
      <c r="GG35" s="123"/>
      <c r="GH35" s="123"/>
      <c r="GI35" s="123"/>
      <c r="GJ35" s="123"/>
      <c r="GK35" s="123"/>
      <c r="GL35" s="123"/>
      <c r="GM35" s="123"/>
      <c r="GN35" s="123"/>
      <c r="GO35" s="123"/>
      <c r="GP35" s="123"/>
      <c r="GQ35" s="123"/>
      <c r="GR35" s="123"/>
      <c r="GS35" s="123"/>
      <c r="GT35" s="123"/>
      <c r="GU35" s="123"/>
      <c r="GV35" s="123"/>
      <c r="GW35" s="123"/>
      <c r="GX35" s="123"/>
      <c r="GY35" s="123"/>
      <c r="GZ35" s="123"/>
      <c r="HA35" s="123"/>
      <c r="HB35" s="123"/>
      <c r="HC35" s="123"/>
      <c r="HD35" s="123"/>
      <c r="HE35" s="123"/>
      <c r="HF35" s="123"/>
      <c r="HG35" s="123"/>
      <c r="HH35" s="123"/>
      <c r="HI35" s="123"/>
      <c r="HJ35" s="123"/>
      <c r="HK35" s="123"/>
      <c r="HL35" s="123"/>
      <c r="HM35" s="123"/>
      <c r="HN35" s="123"/>
      <c r="HO35" s="123"/>
      <c r="HP35" s="123"/>
      <c r="HQ35" s="123"/>
      <c r="HR35" s="123"/>
      <c r="HS35" s="123"/>
      <c r="HT35" s="123"/>
      <c r="HU35" s="123"/>
      <c r="HV35" s="123"/>
      <c r="HW35" s="123"/>
      <c r="HX35" s="123"/>
      <c r="HY35" s="123"/>
      <c r="HZ35" s="123"/>
      <c r="IA35" s="123"/>
      <c r="IB35" s="123"/>
      <c r="IC35" s="123"/>
      <c r="ID35" s="123"/>
      <c r="IE35" s="123"/>
      <c r="IF35" s="123"/>
      <c r="IG35" s="123"/>
      <c r="IH35" s="123"/>
      <c r="II35" s="123"/>
      <c r="IJ35" s="123"/>
      <c r="IK35" s="123"/>
      <c r="IL35" s="123"/>
      <c r="IM35" s="123"/>
      <c r="IN35" s="123"/>
      <c r="IO35" s="123"/>
      <c r="IP35" s="123"/>
      <c r="IQ35" s="123"/>
      <c r="IR35" s="123"/>
      <c r="IS35" s="123"/>
      <c r="IT35" s="123"/>
      <c r="IU35" s="123"/>
      <c r="IV35" s="123"/>
      <c r="IW35" s="123"/>
      <c r="IX35" s="123"/>
      <c r="IY35" s="123"/>
      <c r="IZ35" s="123"/>
      <c r="JA35" s="123"/>
      <c r="JB35" s="123"/>
      <c r="JC35" s="123"/>
      <c r="JD35" s="123"/>
      <c r="JE35" s="123"/>
      <c r="JF35" s="123"/>
      <c r="JG35" s="123"/>
      <c r="JH35" s="123"/>
      <c r="JI35" s="123"/>
      <c r="JJ35" s="123"/>
      <c r="JK35" s="123"/>
      <c r="JL35" s="123"/>
      <c r="JM35" s="123"/>
      <c r="JN35" s="123"/>
      <c r="JO35" s="123"/>
      <c r="JP35" s="123"/>
      <c r="JQ35" s="123"/>
      <c r="JR35" s="123"/>
      <c r="JS35" s="123"/>
      <c r="JT35" s="123"/>
      <c r="JU35" s="123"/>
      <c r="JV35" s="123"/>
      <c r="JW35" s="123"/>
      <c r="JX35" s="123"/>
      <c r="JY35" s="123"/>
      <c r="JZ35" s="123"/>
      <c r="KA35" s="123"/>
      <c r="KB35" s="123"/>
      <c r="KC35" s="123"/>
      <c r="KD35" s="123"/>
      <c r="KE35" s="123"/>
      <c r="KF35" s="123"/>
      <c r="KG35" s="123"/>
      <c r="KH35" s="123"/>
      <c r="KI35" s="123"/>
      <c r="KJ35" s="123"/>
      <c r="KK35" s="123"/>
      <c r="KL35" s="123"/>
      <c r="KM35" s="123"/>
      <c r="KN35" s="123"/>
      <c r="KO35" s="123"/>
      <c r="KP35" s="123"/>
      <c r="KQ35" s="123"/>
      <c r="KR35" s="123"/>
      <c r="KS35" s="123"/>
      <c r="KT35" s="123"/>
      <c r="KU35" s="123"/>
      <c r="KV35" s="123"/>
      <c r="KW35" s="123"/>
      <c r="KX35" s="123"/>
      <c r="KY35" s="123"/>
      <c r="KZ35" s="123"/>
      <c r="LA35" s="123"/>
      <c r="LB35" s="123"/>
      <c r="LC35" s="123"/>
      <c r="LD35" s="123"/>
      <c r="LE35" s="123"/>
      <c r="LF35" s="123"/>
      <c r="LG35" s="123"/>
      <c r="LH35" s="123"/>
      <c r="LI35" s="123"/>
      <c r="LJ35" s="123"/>
      <c r="LK35" s="123"/>
      <c r="LL35" s="123"/>
      <c r="LM35" s="123"/>
      <c r="LN35" s="123"/>
      <c r="LO35" s="123"/>
      <c r="LP35" s="123"/>
      <c r="LQ35" s="123"/>
      <c r="LR35" s="123"/>
      <c r="LS35" s="123"/>
      <c r="LT35" s="123"/>
      <c r="LU35" s="123"/>
      <c r="LV35" s="123"/>
      <c r="LW35" s="123"/>
      <c r="LX35" s="123"/>
      <c r="LY35" s="123"/>
      <c r="LZ35" s="123"/>
      <c r="MA35" s="123"/>
      <c r="MB35" s="123"/>
      <c r="MC35" s="123"/>
      <c r="MD35" s="123"/>
      <c r="ME35" s="123"/>
      <c r="MF35" s="123"/>
      <c r="MG35" s="123"/>
      <c r="MH35" s="123"/>
      <c r="MI35" s="123"/>
      <c r="MJ35" s="123"/>
      <c r="MK35" s="123"/>
      <c r="ML35" s="123"/>
      <c r="MM35" s="123"/>
      <c r="MN35" s="123"/>
      <c r="MO35" s="123"/>
      <c r="MP35" s="123"/>
      <c r="MQ35" s="123"/>
      <c r="MR35" s="123"/>
      <c r="MS35" s="123"/>
      <c r="MT35" s="123"/>
      <c r="MU35" s="123"/>
      <c r="MV35" s="123"/>
      <c r="MW35" s="123"/>
      <c r="MX35" s="123"/>
      <c r="MY35" s="123"/>
      <c r="MZ35" s="123"/>
      <c r="NA35" s="123"/>
      <c r="NB35" s="123"/>
      <c r="NC35" s="123"/>
      <c r="ND35" s="123"/>
      <c r="NE35" s="123"/>
      <c r="NF35" s="123"/>
      <c r="NG35" s="123"/>
      <c r="NH35" s="123"/>
      <c r="NI35" s="123"/>
      <c r="NJ35" s="123"/>
      <c r="NK35" s="123"/>
      <c r="NL35" s="123"/>
      <c r="NM35" s="123"/>
      <c r="NN35" s="123"/>
      <c r="NO35" s="123"/>
      <c r="NP35" s="123"/>
      <c r="NQ35" s="123"/>
      <c r="NR35" s="123"/>
      <c r="NS35" s="123"/>
      <c r="NT35" s="123"/>
      <c r="NU35" s="123"/>
      <c r="NV35" s="123"/>
      <c r="NW35" s="123"/>
      <c r="NX35" s="123"/>
      <c r="NY35" s="123"/>
      <c r="NZ35" s="123"/>
      <c r="OA35" s="123"/>
      <c r="OB35" s="123"/>
      <c r="OC35" s="123"/>
      <c r="OD35" s="123"/>
      <c r="OE35" s="123"/>
      <c r="OF35" s="123"/>
      <c r="OG35" s="123"/>
      <c r="OH35" s="123"/>
      <c r="OI35" s="123"/>
      <c r="OJ35" s="123"/>
      <c r="OK35" s="123"/>
      <c r="OL35" s="123"/>
      <c r="OM35" s="123"/>
      <c r="ON35" s="123"/>
      <c r="OO35" s="123"/>
      <c r="OP35" s="123"/>
      <c r="OQ35" s="123"/>
      <c r="OR35" s="123"/>
      <c r="OS35" s="123"/>
      <c r="OT35" s="123"/>
      <c r="OU35" s="123"/>
      <c r="OV35" s="123"/>
      <c r="OW35" s="123"/>
      <c r="OX35" s="123"/>
      <c r="OY35" s="123"/>
      <c r="OZ35" s="123"/>
      <c r="PA35" s="123"/>
      <c r="PB35" s="123"/>
      <c r="PC35" s="123"/>
      <c r="PD35" s="123"/>
      <c r="PE35" s="123"/>
      <c r="PF35" s="123"/>
      <c r="PG35" s="123"/>
      <c r="PH35" s="123"/>
      <c r="PI35" s="123"/>
      <c r="PJ35" s="123"/>
      <c r="PK35" s="123"/>
      <c r="PL35" s="123"/>
      <c r="PM35" s="123"/>
      <c r="PN35" s="123"/>
      <c r="PO35" s="123"/>
      <c r="PP35" s="123"/>
      <c r="PQ35" s="123"/>
      <c r="PR35" s="123"/>
      <c r="PS35" s="123"/>
      <c r="PT35" s="123"/>
      <c r="PU35" s="123"/>
      <c r="PV35" s="123"/>
      <c r="PW35" s="123"/>
      <c r="PX35" s="123"/>
      <c r="PY35" s="123"/>
      <c r="PZ35" s="123"/>
      <c r="QA35" s="123"/>
      <c r="QB35" s="123"/>
      <c r="QC35" s="123"/>
      <c r="QD35" s="123"/>
      <c r="QE35" s="123"/>
      <c r="QF35" s="123"/>
      <c r="QG35" s="123"/>
      <c r="QH35" s="123"/>
      <c r="QI35" s="123"/>
      <c r="QJ35" s="123"/>
      <c r="QK35" s="123"/>
      <c r="QL35" s="123"/>
      <c r="QM35" s="123"/>
      <c r="QN35" s="123"/>
      <c r="QO35" s="123"/>
      <c r="QP35" s="123"/>
      <c r="QQ35" s="123"/>
      <c r="QR35" s="123"/>
      <c r="QS35" s="123"/>
      <c r="QT35" s="123"/>
      <c r="QU35" s="123"/>
      <c r="QV35" s="123"/>
      <c r="QW35" s="123"/>
      <c r="QX35" s="123"/>
      <c r="QY35" s="123"/>
      <c r="QZ35" s="123"/>
      <c r="RA35" s="123"/>
      <c r="RB35" s="123"/>
      <c r="RC35" s="123"/>
      <c r="RD35" s="123"/>
      <c r="RE35" s="123"/>
      <c r="RF35" s="123"/>
      <c r="RG35" s="123"/>
      <c r="RH35" s="123"/>
      <c r="RI35" s="123"/>
      <c r="RJ35" s="123"/>
      <c r="RK35" s="123"/>
      <c r="RL35" s="123"/>
      <c r="RM35" s="123"/>
      <c r="RN35" s="123"/>
      <c r="RO35" s="123"/>
      <c r="RP35" s="123"/>
      <c r="RQ35" s="123"/>
      <c r="RR35" s="123"/>
      <c r="RS35" s="123"/>
      <c r="RT35" s="123"/>
      <c r="RU35" s="123"/>
      <c r="RV35" s="123"/>
      <c r="RW35" s="123"/>
      <c r="RX35" s="123"/>
      <c r="RY35" s="123"/>
      <c r="RZ35" s="123"/>
      <c r="SA35" s="123"/>
      <c r="SB35" s="123"/>
      <c r="SC35" s="123"/>
      <c r="SD35" s="123"/>
      <c r="SE35" s="123"/>
      <c r="SF35" s="123"/>
      <c r="SG35" s="123"/>
      <c r="SH35" s="123"/>
      <c r="SI35" s="123"/>
      <c r="SJ35" s="123"/>
      <c r="SK35" s="123"/>
      <c r="SL35" s="123"/>
      <c r="SM35" s="123"/>
      <c r="SN35" s="123"/>
      <c r="SO35" s="123"/>
      <c r="SP35" s="123"/>
      <c r="SQ35" s="123"/>
      <c r="SR35" s="123"/>
      <c r="SS35" s="123"/>
      <c r="ST35" s="123"/>
      <c r="SU35" s="123"/>
      <c r="SV35" s="123"/>
      <c r="SW35" s="123"/>
      <c r="SX35" s="123"/>
      <c r="SY35" s="123"/>
      <c r="SZ35" s="123"/>
      <c r="TA35" s="123"/>
      <c r="TB35" s="123"/>
      <c r="TC35" s="123"/>
      <c r="TD35" s="123"/>
      <c r="TE35" s="123"/>
      <c r="TF35" s="123"/>
      <c r="TG35" s="123"/>
      <c r="TH35" s="123"/>
      <c r="TI35" s="123"/>
      <c r="TJ35" s="123"/>
      <c r="TK35" s="123"/>
      <c r="TL35" s="123"/>
      <c r="TM35" s="123"/>
      <c r="TN35" s="123"/>
      <c r="TO35" s="123"/>
      <c r="TP35" s="123"/>
      <c r="TQ35" s="123"/>
      <c r="TR35" s="123"/>
      <c r="TS35" s="123"/>
      <c r="TT35" s="123"/>
      <c r="TU35" s="123"/>
      <c r="TV35" s="123"/>
      <c r="TW35" s="123"/>
      <c r="TX35" s="123"/>
      <c r="TY35" s="123"/>
      <c r="TZ35" s="123"/>
      <c r="UA35" s="123"/>
      <c r="UB35" s="123"/>
      <c r="UC35" s="123"/>
      <c r="UD35" s="123"/>
      <c r="UE35" s="123"/>
      <c r="UF35" s="123"/>
      <c r="UG35" s="123"/>
      <c r="UH35" s="123"/>
      <c r="UI35" s="123"/>
      <c r="UJ35" s="123"/>
      <c r="UK35" s="123"/>
      <c r="UL35" s="123"/>
      <c r="UM35" s="123"/>
      <c r="UN35" s="123"/>
      <c r="UO35" s="123"/>
      <c r="UP35" s="123"/>
      <c r="UQ35" s="123"/>
      <c r="UR35" s="123"/>
      <c r="US35" s="123"/>
      <c r="UT35" s="123"/>
      <c r="UU35" s="123"/>
      <c r="UV35" s="123"/>
      <c r="UW35" s="123"/>
      <c r="UX35" s="123"/>
      <c r="UY35" s="123"/>
      <c r="UZ35" s="123"/>
      <c r="VA35" s="123"/>
      <c r="VB35" s="123"/>
      <c r="VC35" s="123"/>
      <c r="VD35" s="123"/>
      <c r="VE35" s="123"/>
      <c r="VF35" s="123"/>
      <c r="VG35" s="123"/>
      <c r="VH35" s="123"/>
      <c r="VI35" s="123"/>
      <c r="VJ35" s="123"/>
      <c r="VK35" s="123"/>
      <c r="VL35" s="123"/>
      <c r="VM35" s="123"/>
      <c r="VN35" s="123"/>
      <c r="VO35" s="123"/>
      <c r="VP35" s="123"/>
      <c r="VQ35" s="123"/>
      <c r="VR35" s="123"/>
      <c r="VS35" s="123"/>
      <c r="VT35" s="123"/>
      <c r="VU35" s="123"/>
      <c r="VV35" s="123"/>
      <c r="VW35" s="123"/>
      <c r="VX35" s="123"/>
      <c r="VY35" s="123"/>
      <c r="VZ35" s="123"/>
      <c r="WA35" s="123"/>
      <c r="WB35" s="123"/>
      <c r="WC35" s="123"/>
      <c r="WD35" s="123"/>
      <c r="WE35" s="123"/>
      <c r="WF35" s="123"/>
      <c r="WG35" s="123"/>
      <c r="WH35" s="123"/>
      <c r="WI35" s="123"/>
      <c r="WJ35" s="123"/>
      <c r="WK35" s="123"/>
      <c r="WL35" s="123"/>
      <c r="WM35" s="123"/>
      <c r="WN35" s="123"/>
      <c r="WO35" s="123"/>
      <c r="WP35" s="123"/>
      <c r="WQ35" s="123"/>
      <c r="WR35" s="123"/>
      <c r="WS35" s="123"/>
      <c r="WT35" s="123"/>
      <c r="WU35" s="123"/>
      <c r="WV35" s="123"/>
      <c r="WW35" s="123"/>
      <c r="WX35" s="123"/>
      <c r="WY35" s="123"/>
      <c r="WZ35" s="123"/>
      <c r="XA35" s="123"/>
      <c r="XB35" s="123"/>
      <c r="XC35" s="123"/>
      <c r="XD35" s="123"/>
      <c r="XE35" s="123"/>
      <c r="XF35" s="123"/>
      <c r="XG35" s="123"/>
      <c r="XH35" s="123"/>
      <c r="XI35" s="123"/>
      <c r="XJ35" s="123"/>
      <c r="XK35" s="123"/>
      <c r="XL35" s="123"/>
      <c r="XM35" s="123"/>
      <c r="XN35" s="123"/>
      <c r="XO35" s="123"/>
      <c r="XP35" s="123"/>
      <c r="XQ35" s="123"/>
      <c r="XR35" s="123"/>
      <c r="XS35" s="123"/>
      <c r="XT35" s="123"/>
      <c r="XU35" s="123"/>
      <c r="XV35" s="123"/>
      <c r="XW35" s="123"/>
      <c r="XX35" s="123"/>
      <c r="XY35" s="123"/>
      <c r="XZ35" s="123"/>
      <c r="YA35" s="123"/>
      <c r="YB35" s="123"/>
      <c r="YC35" s="123"/>
      <c r="YD35" s="123"/>
      <c r="YE35" s="123"/>
      <c r="YF35" s="123"/>
      <c r="YG35" s="123"/>
      <c r="YH35" s="123"/>
      <c r="YI35" s="123"/>
      <c r="YJ35" s="123"/>
      <c r="YK35" s="123"/>
      <c r="YL35" s="123"/>
      <c r="YM35" s="123"/>
      <c r="YN35" s="123"/>
      <c r="YO35" s="123"/>
      <c r="YP35" s="123"/>
      <c r="YQ35" s="123"/>
      <c r="YR35" s="123"/>
      <c r="YS35" s="123"/>
      <c r="YT35" s="123"/>
      <c r="YU35" s="123"/>
      <c r="YV35" s="123"/>
      <c r="YW35" s="123"/>
      <c r="YX35" s="123"/>
      <c r="YY35" s="123"/>
      <c r="YZ35" s="123"/>
      <c r="ZA35" s="123"/>
      <c r="ZB35" s="123"/>
      <c r="ZC35" s="123"/>
      <c r="ZD35" s="123"/>
      <c r="ZE35" s="123"/>
      <c r="ZF35" s="123"/>
      <c r="ZG35" s="123"/>
      <c r="ZH35" s="123"/>
      <c r="ZI35" s="123"/>
      <c r="ZJ35" s="123"/>
      <c r="ZK35" s="123"/>
      <c r="ZL35" s="123"/>
      <c r="ZM35" s="123"/>
      <c r="ZN35" s="123"/>
      <c r="ZO35" s="123"/>
      <c r="ZP35" s="123"/>
      <c r="ZQ35" s="123"/>
      <c r="ZR35" s="123"/>
      <c r="ZS35" s="123"/>
      <c r="ZT35" s="123"/>
      <c r="ZU35" s="123"/>
      <c r="ZV35" s="123"/>
      <c r="ZW35" s="123"/>
      <c r="ZX35" s="123"/>
      <c r="ZY35" s="123"/>
      <c r="ZZ35" s="123"/>
      <c r="AAA35" s="123"/>
      <c r="AAB35" s="123"/>
      <c r="AAC35" s="123"/>
      <c r="AAD35" s="123"/>
      <c r="AAE35" s="123"/>
      <c r="AAF35" s="123"/>
      <c r="AAG35" s="123"/>
      <c r="AAH35" s="123"/>
      <c r="AAI35" s="123"/>
      <c r="AAJ35" s="123"/>
      <c r="AAK35" s="123"/>
      <c r="AAL35" s="123"/>
      <c r="AAM35" s="123"/>
      <c r="AAN35" s="123"/>
      <c r="AAO35" s="123"/>
      <c r="AAP35" s="123"/>
      <c r="AAQ35" s="123"/>
      <c r="AAR35" s="123"/>
    </row>
    <row r="36" spans="2:720" ht="30" customHeight="1" x14ac:dyDescent="0.25">
      <c r="BB36" s="122"/>
      <c r="BC36" s="122"/>
      <c r="BD36" s="122"/>
      <c r="BE36" s="124"/>
      <c r="BF36" s="124"/>
      <c r="BG36" s="124"/>
      <c r="BH36" s="124"/>
      <c r="BI36" s="124"/>
      <c r="BJ36" s="124"/>
      <c r="BK36" s="123"/>
      <c r="BL36" s="123"/>
      <c r="BM36" s="123"/>
      <c r="BN36" s="123"/>
      <c r="BO36" s="123"/>
      <c r="BP36" s="123"/>
      <c r="BQ36" s="123"/>
      <c r="BR36" s="123"/>
      <c r="BS36" s="123"/>
      <c r="BT36" s="123"/>
      <c r="BU36" s="123"/>
      <c r="BV36" s="123"/>
      <c r="BW36" s="123"/>
      <c r="BX36" s="123"/>
      <c r="BY36" s="123"/>
      <c r="BZ36" s="123"/>
      <c r="CA36" s="123"/>
      <c r="CB36" s="123"/>
      <c r="CC36" s="123"/>
      <c r="CD36" s="123"/>
      <c r="CE36" s="123"/>
      <c r="CF36" s="123"/>
      <c r="CG36" s="123"/>
      <c r="CH36" s="123"/>
      <c r="CI36" s="123"/>
      <c r="CJ36" s="123"/>
      <c r="CK36" s="123"/>
      <c r="CL36" s="123"/>
      <c r="CM36" s="123"/>
      <c r="CN36" s="123"/>
      <c r="CO36" s="123"/>
      <c r="CP36" s="123"/>
      <c r="CQ36" s="123"/>
      <c r="CR36" s="123"/>
      <c r="CS36" s="123"/>
      <c r="CT36" s="123"/>
      <c r="CU36" s="123"/>
      <c r="CV36" s="123"/>
      <c r="CW36" s="123"/>
      <c r="CX36" s="123"/>
      <c r="CY36" s="123"/>
      <c r="CZ36" s="123"/>
      <c r="DA36" s="123"/>
      <c r="DB36" s="123"/>
      <c r="DC36" s="123"/>
      <c r="DD36" s="123"/>
      <c r="DE36" s="123"/>
      <c r="DF36" s="123"/>
      <c r="DG36" s="123"/>
      <c r="DH36" s="123"/>
      <c r="DI36" s="123"/>
      <c r="DJ36" s="123"/>
      <c r="DK36" s="123"/>
      <c r="DL36" s="123"/>
      <c r="DM36" s="123"/>
      <c r="DN36" s="123"/>
      <c r="DO36" s="123"/>
      <c r="DP36" s="123"/>
      <c r="DQ36" s="123"/>
      <c r="DR36" s="123"/>
      <c r="DS36" s="123"/>
      <c r="DT36" s="123"/>
      <c r="DU36" s="123"/>
      <c r="DV36" s="123"/>
      <c r="DW36" s="123"/>
      <c r="DX36" s="123"/>
      <c r="DY36" s="123"/>
      <c r="DZ36" s="123"/>
      <c r="EA36" s="123"/>
      <c r="EB36" s="123"/>
      <c r="EC36" s="123"/>
      <c r="ED36" s="123"/>
      <c r="EE36" s="123"/>
      <c r="EF36" s="123"/>
      <c r="EG36" s="123"/>
      <c r="EH36" s="123"/>
      <c r="EI36" s="123"/>
      <c r="EJ36" s="123"/>
      <c r="EK36" s="123"/>
      <c r="EL36" s="123"/>
      <c r="EM36" s="123"/>
      <c r="EN36" s="123"/>
      <c r="EO36" s="123"/>
      <c r="EP36" s="123"/>
      <c r="EQ36" s="123"/>
      <c r="ER36" s="123"/>
      <c r="ES36" s="123"/>
      <c r="ET36" s="123"/>
      <c r="EU36" s="123"/>
      <c r="EV36" s="123"/>
      <c r="EW36" s="123"/>
      <c r="EX36" s="123"/>
      <c r="EY36" s="123"/>
      <c r="EZ36" s="123"/>
      <c r="FA36" s="123"/>
      <c r="FB36" s="123"/>
      <c r="FC36" s="123"/>
      <c r="FD36" s="123"/>
      <c r="FE36" s="123"/>
      <c r="FF36" s="123"/>
      <c r="FG36" s="123"/>
      <c r="FH36" s="123"/>
      <c r="FI36" s="123"/>
      <c r="FJ36" s="123"/>
      <c r="FK36" s="123"/>
      <c r="FL36" s="123"/>
      <c r="FM36" s="123"/>
      <c r="FN36" s="123"/>
      <c r="FO36" s="123"/>
      <c r="FP36" s="123"/>
      <c r="FQ36" s="123"/>
      <c r="FR36" s="123"/>
      <c r="FS36" s="123"/>
      <c r="FT36" s="123"/>
      <c r="FU36" s="123"/>
      <c r="FV36" s="123"/>
      <c r="FW36" s="123"/>
      <c r="FX36" s="123"/>
      <c r="FY36" s="123"/>
      <c r="FZ36" s="123"/>
      <c r="GA36" s="123"/>
      <c r="GB36" s="123"/>
      <c r="GC36" s="123"/>
      <c r="GD36" s="123"/>
      <c r="GE36" s="123"/>
      <c r="GF36" s="123"/>
      <c r="GG36" s="123"/>
      <c r="GH36" s="123"/>
      <c r="GI36" s="123"/>
      <c r="GJ36" s="123"/>
      <c r="GK36" s="123"/>
      <c r="GL36" s="123"/>
      <c r="GM36" s="123"/>
      <c r="GN36" s="123"/>
      <c r="GO36" s="123"/>
      <c r="GP36" s="123"/>
      <c r="GQ36" s="123"/>
      <c r="GR36" s="123"/>
      <c r="GS36" s="123"/>
      <c r="GT36" s="123"/>
      <c r="GU36" s="123"/>
      <c r="GV36" s="123"/>
      <c r="GW36" s="123"/>
      <c r="GX36" s="123"/>
      <c r="GY36" s="123"/>
      <c r="GZ36" s="123"/>
      <c r="HA36" s="123"/>
      <c r="HB36" s="123"/>
      <c r="HC36" s="123"/>
      <c r="HD36" s="123"/>
      <c r="HE36" s="123"/>
      <c r="HF36" s="123"/>
      <c r="HG36" s="123"/>
      <c r="HH36" s="123"/>
      <c r="HI36" s="123"/>
      <c r="HJ36" s="123"/>
      <c r="HK36" s="123"/>
      <c r="HL36" s="123"/>
      <c r="HM36" s="123"/>
      <c r="HN36" s="123"/>
      <c r="HO36" s="123"/>
      <c r="HP36" s="123"/>
      <c r="HQ36" s="123"/>
      <c r="HR36" s="123"/>
      <c r="HS36" s="123"/>
      <c r="HT36" s="123"/>
      <c r="HU36" s="123"/>
      <c r="HV36" s="123"/>
      <c r="HW36" s="123"/>
      <c r="HX36" s="123"/>
      <c r="HY36" s="123"/>
      <c r="HZ36" s="123"/>
      <c r="IA36" s="123"/>
      <c r="IB36" s="123"/>
      <c r="IC36" s="123"/>
      <c r="ID36" s="123"/>
      <c r="IE36" s="123"/>
      <c r="IF36" s="123"/>
      <c r="IG36" s="123"/>
      <c r="IH36" s="123"/>
      <c r="II36" s="123"/>
      <c r="IJ36" s="123"/>
      <c r="IK36" s="123"/>
      <c r="IL36" s="123"/>
      <c r="IM36" s="123"/>
      <c r="IN36" s="123"/>
      <c r="IO36" s="123"/>
      <c r="IP36" s="123"/>
      <c r="IQ36" s="123"/>
      <c r="IR36" s="123"/>
      <c r="IS36" s="123"/>
      <c r="IT36" s="123"/>
      <c r="IU36" s="123"/>
      <c r="IV36" s="123"/>
      <c r="IW36" s="123"/>
      <c r="IX36" s="123"/>
      <c r="IY36" s="123"/>
      <c r="IZ36" s="123"/>
      <c r="JA36" s="123"/>
      <c r="JB36" s="123"/>
      <c r="JC36" s="123"/>
      <c r="JD36" s="123"/>
      <c r="JE36" s="123"/>
      <c r="JF36" s="123"/>
      <c r="JG36" s="123"/>
      <c r="JH36" s="123"/>
      <c r="JI36" s="123"/>
      <c r="JJ36" s="123"/>
      <c r="JK36" s="123"/>
      <c r="JL36" s="123"/>
      <c r="JM36" s="123"/>
      <c r="JN36" s="123"/>
      <c r="JO36" s="123"/>
      <c r="JP36" s="123"/>
      <c r="JQ36" s="123"/>
      <c r="JR36" s="123"/>
      <c r="JS36" s="123"/>
      <c r="JT36" s="123"/>
      <c r="JU36" s="123"/>
      <c r="JV36" s="123"/>
      <c r="JW36" s="123"/>
      <c r="JX36" s="123"/>
      <c r="JY36" s="123"/>
      <c r="JZ36" s="123"/>
      <c r="KA36" s="123"/>
      <c r="KB36" s="123"/>
      <c r="KC36" s="123"/>
      <c r="KD36" s="123"/>
      <c r="KE36" s="123"/>
      <c r="KF36" s="123"/>
      <c r="KG36" s="123"/>
      <c r="KH36" s="123"/>
      <c r="KI36" s="123"/>
      <c r="KJ36" s="123"/>
      <c r="KK36" s="123"/>
      <c r="KL36" s="123"/>
      <c r="KM36" s="123"/>
      <c r="KN36" s="123"/>
      <c r="KO36" s="123"/>
      <c r="KP36" s="123"/>
      <c r="KQ36" s="123"/>
      <c r="KR36" s="123"/>
      <c r="KS36" s="123"/>
      <c r="KT36" s="123"/>
      <c r="KU36" s="123"/>
      <c r="KV36" s="123"/>
      <c r="KW36" s="123"/>
      <c r="KX36" s="123"/>
      <c r="KY36" s="123"/>
      <c r="KZ36" s="123"/>
      <c r="LA36" s="123"/>
      <c r="LB36" s="123"/>
      <c r="LC36" s="123"/>
      <c r="LD36" s="123"/>
      <c r="LE36" s="123"/>
      <c r="LF36" s="123"/>
      <c r="LG36" s="123"/>
      <c r="LH36" s="123"/>
      <c r="LI36" s="123"/>
      <c r="LJ36" s="123"/>
      <c r="LK36" s="123"/>
      <c r="LL36" s="123"/>
      <c r="LM36" s="123"/>
      <c r="LN36" s="123"/>
      <c r="LO36" s="123"/>
      <c r="LP36" s="123"/>
      <c r="LQ36" s="123"/>
      <c r="LR36" s="123"/>
      <c r="LS36" s="123"/>
      <c r="LT36" s="123"/>
      <c r="LU36" s="123"/>
      <c r="LV36" s="123"/>
      <c r="LW36" s="123"/>
      <c r="LX36" s="123"/>
      <c r="LY36" s="123"/>
      <c r="LZ36" s="123"/>
      <c r="MA36" s="123"/>
      <c r="MB36" s="123"/>
      <c r="MC36" s="123"/>
      <c r="MD36" s="123"/>
      <c r="ME36" s="123"/>
      <c r="MF36" s="123"/>
      <c r="MG36" s="123"/>
      <c r="MH36" s="123"/>
      <c r="MI36" s="123"/>
      <c r="MJ36" s="123"/>
      <c r="MK36" s="123"/>
      <c r="ML36" s="123"/>
      <c r="MM36" s="123"/>
      <c r="MN36" s="123"/>
      <c r="MO36" s="123"/>
      <c r="MP36" s="123"/>
      <c r="MQ36" s="123"/>
      <c r="MR36" s="123"/>
      <c r="MS36" s="123"/>
      <c r="MT36" s="123"/>
      <c r="MU36" s="123"/>
      <c r="MV36" s="123"/>
      <c r="MW36" s="123"/>
      <c r="MX36" s="123"/>
      <c r="MY36" s="123"/>
      <c r="MZ36" s="123"/>
      <c r="NA36" s="123"/>
      <c r="NB36" s="123"/>
      <c r="NC36" s="123"/>
      <c r="ND36" s="123"/>
      <c r="NE36" s="123"/>
      <c r="NF36" s="123"/>
      <c r="NG36" s="123"/>
      <c r="NH36" s="123"/>
      <c r="NI36" s="123"/>
      <c r="NJ36" s="123"/>
      <c r="NK36" s="123"/>
      <c r="NL36" s="123"/>
      <c r="NM36" s="123"/>
      <c r="NN36" s="123"/>
      <c r="NO36" s="123"/>
      <c r="NP36" s="123"/>
      <c r="NQ36" s="123"/>
      <c r="NR36" s="123"/>
      <c r="NS36" s="123"/>
      <c r="NT36" s="123"/>
      <c r="NU36" s="123"/>
      <c r="NV36" s="123"/>
      <c r="NW36" s="123"/>
      <c r="NX36" s="123"/>
      <c r="NY36" s="123"/>
      <c r="NZ36" s="123"/>
      <c r="OA36" s="123"/>
      <c r="OB36" s="123"/>
      <c r="OC36" s="123"/>
      <c r="OD36" s="123"/>
      <c r="OE36" s="123"/>
      <c r="OF36" s="123"/>
      <c r="OG36" s="123"/>
      <c r="OH36" s="123"/>
      <c r="OI36" s="123"/>
      <c r="OJ36" s="123"/>
      <c r="OK36" s="123"/>
      <c r="OL36" s="123"/>
      <c r="OM36" s="123"/>
      <c r="ON36" s="123"/>
      <c r="OO36" s="123"/>
      <c r="OP36" s="123"/>
      <c r="OQ36" s="123"/>
      <c r="OR36" s="123"/>
      <c r="OS36" s="123"/>
      <c r="OT36" s="123"/>
      <c r="OU36" s="123"/>
      <c r="OV36" s="123"/>
      <c r="OW36" s="123"/>
      <c r="OX36" s="123"/>
      <c r="OY36" s="123"/>
      <c r="OZ36" s="123"/>
      <c r="PA36" s="123"/>
      <c r="PB36" s="123"/>
      <c r="PC36" s="123"/>
      <c r="PD36" s="123"/>
      <c r="PE36" s="123"/>
      <c r="PF36" s="123"/>
      <c r="PG36" s="123"/>
      <c r="PH36" s="123"/>
      <c r="PI36" s="123"/>
      <c r="PJ36" s="123"/>
      <c r="PK36" s="123"/>
      <c r="PL36" s="123"/>
      <c r="PM36" s="123"/>
      <c r="PN36" s="123"/>
      <c r="PO36" s="123"/>
      <c r="PP36" s="123"/>
      <c r="PQ36" s="123"/>
      <c r="PR36" s="123"/>
      <c r="PS36" s="123"/>
      <c r="PT36" s="123"/>
      <c r="PU36" s="123"/>
      <c r="PV36" s="123"/>
      <c r="PW36" s="123"/>
      <c r="PX36" s="123"/>
      <c r="PY36" s="123"/>
      <c r="PZ36" s="123"/>
      <c r="QA36" s="123"/>
      <c r="QB36" s="123"/>
      <c r="QC36" s="123"/>
      <c r="QD36" s="123"/>
      <c r="QE36" s="123"/>
      <c r="QF36" s="123"/>
      <c r="QG36" s="123"/>
      <c r="QH36" s="123"/>
      <c r="QI36" s="123"/>
      <c r="QJ36" s="123"/>
      <c r="QK36" s="123"/>
      <c r="QL36" s="123"/>
      <c r="QM36" s="123"/>
      <c r="QN36" s="123"/>
      <c r="QO36" s="123"/>
      <c r="QP36" s="123"/>
      <c r="QQ36" s="123"/>
      <c r="QR36" s="123"/>
      <c r="QS36" s="123"/>
      <c r="QT36" s="123"/>
      <c r="QU36" s="123"/>
      <c r="QV36" s="123"/>
      <c r="QW36" s="123"/>
      <c r="QX36" s="123"/>
      <c r="QY36" s="123"/>
      <c r="QZ36" s="123"/>
      <c r="RA36" s="123"/>
      <c r="RB36" s="123"/>
      <c r="RC36" s="123"/>
      <c r="RD36" s="123"/>
      <c r="RE36" s="123"/>
      <c r="RF36" s="123"/>
      <c r="RG36" s="123"/>
      <c r="RH36" s="123"/>
      <c r="RI36" s="123"/>
      <c r="RJ36" s="123"/>
      <c r="RK36" s="123"/>
      <c r="RL36" s="123"/>
      <c r="RM36" s="123"/>
      <c r="RN36" s="123"/>
      <c r="RO36" s="123"/>
      <c r="RP36" s="123"/>
      <c r="RQ36" s="123"/>
      <c r="RR36" s="123"/>
      <c r="RS36" s="123"/>
      <c r="RT36" s="123"/>
      <c r="RU36" s="123"/>
      <c r="RV36" s="123"/>
      <c r="RW36" s="123"/>
      <c r="RX36" s="123"/>
      <c r="RY36" s="123"/>
      <c r="RZ36" s="123"/>
      <c r="SA36" s="123"/>
      <c r="SB36" s="123"/>
      <c r="SC36" s="123"/>
      <c r="SD36" s="123"/>
      <c r="SE36" s="123"/>
      <c r="SF36" s="123"/>
      <c r="SG36" s="123"/>
      <c r="SH36" s="123"/>
      <c r="SI36" s="123"/>
      <c r="SJ36" s="123"/>
      <c r="SK36" s="123"/>
      <c r="SL36" s="123"/>
      <c r="SM36" s="123"/>
      <c r="SN36" s="123"/>
      <c r="SO36" s="123"/>
      <c r="SP36" s="123"/>
      <c r="SQ36" s="123"/>
      <c r="SR36" s="123"/>
      <c r="SS36" s="123"/>
      <c r="ST36" s="123"/>
      <c r="SU36" s="123"/>
      <c r="SV36" s="123"/>
      <c r="SW36" s="123"/>
      <c r="SX36" s="123"/>
      <c r="SY36" s="123"/>
      <c r="SZ36" s="123"/>
      <c r="TA36" s="123"/>
      <c r="TB36" s="123"/>
      <c r="TC36" s="123"/>
      <c r="TD36" s="123"/>
      <c r="TE36" s="123"/>
      <c r="TF36" s="123"/>
      <c r="TG36" s="123"/>
      <c r="TH36" s="123"/>
      <c r="TI36" s="123"/>
      <c r="TJ36" s="123"/>
      <c r="TK36" s="123"/>
      <c r="TL36" s="123"/>
      <c r="TM36" s="123"/>
      <c r="TN36" s="123"/>
      <c r="TO36" s="123"/>
      <c r="TP36" s="123"/>
      <c r="TQ36" s="123"/>
      <c r="TR36" s="123"/>
      <c r="TS36" s="123"/>
      <c r="TT36" s="123"/>
      <c r="TU36" s="123"/>
      <c r="TV36" s="123"/>
      <c r="TW36" s="123"/>
      <c r="TX36" s="123"/>
      <c r="TY36" s="123"/>
      <c r="TZ36" s="123"/>
      <c r="UA36" s="123"/>
      <c r="UB36" s="123"/>
      <c r="UC36" s="123"/>
      <c r="UD36" s="123"/>
      <c r="UE36" s="123"/>
      <c r="UF36" s="123"/>
      <c r="UG36" s="123"/>
      <c r="UH36" s="123"/>
      <c r="UI36" s="123"/>
      <c r="UJ36" s="123"/>
      <c r="UK36" s="123"/>
      <c r="UL36" s="123"/>
      <c r="UM36" s="123"/>
      <c r="UN36" s="123"/>
      <c r="UO36" s="123"/>
      <c r="UP36" s="123"/>
      <c r="UQ36" s="123"/>
      <c r="UR36" s="123"/>
      <c r="US36" s="123"/>
      <c r="UT36" s="123"/>
      <c r="UU36" s="123"/>
      <c r="UV36" s="123"/>
      <c r="UW36" s="123"/>
      <c r="UX36" s="123"/>
      <c r="UY36" s="123"/>
      <c r="UZ36" s="123"/>
      <c r="VA36" s="123"/>
      <c r="VB36" s="123"/>
      <c r="VC36" s="123"/>
      <c r="VD36" s="123"/>
      <c r="VE36" s="123"/>
      <c r="VF36" s="123"/>
      <c r="VG36" s="123"/>
      <c r="VH36" s="123"/>
      <c r="VI36" s="123"/>
      <c r="VJ36" s="123"/>
      <c r="VK36" s="123"/>
      <c r="VL36" s="123"/>
      <c r="VM36" s="123"/>
      <c r="VN36" s="123"/>
      <c r="VO36" s="123"/>
      <c r="VP36" s="123"/>
      <c r="VQ36" s="123"/>
      <c r="VR36" s="123"/>
      <c r="VS36" s="123"/>
      <c r="VT36" s="123"/>
      <c r="VU36" s="123"/>
      <c r="VV36" s="123"/>
      <c r="VW36" s="123"/>
      <c r="VX36" s="123"/>
      <c r="VY36" s="123"/>
      <c r="VZ36" s="123"/>
      <c r="WA36" s="123"/>
      <c r="WB36" s="123"/>
      <c r="WC36" s="123"/>
      <c r="WD36" s="123"/>
      <c r="WE36" s="123"/>
      <c r="WF36" s="123"/>
      <c r="WG36" s="123"/>
      <c r="WH36" s="123"/>
      <c r="WI36" s="123"/>
      <c r="WJ36" s="123"/>
      <c r="WK36" s="123"/>
      <c r="WL36" s="123"/>
      <c r="WM36" s="123"/>
      <c r="WN36" s="123"/>
      <c r="WO36" s="123"/>
      <c r="WP36" s="123"/>
      <c r="WQ36" s="123"/>
      <c r="WR36" s="123"/>
      <c r="WS36" s="123"/>
      <c r="WT36" s="123"/>
      <c r="WU36" s="123"/>
      <c r="WV36" s="123"/>
      <c r="WW36" s="123"/>
      <c r="WX36" s="123"/>
      <c r="WY36" s="123"/>
      <c r="WZ36" s="123"/>
      <c r="XA36" s="123"/>
      <c r="XB36" s="123"/>
      <c r="XC36" s="123"/>
      <c r="XD36" s="123"/>
      <c r="XE36" s="123"/>
      <c r="XF36" s="123"/>
      <c r="XG36" s="123"/>
      <c r="XH36" s="123"/>
      <c r="XI36" s="123"/>
      <c r="XJ36" s="123"/>
      <c r="XK36" s="123"/>
      <c r="XL36" s="123"/>
      <c r="XM36" s="123"/>
      <c r="XN36" s="123"/>
      <c r="XO36" s="123"/>
      <c r="XP36" s="123"/>
      <c r="XQ36" s="123"/>
      <c r="XR36" s="123"/>
      <c r="XS36" s="123"/>
      <c r="XT36" s="123"/>
      <c r="XU36" s="123"/>
      <c r="XV36" s="123"/>
      <c r="XW36" s="123"/>
      <c r="XX36" s="123"/>
      <c r="XY36" s="123"/>
      <c r="XZ36" s="123"/>
      <c r="YA36" s="123"/>
      <c r="YB36" s="123"/>
      <c r="YC36" s="123"/>
      <c r="YD36" s="123"/>
      <c r="YE36" s="123"/>
      <c r="YF36" s="123"/>
      <c r="YG36" s="123"/>
      <c r="YH36" s="123"/>
      <c r="YI36" s="123"/>
      <c r="YJ36" s="123"/>
      <c r="YK36" s="123"/>
      <c r="YL36" s="123"/>
      <c r="YM36" s="123"/>
      <c r="YN36" s="123"/>
      <c r="YO36" s="123"/>
      <c r="YP36" s="123"/>
      <c r="YQ36" s="123"/>
      <c r="YR36" s="123"/>
      <c r="YS36" s="123"/>
      <c r="YT36" s="123"/>
      <c r="YU36" s="123"/>
      <c r="YV36" s="123"/>
      <c r="YW36" s="123"/>
      <c r="YX36" s="123"/>
      <c r="YY36" s="123"/>
      <c r="YZ36" s="123"/>
      <c r="ZA36" s="123"/>
      <c r="ZB36" s="123"/>
      <c r="ZC36" s="123"/>
      <c r="ZD36" s="123"/>
      <c r="ZE36" s="123"/>
      <c r="ZF36" s="123"/>
      <c r="ZG36" s="123"/>
      <c r="ZH36" s="123"/>
      <c r="ZI36" s="123"/>
      <c r="ZJ36" s="123"/>
      <c r="ZK36" s="123"/>
      <c r="ZL36" s="123"/>
      <c r="ZM36" s="123"/>
      <c r="ZN36" s="123"/>
      <c r="ZO36" s="123"/>
      <c r="ZP36" s="123"/>
      <c r="ZQ36" s="123"/>
      <c r="ZR36" s="123"/>
      <c r="ZS36" s="123"/>
      <c r="ZT36" s="123"/>
      <c r="ZU36" s="123"/>
      <c r="ZV36" s="123"/>
      <c r="ZW36" s="123"/>
      <c r="ZX36" s="123"/>
      <c r="ZY36" s="123"/>
      <c r="ZZ36" s="123"/>
      <c r="AAA36" s="123"/>
      <c r="AAB36" s="123"/>
      <c r="AAC36" s="123"/>
      <c r="AAD36" s="123"/>
      <c r="AAE36" s="123"/>
      <c r="AAF36" s="123"/>
      <c r="AAG36" s="123"/>
      <c r="AAH36" s="123"/>
      <c r="AAI36" s="123"/>
      <c r="AAJ36" s="123"/>
      <c r="AAK36" s="123"/>
      <c r="AAL36" s="123"/>
      <c r="AAM36" s="123"/>
      <c r="AAN36" s="123"/>
      <c r="AAO36" s="123"/>
      <c r="AAP36" s="123"/>
      <c r="AAQ36" s="123"/>
      <c r="AAR36" s="123"/>
    </row>
    <row r="37" spans="2:720" ht="30" customHeight="1" x14ac:dyDescent="0.25">
      <c r="BB37" s="122"/>
      <c r="BC37" s="122"/>
      <c r="BD37" s="122"/>
      <c r="BE37" s="124"/>
      <c r="BF37" s="124"/>
      <c r="BG37" s="124"/>
      <c r="BH37" s="124"/>
      <c r="BI37" s="124"/>
      <c r="BJ37" s="124"/>
      <c r="BK37" s="123"/>
      <c r="BL37" s="123"/>
      <c r="BM37" s="123"/>
      <c r="BN37" s="123"/>
      <c r="BO37" s="123"/>
      <c r="BP37" s="123"/>
      <c r="BQ37" s="123"/>
      <c r="BR37" s="123"/>
      <c r="BS37" s="123"/>
      <c r="BT37" s="123"/>
      <c r="BU37" s="123"/>
      <c r="BV37" s="123"/>
      <c r="BW37" s="123"/>
      <c r="BX37" s="123"/>
      <c r="BY37" s="123"/>
      <c r="BZ37" s="123"/>
      <c r="CA37" s="123"/>
      <c r="CB37" s="123"/>
      <c r="CC37" s="123"/>
      <c r="CD37" s="123"/>
      <c r="CE37" s="123"/>
      <c r="CF37" s="123"/>
      <c r="CG37" s="123"/>
      <c r="CH37" s="123"/>
      <c r="CI37" s="123"/>
      <c r="CJ37" s="123"/>
      <c r="CK37" s="123"/>
      <c r="CL37" s="123"/>
      <c r="CM37" s="123"/>
      <c r="CN37" s="123"/>
      <c r="CO37" s="123"/>
      <c r="CP37" s="123"/>
      <c r="CQ37" s="123"/>
      <c r="CR37" s="123"/>
      <c r="CS37" s="123"/>
      <c r="CT37" s="123"/>
      <c r="CU37" s="123"/>
      <c r="CV37" s="123"/>
      <c r="CW37" s="123"/>
      <c r="CX37" s="123"/>
      <c r="CY37" s="123"/>
      <c r="CZ37" s="123"/>
      <c r="DA37" s="123"/>
      <c r="DB37" s="123"/>
      <c r="DC37" s="123"/>
      <c r="DD37" s="123"/>
      <c r="DE37" s="123"/>
      <c r="DF37" s="123"/>
      <c r="DG37" s="123"/>
      <c r="DH37" s="123"/>
      <c r="DI37" s="123"/>
      <c r="DJ37" s="123"/>
      <c r="DK37" s="123"/>
      <c r="DL37" s="123"/>
      <c r="DM37" s="123"/>
      <c r="DN37" s="123"/>
      <c r="DO37" s="123"/>
      <c r="DP37" s="123"/>
      <c r="DQ37" s="123"/>
      <c r="DR37" s="123"/>
      <c r="DS37" s="123"/>
      <c r="DT37" s="123"/>
      <c r="DU37" s="123"/>
      <c r="DV37" s="123"/>
      <c r="DW37" s="123"/>
      <c r="DX37" s="123"/>
      <c r="DY37" s="123"/>
      <c r="DZ37" s="123"/>
      <c r="EA37" s="123"/>
      <c r="EB37" s="123"/>
      <c r="EC37" s="123"/>
      <c r="ED37" s="123"/>
      <c r="EE37" s="123"/>
      <c r="EF37" s="123"/>
      <c r="EG37" s="123"/>
      <c r="EH37" s="123"/>
      <c r="EI37" s="123"/>
      <c r="EJ37" s="123"/>
      <c r="EK37" s="123"/>
      <c r="EL37" s="123"/>
      <c r="EM37" s="123"/>
      <c r="EN37" s="123"/>
      <c r="EO37" s="123"/>
      <c r="EP37" s="123"/>
      <c r="EQ37" s="123"/>
      <c r="ER37" s="123"/>
      <c r="ES37" s="123"/>
      <c r="ET37" s="123"/>
      <c r="EU37" s="123"/>
      <c r="EV37" s="123"/>
      <c r="EW37" s="123"/>
      <c r="EX37" s="123"/>
      <c r="EY37" s="123"/>
      <c r="EZ37" s="123"/>
      <c r="FA37" s="123"/>
      <c r="FB37" s="123"/>
      <c r="FC37" s="123"/>
      <c r="FD37" s="123"/>
      <c r="FE37" s="123"/>
      <c r="FF37" s="123"/>
      <c r="FG37" s="123"/>
      <c r="FH37" s="123"/>
      <c r="FI37" s="123"/>
      <c r="FJ37" s="123"/>
      <c r="FK37" s="123"/>
      <c r="FL37" s="123"/>
      <c r="FM37" s="123"/>
      <c r="FN37" s="123"/>
      <c r="FO37" s="123"/>
      <c r="FP37" s="123"/>
      <c r="FQ37" s="123"/>
      <c r="FR37" s="123"/>
      <c r="FS37" s="123"/>
      <c r="FT37" s="123"/>
      <c r="FU37" s="123"/>
      <c r="FV37" s="123"/>
      <c r="FW37" s="123"/>
      <c r="FX37" s="123"/>
      <c r="FY37" s="123"/>
      <c r="FZ37" s="123"/>
      <c r="GA37" s="123"/>
      <c r="GB37" s="123"/>
      <c r="GC37" s="123"/>
      <c r="GD37" s="123"/>
      <c r="GE37" s="123"/>
      <c r="GF37" s="123"/>
      <c r="GG37" s="123"/>
      <c r="GH37" s="123"/>
      <c r="GI37" s="123"/>
      <c r="GJ37" s="123"/>
      <c r="GK37" s="123"/>
      <c r="GL37" s="123"/>
      <c r="GM37" s="123"/>
      <c r="GN37" s="123"/>
      <c r="GO37" s="123"/>
      <c r="GP37" s="123"/>
      <c r="GQ37" s="123"/>
      <c r="GR37" s="123"/>
      <c r="GS37" s="123"/>
      <c r="GT37" s="123"/>
      <c r="GU37" s="123"/>
      <c r="GV37" s="123"/>
      <c r="GW37" s="123"/>
      <c r="GX37" s="123"/>
      <c r="GY37" s="123"/>
      <c r="GZ37" s="123"/>
      <c r="HA37" s="123"/>
      <c r="HB37" s="123"/>
      <c r="HC37" s="123"/>
      <c r="HD37" s="123"/>
      <c r="HE37" s="123"/>
      <c r="HF37" s="123"/>
      <c r="HG37" s="123"/>
      <c r="HH37" s="123"/>
      <c r="HI37" s="123"/>
      <c r="HJ37" s="123"/>
      <c r="HK37" s="123"/>
      <c r="HL37" s="123"/>
      <c r="HM37" s="123"/>
      <c r="HN37" s="123"/>
      <c r="HO37" s="123"/>
      <c r="HP37" s="123"/>
      <c r="HQ37" s="123"/>
      <c r="HR37" s="123"/>
      <c r="HS37" s="123"/>
      <c r="HT37" s="123"/>
      <c r="HU37" s="123"/>
      <c r="HV37" s="123"/>
      <c r="HW37" s="123"/>
      <c r="HX37" s="123"/>
      <c r="HY37" s="123"/>
      <c r="HZ37" s="123"/>
      <c r="IA37" s="123"/>
      <c r="IB37" s="123"/>
      <c r="IC37" s="123"/>
      <c r="ID37" s="123"/>
      <c r="IE37" s="123"/>
      <c r="IF37" s="123"/>
      <c r="IG37" s="123"/>
      <c r="IH37" s="123"/>
      <c r="II37" s="123"/>
      <c r="IJ37" s="123"/>
      <c r="IK37" s="123"/>
      <c r="IL37" s="123"/>
      <c r="IM37" s="123"/>
      <c r="IN37" s="123"/>
      <c r="IO37" s="123"/>
      <c r="IP37" s="123"/>
      <c r="IQ37" s="123"/>
      <c r="IR37" s="123"/>
      <c r="IS37" s="123"/>
      <c r="IT37" s="123"/>
      <c r="IU37" s="123"/>
      <c r="IV37" s="123"/>
      <c r="IW37" s="123"/>
      <c r="IX37" s="123"/>
      <c r="IY37" s="123"/>
      <c r="IZ37" s="123"/>
      <c r="JA37" s="123"/>
      <c r="JB37" s="123"/>
      <c r="JC37" s="123"/>
      <c r="JD37" s="123"/>
      <c r="JE37" s="123"/>
      <c r="JF37" s="123"/>
      <c r="JG37" s="123"/>
      <c r="JH37" s="123"/>
      <c r="JI37" s="123"/>
      <c r="JJ37" s="123"/>
      <c r="JK37" s="123"/>
      <c r="JL37" s="123"/>
      <c r="JM37" s="123"/>
      <c r="JN37" s="123"/>
      <c r="JO37" s="123"/>
      <c r="JP37" s="123"/>
      <c r="JQ37" s="123"/>
      <c r="JR37" s="123"/>
      <c r="JS37" s="123"/>
      <c r="JT37" s="123"/>
      <c r="JU37" s="123"/>
      <c r="JV37" s="123"/>
      <c r="JW37" s="123"/>
      <c r="JX37" s="123"/>
      <c r="JY37" s="123"/>
      <c r="JZ37" s="123"/>
      <c r="KA37" s="123"/>
      <c r="KB37" s="123"/>
      <c r="KC37" s="123"/>
      <c r="KD37" s="123"/>
      <c r="KE37" s="123"/>
      <c r="KF37" s="123"/>
      <c r="KG37" s="123"/>
      <c r="KH37" s="123"/>
      <c r="KI37" s="123"/>
      <c r="KJ37" s="123"/>
      <c r="KK37" s="123"/>
      <c r="KL37" s="123"/>
      <c r="KM37" s="123"/>
      <c r="KN37" s="123"/>
      <c r="KO37" s="123"/>
      <c r="KP37" s="123"/>
      <c r="KQ37" s="123"/>
      <c r="KR37" s="123"/>
      <c r="KS37" s="123"/>
      <c r="KT37" s="123"/>
      <c r="KU37" s="123"/>
      <c r="KV37" s="123"/>
      <c r="KW37" s="123"/>
      <c r="KX37" s="123"/>
      <c r="KY37" s="123"/>
      <c r="KZ37" s="123"/>
      <c r="LA37" s="123"/>
      <c r="LB37" s="123"/>
      <c r="LC37" s="123"/>
      <c r="LD37" s="123"/>
      <c r="LE37" s="123"/>
      <c r="LF37" s="123"/>
      <c r="LG37" s="123"/>
      <c r="LH37" s="123"/>
      <c r="LI37" s="123"/>
      <c r="LJ37" s="123"/>
      <c r="LK37" s="123"/>
      <c r="LL37" s="123"/>
      <c r="LM37" s="123"/>
      <c r="LN37" s="123"/>
      <c r="LO37" s="123"/>
      <c r="LP37" s="123"/>
      <c r="LQ37" s="123"/>
      <c r="LR37" s="123"/>
      <c r="LS37" s="123"/>
      <c r="LT37" s="123"/>
      <c r="LU37" s="123"/>
      <c r="LV37" s="123"/>
      <c r="LW37" s="123"/>
      <c r="LX37" s="123"/>
      <c r="LY37" s="123"/>
      <c r="LZ37" s="123"/>
      <c r="MA37" s="123"/>
      <c r="MB37" s="123"/>
      <c r="MC37" s="123"/>
      <c r="MD37" s="123"/>
      <c r="ME37" s="123"/>
      <c r="MF37" s="123"/>
      <c r="MG37" s="123"/>
      <c r="MH37" s="123"/>
      <c r="MI37" s="123"/>
      <c r="MJ37" s="123"/>
      <c r="MK37" s="123"/>
      <c r="ML37" s="123"/>
      <c r="MM37" s="123"/>
      <c r="MN37" s="123"/>
      <c r="MO37" s="123"/>
      <c r="MP37" s="123"/>
      <c r="MQ37" s="123"/>
      <c r="MR37" s="123"/>
      <c r="MS37" s="123"/>
      <c r="MT37" s="123"/>
      <c r="MU37" s="123"/>
      <c r="MV37" s="123"/>
      <c r="MW37" s="123"/>
      <c r="MX37" s="123"/>
      <c r="MY37" s="123"/>
      <c r="MZ37" s="123"/>
      <c r="NA37" s="123"/>
      <c r="NB37" s="123"/>
      <c r="NC37" s="123"/>
      <c r="ND37" s="123"/>
      <c r="NE37" s="123"/>
      <c r="NF37" s="123"/>
      <c r="NG37" s="123"/>
      <c r="NH37" s="123"/>
      <c r="NI37" s="123"/>
      <c r="NJ37" s="123"/>
      <c r="NK37" s="123"/>
      <c r="NL37" s="123"/>
      <c r="NM37" s="123"/>
      <c r="NN37" s="123"/>
      <c r="NO37" s="123"/>
      <c r="NP37" s="123"/>
      <c r="NQ37" s="123"/>
      <c r="NR37" s="123"/>
      <c r="NS37" s="123"/>
      <c r="NT37" s="123"/>
      <c r="NU37" s="123"/>
      <c r="NV37" s="123"/>
      <c r="NW37" s="123"/>
      <c r="NX37" s="123"/>
      <c r="NY37" s="123"/>
      <c r="NZ37" s="123"/>
      <c r="OA37" s="123"/>
      <c r="OB37" s="123"/>
      <c r="OC37" s="123"/>
      <c r="OD37" s="123"/>
      <c r="OE37" s="123"/>
      <c r="OF37" s="123"/>
      <c r="OG37" s="123"/>
      <c r="OH37" s="123"/>
      <c r="OI37" s="123"/>
      <c r="OJ37" s="123"/>
      <c r="OK37" s="123"/>
      <c r="OL37" s="123"/>
      <c r="OM37" s="123"/>
      <c r="ON37" s="123"/>
      <c r="OO37" s="123"/>
      <c r="OP37" s="123"/>
      <c r="OQ37" s="123"/>
      <c r="OR37" s="123"/>
      <c r="OS37" s="123"/>
      <c r="OT37" s="123"/>
      <c r="OU37" s="123"/>
      <c r="OV37" s="123"/>
      <c r="OW37" s="123"/>
      <c r="OX37" s="123"/>
      <c r="OY37" s="123"/>
      <c r="OZ37" s="123"/>
      <c r="PA37" s="123"/>
      <c r="PB37" s="123"/>
      <c r="PC37" s="123"/>
      <c r="PD37" s="123"/>
      <c r="PE37" s="123"/>
      <c r="PF37" s="123"/>
      <c r="PG37" s="123"/>
      <c r="PH37" s="123"/>
      <c r="PI37" s="123"/>
      <c r="PJ37" s="123"/>
      <c r="PK37" s="123"/>
      <c r="PL37" s="123"/>
      <c r="PM37" s="123"/>
      <c r="PN37" s="123"/>
      <c r="PO37" s="123"/>
      <c r="PP37" s="123"/>
      <c r="PQ37" s="123"/>
      <c r="PR37" s="123"/>
      <c r="PS37" s="123"/>
      <c r="PT37" s="123"/>
      <c r="PU37" s="123"/>
      <c r="PV37" s="123"/>
      <c r="PW37" s="123"/>
      <c r="PX37" s="123"/>
      <c r="PY37" s="123"/>
      <c r="PZ37" s="123"/>
      <c r="QA37" s="123"/>
      <c r="QB37" s="123"/>
      <c r="QC37" s="123"/>
      <c r="QD37" s="123"/>
      <c r="QE37" s="123"/>
      <c r="QF37" s="123"/>
      <c r="QG37" s="123"/>
      <c r="QH37" s="123"/>
      <c r="QI37" s="123"/>
      <c r="QJ37" s="123"/>
      <c r="QK37" s="123"/>
      <c r="QL37" s="123"/>
      <c r="QM37" s="123"/>
      <c r="QN37" s="123"/>
      <c r="QO37" s="123"/>
      <c r="QP37" s="123"/>
      <c r="QQ37" s="123"/>
      <c r="QR37" s="123"/>
      <c r="QS37" s="123"/>
      <c r="QT37" s="123"/>
      <c r="QU37" s="123"/>
      <c r="QV37" s="123"/>
      <c r="QW37" s="123"/>
      <c r="QX37" s="123"/>
      <c r="QY37" s="123"/>
      <c r="QZ37" s="123"/>
      <c r="RA37" s="123"/>
      <c r="RB37" s="123"/>
      <c r="RC37" s="123"/>
      <c r="RD37" s="123"/>
      <c r="RE37" s="123"/>
      <c r="RF37" s="123"/>
      <c r="RG37" s="123"/>
      <c r="RH37" s="123"/>
      <c r="RI37" s="123"/>
      <c r="RJ37" s="123"/>
      <c r="RK37" s="123"/>
      <c r="RL37" s="123"/>
      <c r="RM37" s="123"/>
      <c r="RN37" s="123"/>
      <c r="RO37" s="123"/>
      <c r="RP37" s="123"/>
      <c r="RQ37" s="123"/>
      <c r="RR37" s="123"/>
      <c r="RS37" s="123"/>
      <c r="RT37" s="123"/>
      <c r="RU37" s="123"/>
      <c r="RV37" s="123"/>
      <c r="RW37" s="123"/>
      <c r="RX37" s="123"/>
      <c r="RY37" s="123"/>
      <c r="RZ37" s="123"/>
      <c r="SA37" s="123"/>
      <c r="SB37" s="123"/>
      <c r="SC37" s="123"/>
      <c r="SD37" s="123"/>
      <c r="SE37" s="123"/>
      <c r="SF37" s="123"/>
      <c r="SG37" s="123"/>
      <c r="SH37" s="123"/>
      <c r="SI37" s="123"/>
      <c r="SJ37" s="123"/>
      <c r="SK37" s="123"/>
      <c r="SL37" s="123"/>
      <c r="SM37" s="123"/>
      <c r="SN37" s="123"/>
      <c r="SO37" s="123"/>
      <c r="SP37" s="123"/>
      <c r="SQ37" s="123"/>
      <c r="SR37" s="123"/>
      <c r="SS37" s="123"/>
      <c r="ST37" s="123"/>
      <c r="SU37" s="123"/>
      <c r="SV37" s="123"/>
      <c r="SW37" s="123"/>
      <c r="SX37" s="123"/>
      <c r="SY37" s="123"/>
      <c r="SZ37" s="123"/>
      <c r="TA37" s="123"/>
      <c r="TB37" s="123"/>
      <c r="TC37" s="123"/>
      <c r="TD37" s="123"/>
      <c r="TE37" s="123"/>
      <c r="TF37" s="123"/>
      <c r="TG37" s="123"/>
      <c r="TH37" s="123"/>
      <c r="TI37" s="123"/>
      <c r="TJ37" s="123"/>
      <c r="TK37" s="123"/>
      <c r="TL37" s="123"/>
      <c r="TM37" s="123"/>
      <c r="TN37" s="123"/>
      <c r="TO37" s="123"/>
      <c r="TP37" s="123"/>
      <c r="TQ37" s="123"/>
      <c r="TR37" s="123"/>
      <c r="TS37" s="123"/>
      <c r="TT37" s="123"/>
      <c r="TU37" s="123"/>
      <c r="TV37" s="123"/>
      <c r="TW37" s="123"/>
      <c r="TX37" s="123"/>
      <c r="TY37" s="123"/>
      <c r="TZ37" s="123"/>
      <c r="UA37" s="123"/>
      <c r="UB37" s="123"/>
      <c r="UC37" s="123"/>
      <c r="UD37" s="123"/>
      <c r="UE37" s="123"/>
      <c r="UF37" s="123"/>
      <c r="UG37" s="123"/>
      <c r="UH37" s="123"/>
      <c r="UI37" s="123"/>
      <c r="UJ37" s="123"/>
      <c r="UK37" s="123"/>
      <c r="UL37" s="123"/>
      <c r="UM37" s="123"/>
      <c r="UN37" s="123"/>
      <c r="UO37" s="123"/>
      <c r="UP37" s="123"/>
      <c r="UQ37" s="123"/>
      <c r="UR37" s="123"/>
      <c r="US37" s="123"/>
      <c r="UT37" s="123"/>
      <c r="UU37" s="123"/>
      <c r="UV37" s="123"/>
      <c r="UW37" s="123"/>
      <c r="UX37" s="123"/>
      <c r="UY37" s="123"/>
      <c r="UZ37" s="123"/>
      <c r="VA37" s="123"/>
      <c r="VB37" s="123"/>
      <c r="VC37" s="123"/>
      <c r="VD37" s="123"/>
      <c r="VE37" s="123"/>
      <c r="VF37" s="123"/>
      <c r="VG37" s="123"/>
      <c r="VH37" s="123"/>
      <c r="VI37" s="123"/>
      <c r="VJ37" s="123"/>
      <c r="VK37" s="123"/>
      <c r="VL37" s="123"/>
      <c r="VM37" s="123"/>
      <c r="VN37" s="123"/>
      <c r="VO37" s="123"/>
      <c r="VP37" s="123"/>
      <c r="VQ37" s="123"/>
      <c r="VR37" s="123"/>
      <c r="VS37" s="123"/>
      <c r="VT37" s="123"/>
      <c r="VU37" s="123"/>
      <c r="VV37" s="123"/>
      <c r="VW37" s="123"/>
      <c r="VX37" s="123"/>
      <c r="VY37" s="123"/>
      <c r="VZ37" s="123"/>
      <c r="WA37" s="123"/>
      <c r="WB37" s="123"/>
      <c r="WC37" s="123"/>
      <c r="WD37" s="123"/>
      <c r="WE37" s="123"/>
      <c r="WF37" s="123"/>
      <c r="WG37" s="123"/>
      <c r="WH37" s="123"/>
      <c r="WI37" s="123"/>
      <c r="WJ37" s="123"/>
      <c r="WK37" s="123"/>
      <c r="WL37" s="123"/>
      <c r="WM37" s="123"/>
      <c r="WN37" s="123"/>
      <c r="WO37" s="123"/>
      <c r="WP37" s="123"/>
      <c r="WQ37" s="123"/>
      <c r="WR37" s="123"/>
      <c r="WS37" s="123"/>
      <c r="WT37" s="123"/>
      <c r="WU37" s="123"/>
      <c r="WV37" s="123"/>
      <c r="WW37" s="123"/>
      <c r="WX37" s="123"/>
      <c r="WY37" s="123"/>
      <c r="WZ37" s="123"/>
      <c r="XA37" s="123"/>
      <c r="XB37" s="123"/>
      <c r="XC37" s="123"/>
      <c r="XD37" s="123"/>
      <c r="XE37" s="123"/>
      <c r="XF37" s="123"/>
      <c r="XG37" s="123"/>
      <c r="XH37" s="123"/>
      <c r="XI37" s="123"/>
      <c r="XJ37" s="123"/>
      <c r="XK37" s="123"/>
      <c r="XL37" s="123"/>
      <c r="XM37" s="123"/>
      <c r="XN37" s="123"/>
      <c r="XO37" s="123"/>
      <c r="XP37" s="123"/>
      <c r="XQ37" s="123"/>
      <c r="XR37" s="123"/>
      <c r="XS37" s="123"/>
      <c r="XT37" s="123"/>
      <c r="XU37" s="123"/>
      <c r="XV37" s="123"/>
      <c r="XW37" s="123"/>
      <c r="XX37" s="123"/>
      <c r="XY37" s="123"/>
      <c r="XZ37" s="123"/>
      <c r="YA37" s="123"/>
      <c r="YB37" s="123"/>
      <c r="YC37" s="123"/>
      <c r="YD37" s="123"/>
      <c r="YE37" s="123"/>
      <c r="YF37" s="123"/>
      <c r="YG37" s="123"/>
      <c r="YH37" s="123"/>
      <c r="YI37" s="123"/>
      <c r="YJ37" s="123"/>
      <c r="YK37" s="123"/>
      <c r="YL37" s="123"/>
      <c r="YM37" s="123"/>
      <c r="YN37" s="123"/>
      <c r="YO37" s="123"/>
      <c r="YP37" s="123"/>
      <c r="YQ37" s="123"/>
      <c r="YR37" s="123"/>
      <c r="YS37" s="123"/>
      <c r="YT37" s="123"/>
      <c r="YU37" s="123"/>
      <c r="YV37" s="123"/>
      <c r="YW37" s="123"/>
      <c r="YX37" s="123"/>
      <c r="YY37" s="123"/>
      <c r="YZ37" s="123"/>
      <c r="ZA37" s="123"/>
      <c r="ZB37" s="123"/>
      <c r="ZC37" s="123"/>
      <c r="ZD37" s="123"/>
      <c r="ZE37" s="123"/>
      <c r="ZF37" s="123"/>
      <c r="ZG37" s="123"/>
      <c r="ZH37" s="123"/>
      <c r="ZI37" s="123"/>
      <c r="ZJ37" s="123"/>
      <c r="ZK37" s="123"/>
      <c r="ZL37" s="123"/>
      <c r="ZM37" s="123"/>
      <c r="ZN37" s="123"/>
      <c r="ZO37" s="123"/>
      <c r="ZP37" s="123"/>
      <c r="ZQ37" s="123"/>
      <c r="ZR37" s="123"/>
      <c r="ZS37" s="123"/>
      <c r="ZT37" s="123"/>
      <c r="ZU37" s="123"/>
      <c r="ZV37" s="123"/>
      <c r="ZW37" s="123"/>
      <c r="ZX37" s="123"/>
      <c r="ZY37" s="123"/>
      <c r="ZZ37" s="123"/>
      <c r="AAA37" s="123"/>
      <c r="AAB37" s="123"/>
      <c r="AAC37" s="123"/>
      <c r="AAD37" s="123"/>
      <c r="AAE37" s="123"/>
      <c r="AAF37" s="123"/>
      <c r="AAG37" s="123"/>
      <c r="AAH37" s="123"/>
      <c r="AAI37" s="123"/>
      <c r="AAJ37" s="123"/>
      <c r="AAK37" s="123"/>
      <c r="AAL37" s="123"/>
      <c r="AAM37" s="123"/>
      <c r="AAN37" s="123"/>
      <c r="AAO37" s="123"/>
      <c r="AAP37" s="123"/>
      <c r="AAQ37" s="123"/>
      <c r="AAR37" s="123"/>
    </row>
    <row r="38" spans="2:720" ht="30" customHeight="1" x14ac:dyDescent="0.25">
      <c r="BB38" s="122"/>
      <c r="BC38" s="122"/>
      <c r="BD38" s="122"/>
      <c r="BE38" s="124"/>
      <c r="BF38" s="124"/>
      <c r="BG38" s="124"/>
      <c r="BH38" s="124"/>
      <c r="BI38" s="124"/>
      <c r="BJ38" s="124"/>
      <c r="BK38" s="123"/>
      <c r="BL38" s="123"/>
      <c r="BM38" s="123"/>
      <c r="BN38" s="123"/>
      <c r="BO38" s="123"/>
      <c r="BP38" s="123"/>
      <c r="BQ38" s="123"/>
      <c r="BR38" s="123"/>
      <c r="BS38" s="123"/>
      <c r="BT38" s="123"/>
      <c r="BU38" s="123"/>
      <c r="BV38" s="123"/>
      <c r="BW38" s="123"/>
      <c r="BX38" s="123"/>
      <c r="BY38" s="123"/>
      <c r="BZ38" s="123"/>
      <c r="CA38" s="123"/>
      <c r="CB38" s="123"/>
      <c r="CC38" s="123"/>
      <c r="CD38" s="123"/>
      <c r="CE38" s="123"/>
      <c r="CF38" s="123"/>
      <c r="CG38" s="123"/>
      <c r="CH38" s="123"/>
      <c r="CI38" s="123"/>
      <c r="CJ38" s="123"/>
      <c r="CK38" s="123"/>
      <c r="CL38" s="123"/>
      <c r="CM38" s="123"/>
      <c r="CN38" s="123"/>
      <c r="CO38" s="123"/>
      <c r="CP38" s="123"/>
      <c r="CQ38" s="123"/>
      <c r="CR38" s="123"/>
      <c r="CS38" s="123"/>
      <c r="CT38" s="123"/>
      <c r="CU38" s="123"/>
      <c r="CV38" s="123"/>
      <c r="CW38" s="123"/>
      <c r="CX38" s="123"/>
      <c r="CY38" s="123"/>
      <c r="CZ38" s="123"/>
      <c r="DA38" s="123"/>
      <c r="DB38" s="123"/>
      <c r="DC38" s="123"/>
      <c r="DD38" s="123"/>
      <c r="DE38" s="123"/>
      <c r="DF38" s="123"/>
      <c r="DG38" s="123"/>
      <c r="DH38" s="123"/>
      <c r="DI38" s="123"/>
      <c r="DJ38" s="123"/>
      <c r="DK38" s="123"/>
      <c r="DL38" s="123"/>
      <c r="DM38" s="123"/>
      <c r="DN38" s="123"/>
      <c r="DO38" s="123"/>
      <c r="DP38" s="123"/>
      <c r="DQ38" s="123"/>
      <c r="DR38" s="123"/>
      <c r="DS38" s="123"/>
      <c r="DT38" s="123"/>
      <c r="DU38" s="123"/>
      <c r="DV38" s="123"/>
      <c r="DW38" s="123"/>
      <c r="DX38" s="123"/>
      <c r="DY38" s="123"/>
      <c r="DZ38" s="123"/>
      <c r="EA38" s="123"/>
      <c r="EB38" s="123"/>
      <c r="EC38" s="123"/>
      <c r="ED38" s="123"/>
      <c r="EE38" s="123"/>
      <c r="EF38" s="123"/>
      <c r="EG38" s="123"/>
      <c r="EH38" s="123"/>
      <c r="EI38" s="123"/>
      <c r="EJ38" s="123"/>
      <c r="EK38" s="123"/>
      <c r="EL38" s="123"/>
      <c r="EM38" s="123"/>
      <c r="EN38" s="123"/>
      <c r="EO38" s="123"/>
      <c r="EP38" s="123"/>
      <c r="EQ38" s="123"/>
      <c r="ER38" s="123"/>
      <c r="ES38" s="123"/>
      <c r="ET38" s="123"/>
      <c r="EU38" s="123"/>
      <c r="EV38" s="123"/>
      <c r="EW38" s="123"/>
      <c r="EX38" s="123"/>
      <c r="EY38" s="123"/>
      <c r="EZ38" s="123"/>
      <c r="FA38" s="123"/>
      <c r="FB38" s="123"/>
      <c r="FC38" s="123"/>
      <c r="FD38" s="123"/>
      <c r="FE38" s="123"/>
      <c r="FF38" s="123"/>
      <c r="FG38" s="123"/>
      <c r="FH38" s="123"/>
      <c r="FI38" s="123"/>
      <c r="FJ38" s="123"/>
      <c r="FK38" s="123"/>
      <c r="FL38" s="123"/>
      <c r="FM38" s="123"/>
      <c r="FN38" s="123"/>
      <c r="FO38" s="123"/>
      <c r="FP38" s="123"/>
      <c r="FQ38" s="123"/>
      <c r="FR38" s="123"/>
      <c r="FS38" s="123"/>
      <c r="FT38" s="123"/>
      <c r="FU38" s="123"/>
      <c r="FV38" s="123"/>
      <c r="FW38" s="123"/>
      <c r="FX38" s="123"/>
      <c r="FY38" s="123"/>
      <c r="FZ38" s="123"/>
      <c r="GA38" s="123"/>
      <c r="GB38" s="123"/>
      <c r="GC38" s="123"/>
      <c r="GD38" s="123"/>
      <c r="GE38" s="123"/>
      <c r="GF38" s="123"/>
      <c r="GG38" s="123"/>
      <c r="GH38" s="123"/>
      <c r="GI38" s="123"/>
      <c r="GJ38" s="123"/>
      <c r="GK38" s="123"/>
      <c r="GL38" s="123"/>
      <c r="GM38" s="123"/>
      <c r="GN38" s="123"/>
      <c r="GO38" s="123"/>
      <c r="GP38" s="123"/>
      <c r="GQ38" s="123"/>
      <c r="GR38" s="123"/>
      <c r="GS38" s="123"/>
      <c r="GT38" s="123"/>
      <c r="GU38" s="123"/>
      <c r="GV38" s="123"/>
      <c r="GW38" s="123"/>
      <c r="GX38" s="123"/>
      <c r="GY38" s="123"/>
      <c r="GZ38" s="123"/>
      <c r="HA38" s="123"/>
      <c r="HB38" s="123"/>
      <c r="HC38" s="123"/>
      <c r="HD38" s="123"/>
      <c r="HE38" s="123"/>
      <c r="HF38" s="123"/>
      <c r="HG38" s="123"/>
      <c r="HH38" s="123"/>
      <c r="HI38" s="123"/>
      <c r="HJ38" s="123"/>
      <c r="HK38" s="123"/>
      <c r="HL38" s="123"/>
      <c r="HM38" s="123"/>
      <c r="HN38" s="123"/>
      <c r="HO38" s="123"/>
      <c r="HP38" s="123"/>
      <c r="HQ38" s="123"/>
      <c r="HR38" s="123"/>
      <c r="HS38" s="123"/>
      <c r="HT38" s="123"/>
      <c r="HU38" s="123"/>
      <c r="HV38" s="123"/>
      <c r="HW38" s="123"/>
      <c r="HX38" s="123"/>
      <c r="HY38" s="123"/>
      <c r="HZ38" s="123"/>
      <c r="IA38" s="123"/>
      <c r="IB38" s="123"/>
      <c r="IC38" s="123"/>
      <c r="ID38" s="123"/>
      <c r="IE38" s="123"/>
      <c r="IF38" s="123"/>
      <c r="IG38" s="123"/>
      <c r="IH38" s="123"/>
      <c r="II38" s="123"/>
      <c r="IJ38" s="123"/>
      <c r="IK38" s="123"/>
      <c r="IL38" s="123"/>
      <c r="IM38" s="123"/>
      <c r="IN38" s="123"/>
      <c r="IO38" s="123"/>
      <c r="IP38" s="123"/>
      <c r="IQ38" s="123"/>
      <c r="IR38" s="123"/>
      <c r="IS38" s="123"/>
      <c r="IT38" s="123"/>
      <c r="IU38" s="123"/>
      <c r="IV38" s="123"/>
      <c r="IW38" s="123"/>
      <c r="IX38" s="123"/>
      <c r="IY38" s="123"/>
      <c r="IZ38" s="123"/>
      <c r="JA38" s="123"/>
      <c r="JB38" s="123"/>
      <c r="JC38" s="123"/>
      <c r="JD38" s="123"/>
      <c r="JE38" s="123"/>
      <c r="JF38" s="123"/>
      <c r="JG38" s="123"/>
      <c r="JH38" s="123"/>
      <c r="JI38" s="123"/>
      <c r="JJ38" s="123"/>
      <c r="JK38" s="123"/>
      <c r="JL38" s="123"/>
      <c r="JM38" s="123"/>
      <c r="JN38" s="123"/>
      <c r="JO38" s="123"/>
      <c r="JP38" s="123"/>
      <c r="JQ38" s="123"/>
      <c r="JR38" s="123"/>
      <c r="JS38" s="123"/>
      <c r="JT38" s="123"/>
      <c r="JU38" s="123"/>
      <c r="JV38" s="123"/>
      <c r="JW38" s="123"/>
      <c r="JX38" s="123"/>
      <c r="JY38" s="123"/>
      <c r="JZ38" s="123"/>
      <c r="KA38" s="123"/>
      <c r="KB38" s="123"/>
      <c r="KC38" s="123"/>
      <c r="KD38" s="123"/>
      <c r="KE38" s="123"/>
      <c r="KF38" s="123"/>
      <c r="KG38" s="123"/>
      <c r="KH38" s="123"/>
      <c r="KI38" s="123"/>
      <c r="KJ38" s="123"/>
      <c r="KK38" s="123"/>
      <c r="KL38" s="123"/>
      <c r="KM38" s="123"/>
      <c r="KN38" s="123"/>
      <c r="KO38" s="123"/>
      <c r="KP38" s="123"/>
      <c r="KQ38" s="123"/>
      <c r="KR38" s="123"/>
      <c r="KS38" s="123"/>
      <c r="KT38" s="123"/>
      <c r="KU38" s="123"/>
      <c r="KV38" s="123"/>
      <c r="KW38" s="123"/>
      <c r="KX38" s="123"/>
      <c r="KY38" s="123"/>
      <c r="KZ38" s="123"/>
      <c r="LA38" s="123"/>
      <c r="LB38" s="123"/>
      <c r="LC38" s="123"/>
      <c r="LD38" s="123"/>
      <c r="LE38" s="123"/>
      <c r="LF38" s="123"/>
      <c r="LG38" s="123"/>
      <c r="LH38" s="123"/>
      <c r="LI38" s="123"/>
      <c r="LJ38" s="123"/>
      <c r="LK38" s="123"/>
      <c r="LL38" s="123"/>
      <c r="LM38" s="123"/>
      <c r="LN38" s="123"/>
      <c r="LO38" s="123"/>
      <c r="LP38" s="123"/>
      <c r="LQ38" s="123"/>
      <c r="LR38" s="123"/>
      <c r="LS38" s="123"/>
      <c r="LT38" s="123"/>
      <c r="LU38" s="123"/>
      <c r="LV38" s="123"/>
      <c r="LW38" s="123"/>
      <c r="LX38" s="123"/>
      <c r="LY38" s="123"/>
      <c r="LZ38" s="123"/>
      <c r="MA38" s="123"/>
      <c r="MB38" s="123"/>
      <c r="MC38" s="123"/>
      <c r="MD38" s="123"/>
      <c r="ME38" s="123"/>
      <c r="MF38" s="123"/>
      <c r="MG38" s="123"/>
      <c r="MH38" s="123"/>
      <c r="MI38" s="123"/>
      <c r="MJ38" s="123"/>
      <c r="MK38" s="123"/>
      <c r="ML38" s="123"/>
      <c r="MM38" s="123"/>
      <c r="MN38" s="123"/>
      <c r="MO38" s="123"/>
      <c r="MP38" s="123"/>
      <c r="MQ38" s="123"/>
      <c r="MR38" s="123"/>
      <c r="MS38" s="123"/>
      <c r="MT38" s="123"/>
      <c r="MU38" s="123"/>
      <c r="MV38" s="123"/>
      <c r="MW38" s="123"/>
      <c r="MX38" s="123"/>
      <c r="MY38" s="123"/>
      <c r="MZ38" s="123"/>
      <c r="NA38" s="123"/>
      <c r="NB38" s="123"/>
      <c r="NC38" s="123"/>
      <c r="ND38" s="123"/>
      <c r="NE38" s="123"/>
      <c r="NF38" s="123"/>
      <c r="NG38" s="123"/>
      <c r="NH38" s="123"/>
      <c r="NI38" s="123"/>
      <c r="NJ38" s="123"/>
      <c r="NK38" s="123"/>
      <c r="NL38" s="123"/>
      <c r="NM38" s="123"/>
      <c r="NN38" s="123"/>
      <c r="NO38" s="123"/>
      <c r="NP38" s="123"/>
      <c r="NQ38" s="123"/>
      <c r="NR38" s="123"/>
      <c r="NS38" s="123"/>
      <c r="NT38" s="123"/>
      <c r="NU38" s="123"/>
      <c r="NV38" s="123"/>
      <c r="NW38" s="123"/>
      <c r="NX38" s="123"/>
      <c r="NY38" s="123"/>
      <c r="NZ38" s="123"/>
      <c r="OA38" s="123"/>
      <c r="OB38" s="123"/>
      <c r="OC38" s="123"/>
      <c r="OD38" s="123"/>
      <c r="OE38" s="123"/>
      <c r="OF38" s="123"/>
      <c r="OG38" s="123"/>
      <c r="OH38" s="123"/>
      <c r="OI38" s="123"/>
      <c r="OJ38" s="123"/>
      <c r="OK38" s="123"/>
      <c r="OL38" s="123"/>
      <c r="OM38" s="123"/>
      <c r="ON38" s="123"/>
      <c r="OO38" s="123"/>
      <c r="OP38" s="123"/>
      <c r="OQ38" s="123"/>
      <c r="OR38" s="123"/>
      <c r="OS38" s="123"/>
      <c r="OT38" s="123"/>
      <c r="OU38" s="123"/>
      <c r="OV38" s="123"/>
      <c r="OW38" s="123"/>
      <c r="OX38" s="123"/>
      <c r="OY38" s="123"/>
      <c r="OZ38" s="123"/>
      <c r="PA38" s="123"/>
      <c r="PB38" s="123"/>
      <c r="PC38" s="123"/>
      <c r="PD38" s="123"/>
      <c r="PE38" s="123"/>
      <c r="PF38" s="123"/>
      <c r="PG38" s="123"/>
      <c r="PH38" s="123"/>
      <c r="PI38" s="123"/>
      <c r="PJ38" s="123"/>
      <c r="PK38" s="123"/>
      <c r="PL38" s="123"/>
      <c r="PM38" s="123"/>
      <c r="PN38" s="123"/>
      <c r="PO38" s="123"/>
      <c r="PP38" s="123"/>
      <c r="PQ38" s="123"/>
      <c r="PR38" s="123"/>
      <c r="PS38" s="123"/>
      <c r="PT38" s="123"/>
      <c r="PU38" s="123"/>
      <c r="PV38" s="123"/>
      <c r="PW38" s="123"/>
      <c r="PX38" s="123"/>
      <c r="PY38" s="123"/>
      <c r="PZ38" s="123"/>
      <c r="QA38" s="123"/>
      <c r="QB38" s="123"/>
      <c r="QC38" s="123"/>
      <c r="QD38" s="123"/>
      <c r="QE38" s="123"/>
      <c r="QF38" s="123"/>
      <c r="QG38" s="123"/>
      <c r="QH38" s="123"/>
      <c r="QI38" s="123"/>
      <c r="QJ38" s="123"/>
      <c r="QK38" s="123"/>
      <c r="QL38" s="123"/>
      <c r="QM38" s="123"/>
      <c r="QN38" s="123"/>
      <c r="QO38" s="123"/>
      <c r="QP38" s="123"/>
      <c r="QQ38" s="123"/>
      <c r="QR38" s="123"/>
      <c r="QS38" s="123"/>
      <c r="QT38" s="123"/>
      <c r="QU38" s="123"/>
      <c r="QV38" s="123"/>
      <c r="QW38" s="123"/>
      <c r="QX38" s="123"/>
      <c r="QY38" s="123"/>
      <c r="QZ38" s="123"/>
      <c r="RA38" s="123"/>
      <c r="RB38" s="123"/>
      <c r="RC38" s="123"/>
      <c r="RD38" s="123"/>
      <c r="RE38" s="123"/>
      <c r="RF38" s="123"/>
      <c r="RG38" s="123"/>
      <c r="RH38" s="123"/>
      <c r="RI38" s="123"/>
      <c r="RJ38" s="123"/>
      <c r="RK38" s="123"/>
      <c r="RL38" s="123"/>
      <c r="RM38" s="123"/>
      <c r="RN38" s="123"/>
      <c r="RO38" s="123"/>
      <c r="RP38" s="123"/>
      <c r="RQ38" s="123"/>
      <c r="RR38" s="123"/>
      <c r="RS38" s="123"/>
      <c r="RT38" s="123"/>
      <c r="RU38" s="123"/>
      <c r="RV38" s="123"/>
      <c r="RW38" s="123"/>
      <c r="RX38" s="123"/>
      <c r="RY38" s="123"/>
      <c r="RZ38" s="123"/>
      <c r="SA38" s="123"/>
      <c r="SB38" s="123"/>
      <c r="SC38" s="123"/>
      <c r="SD38" s="123"/>
      <c r="SE38" s="123"/>
      <c r="SF38" s="123"/>
      <c r="SG38" s="123"/>
      <c r="SH38" s="123"/>
      <c r="SI38" s="123"/>
      <c r="SJ38" s="123"/>
      <c r="SK38" s="123"/>
      <c r="SL38" s="123"/>
      <c r="SM38" s="123"/>
      <c r="SN38" s="123"/>
      <c r="SO38" s="123"/>
      <c r="SP38" s="123"/>
      <c r="SQ38" s="123"/>
      <c r="SR38" s="123"/>
      <c r="SS38" s="123"/>
      <c r="ST38" s="123"/>
      <c r="SU38" s="123"/>
      <c r="SV38" s="123"/>
      <c r="SW38" s="123"/>
      <c r="SX38" s="123"/>
      <c r="SY38" s="123"/>
      <c r="SZ38" s="123"/>
      <c r="TA38" s="123"/>
      <c r="TB38" s="123"/>
      <c r="TC38" s="123"/>
      <c r="TD38" s="123"/>
      <c r="TE38" s="123"/>
      <c r="TF38" s="123"/>
      <c r="TG38" s="123"/>
      <c r="TH38" s="123"/>
      <c r="TI38" s="123"/>
      <c r="TJ38" s="123"/>
      <c r="TK38" s="123"/>
      <c r="TL38" s="123"/>
      <c r="TM38" s="123"/>
      <c r="TN38" s="123"/>
      <c r="TO38" s="123"/>
      <c r="TP38" s="123"/>
      <c r="TQ38" s="123"/>
      <c r="TR38" s="123"/>
      <c r="TS38" s="123"/>
      <c r="TT38" s="123"/>
      <c r="TU38" s="123"/>
      <c r="TV38" s="123"/>
      <c r="TW38" s="123"/>
      <c r="TX38" s="123"/>
      <c r="TY38" s="123"/>
      <c r="TZ38" s="123"/>
      <c r="UA38" s="123"/>
      <c r="UB38" s="123"/>
      <c r="UC38" s="123"/>
      <c r="UD38" s="123"/>
      <c r="UE38" s="123"/>
      <c r="UF38" s="123"/>
      <c r="UG38" s="123"/>
      <c r="UH38" s="123"/>
      <c r="UI38" s="123"/>
      <c r="UJ38" s="123"/>
      <c r="UK38" s="123"/>
      <c r="UL38" s="123"/>
      <c r="UM38" s="123"/>
      <c r="UN38" s="123"/>
      <c r="UO38" s="123"/>
      <c r="UP38" s="123"/>
      <c r="UQ38" s="123"/>
      <c r="UR38" s="123"/>
      <c r="US38" s="123"/>
      <c r="UT38" s="123"/>
      <c r="UU38" s="123"/>
      <c r="UV38" s="123"/>
      <c r="UW38" s="123"/>
      <c r="UX38" s="123"/>
      <c r="UY38" s="123"/>
      <c r="UZ38" s="123"/>
      <c r="VA38" s="123"/>
      <c r="VB38" s="123"/>
      <c r="VC38" s="123"/>
      <c r="VD38" s="123"/>
      <c r="VE38" s="123"/>
      <c r="VF38" s="123"/>
      <c r="VG38" s="123"/>
      <c r="VH38" s="123"/>
      <c r="VI38" s="123"/>
      <c r="VJ38" s="123"/>
      <c r="VK38" s="123"/>
      <c r="VL38" s="123"/>
      <c r="VM38" s="123"/>
      <c r="VN38" s="123"/>
      <c r="VO38" s="123"/>
      <c r="VP38" s="123"/>
      <c r="VQ38" s="123"/>
      <c r="VR38" s="123"/>
      <c r="VS38" s="123"/>
      <c r="VT38" s="123"/>
      <c r="VU38" s="123"/>
      <c r="VV38" s="123"/>
      <c r="VW38" s="123"/>
      <c r="VX38" s="123"/>
      <c r="VY38" s="123"/>
      <c r="VZ38" s="123"/>
      <c r="WA38" s="123"/>
      <c r="WB38" s="123"/>
      <c r="WC38" s="123"/>
      <c r="WD38" s="123"/>
      <c r="WE38" s="123"/>
      <c r="WF38" s="123"/>
      <c r="WG38" s="123"/>
      <c r="WH38" s="123"/>
      <c r="WI38" s="123"/>
      <c r="WJ38" s="123"/>
      <c r="WK38" s="123"/>
      <c r="WL38" s="123"/>
      <c r="WM38" s="123"/>
      <c r="WN38" s="123"/>
      <c r="WO38" s="123"/>
      <c r="WP38" s="123"/>
      <c r="WQ38" s="123"/>
      <c r="WR38" s="123"/>
      <c r="WS38" s="123"/>
      <c r="WT38" s="123"/>
      <c r="WU38" s="123"/>
      <c r="WV38" s="123"/>
      <c r="WW38" s="123"/>
      <c r="WX38" s="123"/>
      <c r="WY38" s="123"/>
      <c r="WZ38" s="123"/>
      <c r="XA38" s="123"/>
      <c r="XB38" s="123"/>
      <c r="XC38" s="123"/>
      <c r="XD38" s="123"/>
      <c r="XE38" s="123"/>
      <c r="XF38" s="123"/>
      <c r="XG38" s="123"/>
      <c r="XH38" s="123"/>
      <c r="XI38" s="123"/>
      <c r="XJ38" s="123"/>
      <c r="XK38" s="123"/>
      <c r="XL38" s="123"/>
      <c r="XM38" s="123"/>
      <c r="XN38" s="123"/>
      <c r="XO38" s="123"/>
      <c r="XP38" s="123"/>
      <c r="XQ38" s="123"/>
      <c r="XR38" s="123"/>
      <c r="XS38" s="123"/>
      <c r="XT38" s="123"/>
      <c r="XU38" s="123"/>
      <c r="XV38" s="123"/>
      <c r="XW38" s="123"/>
      <c r="XX38" s="123"/>
      <c r="XY38" s="123"/>
      <c r="XZ38" s="123"/>
      <c r="YA38" s="123"/>
      <c r="YB38" s="123"/>
      <c r="YC38" s="123"/>
      <c r="YD38" s="123"/>
      <c r="YE38" s="123"/>
      <c r="YF38" s="123"/>
      <c r="YG38" s="123"/>
      <c r="YH38" s="123"/>
      <c r="YI38" s="123"/>
      <c r="YJ38" s="123"/>
      <c r="YK38" s="123"/>
      <c r="YL38" s="123"/>
      <c r="YM38" s="123"/>
      <c r="YN38" s="123"/>
      <c r="YO38" s="123"/>
      <c r="YP38" s="123"/>
      <c r="YQ38" s="123"/>
      <c r="YR38" s="123"/>
      <c r="YS38" s="123"/>
      <c r="YT38" s="123"/>
      <c r="YU38" s="123"/>
      <c r="YV38" s="123"/>
      <c r="YW38" s="123"/>
      <c r="YX38" s="123"/>
      <c r="YY38" s="123"/>
      <c r="YZ38" s="123"/>
      <c r="ZA38" s="123"/>
      <c r="ZB38" s="123"/>
      <c r="ZC38" s="123"/>
      <c r="ZD38" s="123"/>
      <c r="ZE38" s="123"/>
      <c r="ZF38" s="123"/>
      <c r="ZG38" s="123"/>
      <c r="ZH38" s="123"/>
      <c r="ZI38" s="123"/>
      <c r="ZJ38" s="123"/>
      <c r="ZK38" s="123"/>
      <c r="ZL38" s="123"/>
      <c r="ZM38" s="123"/>
      <c r="ZN38" s="123"/>
      <c r="ZO38" s="123"/>
      <c r="ZP38" s="123"/>
      <c r="ZQ38" s="123"/>
      <c r="ZR38" s="123"/>
      <c r="ZS38" s="123"/>
      <c r="ZT38" s="123"/>
      <c r="ZU38" s="123"/>
      <c r="ZV38" s="123"/>
      <c r="ZW38" s="123"/>
      <c r="ZX38" s="123"/>
      <c r="ZY38" s="123"/>
      <c r="ZZ38" s="123"/>
      <c r="AAA38" s="123"/>
      <c r="AAB38" s="123"/>
      <c r="AAC38" s="123"/>
      <c r="AAD38" s="123"/>
      <c r="AAE38" s="123"/>
      <c r="AAF38" s="123"/>
      <c r="AAG38" s="123"/>
      <c r="AAH38" s="123"/>
      <c r="AAI38" s="123"/>
      <c r="AAJ38" s="123"/>
      <c r="AAK38" s="123"/>
      <c r="AAL38" s="123"/>
      <c r="AAM38" s="123"/>
      <c r="AAN38" s="123"/>
      <c r="AAO38" s="123"/>
      <c r="AAP38" s="123"/>
      <c r="AAQ38" s="123"/>
      <c r="AAR38" s="123"/>
    </row>
    <row r="39" spans="2:720" ht="30" customHeight="1" x14ac:dyDescent="0.25">
      <c r="BB39" s="122"/>
      <c r="BC39" s="122"/>
      <c r="BD39" s="122"/>
      <c r="BE39" s="124"/>
      <c r="BF39" s="124"/>
      <c r="BG39" s="124"/>
      <c r="BH39" s="124"/>
      <c r="BI39" s="124"/>
      <c r="BJ39" s="124"/>
      <c r="BK39" s="123"/>
      <c r="BL39" s="123"/>
      <c r="BM39" s="123"/>
      <c r="BN39" s="123"/>
      <c r="BO39" s="123"/>
      <c r="BP39" s="123"/>
      <c r="BQ39" s="123"/>
      <c r="BR39" s="123"/>
      <c r="BS39" s="123"/>
      <c r="BT39" s="123"/>
      <c r="BU39" s="123"/>
      <c r="BV39" s="123"/>
      <c r="BW39" s="123"/>
      <c r="BX39" s="123"/>
      <c r="BY39" s="123"/>
      <c r="BZ39" s="123"/>
      <c r="CA39" s="123"/>
      <c r="CB39" s="123"/>
      <c r="CC39" s="123"/>
      <c r="CD39" s="123"/>
      <c r="CE39" s="123"/>
      <c r="CF39" s="123"/>
      <c r="CG39" s="123"/>
      <c r="CH39" s="123"/>
      <c r="CI39" s="123"/>
      <c r="CJ39" s="123"/>
      <c r="CK39" s="123"/>
      <c r="CL39" s="123"/>
      <c r="CM39" s="123"/>
      <c r="CN39" s="123"/>
      <c r="CO39" s="123"/>
      <c r="CP39" s="123"/>
      <c r="CQ39" s="123"/>
      <c r="CR39" s="123"/>
      <c r="CS39" s="123"/>
      <c r="CT39" s="123"/>
      <c r="CU39" s="123"/>
      <c r="CV39" s="123"/>
      <c r="CW39" s="123"/>
      <c r="CX39" s="123"/>
      <c r="CY39" s="123"/>
      <c r="CZ39" s="123"/>
      <c r="DA39" s="123"/>
      <c r="DB39" s="123"/>
      <c r="DC39" s="123"/>
      <c r="DD39" s="123"/>
      <c r="DE39" s="123"/>
      <c r="DF39" s="123"/>
      <c r="DG39" s="123"/>
      <c r="DH39" s="123"/>
      <c r="DI39" s="123"/>
      <c r="DJ39" s="123"/>
      <c r="DK39" s="123"/>
      <c r="DL39" s="123"/>
      <c r="DM39" s="123"/>
      <c r="DN39" s="123"/>
      <c r="DO39" s="123"/>
      <c r="DP39" s="123"/>
      <c r="DQ39" s="123"/>
      <c r="DR39" s="123"/>
      <c r="DS39" s="123"/>
      <c r="DT39" s="123"/>
      <c r="DU39" s="123"/>
      <c r="DV39" s="123"/>
      <c r="DW39" s="123"/>
      <c r="DX39" s="123"/>
      <c r="DY39" s="123"/>
      <c r="DZ39" s="123"/>
      <c r="EA39" s="123"/>
      <c r="EB39" s="123"/>
      <c r="EC39" s="123"/>
      <c r="ED39" s="123"/>
      <c r="EE39" s="123"/>
      <c r="EF39" s="123"/>
      <c r="EG39" s="123"/>
      <c r="EH39" s="123"/>
      <c r="EI39" s="123"/>
      <c r="EJ39" s="123"/>
      <c r="EK39" s="123"/>
      <c r="EL39" s="123"/>
      <c r="EM39" s="123"/>
      <c r="EN39" s="123"/>
      <c r="EO39" s="123"/>
      <c r="EP39" s="123"/>
      <c r="EQ39" s="123"/>
      <c r="ER39" s="123"/>
      <c r="ES39" s="123"/>
      <c r="ET39" s="123"/>
      <c r="EU39" s="123"/>
      <c r="EV39" s="123"/>
      <c r="EW39" s="123"/>
      <c r="EX39" s="123"/>
      <c r="EY39" s="123"/>
      <c r="EZ39" s="123"/>
      <c r="FA39" s="123"/>
      <c r="FB39" s="123"/>
      <c r="FC39" s="123"/>
      <c r="FD39" s="123"/>
      <c r="FE39" s="123"/>
      <c r="FF39" s="123"/>
      <c r="FG39" s="123"/>
      <c r="FH39" s="123"/>
      <c r="FI39" s="123"/>
      <c r="FJ39" s="123"/>
      <c r="FK39" s="123"/>
      <c r="FL39" s="123"/>
      <c r="FM39" s="123"/>
      <c r="FN39" s="123"/>
      <c r="FO39" s="123"/>
      <c r="FP39" s="123"/>
      <c r="FQ39" s="123"/>
      <c r="FR39" s="123"/>
      <c r="FS39" s="123"/>
      <c r="FT39" s="123"/>
      <c r="FU39" s="123"/>
      <c r="FV39" s="123"/>
      <c r="FW39" s="123"/>
      <c r="FX39" s="123"/>
      <c r="FY39" s="123"/>
      <c r="FZ39" s="123"/>
      <c r="GA39" s="123"/>
      <c r="GB39" s="123"/>
      <c r="GC39" s="123"/>
      <c r="GD39" s="123"/>
      <c r="GE39" s="123"/>
      <c r="GF39" s="123"/>
      <c r="GG39" s="123"/>
      <c r="GH39" s="123"/>
      <c r="GI39" s="123"/>
      <c r="GJ39" s="123"/>
      <c r="GK39" s="123"/>
      <c r="GL39" s="123"/>
      <c r="GM39" s="123"/>
      <c r="GN39" s="123"/>
      <c r="GO39" s="123"/>
      <c r="GP39" s="123"/>
      <c r="GQ39" s="123"/>
      <c r="GR39" s="123"/>
      <c r="GS39" s="123"/>
      <c r="GT39" s="123"/>
      <c r="GU39" s="123"/>
      <c r="GV39" s="123"/>
      <c r="GW39" s="123"/>
      <c r="GX39" s="123"/>
      <c r="GY39" s="123"/>
      <c r="GZ39" s="123"/>
      <c r="HA39" s="123"/>
      <c r="HB39" s="123"/>
      <c r="HC39" s="123"/>
      <c r="HD39" s="123"/>
      <c r="HE39" s="123"/>
      <c r="HF39" s="123"/>
      <c r="HG39" s="123"/>
      <c r="HH39" s="123"/>
      <c r="HI39" s="123"/>
      <c r="HJ39" s="123"/>
      <c r="HK39" s="123"/>
      <c r="HL39" s="123"/>
      <c r="HM39" s="123"/>
      <c r="HN39" s="123"/>
      <c r="HO39" s="123"/>
      <c r="HP39" s="123"/>
      <c r="HQ39" s="123"/>
      <c r="HR39" s="123"/>
      <c r="HS39" s="123"/>
      <c r="HT39" s="123"/>
      <c r="HU39" s="123"/>
      <c r="HV39" s="123"/>
      <c r="HW39" s="123"/>
      <c r="HX39" s="123"/>
      <c r="HY39" s="123"/>
      <c r="HZ39" s="123"/>
      <c r="IA39" s="123"/>
      <c r="IB39" s="123"/>
      <c r="IC39" s="123"/>
      <c r="ID39" s="123"/>
      <c r="IE39" s="123"/>
      <c r="IF39" s="123"/>
      <c r="IG39" s="123"/>
      <c r="IH39" s="123"/>
      <c r="II39" s="123"/>
      <c r="IJ39" s="123"/>
      <c r="IK39" s="123"/>
      <c r="IL39" s="123"/>
      <c r="IM39" s="123"/>
      <c r="IN39" s="123"/>
      <c r="IO39" s="123"/>
      <c r="IP39" s="123"/>
      <c r="IQ39" s="123"/>
      <c r="IR39" s="123"/>
      <c r="IS39" s="123"/>
      <c r="IT39" s="123"/>
      <c r="IU39" s="123"/>
      <c r="IV39" s="123"/>
      <c r="IW39" s="123"/>
      <c r="IX39" s="123"/>
      <c r="IY39" s="123"/>
      <c r="IZ39" s="123"/>
      <c r="JA39" s="123"/>
      <c r="JB39" s="123"/>
      <c r="JC39" s="123"/>
      <c r="JD39" s="123"/>
      <c r="JE39" s="123"/>
      <c r="JF39" s="123"/>
      <c r="JG39" s="123"/>
      <c r="JH39" s="123"/>
      <c r="JI39" s="123"/>
      <c r="JJ39" s="123"/>
      <c r="JK39" s="123"/>
      <c r="JL39" s="123"/>
      <c r="JM39" s="123"/>
      <c r="JN39" s="123"/>
      <c r="JO39" s="123"/>
      <c r="JP39" s="123"/>
      <c r="JQ39" s="123"/>
      <c r="JR39" s="123"/>
      <c r="JS39" s="123"/>
      <c r="JT39" s="123"/>
      <c r="JU39" s="123"/>
      <c r="JV39" s="123"/>
      <c r="JW39" s="123"/>
      <c r="JX39" s="123"/>
      <c r="JY39" s="123"/>
      <c r="JZ39" s="123"/>
      <c r="KA39" s="123"/>
      <c r="KB39" s="123"/>
      <c r="KC39" s="123"/>
      <c r="KD39" s="123"/>
      <c r="KE39" s="123"/>
      <c r="KF39" s="123"/>
      <c r="KG39" s="123"/>
      <c r="KH39" s="123"/>
      <c r="KI39" s="123"/>
      <c r="KJ39" s="123"/>
      <c r="KK39" s="123"/>
      <c r="KL39" s="123"/>
      <c r="KM39" s="123"/>
      <c r="KN39" s="123"/>
      <c r="KO39" s="123"/>
      <c r="KP39" s="123"/>
      <c r="KQ39" s="123"/>
      <c r="KR39" s="123"/>
      <c r="KS39" s="123"/>
      <c r="KT39" s="123"/>
      <c r="KU39" s="123"/>
      <c r="KV39" s="123"/>
      <c r="KW39" s="123"/>
      <c r="KX39" s="123"/>
      <c r="KY39" s="123"/>
      <c r="KZ39" s="123"/>
      <c r="LA39" s="123"/>
      <c r="LB39" s="123"/>
      <c r="LC39" s="123"/>
      <c r="LD39" s="123"/>
      <c r="LE39" s="123"/>
      <c r="LF39" s="123"/>
      <c r="LG39" s="123"/>
      <c r="LH39" s="123"/>
      <c r="LI39" s="123"/>
      <c r="LJ39" s="123"/>
      <c r="LK39" s="123"/>
      <c r="LL39" s="123"/>
      <c r="LM39" s="123"/>
      <c r="LN39" s="123"/>
      <c r="LO39" s="123"/>
      <c r="LP39" s="123"/>
      <c r="LQ39" s="123"/>
      <c r="LR39" s="123"/>
      <c r="LS39" s="123"/>
      <c r="LT39" s="123"/>
      <c r="LU39" s="123"/>
      <c r="LV39" s="123"/>
      <c r="LW39" s="123"/>
      <c r="LX39" s="123"/>
      <c r="LY39" s="123"/>
      <c r="LZ39" s="123"/>
      <c r="MA39" s="123"/>
      <c r="MB39" s="123"/>
      <c r="MC39" s="123"/>
      <c r="MD39" s="123"/>
      <c r="ME39" s="123"/>
      <c r="MF39" s="123"/>
      <c r="MG39" s="123"/>
      <c r="MH39" s="123"/>
      <c r="MI39" s="123"/>
      <c r="MJ39" s="123"/>
      <c r="MK39" s="123"/>
      <c r="ML39" s="123"/>
      <c r="MM39" s="123"/>
      <c r="MN39" s="123"/>
      <c r="MO39" s="123"/>
      <c r="MP39" s="123"/>
      <c r="MQ39" s="123"/>
      <c r="MR39" s="123"/>
      <c r="MS39" s="123"/>
      <c r="MT39" s="123"/>
      <c r="MU39" s="123"/>
      <c r="MV39" s="123"/>
      <c r="MW39" s="123"/>
      <c r="MX39" s="123"/>
      <c r="MY39" s="123"/>
      <c r="MZ39" s="123"/>
      <c r="NA39" s="123"/>
      <c r="NB39" s="123"/>
      <c r="NC39" s="123"/>
      <c r="ND39" s="123"/>
      <c r="NE39" s="123"/>
      <c r="NF39" s="123"/>
      <c r="NG39" s="123"/>
      <c r="NH39" s="123"/>
      <c r="NI39" s="123"/>
      <c r="NJ39" s="123"/>
      <c r="NK39" s="123"/>
      <c r="NL39" s="123"/>
      <c r="NM39" s="123"/>
      <c r="NN39" s="123"/>
      <c r="NO39" s="123"/>
      <c r="NP39" s="123"/>
      <c r="NQ39" s="123"/>
      <c r="NR39" s="123"/>
      <c r="NS39" s="123"/>
      <c r="NT39" s="123"/>
      <c r="NU39" s="123"/>
      <c r="NV39" s="123"/>
      <c r="NW39" s="123"/>
      <c r="NX39" s="123"/>
      <c r="NY39" s="123"/>
      <c r="NZ39" s="123"/>
      <c r="OA39" s="123"/>
      <c r="OB39" s="123"/>
      <c r="OC39" s="123"/>
      <c r="OD39" s="123"/>
      <c r="OE39" s="123"/>
      <c r="OF39" s="123"/>
      <c r="OG39" s="123"/>
      <c r="OH39" s="123"/>
      <c r="OI39" s="123"/>
      <c r="OJ39" s="123"/>
      <c r="OK39" s="123"/>
      <c r="OL39" s="123"/>
      <c r="OM39" s="123"/>
      <c r="ON39" s="123"/>
      <c r="OO39" s="123"/>
      <c r="OP39" s="123"/>
      <c r="OQ39" s="123"/>
      <c r="OR39" s="123"/>
      <c r="OS39" s="123"/>
      <c r="OT39" s="123"/>
      <c r="OU39" s="123"/>
      <c r="OV39" s="123"/>
      <c r="OW39" s="123"/>
      <c r="OX39" s="123"/>
      <c r="OY39" s="123"/>
      <c r="OZ39" s="123"/>
      <c r="PA39" s="123"/>
      <c r="PB39" s="123"/>
      <c r="PC39" s="123"/>
      <c r="PD39" s="123"/>
      <c r="PE39" s="123"/>
      <c r="PF39" s="123"/>
      <c r="PG39" s="123"/>
      <c r="PH39" s="123"/>
      <c r="PI39" s="123"/>
      <c r="PJ39" s="123"/>
      <c r="PK39" s="123"/>
      <c r="PL39" s="123"/>
      <c r="PM39" s="123"/>
      <c r="PN39" s="123"/>
      <c r="PO39" s="123"/>
      <c r="PP39" s="123"/>
      <c r="PQ39" s="123"/>
      <c r="PR39" s="123"/>
      <c r="PS39" s="123"/>
      <c r="PT39" s="123"/>
      <c r="PU39" s="123"/>
      <c r="PV39" s="123"/>
      <c r="PW39" s="123"/>
      <c r="PX39" s="123"/>
      <c r="PY39" s="123"/>
      <c r="PZ39" s="123"/>
      <c r="QA39" s="123"/>
      <c r="QB39" s="123"/>
      <c r="QC39" s="123"/>
      <c r="QD39" s="123"/>
      <c r="QE39" s="123"/>
      <c r="QF39" s="123"/>
      <c r="QG39" s="123"/>
      <c r="QH39" s="123"/>
      <c r="QI39" s="123"/>
      <c r="QJ39" s="123"/>
      <c r="QK39" s="123"/>
      <c r="QL39" s="123"/>
      <c r="QM39" s="123"/>
      <c r="QN39" s="123"/>
      <c r="QO39" s="123"/>
      <c r="QP39" s="123"/>
      <c r="QQ39" s="123"/>
      <c r="QR39" s="123"/>
      <c r="QS39" s="123"/>
      <c r="QT39" s="123"/>
      <c r="QU39" s="123"/>
      <c r="QV39" s="123"/>
      <c r="QW39" s="123"/>
      <c r="QX39" s="123"/>
      <c r="QY39" s="123"/>
      <c r="QZ39" s="123"/>
      <c r="RA39" s="123"/>
      <c r="RB39" s="123"/>
      <c r="RC39" s="123"/>
      <c r="RD39" s="123"/>
      <c r="RE39" s="123"/>
      <c r="RF39" s="123"/>
      <c r="RG39" s="123"/>
      <c r="RH39" s="123"/>
      <c r="RI39" s="123"/>
      <c r="RJ39" s="123"/>
      <c r="RK39" s="123"/>
      <c r="RL39" s="123"/>
      <c r="RM39" s="123"/>
      <c r="RN39" s="123"/>
      <c r="RO39" s="123"/>
      <c r="RP39" s="123"/>
      <c r="RQ39" s="123"/>
      <c r="RR39" s="123"/>
      <c r="RS39" s="123"/>
      <c r="RT39" s="123"/>
      <c r="RU39" s="123"/>
      <c r="RV39" s="123"/>
      <c r="RW39" s="123"/>
      <c r="RX39" s="123"/>
      <c r="RY39" s="123"/>
      <c r="RZ39" s="123"/>
      <c r="SA39" s="123"/>
      <c r="SB39" s="123"/>
      <c r="SC39" s="123"/>
      <c r="SD39" s="123"/>
      <c r="SE39" s="123"/>
      <c r="SF39" s="123"/>
      <c r="SG39" s="123"/>
      <c r="SH39" s="123"/>
      <c r="SI39" s="123"/>
      <c r="SJ39" s="123"/>
      <c r="SK39" s="123"/>
      <c r="SL39" s="123"/>
      <c r="SM39" s="123"/>
      <c r="SN39" s="123"/>
      <c r="SO39" s="123"/>
      <c r="SP39" s="123"/>
      <c r="SQ39" s="123"/>
      <c r="SR39" s="123"/>
      <c r="SS39" s="123"/>
      <c r="ST39" s="123"/>
      <c r="SU39" s="123"/>
      <c r="SV39" s="123"/>
      <c r="SW39" s="123"/>
      <c r="SX39" s="123"/>
      <c r="SY39" s="123"/>
      <c r="SZ39" s="123"/>
      <c r="TA39" s="123"/>
      <c r="TB39" s="123"/>
      <c r="TC39" s="123"/>
      <c r="TD39" s="123"/>
      <c r="TE39" s="123"/>
      <c r="TF39" s="123"/>
      <c r="TG39" s="123"/>
      <c r="TH39" s="123"/>
      <c r="TI39" s="123"/>
      <c r="TJ39" s="123"/>
      <c r="TK39" s="123"/>
      <c r="TL39" s="123"/>
      <c r="TM39" s="123"/>
      <c r="TN39" s="123"/>
      <c r="TO39" s="123"/>
      <c r="TP39" s="123"/>
      <c r="TQ39" s="123"/>
      <c r="TR39" s="123"/>
      <c r="TS39" s="123"/>
      <c r="TT39" s="123"/>
      <c r="TU39" s="123"/>
      <c r="TV39" s="123"/>
      <c r="TW39" s="123"/>
      <c r="TX39" s="123"/>
      <c r="TY39" s="123"/>
      <c r="TZ39" s="123"/>
      <c r="UA39" s="123"/>
      <c r="UB39" s="123"/>
      <c r="UC39" s="123"/>
      <c r="UD39" s="123"/>
      <c r="UE39" s="123"/>
      <c r="UF39" s="123"/>
      <c r="UG39" s="123"/>
      <c r="UH39" s="123"/>
      <c r="UI39" s="123"/>
      <c r="UJ39" s="123"/>
      <c r="UK39" s="123"/>
      <c r="UL39" s="123"/>
      <c r="UM39" s="123"/>
      <c r="UN39" s="123"/>
      <c r="UO39" s="123"/>
      <c r="UP39" s="123"/>
      <c r="UQ39" s="123"/>
      <c r="UR39" s="123"/>
      <c r="US39" s="123"/>
      <c r="UT39" s="123"/>
      <c r="UU39" s="123"/>
      <c r="UV39" s="123"/>
      <c r="UW39" s="123"/>
      <c r="UX39" s="123"/>
      <c r="UY39" s="123"/>
      <c r="UZ39" s="123"/>
      <c r="VA39" s="123"/>
      <c r="VB39" s="123"/>
      <c r="VC39" s="123"/>
      <c r="VD39" s="123"/>
      <c r="VE39" s="123"/>
      <c r="VF39" s="123"/>
      <c r="VG39" s="123"/>
      <c r="VH39" s="123"/>
      <c r="VI39" s="123"/>
      <c r="VJ39" s="123"/>
      <c r="VK39" s="123"/>
      <c r="VL39" s="123"/>
      <c r="VM39" s="123"/>
      <c r="VN39" s="123"/>
      <c r="VO39" s="123"/>
      <c r="VP39" s="123"/>
      <c r="VQ39" s="123"/>
      <c r="VR39" s="123"/>
      <c r="VS39" s="123"/>
      <c r="VT39" s="123"/>
      <c r="VU39" s="123"/>
      <c r="VV39" s="123"/>
      <c r="VW39" s="123"/>
      <c r="VX39" s="123"/>
      <c r="VY39" s="123"/>
      <c r="VZ39" s="123"/>
      <c r="WA39" s="123"/>
      <c r="WB39" s="123"/>
      <c r="WC39" s="123"/>
      <c r="WD39" s="123"/>
      <c r="WE39" s="123"/>
      <c r="WF39" s="123"/>
      <c r="WG39" s="123"/>
      <c r="WH39" s="123"/>
      <c r="WI39" s="123"/>
      <c r="WJ39" s="123"/>
      <c r="WK39" s="123"/>
      <c r="WL39" s="123"/>
      <c r="WM39" s="123"/>
      <c r="WN39" s="123"/>
      <c r="WO39" s="123"/>
      <c r="WP39" s="123"/>
      <c r="WQ39" s="123"/>
      <c r="WR39" s="123"/>
      <c r="WS39" s="123"/>
      <c r="WT39" s="123"/>
      <c r="WU39" s="123"/>
      <c r="WV39" s="123"/>
      <c r="WW39" s="123"/>
      <c r="WX39" s="123"/>
      <c r="WY39" s="123"/>
      <c r="WZ39" s="123"/>
      <c r="XA39" s="123"/>
      <c r="XB39" s="123"/>
      <c r="XC39" s="123"/>
      <c r="XD39" s="123"/>
      <c r="XE39" s="123"/>
      <c r="XF39" s="123"/>
      <c r="XG39" s="123"/>
      <c r="XH39" s="123"/>
      <c r="XI39" s="123"/>
      <c r="XJ39" s="123"/>
      <c r="XK39" s="123"/>
      <c r="XL39" s="123"/>
      <c r="XM39" s="123"/>
      <c r="XN39" s="123"/>
      <c r="XO39" s="123"/>
      <c r="XP39" s="123"/>
      <c r="XQ39" s="123"/>
      <c r="XR39" s="123"/>
      <c r="XS39" s="123"/>
      <c r="XT39" s="123"/>
      <c r="XU39" s="123"/>
      <c r="XV39" s="123"/>
      <c r="XW39" s="123"/>
      <c r="XX39" s="123"/>
      <c r="XY39" s="123"/>
      <c r="XZ39" s="123"/>
      <c r="YA39" s="123"/>
      <c r="YB39" s="123"/>
      <c r="YC39" s="123"/>
      <c r="YD39" s="123"/>
      <c r="YE39" s="123"/>
      <c r="YF39" s="123"/>
      <c r="YG39" s="123"/>
      <c r="YH39" s="123"/>
      <c r="YI39" s="123"/>
      <c r="YJ39" s="123"/>
      <c r="YK39" s="123"/>
      <c r="YL39" s="123"/>
      <c r="YM39" s="123"/>
      <c r="YN39" s="123"/>
      <c r="YO39" s="123"/>
      <c r="YP39" s="123"/>
      <c r="YQ39" s="123"/>
      <c r="YR39" s="123"/>
      <c r="YS39" s="123"/>
      <c r="YT39" s="123"/>
      <c r="YU39" s="123"/>
      <c r="YV39" s="123"/>
      <c r="YW39" s="123"/>
      <c r="YX39" s="123"/>
      <c r="YY39" s="123"/>
      <c r="YZ39" s="123"/>
      <c r="ZA39" s="123"/>
      <c r="ZB39" s="123"/>
      <c r="ZC39" s="123"/>
      <c r="ZD39" s="123"/>
      <c r="ZE39" s="123"/>
      <c r="ZF39" s="123"/>
      <c r="ZG39" s="123"/>
      <c r="ZH39" s="123"/>
      <c r="ZI39" s="123"/>
      <c r="ZJ39" s="123"/>
      <c r="ZK39" s="123"/>
      <c r="ZL39" s="123"/>
      <c r="ZM39" s="123"/>
      <c r="ZN39" s="123"/>
      <c r="ZO39" s="123"/>
      <c r="ZP39" s="123"/>
      <c r="ZQ39" s="123"/>
      <c r="ZR39" s="123"/>
      <c r="ZS39" s="123"/>
      <c r="ZT39" s="123"/>
      <c r="ZU39" s="123"/>
      <c r="ZV39" s="123"/>
      <c r="ZW39" s="123"/>
      <c r="ZX39" s="123"/>
      <c r="ZY39" s="123"/>
      <c r="ZZ39" s="123"/>
      <c r="AAA39" s="123"/>
      <c r="AAB39" s="123"/>
      <c r="AAC39" s="123"/>
      <c r="AAD39" s="123"/>
      <c r="AAE39" s="123"/>
      <c r="AAF39" s="123"/>
      <c r="AAG39" s="123"/>
      <c r="AAH39" s="123"/>
      <c r="AAI39" s="123"/>
      <c r="AAJ39" s="123"/>
      <c r="AAK39" s="123"/>
      <c r="AAL39" s="123"/>
      <c r="AAM39" s="123"/>
      <c r="AAN39" s="123"/>
      <c r="AAO39" s="123"/>
      <c r="AAP39" s="123"/>
      <c r="AAQ39" s="123"/>
      <c r="AAR39" s="123"/>
    </row>
    <row r="40" spans="2:720" ht="30" customHeight="1" x14ac:dyDescent="0.25">
      <c r="BB40" s="122"/>
      <c r="BC40" s="122"/>
      <c r="BD40" s="122"/>
      <c r="BE40" s="124"/>
      <c r="BF40" s="124"/>
      <c r="BG40" s="124"/>
      <c r="BH40" s="124"/>
      <c r="BI40" s="124"/>
      <c r="BJ40" s="124"/>
      <c r="BK40" s="123"/>
      <c r="BL40" s="123"/>
      <c r="BM40" s="123"/>
      <c r="BN40" s="123"/>
      <c r="BO40" s="123"/>
      <c r="BP40" s="123"/>
      <c r="BQ40" s="123"/>
      <c r="BR40" s="123"/>
      <c r="BS40" s="123"/>
      <c r="BT40" s="123"/>
      <c r="BU40" s="123"/>
      <c r="BV40" s="123"/>
      <c r="BW40" s="123"/>
      <c r="BX40" s="123"/>
      <c r="BY40" s="123"/>
      <c r="BZ40" s="123"/>
      <c r="CA40" s="123"/>
      <c r="CB40" s="123"/>
      <c r="CC40" s="123"/>
      <c r="CD40" s="123"/>
      <c r="CE40" s="123"/>
      <c r="CF40" s="123"/>
      <c r="CG40" s="123"/>
      <c r="CH40" s="123"/>
      <c r="CI40" s="123"/>
      <c r="CJ40" s="123"/>
      <c r="CK40" s="123"/>
      <c r="CL40" s="123"/>
      <c r="CM40" s="123"/>
      <c r="CN40" s="123"/>
      <c r="CO40" s="123"/>
      <c r="CP40" s="123"/>
      <c r="CQ40" s="123"/>
      <c r="CR40" s="123"/>
      <c r="CS40" s="123"/>
      <c r="CT40" s="123"/>
      <c r="CU40" s="123"/>
      <c r="CV40" s="123"/>
      <c r="CW40" s="123"/>
      <c r="CX40" s="123"/>
      <c r="CY40" s="123"/>
      <c r="CZ40" s="123"/>
      <c r="DA40" s="123"/>
      <c r="DB40" s="123"/>
      <c r="DC40" s="123"/>
      <c r="DD40" s="123"/>
      <c r="DE40" s="123"/>
      <c r="DF40" s="123"/>
      <c r="DG40" s="123"/>
      <c r="DH40" s="123"/>
      <c r="DI40" s="123"/>
      <c r="DJ40" s="123"/>
      <c r="DK40" s="123"/>
      <c r="DL40" s="123"/>
      <c r="DM40" s="123"/>
      <c r="DN40" s="123"/>
      <c r="DO40" s="123"/>
      <c r="DP40" s="123"/>
      <c r="DQ40" s="123"/>
      <c r="DR40" s="123"/>
      <c r="DS40" s="123"/>
      <c r="DT40" s="123"/>
      <c r="DU40" s="123"/>
      <c r="DV40" s="123"/>
      <c r="DW40" s="123"/>
      <c r="DX40" s="123"/>
      <c r="DY40" s="123"/>
      <c r="DZ40" s="123"/>
      <c r="EA40" s="123"/>
      <c r="EB40" s="123"/>
      <c r="EC40" s="123"/>
      <c r="ED40" s="123"/>
      <c r="EE40" s="123"/>
      <c r="EF40" s="123"/>
      <c r="EG40" s="123"/>
      <c r="EH40" s="123"/>
      <c r="EI40" s="123"/>
      <c r="EJ40" s="123"/>
      <c r="EK40" s="123"/>
      <c r="EL40" s="123"/>
      <c r="EM40" s="123"/>
      <c r="EN40" s="123"/>
      <c r="EO40" s="123"/>
      <c r="EP40" s="123"/>
      <c r="EQ40" s="123"/>
      <c r="ER40" s="123"/>
      <c r="ES40" s="123"/>
      <c r="ET40" s="123"/>
      <c r="EU40" s="123"/>
      <c r="EV40" s="123"/>
      <c r="EW40" s="123"/>
      <c r="EX40" s="123"/>
      <c r="EY40" s="123"/>
      <c r="EZ40" s="123"/>
      <c r="FA40" s="123"/>
      <c r="FB40" s="123"/>
      <c r="FC40" s="123"/>
      <c r="FD40" s="123"/>
      <c r="FE40" s="123"/>
      <c r="FF40" s="123"/>
      <c r="FG40" s="123"/>
      <c r="FH40" s="123"/>
      <c r="FI40" s="123"/>
      <c r="FJ40" s="123"/>
      <c r="FK40" s="123"/>
      <c r="FL40" s="123"/>
      <c r="FM40" s="123"/>
      <c r="FN40" s="123"/>
      <c r="FO40" s="123"/>
      <c r="FP40" s="123"/>
      <c r="FQ40" s="123"/>
      <c r="FR40" s="123"/>
      <c r="FS40" s="123"/>
      <c r="FT40" s="123"/>
      <c r="FU40" s="123"/>
      <c r="FV40" s="123"/>
      <c r="FW40" s="123"/>
      <c r="FX40" s="123"/>
      <c r="FY40" s="123"/>
      <c r="FZ40" s="123"/>
      <c r="GA40" s="123"/>
      <c r="GB40" s="123"/>
      <c r="GC40" s="123"/>
      <c r="GD40" s="123"/>
      <c r="GE40" s="123"/>
      <c r="GF40" s="123"/>
      <c r="GG40" s="123"/>
      <c r="GH40" s="123"/>
      <c r="GI40" s="123"/>
      <c r="GJ40" s="123"/>
      <c r="GK40" s="123"/>
      <c r="GL40" s="123"/>
      <c r="GM40" s="123"/>
      <c r="GN40" s="123"/>
      <c r="GO40" s="123"/>
      <c r="GP40" s="123"/>
      <c r="GQ40" s="123"/>
      <c r="GR40" s="123"/>
      <c r="GS40" s="123"/>
      <c r="GT40" s="123"/>
      <c r="GU40" s="123"/>
      <c r="GV40" s="123"/>
      <c r="GW40" s="123"/>
      <c r="GX40" s="123"/>
      <c r="GY40" s="123"/>
      <c r="GZ40" s="123"/>
      <c r="HA40" s="123"/>
      <c r="HB40" s="123"/>
      <c r="HC40" s="123"/>
      <c r="HD40" s="123"/>
      <c r="HE40" s="123"/>
      <c r="HF40" s="123"/>
      <c r="HG40" s="123"/>
      <c r="HH40" s="123"/>
      <c r="HI40" s="123"/>
      <c r="HJ40" s="123"/>
      <c r="HK40" s="123"/>
      <c r="HL40" s="123"/>
      <c r="HM40" s="123"/>
      <c r="HN40" s="123"/>
      <c r="HO40" s="123"/>
      <c r="HP40" s="123"/>
      <c r="HQ40" s="123"/>
      <c r="HR40" s="123"/>
      <c r="HS40" s="123"/>
      <c r="HT40" s="123"/>
      <c r="HU40" s="123"/>
      <c r="HV40" s="123"/>
      <c r="HW40" s="123"/>
      <c r="HX40" s="123"/>
      <c r="HY40" s="123"/>
      <c r="HZ40" s="123"/>
      <c r="IA40" s="123"/>
      <c r="IB40" s="123"/>
      <c r="IC40" s="123"/>
      <c r="ID40" s="123"/>
      <c r="IE40" s="123"/>
      <c r="IF40" s="123"/>
      <c r="IG40" s="123"/>
      <c r="IH40" s="123"/>
      <c r="II40" s="123"/>
      <c r="IJ40" s="123"/>
      <c r="IK40" s="123"/>
      <c r="IL40" s="123"/>
      <c r="IM40" s="123"/>
      <c r="IN40" s="123"/>
      <c r="IO40" s="123"/>
      <c r="IP40" s="123"/>
      <c r="IQ40" s="123"/>
      <c r="IR40" s="123"/>
      <c r="IS40" s="123"/>
      <c r="IT40" s="123"/>
      <c r="IU40" s="123"/>
      <c r="IV40" s="123"/>
      <c r="IW40" s="123"/>
      <c r="IX40" s="123"/>
      <c r="IY40" s="123"/>
      <c r="IZ40" s="123"/>
      <c r="JA40" s="123"/>
      <c r="JB40" s="123"/>
      <c r="JC40" s="123"/>
      <c r="JD40" s="123"/>
      <c r="JE40" s="123"/>
      <c r="JF40" s="123"/>
      <c r="JG40" s="123"/>
      <c r="JH40" s="123"/>
      <c r="JI40" s="123"/>
      <c r="JJ40" s="123"/>
      <c r="JK40" s="123"/>
      <c r="JL40" s="123"/>
      <c r="JM40" s="123"/>
      <c r="JN40" s="123"/>
      <c r="JO40" s="123"/>
      <c r="JP40" s="123"/>
      <c r="JQ40" s="123"/>
      <c r="JR40" s="123"/>
      <c r="JS40" s="123"/>
      <c r="JT40" s="123"/>
      <c r="JU40" s="123"/>
      <c r="JV40" s="123"/>
      <c r="JW40" s="123"/>
      <c r="JX40" s="123"/>
      <c r="JY40" s="123"/>
      <c r="JZ40" s="123"/>
      <c r="KA40" s="123"/>
      <c r="KB40" s="123"/>
      <c r="KC40" s="123"/>
      <c r="KD40" s="123"/>
      <c r="KE40" s="123"/>
      <c r="KF40" s="123"/>
      <c r="KG40" s="123"/>
      <c r="KH40" s="123"/>
      <c r="KI40" s="123"/>
      <c r="KJ40" s="123"/>
      <c r="KK40" s="123"/>
      <c r="KL40" s="123"/>
      <c r="KM40" s="123"/>
      <c r="KN40" s="123"/>
      <c r="KO40" s="123"/>
      <c r="KP40" s="123"/>
      <c r="KQ40" s="123"/>
      <c r="KR40" s="123"/>
      <c r="KS40" s="123"/>
      <c r="KT40" s="123"/>
      <c r="KU40" s="123"/>
      <c r="KV40" s="123"/>
      <c r="KW40" s="123"/>
      <c r="KX40" s="123"/>
      <c r="KY40" s="123"/>
      <c r="KZ40" s="123"/>
      <c r="LA40" s="123"/>
      <c r="LB40" s="123"/>
      <c r="LC40" s="123"/>
      <c r="LD40" s="123"/>
      <c r="LE40" s="123"/>
      <c r="LF40" s="123"/>
      <c r="LG40" s="123"/>
      <c r="LH40" s="123"/>
      <c r="LI40" s="123"/>
      <c r="LJ40" s="123"/>
      <c r="LK40" s="123"/>
      <c r="LL40" s="123"/>
      <c r="LM40" s="123"/>
      <c r="LN40" s="123"/>
      <c r="LO40" s="123"/>
      <c r="LP40" s="123"/>
      <c r="LQ40" s="123"/>
      <c r="LR40" s="123"/>
      <c r="LS40" s="123"/>
      <c r="LT40" s="123"/>
      <c r="LU40" s="123"/>
      <c r="LV40" s="123"/>
      <c r="LW40" s="123"/>
      <c r="LX40" s="123"/>
      <c r="LY40" s="123"/>
      <c r="LZ40" s="123"/>
      <c r="MA40" s="123"/>
      <c r="MB40" s="123"/>
      <c r="MC40" s="123"/>
      <c r="MD40" s="123"/>
      <c r="ME40" s="123"/>
      <c r="MF40" s="123"/>
      <c r="MG40" s="123"/>
      <c r="MH40" s="123"/>
      <c r="MI40" s="123"/>
      <c r="MJ40" s="123"/>
      <c r="MK40" s="123"/>
      <c r="ML40" s="123"/>
      <c r="MM40" s="123"/>
      <c r="MN40" s="123"/>
      <c r="MO40" s="123"/>
      <c r="MP40" s="123"/>
      <c r="MQ40" s="123"/>
      <c r="MR40" s="123"/>
      <c r="MS40" s="123"/>
      <c r="MT40" s="123"/>
      <c r="MU40" s="123"/>
      <c r="MV40" s="123"/>
      <c r="MW40" s="123"/>
      <c r="MX40" s="123"/>
      <c r="MY40" s="123"/>
      <c r="MZ40" s="123"/>
      <c r="NA40" s="123"/>
      <c r="NB40" s="123"/>
      <c r="NC40" s="123"/>
      <c r="ND40" s="123"/>
      <c r="NE40" s="123"/>
      <c r="NF40" s="123"/>
      <c r="NG40" s="123"/>
      <c r="NH40" s="123"/>
      <c r="NI40" s="123"/>
      <c r="NJ40" s="123"/>
      <c r="NK40" s="123"/>
      <c r="NL40" s="123"/>
      <c r="NM40" s="123"/>
      <c r="NN40" s="123"/>
      <c r="NO40" s="123"/>
      <c r="NP40" s="123"/>
      <c r="NQ40" s="123"/>
      <c r="NR40" s="123"/>
      <c r="NS40" s="123"/>
      <c r="NT40" s="123"/>
      <c r="NU40" s="123"/>
      <c r="NV40" s="123"/>
      <c r="NW40" s="123"/>
      <c r="NX40" s="123"/>
      <c r="NY40" s="123"/>
      <c r="NZ40" s="123"/>
      <c r="OA40" s="123"/>
      <c r="OB40" s="123"/>
      <c r="OC40" s="123"/>
      <c r="OD40" s="123"/>
      <c r="OE40" s="123"/>
      <c r="OF40" s="123"/>
      <c r="OG40" s="123"/>
      <c r="OH40" s="123"/>
      <c r="OI40" s="123"/>
      <c r="OJ40" s="123"/>
      <c r="OK40" s="123"/>
      <c r="OL40" s="123"/>
      <c r="OM40" s="123"/>
      <c r="ON40" s="123"/>
      <c r="OO40" s="123"/>
      <c r="OP40" s="123"/>
      <c r="OQ40" s="123"/>
      <c r="OR40" s="123"/>
      <c r="OS40" s="123"/>
      <c r="OT40" s="123"/>
      <c r="OU40" s="123"/>
      <c r="OV40" s="123"/>
      <c r="OW40" s="123"/>
      <c r="OX40" s="123"/>
      <c r="OY40" s="123"/>
      <c r="OZ40" s="123"/>
      <c r="PA40" s="123"/>
      <c r="PB40" s="123"/>
      <c r="PC40" s="123"/>
      <c r="PD40" s="123"/>
      <c r="PE40" s="123"/>
      <c r="PF40" s="123"/>
      <c r="PG40" s="123"/>
      <c r="PH40" s="123"/>
      <c r="PI40" s="123"/>
      <c r="PJ40" s="123"/>
      <c r="PK40" s="123"/>
      <c r="PL40" s="123"/>
      <c r="PM40" s="123"/>
      <c r="PN40" s="123"/>
      <c r="PO40" s="123"/>
      <c r="PP40" s="123"/>
      <c r="PQ40" s="123"/>
      <c r="PR40" s="123"/>
      <c r="PS40" s="123"/>
      <c r="PT40" s="123"/>
      <c r="PU40" s="123"/>
      <c r="PV40" s="123"/>
      <c r="PW40" s="123"/>
      <c r="PX40" s="123"/>
      <c r="PY40" s="123"/>
      <c r="PZ40" s="123"/>
      <c r="QA40" s="123"/>
      <c r="QB40" s="123"/>
      <c r="QC40" s="123"/>
      <c r="QD40" s="123"/>
      <c r="QE40" s="123"/>
      <c r="QF40" s="123"/>
      <c r="QG40" s="123"/>
      <c r="QH40" s="123"/>
      <c r="QI40" s="123"/>
      <c r="QJ40" s="123"/>
      <c r="QK40" s="123"/>
      <c r="QL40" s="123"/>
      <c r="QM40" s="123"/>
      <c r="QN40" s="123"/>
      <c r="QO40" s="123"/>
      <c r="QP40" s="123"/>
      <c r="QQ40" s="123"/>
      <c r="QR40" s="123"/>
      <c r="QS40" s="123"/>
      <c r="QT40" s="123"/>
      <c r="QU40" s="123"/>
      <c r="QV40" s="123"/>
      <c r="QW40" s="123"/>
      <c r="QX40" s="123"/>
      <c r="QY40" s="123"/>
      <c r="QZ40" s="123"/>
      <c r="RA40" s="123"/>
      <c r="RB40" s="123"/>
      <c r="RC40" s="123"/>
      <c r="RD40" s="123"/>
      <c r="RE40" s="123"/>
      <c r="RF40" s="123"/>
      <c r="RG40" s="123"/>
      <c r="RH40" s="123"/>
      <c r="RI40" s="123"/>
      <c r="RJ40" s="123"/>
      <c r="RK40" s="123"/>
      <c r="RL40" s="123"/>
      <c r="RM40" s="123"/>
      <c r="RN40" s="123"/>
      <c r="RO40" s="123"/>
      <c r="RP40" s="123"/>
      <c r="RQ40" s="123"/>
      <c r="RR40" s="123"/>
      <c r="RS40" s="123"/>
      <c r="RT40" s="123"/>
      <c r="RU40" s="123"/>
      <c r="RV40" s="123"/>
      <c r="RW40" s="123"/>
      <c r="RX40" s="123"/>
      <c r="RY40" s="123"/>
      <c r="RZ40" s="123"/>
      <c r="SA40" s="123"/>
      <c r="SB40" s="123"/>
      <c r="SC40" s="123"/>
      <c r="SD40" s="123"/>
      <c r="SE40" s="123"/>
      <c r="SF40" s="123"/>
      <c r="SG40" s="123"/>
      <c r="SH40" s="123"/>
      <c r="SI40" s="123"/>
      <c r="SJ40" s="123"/>
      <c r="SK40" s="123"/>
      <c r="SL40" s="123"/>
      <c r="SM40" s="123"/>
      <c r="SN40" s="123"/>
      <c r="SO40" s="123"/>
      <c r="SP40" s="123"/>
      <c r="SQ40" s="123"/>
      <c r="SR40" s="123"/>
      <c r="SS40" s="123"/>
      <c r="ST40" s="123"/>
      <c r="SU40" s="123"/>
      <c r="SV40" s="123"/>
      <c r="SW40" s="123"/>
      <c r="SX40" s="123"/>
      <c r="SY40" s="123"/>
      <c r="SZ40" s="123"/>
      <c r="TA40" s="123"/>
      <c r="TB40" s="123"/>
      <c r="TC40" s="123"/>
      <c r="TD40" s="123"/>
      <c r="TE40" s="123"/>
      <c r="TF40" s="123"/>
      <c r="TG40" s="123"/>
      <c r="TH40" s="123"/>
      <c r="TI40" s="123"/>
      <c r="TJ40" s="123"/>
      <c r="TK40" s="123"/>
      <c r="TL40" s="123"/>
      <c r="TM40" s="123"/>
      <c r="TN40" s="123"/>
      <c r="TO40" s="123"/>
      <c r="TP40" s="123"/>
      <c r="TQ40" s="123"/>
      <c r="TR40" s="123"/>
      <c r="TS40" s="123"/>
      <c r="TT40" s="123"/>
      <c r="TU40" s="123"/>
      <c r="TV40" s="123"/>
      <c r="TW40" s="123"/>
      <c r="TX40" s="123"/>
      <c r="TY40" s="123"/>
      <c r="TZ40" s="123"/>
      <c r="UA40" s="123"/>
      <c r="UB40" s="123"/>
      <c r="UC40" s="123"/>
      <c r="UD40" s="123"/>
      <c r="UE40" s="123"/>
      <c r="UF40" s="123"/>
      <c r="UG40" s="123"/>
      <c r="UH40" s="123"/>
      <c r="UI40" s="123"/>
      <c r="UJ40" s="123"/>
      <c r="UK40" s="123"/>
      <c r="UL40" s="123"/>
      <c r="UM40" s="123"/>
      <c r="UN40" s="123"/>
      <c r="UO40" s="123"/>
      <c r="UP40" s="123"/>
      <c r="UQ40" s="123"/>
      <c r="UR40" s="123"/>
      <c r="US40" s="123"/>
      <c r="UT40" s="123"/>
      <c r="UU40" s="123"/>
      <c r="UV40" s="123"/>
      <c r="UW40" s="123"/>
      <c r="UX40" s="123"/>
      <c r="UY40" s="123"/>
      <c r="UZ40" s="123"/>
      <c r="VA40" s="123"/>
      <c r="VB40" s="123"/>
      <c r="VC40" s="123"/>
      <c r="VD40" s="123"/>
      <c r="VE40" s="123"/>
      <c r="VF40" s="123"/>
      <c r="VG40" s="123"/>
      <c r="VH40" s="123"/>
      <c r="VI40" s="123"/>
      <c r="VJ40" s="123"/>
      <c r="VK40" s="123"/>
      <c r="VL40" s="123"/>
      <c r="VM40" s="123"/>
      <c r="VN40" s="123"/>
      <c r="VO40" s="123"/>
      <c r="VP40" s="123"/>
      <c r="VQ40" s="123"/>
      <c r="VR40" s="123"/>
      <c r="VS40" s="123"/>
      <c r="VT40" s="123"/>
      <c r="VU40" s="123"/>
      <c r="VV40" s="123"/>
      <c r="VW40" s="123"/>
      <c r="VX40" s="123"/>
      <c r="VY40" s="123"/>
      <c r="VZ40" s="123"/>
      <c r="WA40" s="123"/>
      <c r="WB40" s="123"/>
      <c r="WC40" s="123"/>
      <c r="WD40" s="123"/>
      <c r="WE40" s="123"/>
      <c r="WF40" s="123"/>
      <c r="WG40" s="123"/>
      <c r="WH40" s="123"/>
      <c r="WI40" s="123"/>
      <c r="WJ40" s="123"/>
      <c r="WK40" s="123"/>
      <c r="WL40" s="123"/>
      <c r="WM40" s="123"/>
      <c r="WN40" s="123"/>
      <c r="WO40" s="123"/>
      <c r="WP40" s="123"/>
      <c r="WQ40" s="123"/>
      <c r="WR40" s="123"/>
      <c r="WS40" s="123"/>
      <c r="WT40" s="123"/>
      <c r="WU40" s="123"/>
      <c r="WV40" s="123"/>
      <c r="WW40" s="123"/>
      <c r="WX40" s="123"/>
      <c r="WY40" s="123"/>
      <c r="WZ40" s="123"/>
      <c r="XA40" s="123"/>
      <c r="XB40" s="123"/>
      <c r="XC40" s="123"/>
      <c r="XD40" s="123"/>
      <c r="XE40" s="123"/>
      <c r="XF40" s="123"/>
      <c r="XG40" s="123"/>
      <c r="XH40" s="123"/>
      <c r="XI40" s="123"/>
      <c r="XJ40" s="123"/>
      <c r="XK40" s="123"/>
      <c r="XL40" s="123"/>
      <c r="XM40" s="123"/>
      <c r="XN40" s="123"/>
      <c r="XO40" s="123"/>
      <c r="XP40" s="123"/>
      <c r="XQ40" s="123"/>
      <c r="XR40" s="123"/>
      <c r="XS40" s="123"/>
      <c r="XT40" s="123"/>
      <c r="XU40" s="123"/>
      <c r="XV40" s="123"/>
      <c r="XW40" s="123"/>
      <c r="XX40" s="123"/>
      <c r="XY40" s="123"/>
      <c r="XZ40" s="123"/>
      <c r="YA40" s="123"/>
      <c r="YB40" s="123"/>
      <c r="YC40" s="123"/>
      <c r="YD40" s="123"/>
      <c r="YE40" s="123"/>
      <c r="YF40" s="123"/>
      <c r="YG40" s="123"/>
      <c r="YH40" s="123"/>
      <c r="YI40" s="123"/>
      <c r="YJ40" s="123"/>
      <c r="YK40" s="123"/>
      <c r="YL40" s="123"/>
      <c r="YM40" s="123"/>
      <c r="YN40" s="123"/>
      <c r="YO40" s="123"/>
      <c r="YP40" s="123"/>
      <c r="YQ40" s="123"/>
      <c r="YR40" s="123"/>
      <c r="YS40" s="123"/>
      <c r="YT40" s="123"/>
      <c r="YU40" s="123"/>
      <c r="YV40" s="123"/>
      <c r="YW40" s="123"/>
      <c r="YX40" s="123"/>
      <c r="YY40" s="123"/>
      <c r="YZ40" s="123"/>
      <c r="ZA40" s="123"/>
      <c r="ZB40" s="123"/>
      <c r="ZC40" s="123"/>
      <c r="ZD40" s="123"/>
      <c r="ZE40" s="123"/>
      <c r="ZF40" s="123"/>
      <c r="ZG40" s="123"/>
      <c r="ZH40" s="123"/>
      <c r="ZI40" s="123"/>
      <c r="ZJ40" s="123"/>
      <c r="ZK40" s="123"/>
      <c r="ZL40" s="123"/>
      <c r="ZM40" s="123"/>
      <c r="ZN40" s="123"/>
      <c r="ZO40" s="123"/>
      <c r="ZP40" s="123"/>
      <c r="ZQ40" s="123"/>
      <c r="ZR40" s="123"/>
      <c r="ZS40" s="123"/>
      <c r="ZT40" s="123"/>
      <c r="ZU40" s="123"/>
      <c r="ZV40" s="123"/>
      <c r="ZW40" s="123"/>
      <c r="ZX40" s="123"/>
      <c r="ZY40" s="123"/>
      <c r="ZZ40" s="123"/>
      <c r="AAA40" s="123"/>
      <c r="AAB40" s="123"/>
      <c r="AAC40" s="123"/>
      <c r="AAD40" s="123"/>
      <c r="AAE40" s="123"/>
      <c r="AAF40" s="123"/>
      <c r="AAG40" s="123"/>
      <c r="AAH40" s="123"/>
      <c r="AAI40" s="123"/>
      <c r="AAJ40" s="123"/>
      <c r="AAK40" s="123"/>
      <c r="AAL40" s="123"/>
      <c r="AAM40" s="123"/>
      <c r="AAN40" s="123"/>
      <c r="AAO40" s="123"/>
      <c r="AAP40" s="123"/>
      <c r="AAQ40" s="123"/>
      <c r="AAR40" s="123"/>
    </row>
    <row r="41" spans="2:720" ht="30" customHeight="1" x14ac:dyDescent="0.25">
      <c r="BB41" s="122"/>
      <c r="BC41" s="122"/>
      <c r="BD41" s="122"/>
      <c r="BE41" s="124"/>
      <c r="BF41" s="124"/>
      <c r="BG41" s="124"/>
      <c r="BH41" s="124"/>
      <c r="BI41" s="124"/>
      <c r="BJ41" s="124"/>
    </row>
    <row r="42" spans="2:720" ht="30" customHeight="1" x14ac:dyDescent="0.25">
      <c r="BB42" s="122"/>
      <c r="BC42" s="122"/>
      <c r="BD42" s="122"/>
      <c r="BE42" s="124"/>
      <c r="BF42" s="124"/>
      <c r="BG42" s="124"/>
      <c r="BH42" s="124"/>
      <c r="BI42" s="124"/>
      <c r="BJ42" s="124"/>
    </row>
    <row r="43" spans="2:720" ht="30" customHeight="1" x14ac:dyDescent="0.25">
      <c r="BB43" s="122"/>
      <c r="BC43" s="122"/>
      <c r="BD43" s="122"/>
      <c r="BE43" s="124"/>
      <c r="BF43" s="124"/>
      <c r="BG43" s="124"/>
      <c r="BH43" s="124"/>
      <c r="BI43" s="124"/>
      <c r="BJ43" s="124"/>
    </row>
    <row r="44" spans="2:720" ht="30" customHeight="1" x14ac:dyDescent="0.25">
      <c r="BB44" s="122"/>
      <c r="BC44" s="122"/>
      <c r="BD44" s="122"/>
      <c r="BE44" s="124"/>
      <c r="BF44" s="124"/>
      <c r="BG44" s="124"/>
      <c r="BH44" s="124"/>
      <c r="BI44" s="124"/>
      <c r="BJ44" s="124"/>
    </row>
    <row r="45" spans="2:720" ht="30" customHeight="1" x14ac:dyDescent="0.25">
      <c r="BB45" s="122"/>
      <c r="BC45" s="122"/>
      <c r="BD45" s="122"/>
      <c r="BE45" s="124"/>
      <c r="BF45" s="124"/>
      <c r="BG45" s="124"/>
      <c r="BH45" s="124"/>
      <c r="BI45" s="124"/>
      <c r="BJ45" s="124"/>
    </row>
    <row r="46" spans="2:720" ht="30" customHeight="1" x14ac:dyDescent="0.25">
      <c r="BB46" s="122"/>
      <c r="BC46" s="122"/>
      <c r="BD46" s="122"/>
      <c r="BE46" s="124"/>
      <c r="BF46" s="124"/>
      <c r="BG46" s="124"/>
      <c r="BH46" s="124"/>
      <c r="BI46" s="124"/>
      <c r="BJ46" s="124"/>
    </row>
    <row r="47" spans="2:720" ht="30" customHeight="1" x14ac:dyDescent="0.25">
      <c r="BB47" s="122"/>
      <c r="BC47" s="122"/>
      <c r="BD47" s="122"/>
      <c r="BE47" s="124"/>
      <c r="BF47" s="124"/>
      <c r="BG47" s="124"/>
      <c r="BH47" s="124"/>
      <c r="BI47" s="124"/>
      <c r="BJ47" s="124"/>
    </row>
    <row r="48" spans="2:720" ht="30" customHeight="1" x14ac:dyDescent="0.25">
      <c r="BB48" s="122"/>
      <c r="BC48" s="122"/>
      <c r="BD48" s="122"/>
      <c r="BE48" s="124"/>
      <c r="BF48" s="124"/>
      <c r="BG48" s="124"/>
      <c r="BH48" s="124"/>
      <c r="BI48" s="124"/>
      <c r="BJ48" s="124"/>
    </row>
    <row r="49" spans="54:62" ht="30" customHeight="1" x14ac:dyDescent="0.25">
      <c r="BB49" s="122"/>
      <c r="BC49" s="122"/>
      <c r="BD49" s="122"/>
      <c r="BE49" s="124"/>
      <c r="BF49" s="124"/>
      <c r="BG49" s="124"/>
      <c r="BH49" s="124"/>
      <c r="BI49" s="124"/>
      <c r="BJ49" s="124"/>
    </row>
    <row r="50" spans="54:62" ht="30" customHeight="1" x14ac:dyDescent="0.25">
      <c r="BB50" s="122"/>
      <c r="BC50" s="122"/>
      <c r="BD50" s="122"/>
      <c r="BE50" s="124"/>
      <c r="BF50" s="124"/>
      <c r="BG50" s="124"/>
      <c r="BH50" s="124"/>
      <c r="BI50" s="124"/>
      <c r="BJ50" s="124"/>
    </row>
    <row r="51" spans="54:62" ht="30" customHeight="1" x14ac:dyDescent="0.25">
      <c r="BB51" s="122"/>
      <c r="BC51" s="122"/>
      <c r="BD51" s="122"/>
      <c r="BE51" s="124"/>
      <c r="BF51" s="124"/>
      <c r="BG51" s="124"/>
      <c r="BH51" s="124"/>
      <c r="BI51" s="124"/>
      <c r="BJ51" s="124"/>
    </row>
    <row r="52" spans="54:62" ht="30" customHeight="1" x14ac:dyDescent="0.25">
      <c r="BB52" s="122"/>
      <c r="BC52" s="122"/>
      <c r="BD52" s="122"/>
      <c r="BE52" s="124"/>
      <c r="BF52" s="124"/>
      <c r="BG52" s="124"/>
      <c r="BH52" s="124"/>
      <c r="BI52" s="124"/>
      <c r="BJ52" s="124"/>
    </row>
    <row r="53" spans="54:62" ht="30" customHeight="1" x14ac:dyDescent="0.25">
      <c r="BB53" s="122"/>
      <c r="BC53" s="122"/>
      <c r="BD53" s="122"/>
      <c r="BE53" s="124"/>
      <c r="BF53" s="124"/>
      <c r="BG53" s="124"/>
      <c r="BH53" s="124"/>
      <c r="BI53" s="124"/>
      <c r="BJ53" s="124"/>
    </row>
    <row r="54" spans="54:62" ht="30" customHeight="1" x14ac:dyDescent="0.25">
      <c r="BB54" s="122"/>
      <c r="BC54" s="122"/>
      <c r="BD54" s="122"/>
      <c r="BE54" s="124"/>
      <c r="BF54" s="124"/>
      <c r="BG54" s="124"/>
      <c r="BH54" s="124"/>
      <c r="BI54" s="124"/>
      <c r="BJ54" s="124"/>
    </row>
    <row r="55" spans="54:62" ht="30" customHeight="1" x14ac:dyDescent="0.25">
      <c r="BB55" s="122"/>
      <c r="BC55" s="122"/>
      <c r="BD55" s="122"/>
      <c r="BE55" s="124"/>
      <c r="BF55" s="124"/>
      <c r="BG55" s="124"/>
      <c r="BH55" s="124"/>
      <c r="BI55" s="124"/>
      <c r="BJ55" s="124"/>
    </row>
    <row r="56" spans="54:62" ht="30" customHeight="1" x14ac:dyDescent="0.25">
      <c r="BB56" s="122"/>
      <c r="BC56" s="122"/>
      <c r="BD56" s="122"/>
      <c r="BE56" s="124"/>
      <c r="BF56" s="124"/>
      <c r="BG56" s="124"/>
      <c r="BH56" s="124"/>
      <c r="BI56" s="124"/>
      <c r="BJ56" s="124"/>
    </row>
    <row r="57" spans="54:62" ht="30" customHeight="1" x14ac:dyDescent="0.25">
      <c r="BB57" s="122"/>
      <c r="BC57" s="122"/>
      <c r="BD57" s="122"/>
      <c r="BE57" s="124"/>
      <c r="BF57" s="124"/>
      <c r="BG57" s="124"/>
      <c r="BH57" s="124"/>
      <c r="BI57" s="124"/>
      <c r="BJ57" s="124"/>
    </row>
    <row r="58" spans="54:62" ht="30" customHeight="1" x14ac:dyDescent="0.25">
      <c r="BB58" s="122"/>
      <c r="BC58" s="122"/>
      <c r="BD58" s="122"/>
      <c r="BE58" s="124"/>
      <c r="BF58" s="124"/>
      <c r="BG58" s="124"/>
      <c r="BH58" s="124"/>
      <c r="BI58" s="124"/>
      <c r="BJ58" s="124"/>
    </row>
    <row r="59" spans="54:62" ht="30" customHeight="1" x14ac:dyDescent="0.25">
      <c r="BB59" s="122"/>
      <c r="BC59" s="122"/>
      <c r="BD59" s="122"/>
      <c r="BE59" s="124"/>
      <c r="BF59" s="124"/>
      <c r="BG59" s="124"/>
      <c r="BH59" s="124"/>
      <c r="BI59" s="124"/>
      <c r="BJ59" s="124"/>
    </row>
    <row r="60" spans="54:62" ht="30" customHeight="1" x14ac:dyDescent="0.25">
      <c r="BB60" s="122"/>
      <c r="BC60" s="122"/>
      <c r="BD60" s="122"/>
      <c r="BE60" s="124"/>
      <c r="BF60" s="124"/>
      <c r="BG60" s="124"/>
      <c r="BH60" s="124"/>
      <c r="BI60" s="124"/>
      <c r="BJ60" s="124"/>
    </row>
    <row r="61" spans="54:62" ht="30" customHeight="1" x14ac:dyDescent="0.25">
      <c r="BB61" s="122"/>
      <c r="BC61" s="122"/>
      <c r="BD61" s="122"/>
      <c r="BE61" s="124"/>
      <c r="BF61" s="124"/>
      <c r="BG61" s="124"/>
      <c r="BH61" s="124"/>
      <c r="BI61" s="124"/>
      <c r="BJ61" s="124"/>
    </row>
    <row r="62" spans="54:62" ht="30" customHeight="1" x14ac:dyDescent="0.25">
      <c r="BB62" s="122"/>
      <c r="BC62" s="122"/>
      <c r="BD62" s="122"/>
      <c r="BE62" s="124"/>
      <c r="BF62" s="124"/>
      <c r="BG62" s="124"/>
      <c r="BH62" s="124"/>
      <c r="BI62" s="124"/>
      <c r="BJ62" s="124"/>
    </row>
    <row r="63" spans="54:62" ht="30" customHeight="1" x14ac:dyDescent="0.25">
      <c r="BB63" s="122"/>
      <c r="BC63" s="122"/>
      <c r="BD63" s="122"/>
      <c r="BE63" s="124"/>
      <c r="BF63" s="124"/>
      <c r="BG63" s="124"/>
      <c r="BH63" s="124"/>
      <c r="BI63" s="124"/>
      <c r="BJ63" s="124"/>
    </row>
    <row r="64" spans="54:62" ht="30" customHeight="1" x14ac:dyDescent="0.25">
      <c r="BB64" s="122"/>
      <c r="BC64" s="122"/>
      <c r="BD64" s="122"/>
      <c r="BE64" s="124"/>
      <c r="BF64" s="124"/>
      <c r="BG64" s="124"/>
      <c r="BH64" s="124"/>
      <c r="BI64" s="124"/>
      <c r="BJ64" s="124"/>
    </row>
    <row r="65" spans="54:62" ht="30" customHeight="1" x14ac:dyDescent="0.25">
      <c r="BB65" s="122"/>
      <c r="BC65" s="122"/>
      <c r="BD65" s="122"/>
      <c r="BE65" s="124"/>
      <c r="BF65" s="124"/>
      <c r="BG65" s="124"/>
      <c r="BH65" s="124"/>
      <c r="BI65" s="124"/>
      <c r="BJ65" s="124"/>
    </row>
    <row r="66" spans="54:62" ht="30" customHeight="1" x14ac:dyDescent="0.25">
      <c r="BB66" s="122"/>
      <c r="BC66" s="122"/>
      <c r="BD66" s="122"/>
      <c r="BE66" s="124"/>
      <c r="BF66" s="124"/>
      <c r="BG66" s="124"/>
      <c r="BH66" s="124"/>
      <c r="BI66" s="124"/>
      <c r="BJ66" s="124"/>
    </row>
    <row r="67" spans="54:62" ht="30" customHeight="1" x14ac:dyDescent="0.25">
      <c r="BB67" s="122"/>
      <c r="BC67" s="122"/>
      <c r="BD67" s="122"/>
      <c r="BE67" s="124"/>
      <c r="BF67" s="124"/>
      <c r="BG67" s="124"/>
      <c r="BH67" s="124"/>
      <c r="BI67" s="124"/>
      <c r="BJ67" s="124"/>
    </row>
    <row r="68" spans="54:62" ht="30" customHeight="1" x14ac:dyDescent="0.25">
      <c r="BB68" s="122"/>
      <c r="BC68" s="122"/>
      <c r="BD68" s="122"/>
      <c r="BE68" s="124"/>
      <c r="BF68" s="124"/>
      <c r="BG68" s="124"/>
      <c r="BH68" s="124"/>
      <c r="BI68" s="124"/>
      <c r="BJ68" s="124"/>
    </row>
    <row r="69" spans="54:62" ht="30" customHeight="1" x14ac:dyDescent="0.25">
      <c r="BB69" s="122"/>
      <c r="BC69" s="122"/>
      <c r="BD69" s="122"/>
      <c r="BE69" s="124"/>
      <c r="BF69" s="124"/>
      <c r="BG69" s="124"/>
      <c r="BH69" s="124"/>
      <c r="BI69" s="124"/>
      <c r="BJ69" s="124"/>
    </row>
    <row r="70" spans="54:62" ht="30" customHeight="1" x14ac:dyDescent="0.25">
      <c r="BB70" s="122"/>
      <c r="BC70" s="122"/>
      <c r="BD70" s="122"/>
      <c r="BE70" s="124"/>
      <c r="BF70" s="124"/>
      <c r="BG70" s="124"/>
      <c r="BH70" s="124"/>
      <c r="BI70" s="124"/>
      <c r="BJ70" s="124"/>
    </row>
    <row r="71" spans="54:62" ht="30" customHeight="1" x14ac:dyDescent="0.25">
      <c r="BB71" s="122"/>
      <c r="BC71" s="122"/>
      <c r="BD71" s="122"/>
      <c r="BE71" s="124"/>
      <c r="BF71" s="124"/>
      <c r="BG71" s="124"/>
      <c r="BH71" s="124"/>
      <c r="BI71" s="124"/>
      <c r="BJ71" s="124"/>
    </row>
    <row r="72" spans="54:62" ht="30" customHeight="1" x14ac:dyDescent="0.25">
      <c r="BB72" s="122"/>
      <c r="BC72" s="122"/>
      <c r="BD72" s="122"/>
      <c r="BE72" s="124"/>
      <c r="BF72" s="124"/>
      <c r="BG72" s="124"/>
      <c r="BH72" s="124"/>
      <c r="BI72" s="124"/>
      <c r="BJ72" s="124"/>
    </row>
    <row r="73" spans="54:62" ht="30" customHeight="1" x14ac:dyDescent="0.25">
      <c r="BB73" s="122"/>
      <c r="BC73" s="122"/>
      <c r="BD73" s="122"/>
      <c r="BE73" s="124"/>
      <c r="BF73" s="124"/>
      <c r="BG73" s="124"/>
      <c r="BH73" s="124"/>
      <c r="BI73" s="124"/>
      <c r="BJ73" s="124"/>
    </row>
    <row r="74" spans="54:62" ht="30" customHeight="1" x14ac:dyDescent="0.25">
      <c r="BB74" s="122"/>
      <c r="BC74" s="122"/>
      <c r="BD74" s="122"/>
      <c r="BE74" s="124"/>
      <c r="BF74" s="124"/>
      <c r="BG74" s="124"/>
      <c r="BH74" s="124"/>
      <c r="BI74" s="124"/>
      <c r="BJ74" s="124"/>
    </row>
    <row r="75" spans="54:62" ht="30" customHeight="1" x14ac:dyDescent="0.25">
      <c r="BB75" s="122"/>
      <c r="BC75" s="122"/>
      <c r="BD75" s="122"/>
      <c r="BE75" s="124"/>
      <c r="BF75" s="124"/>
      <c r="BG75" s="124"/>
      <c r="BH75" s="124"/>
      <c r="BI75" s="124"/>
      <c r="BJ75" s="124"/>
    </row>
    <row r="76" spans="54:62" ht="30" customHeight="1" x14ac:dyDescent="0.25">
      <c r="BB76" s="122"/>
      <c r="BC76" s="122"/>
      <c r="BD76" s="122"/>
      <c r="BE76" s="124"/>
      <c r="BF76" s="124"/>
      <c r="BG76" s="124"/>
      <c r="BH76" s="124"/>
      <c r="BI76" s="124"/>
      <c r="BJ76" s="124"/>
    </row>
    <row r="77" spans="54:62" ht="30" customHeight="1" x14ac:dyDescent="0.25">
      <c r="BB77" s="122"/>
      <c r="BC77" s="122"/>
      <c r="BD77" s="122"/>
      <c r="BE77" s="124"/>
      <c r="BF77" s="124"/>
      <c r="BG77" s="124"/>
      <c r="BH77" s="124"/>
      <c r="BI77" s="124"/>
      <c r="BJ77" s="124"/>
    </row>
    <row r="78" spans="54:62" ht="30" customHeight="1" x14ac:dyDescent="0.25">
      <c r="BB78" s="122"/>
      <c r="BC78" s="122"/>
      <c r="BD78" s="122"/>
      <c r="BE78" s="124"/>
      <c r="BF78" s="124"/>
      <c r="BG78" s="124"/>
      <c r="BH78" s="124"/>
      <c r="BI78" s="124"/>
      <c r="BJ78" s="124"/>
    </row>
    <row r="79" spans="54:62" ht="30" customHeight="1" x14ac:dyDescent="0.25">
      <c r="BB79" s="122"/>
      <c r="BC79" s="122"/>
      <c r="BD79" s="122"/>
      <c r="BE79" s="124"/>
      <c r="BF79" s="124"/>
      <c r="BG79" s="124"/>
      <c r="BH79" s="124"/>
      <c r="BI79" s="124"/>
      <c r="BJ79" s="124"/>
    </row>
    <row r="80" spans="54:62" ht="30" customHeight="1" x14ac:dyDescent="0.25">
      <c r="BB80" s="122"/>
      <c r="BC80" s="122"/>
      <c r="BD80" s="122"/>
      <c r="BE80" s="124"/>
      <c r="BF80" s="124"/>
      <c r="BG80" s="124"/>
      <c r="BH80" s="124"/>
      <c r="BI80" s="124"/>
      <c r="BJ80" s="124"/>
    </row>
    <row r="81" spans="54:62" ht="30" customHeight="1" x14ac:dyDescent="0.25">
      <c r="BB81" s="122"/>
      <c r="BC81" s="122"/>
      <c r="BD81" s="122"/>
      <c r="BE81" s="124"/>
      <c r="BF81" s="124"/>
      <c r="BG81" s="124"/>
      <c r="BH81" s="124"/>
      <c r="BI81" s="124"/>
      <c r="BJ81" s="124"/>
    </row>
    <row r="82" spans="54:62" ht="30" customHeight="1" x14ac:dyDescent="0.25">
      <c r="BB82" s="122"/>
      <c r="BC82" s="122"/>
      <c r="BD82" s="122"/>
      <c r="BE82" s="124"/>
      <c r="BF82" s="124"/>
      <c r="BG82" s="124"/>
      <c r="BH82" s="124"/>
      <c r="BI82" s="124"/>
      <c r="BJ82" s="124"/>
    </row>
    <row r="83" spans="54:62" ht="30" customHeight="1" x14ac:dyDescent="0.25">
      <c r="BB83" s="122"/>
      <c r="BC83" s="122"/>
      <c r="BD83" s="122"/>
      <c r="BE83" s="124"/>
      <c r="BF83" s="124"/>
      <c r="BG83" s="124"/>
      <c r="BH83" s="124"/>
      <c r="BI83" s="124"/>
      <c r="BJ83" s="124"/>
    </row>
    <row r="84" spans="54:62" ht="30" customHeight="1" x14ac:dyDescent="0.25">
      <c r="BB84" s="122"/>
      <c r="BC84" s="122"/>
      <c r="BD84" s="122"/>
      <c r="BE84" s="124"/>
      <c r="BF84" s="124"/>
      <c r="BG84" s="124"/>
      <c r="BH84" s="124"/>
      <c r="BI84" s="124"/>
      <c r="BJ84" s="124"/>
    </row>
    <row r="85" spans="54:62" ht="30" customHeight="1" x14ac:dyDescent="0.25">
      <c r="BB85" s="122"/>
      <c r="BC85" s="122"/>
      <c r="BD85" s="122"/>
      <c r="BE85" s="124"/>
      <c r="BF85" s="124"/>
      <c r="BG85" s="124"/>
      <c r="BH85" s="124"/>
      <c r="BI85" s="124"/>
      <c r="BJ85" s="124"/>
    </row>
    <row r="86" spans="54:62" ht="30" customHeight="1" x14ac:dyDescent="0.25">
      <c r="BB86" s="122"/>
      <c r="BC86" s="122"/>
      <c r="BD86" s="122"/>
      <c r="BE86" s="124"/>
      <c r="BF86" s="124"/>
      <c r="BG86" s="124"/>
      <c r="BH86" s="124"/>
      <c r="BI86" s="124"/>
      <c r="BJ86" s="124"/>
    </row>
    <row r="87" spans="54:62" ht="30" customHeight="1" x14ac:dyDescent="0.25">
      <c r="BB87" s="122"/>
      <c r="BC87" s="122"/>
      <c r="BD87" s="122"/>
      <c r="BE87" s="124"/>
      <c r="BF87" s="124"/>
      <c r="BG87" s="124"/>
      <c r="BH87" s="124"/>
      <c r="BI87" s="124"/>
      <c r="BJ87" s="124"/>
    </row>
    <row r="88" spans="54:62" ht="30" customHeight="1" x14ac:dyDescent="0.25">
      <c r="BB88" s="122"/>
      <c r="BC88" s="122"/>
      <c r="BD88" s="122"/>
      <c r="BE88" s="124"/>
      <c r="BF88" s="124"/>
      <c r="BG88" s="124"/>
      <c r="BH88" s="124"/>
      <c r="BI88" s="124"/>
      <c r="BJ88" s="124"/>
    </row>
    <row r="89" spans="54:62" ht="30" customHeight="1" x14ac:dyDescent="0.25">
      <c r="BB89" s="122"/>
      <c r="BC89" s="122"/>
      <c r="BD89" s="122"/>
      <c r="BE89" s="124"/>
      <c r="BF89" s="124"/>
      <c r="BG89" s="124"/>
      <c r="BH89" s="124"/>
      <c r="BI89" s="124"/>
      <c r="BJ89" s="124"/>
    </row>
    <row r="90" spans="54:62" ht="30" customHeight="1" x14ac:dyDescent="0.25">
      <c r="BB90" s="122"/>
      <c r="BC90" s="122"/>
      <c r="BD90" s="122"/>
      <c r="BE90" s="124"/>
      <c r="BF90" s="124"/>
      <c r="BG90" s="124"/>
      <c r="BH90" s="124"/>
      <c r="BI90" s="124"/>
      <c r="BJ90" s="124"/>
    </row>
    <row r="91" spans="54:62" ht="30" customHeight="1" x14ac:dyDescent="0.25">
      <c r="BB91" s="122"/>
      <c r="BC91" s="122"/>
      <c r="BD91" s="122"/>
      <c r="BE91" s="124"/>
      <c r="BF91" s="124"/>
      <c r="BG91" s="124"/>
      <c r="BH91" s="124"/>
      <c r="BI91" s="124"/>
      <c r="BJ91" s="124"/>
    </row>
    <row r="92" spans="54:62" ht="30" customHeight="1" x14ac:dyDescent="0.25">
      <c r="BB92" s="122"/>
      <c r="BC92" s="122"/>
      <c r="BD92" s="122"/>
      <c r="BE92" s="124"/>
      <c r="BF92" s="124"/>
      <c r="BG92" s="124"/>
      <c r="BH92" s="124"/>
      <c r="BI92" s="124"/>
      <c r="BJ92" s="124"/>
    </row>
    <row r="93" spans="54:62" ht="30" customHeight="1" x14ac:dyDescent="0.25">
      <c r="BB93" s="122"/>
      <c r="BC93" s="122"/>
      <c r="BD93" s="122"/>
      <c r="BE93" s="124"/>
      <c r="BF93" s="124"/>
      <c r="BG93" s="124"/>
      <c r="BH93" s="124"/>
      <c r="BI93" s="124"/>
      <c r="BJ93" s="124"/>
    </row>
    <row r="94" spans="54:62" ht="30" customHeight="1" x14ac:dyDescent="0.25">
      <c r="BB94" s="122"/>
      <c r="BC94" s="122"/>
      <c r="BD94" s="122"/>
      <c r="BE94" s="124"/>
      <c r="BF94" s="124"/>
      <c r="BG94" s="124"/>
      <c r="BH94" s="124"/>
      <c r="BI94" s="124"/>
      <c r="BJ94" s="124"/>
    </row>
    <row r="95" spans="54:62" ht="30" customHeight="1" x14ac:dyDescent="0.25">
      <c r="BB95" s="122"/>
      <c r="BC95" s="122"/>
      <c r="BD95" s="122"/>
      <c r="BE95" s="124"/>
      <c r="BF95" s="124"/>
      <c r="BG95" s="124"/>
      <c r="BH95" s="124"/>
      <c r="BI95" s="124"/>
      <c r="BJ95" s="124"/>
    </row>
    <row r="96" spans="54:62" ht="30" customHeight="1" x14ac:dyDescent="0.25">
      <c r="BB96" s="122"/>
      <c r="BC96" s="122"/>
      <c r="BD96" s="122"/>
      <c r="BE96" s="124"/>
      <c r="BF96" s="124"/>
      <c r="BG96" s="124"/>
      <c r="BH96" s="124"/>
      <c r="BI96" s="124"/>
      <c r="BJ96" s="124"/>
    </row>
    <row r="97" spans="54:78" ht="30" customHeight="1" x14ac:dyDescent="0.25">
      <c r="BB97" s="122"/>
      <c r="BC97" s="122"/>
      <c r="BD97" s="122"/>
      <c r="BE97" s="124"/>
      <c r="BF97" s="124"/>
      <c r="BG97" s="124"/>
      <c r="BH97" s="124"/>
      <c r="BI97" s="124"/>
      <c r="BJ97" s="124"/>
    </row>
    <row r="98" spans="54:78" ht="30" customHeight="1" x14ac:dyDescent="0.25">
      <c r="BB98" s="122"/>
      <c r="BC98" s="122"/>
      <c r="BD98" s="122"/>
      <c r="BE98" s="124"/>
      <c r="BF98" s="124"/>
      <c r="BG98" s="124"/>
      <c r="BH98" s="124"/>
      <c r="BI98" s="124"/>
      <c r="BJ98" s="124"/>
    </row>
    <row r="99" spans="54:78" ht="30" customHeight="1" x14ac:dyDescent="0.25">
      <c r="BB99" s="122"/>
      <c r="BC99" s="122"/>
      <c r="BD99" s="122"/>
      <c r="BE99" s="124"/>
      <c r="BF99" s="124"/>
      <c r="BG99" s="124"/>
      <c r="BH99" s="124"/>
      <c r="BI99" s="124"/>
      <c r="BJ99" s="124"/>
    </row>
    <row r="100" spans="54:78" ht="30" customHeight="1" x14ac:dyDescent="0.25">
      <c r="BB100" s="122"/>
      <c r="BC100" s="122"/>
      <c r="BD100" s="122"/>
      <c r="BE100" s="124"/>
      <c r="BF100" s="124"/>
      <c r="BG100" s="124"/>
      <c r="BH100" s="124"/>
      <c r="BI100" s="124"/>
      <c r="BJ100" s="124"/>
    </row>
    <row r="101" spans="54:78" ht="30" customHeight="1" x14ac:dyDescent="0.25">
      <c r="BB101" s="122"/>
      <c r="BC101" s="122"/>
      <c r="BD101" s="122"/>
      <c r="BE101" s="124"/>
      <c r="BF101" s="124"/>
      <c r="BG101" s="124"/>
      <c r="BH101" s="124"/>
      <c r="BI101" s="124"/>
      <c r="BJ101" s="124"/>
    </row>
    <row r="102" spans="54:78" ht="30" customHeight="1" x14ac:dyDescent="0.25">
      <c r="BB102" s="122"/>
      <c r="BC102" s="122"/>
      <c r="BD102" s="122"/>
      <c r="BE102" s="124"/>
      <c r="BF102" s="124"/>
      <c r="BG102" s="124"/>
      <c r="BH102" s="124"/>
      <c r="BI102" s="124"/>
      <c r="BJ102" s="124"/>
    </row>
    <row r="103" spans="54:78" ht="30" customHeight="1" x14ac:dyDescent="0.25">
      <c r="BB103" s="122"/>
      <c r="BC103" s="122"/>
      <c r="BD103" s="122"/>
      <c r="BE103" s="124"/>
      <c r="BF103" s="124"/>
      <c r="BG103" s="124"/>
      <c r="BH103" s="124"/>
      <c r="BI103" s="124"/>
      <c r="BJ103" s="124"/>
    </row>
    <row r="104" spans="54:78" ht="30" customHeight="1" x14ac:dyDescent="0.25">
      <c r="BB104" s="122"/>
      <c r="BC104" s="122"/>
      <c r="BD104" s="122"/>
      <c r="BE104" s="124"/>
      <c r="BF104" s="124"/>
      <c r="BG104" s="124"/>
      <c r="BH104" s="124"/>
      <c r="BI104" s="124"/>
      <c r="BJ104" s="124"/>
    </row>
    <row r="105" spans="54:78" ht="30" customHeight="1" x14ac:dyDescent="0.25">
      <c r="BB105" s="122"/>
      <c r="BC105" s="122"/>
      <c r="BD105" s="122"/>
      <c r="BE105" s="124"/>
      <c r="BF105" s="124"/>
      <c r="BG105" s="124"/>
      <c r="BH105" s="124"/>
      <c r="BI105" s="124"/>
      <c r="BJ105" s="124"/>
    </row>
    <row r="106" spans="54:78" ht="30" customHeight="1" x14ac:dyDescent="0.25">
      <c r="BB106" s="122"/>
      <c r="BC106" s="122"/>
      <c r="BD106" s="122"/>
      <c r="BE106" s="124"/>
      <c r="BF106" s="124"/>
      <c r="BG106" s="124"/>
      <c r="BH106" s="124"/>
      <c r="BI106" s="124"/>
      <c r="BJ106" s="124"/>
    </row>
    <row r="107" spans="54:78" ht="30" customHeight="1" x14ac:dyDescent="0.25">
      <c r="BB107" s="122"/>
      <c r="BC107" s="122"/>
      <c r="BD107" s="122"/>
      <c r="BE107" s="124"/>
      <c r="BF107" s="124"/>
      <c r="BG107" s="124"/>
      <c r="BH107" s="124"/>
      <c r="BI107" s="124"/>
      <c r="BJ107" s="124"/>
    </row>
    <row r="108" spans="54:78" ht="30" customHeight="1" x14ac:dyDescent="0.25">
      <c r="BB108" s="122"/>
      <c r="BC108" s="122"/>
      <c r="BD108" s="122"/>
      <c r="BE108" s="124"/>
      <c r="BF108" s="124"/>
      <c r="BG108" s="124"/>
      <c r="BH108" s="124"/>
      <c r="BI108" s="124"/>
      <c r="BJ108" s="124"/>
      <c r="BW108" s="87"/>
      <c r="BX108" s="87"/>
      <c r="BY108" s="125"/>
      <c r="BZ108" s="87"/>
    </row>
    <row r="109" spans="54:78" ht="30" customHeight="1" x14ac:dyDescent="0.25">
      <c r="BB109" s="122"/>
      <c r="BC109" s="122"/>
      <c r="BD109" s="122"/>
      <c r="BE109" s="124"/>
      <c r="BF109" s="124"/>
      <c r="BG109" s="124"/>
      <c r="BH109" s="124"/>
      <c r="BI109" s="124"/>
      <c r="BJ109" s="124"/>
      <c r="BW109" s="87"/>
      <c r="BX109" s="87"/>
      <c r="BY109" s="125"/>
      <c r="BZ109" s="87"/>
    </row>
    <row r="110" spans="54:78" ht="30" customHeight="1" x14ac:dyDescent="0.25">
      <c r="BB110" s="122"/>
      <c r="BC110" s="122"/>
      <c r="BD110" s="122"/>
      <c r="BE110" s="124"/>
      <c r="BF110" s="124"/>
      <c r="BG110" s="124"/>
      <c r="BH110" s="124"/>
      <c r="BI110" s="124"/>
      <c r="BJ110" s="124"/>
      <c r="BW110" s="87"/>
      <c r="BX110" s="87"/>
      <c r="BY110" s="126"/>
      <c r="BZ110" s="87"/>
    </row>
    <row r="111" spans="54:78" ht="30" customHeight="1" x14ac:dyDescent="0.25">
      <c r="BB111" s="122"/>
      <c r="BC111" s="122"/>
      <c r="BD111" s="122"/>
      <c r="BE111" s="124"/>
      <c r="BF111" s="124"/>
      <c r="BG111" s="124"/>
      <c r="BH111" s="124"/>
      <c r="BI111" s="124"/>
      <c r="BJ111" s="124"/>
      <c r="BW111" s="87"/>
      <c r="BX111" s="87"/>
      <c r="BY111" s="127"/>
      <c r="BZ111" s="87"/>
    </row>
    <row r="112" spans="54:78" ht="30" customHeight="1" x14ac:dyDescent="0.25">
      <c r="BB112" s="122"/>
      <c r="BC112" s="122"/>
      <c r="BD112" s="122"/>
      <c r="BE112" s="124"/>
      <c r="BF112" s="124"/>
      <c r="BG112" s="124"/>
      <c r="BH112" s="124"/>
      <c r="BI112" s="124"/>
      <c r="BJ112" s="124"/>
      <c r="BW112" s="87"/>
      <c r="BX112" s="87"/>
      <c r="BY112" s="126"/>
      <c r="BZ112" s="87"/>
    </row>
    <row r="113" spans="54:78" ht="30" customHeight="1" x14ac:dyDescent="0.25">
      <c r="BB113" s="122"/>
      <c r="BC113" s="122"/>
      <c r="BD113" s="122"/>
      <c r="BE113" s="124"/>
      <c r="BF113" s="124"/>
      <c r="BG113" s="124"/>
      <c r="BH113" s="124"/>
      <c r="BI113" s="124"/>
      <c r="BJ113" s="124"/>
      <c r="BW113" s="87"/>
      <c r="BX113" s="87"/>
      <c r="BY113" s="127"/>
      <c r="BZ113" s="87"/>
    </row>
    <row r="114" spans="54:78" ht="30" customHeight="1" x14ac:dyDescent="0.25">
      <c r="BB114" s="122"/>
      <c r="BC114" s="122"/>
      <c r="BD114" s="122"/>
      <c r="BE114" s="124"/>
      <c r="BF114" s="124"/>
      <c r="BG114" s="124"/>
      <c r="BH114" s="124"/>
      <c r="BI114" s="124"/>
      <c r="BJ114" s="124"/>
      <c r="BW114" s="87"/>
      <c r="BX114" s="87"/>
      <c r="BY114" s="126"/>
      <c r="BZ114" s="87"/>
    </row>
    <row r="115" spans="54:78" ht="30" customHeight="1" x14ac:dyDescent="0.25">
      <c r="BB115" s="122"/>
      <c r="BC115" s="122"/>
      <c r="BD115" s="122"/>
      <c r="BE115" s="124"/>
      <c r="BF115" s="124"/>
      <c r="BG115" s="124"/>
      <c r="BH115" s="124"/>
      <c r="BI115" s="124"/>
      <c r="BJ115" s="124"/>
      <c r="BW115" s="87"/>
      <c r="BX115" s="87"/>
      <c r="BY115" s="127"/>
      <c r="BZ115" s="87"/>
    </row>
    <row r="116" spans="54:78" ht="30" customHeight="1" x14ac:dyDescent="0.25">
      <c r="BB116" s="122"/>
      <c r="BC116" s="122"/>
      <c r="BD116" s="122"/>
      <c r="BE116" s="124"/>
      <c r="BF116" s="124"/>
      <c r="BG116" s="124"/>
      <c r="BH116" s="124"/>
      <c r="BI116" s="124"/>
      <c r="BJ116" s="124"/>
      <c r="BW116" s="87"/>
      <c r="BX116" s="87"/>
      <c r="BY116" s="127"/>
      <c r="BZ116" s="87"/>
    </row>
    <row r="117" spans="54:78" ht="30" customHeight="1" x14ac:dyDescent="0.25">
      <c r="BB117" s="122"/>
      <c r="BC117" s="122"/>
      <c r="BD117" s="122"/>
      <c r="BE117" s="124"/>
      <c r="BF117" s="124"/>
      <c r="BG117" s="124"/>
      <c r="BH117" s="124"/>
      <c r="BI117" s="124"/>
      <c r="BJ117" s="124"/>
      <c r="BW117" s="87"/>
      <c r="BX117" s="87"/>
      <c r="BY117" s="127"/>
      <c r="BZ117" s="87"/>
    </row>
    <row r="118" spans="54:78" ht="30" customHeight="1" x14ac:dyDescent="0.25">
      <c r="BB118" s="122"/>
      <c r="BC118" s="122"/>
      <c r="BD118" s="122"/>
      <c r="BE118" s="124"/>
      <c r="BF118" s="124"/>
      <c r="BG118" s="124"/>
      <c r="BH118" s="124"/>
      <c r="BI118" s="124"/>
      <c r="BJ118" s="124"/>
      <c r="BW118" s="87"/>
      <c r="BX118" s="87"/>
      <c r="BY118" s="127"/>
      <c r="BZ118" s="87"/>
    </row>
    <row r="119" spans="54:78" ht="30" customHeight="1" x14ac:dyDescent="0.25">
      <c r="BB119" s="122"/>
      <c r="BC119" s="122"/>
      <c r="BD119" s="122"/>
      <c r="BE119" s="124"/>
      <c r="BF119" s="124"/>
      <c r="BG119" s="124"/>
      <c r="BH119" s="124"/>
      <c r="BI119" s="124"/>
      <c r="BJ119" s="124"/>
      <c r="BW119" s="87"/>
      <c r="BX119" s="87"/>
      <c r="BY119" s="127"/>
      <c r="BZ119" s="87"/>
    </row>
    <row r="120" spans="54:78" ht="30" customHeight="1" x14ac:dyDescent="0.25">
      <c r="BB120" s="122"/>
      <c r="BC120" s="122"/>
      <c r="BD120" s="122"/>
      <c r="BE120" s="124"/>
      <c r="BF120" s="124"/>
      <c r="BG120" s="124"/>
      <c r="BH120" s="124"/>
      <c r="BI120" s="124"/>
      <c r="BJ120" s="124"/>
      <c r="BW120" s="87"/>
      <c r="BX120" s="87"/>
      <c r="BY120" s="127"/>
      <c r="BZ120" s="87"/>
    </row>
    <row r="121" spans="54:78" ht="30" customHeight="1" x14ac:dyDescent="0.25">
      <c r="BB121" s="122"/>
      <c r="BC121" s="122"/>
      <c r="BD121" s="122"/>
      <c r="BE121" s="124"/>
      <c r="BF121" s="124"/>
      <c r="BG121" s="124"/>
      <c r="BH121" s="124"/>
      <c r="BI121" s="124"/>
      <c r="BJ121" s="124"/>
      <c r="BW121" s="87"/>
      <c r="BX121" s="87"/>
      <c r="BY121" s="127"/>
      <c r="BZ121" s="87"/>
    </row>
    <row r="122" spans="54:78" ht="30" customHeight="1" x14ac:dyDescent="0.25">
      <c r="BB122" s="122"/>
      <c r="BC122" s="122"/>
      <c r="BD122" s="122"/>
      <c r="BE122" s="124"/>
      <c r="BF122" s="124"/>
      <c r="BG122" s="124"/>
      <c r="BH122" s="124"/>
      <c r="BI122" s="124"/>
      <c r="BJ122" s="124"/>
      <c r="BW122" s="87"/>
      <c r="BX122" s="87"/>
      <c r="BY122" s="126"/>
      <c r="BZ122" s="87"/>
    </row>
    <row r="123" spans="54:78" ht="30" customHeight="1" x14ac:dyDescent="0.25">
      <c r="BB123" s="122"/>
      <c r="BC123" s="122"/>
      <c r="BD123" s="122"/>
      <c r="BE123" s="124"/>
      <c r="BF123" s="124"/>
      <c r="BG123" s="124"/>
      <c r="BH123" s="124"/>
      <c r="BI123" s="124"/>
      <c r="BJ123" s="124"/>
      <c r="BW123" s="87"/>
      <c r="BX123" s="87"/>
      <c r="BY123" s="126"/>
      <c r="BZ123" s="87"/>
    </row>
    <row r="124" spans="54:78" ht="30" customHeight="1" x14ac:dyDescent="0.25">
      <c r="BB124" s="122"/>
      <c r="BC124" s="122"/>
      <c r="BD124" s="122"/>
      <c r="BE124" s="124"/>
      <c r="BF124" s="124"/>
      <c r="BG124" s="124"/>
      <c r="BH124" s="124"/>
      <c r="BI124" s="124"/>
      <c r="BJ124" s="124"/>
      <c r="BW124" s="87"/>
      <c r="BX124" s="87"/>
      <c r="BY124" s="126"/>
      <c r="BZ124" s="87"/>
    </row>
    <row r="125" spans="54:78" ht="30" customHeight="1" x14ac:dyDescent="0.25">
      <c r="BB125" s="122"/>
      <c r="BC125" s="122"/>
      <c r="BD125" s="122"/>
      <c r="BE125" s="124"/>
      <c r="BF125" s="124"/>
      <c r="BG125" s="124"/>
      <c r="BH125" s="124"/>
      <c r="BI125" s="124"/>
      <c r="BJ125" s="124"/>
      <c r="BW125" s="87"/>
      <c r="BX125" s="87"/>
      <c r="BY125" s="126"/>
      <c r="BZ125" s="87"/>
    </row>
    <row r="126" spans="54:78" ht="30" customHeight="1" x14ac:dyDescent="0.25">
      <c r="BB126" s="122"/>
      <c r="BC126" s="122"/>
      <c r="BD126" s="122"/>
      <c r="BE126" s="124"/>
      <c r="BF126" s="124"/>
      <c r="BG126" s="124"/>
      <c r="BH126" s="124"/>
      <c r="BI126" s="124"/>
      <c r="BJ126" s="124"/>
      <c r="BW126" s="87"/>
      <c r="BX126" s="87"/>
      <c r="BY126" s="126"/>
      <c r="BZ126" s="87"/>
    </row>
    <row r="127" spans="54:78" ht="30" customHeight="1" x14ac:dyDescent="0.25">
      <c r="BB127" s="122"/>
      <c r="BC127" s="122"/>
      <c r="BD127" s="122"/>
      <c r="BE127" s="124"/>
      <c r="BF127" s="124"/>
      <c r="BG127" s="124"/>
      <c r="BH127" s="124"/>
      <c r="BI127" s="124"/>
      <c r="BJ127" s="124"/>
      <c r="BW127" s="87"/>
      <c r="BX127" s="87"/>
      <c r="BY127" s="125"/>
      <c r="BZ127" s="87"/>
    </row>
    <row r="128" spans="54:78" ht="30" customHeight="1" x14ac:dyDescent="0.25">
      <c r="BB128" s="122"/>
      <c r="BC128" s="122"/>
      <c r="BD128" s="122"/>
      <c r="BE128" s="124"/>
      <c r="BF128" s="124"/>
      <c r="BG128" s="124"/>
      <c r="BH128" s="124"/>
      <c r="BI128" s="124"/>
      <c r="BJ128" s="124"/>
      <c r="BW128" s="87"/>
      <c r="BX128" s="87"/>
      <c r="BY128" s="127"/>
      <c r="BZ128" s="87"/>
    </row>
    <row r="129" spans="54:78" ht="30" customHeight="1" x14ac:dyDescent="0.25">
      <c r="BB129" s="122"/>
      <c r="BC129" s="122"/>
      <c r="BD129" s="122"/>
      <c r="BE129" s="124"/>
      <c r="BF129" s="124"/>
      <c r="BG129" s="124"/>
      <c r="BH129" s="124"/>
      <c r="BI129" s="124"/>
      <c r="BJ129" s="124"/>
      <c r="BW129" s="87"/>
      <c r="BX129" s="87"/>
      <c r="BY129" s="126"/>
      <c r="BZ129" s="87"/>
    </row>
    <row r="130" spans="54:78" ht="30" customHeight="1" x14ac:dyDescent="0.25">
      <c r="BB130" s="122"/>
      <c r="BC130" s="122"/>
      <c r="BD130" s="122"/>
      <c r="BE130" s="124"/>
      <c r="BF130" s="124"/>
      <c r="BG130" s="124"/>
      <c r="BH130" s="124"/>
      <c r="BI130" s="124"/>
      <c r="BJ130" s="124"/>
      <c r="BW130" s="87"/>
      <c r="BX130" s="87"/>
      <c r="BY130" s="126"/>
      <c r="BZ130" s="87"/>
    </row>
    <row r="131" spans="54:78" ht="30" customHeight="1" x14ac:dyDescent="0.25">
      <c r="BB131" s="122"/>
      <c r="BC131" s="122"/>
      <c r="BD131" s="122"/>
      <c r="BE131" s="124"/>
      <c r="BF131" s="124"/>
      <c r="BG131" s="124"/>
      <c r="BH131" s="124"/>
      <c r="BI131" s="124"/>
      <c r="BJ131" s="124"/>
      <c r="BW131" s="87"/>
      <c r="BX131" s="87"/>
      <c r="BY131" s="126"/>
      <c r="BZ131" s="87"/>
    </row>
    <row r="132" spans="54:78" ht="30" customHeight="1" x14ac:dyDescent="0.25">
      <c r="BB132" s="122"/>
      <c r="BC132" s="122"/>
      <c r="BD132" s="122"/>
      <c r="BE132" s="124"/>
      <c r="BF132" s="124"/>
      <c r="BG132" s="124"/>
      <c r="BH132" s="124"/>
      <c r="BI132" s="124"/>
      <c r="BJ132" s="124"/>
      <c r="BW132" s="87"/>
      <c r="BX132" s="87"/>
      <c r="BY132" s="126"/>
      <c r="BZ132" s="87"/>
    </row>
    <row r="133" spans="54:78" ht="30" customHeight="1" x14ac:dyDescent="0.25">
      <c r="BB133" s="122"/>
      <c r="BC133" s="122"/>
      <c r="BD133" s="122"/>
      <c r="BE133" s="124"/>
      <c r="BF133" s="124"/>
      <c r="BG133" s="124"/>
      <c r="BH133" s="124"/>
      <c r="BI133" s="124"/>
      <c r="BJ133" s="124"/>
      <c r="BW133" s="87"/>
      <c r="BX133" s="87"/>
      <c r="BY133" s="128"/>
      <c r="BZ133" s="87"/>
    </row>
    <row r="134" spans="54:78" ht="30" customHeight="1" x14ac:dyDescent="0.25">
      <c r="BB134" s="122"/>
      <c r="BC134" s="122"/>
      <c r="BD134" s="122"/>
      <c r="BE134" s="124"/>
      <c r="BF134" s="124"/>
      <c r="BG134" s="124"/>
      <c r="BH134" s="124"/>
      <c r="BI134" s="124"/>
      <c r="BJ134" s="124"/>
      <c r="BW134" s="87"/>
      <c r="BX134" s="87"/>
      <c r="BY134" s="126"/>
      <c r="BZ134" s="87"/>
    </row>
    <row r="135" spans="54:78" ht="30" customHeight="1" x14ac:dyDescent="0.25">
      <c r="BB135" s="122"/>
      <c r="BC135" s="122"/>
      <c r="BD135" s="122"/>
      <c r="BE135" s="124"/>
      <c r="BF135" s="124"/>
      <c r="BG135" s="124"/>
      <c r="BH135" s="124"/>
      <c r="BI135" s="124"/>
      <c r="BJ135" s="124"/>
      <c r="BW135" s="87"/>
      <c r="BX135" s="87"/>
      <c r="BY135" s="126"/>
      <c r="BZ135" s="87"/>
    </row>
    <row r="136" spans="54:78" ht="30" customHeight="1" x14ac:dyDescent="0.25">
      <c r="BB136" s="122"/>
      <c r="BC136" s="122"/>
      <c r="BD136" s="122"/>
      <c r="BE136" s="124"/>
      <c r="BF136" s="124"/>
      <c r="BG136" s="124"/>
      <c r="BH136" s="124"/>
      <c r="BI136" s="124"/>
      <c r="BJ136" s="124"/>
      <c r="BW136" s="87"/>
      <c r="BX136" s="87"/>
      <c r="BY136" s="126"/>
      <c r="BZ136" s="87"/>
    </row>
    <row r="137" spans="54:78" ht="30" customHeight="1" x14ac:dyDescent="0.25">
      <c r="BB137" s="122"/>
      <c r="BC137" s="122"/>
      <c r="BD137" s="122"/>
      <c r="BE137" s="124"/>
      <c r="BF137" s="124"/>
      <c r="BG137" s="124"/>
      <c r="BH137" s="124"/>
      <c r="BI137" s="124"/>
      <c r="BJ137" s="124"/>
      <c r="BW137" s="87"/>
      <c r="BX137" s="87"/>
      <c r="BY137" s="126"/>
      <c r="BZ137" s="87"/>
    </row>
    <row r="138" spans="54:78" ht="30" customHeight="1" x14ac:dyDescent="0.25">
      <c r="BB138" s="122"/>
      <c r="BC138" s="122"/>
      <c r="BD138" s="122"/>
      <c r="BE138" s="124"/>
      <c r="BF138" s="124"/>
      <c r="BG138" s="124"/>
      <c r="BH138" s="124"/>
      <c r="BI138" s="124"/>
      <c r="BJ138" s="124"/>
      <c r="BW138" s="87"/>
      <c r="BX138" s="87"/>
      <c r="BY138" s="126"/>
      <c r="BZ138" s="87"/>
    </row>
    <row r="139" spans="54:78" ht="30" customHeight="1" x14ac:dyDescent="0.25">
      <c r="BB139" s="122"/>
      <c r="BC139" s="122"/>
      <c r="BD139" s="122"/>
      <c r="BE139" s="124"/>
      <c r="BF139" s="124"/>
      <c r="BG139" s="124"/>
      <c r="BH139" s="124"/>
      <c r="BI139" s="124"/>
      <c r="BJ139" s="124"/>
      <c r="BW139" s="87"/>
      <c r="BX139" s="87"/>
      <c r="BY139" s="126"/>
      <c r="BZ139" s="87"/>
    </row>
    <row r="140" spans="54:78" ht="30" customHeight="1" x14ac:dyDescent="0.25">
      <c r="BB140" s="122"/>
      <c r="BC140" s="122"/>
      <c r="BD140" s="122"/>
      <c r="BE140" s="124"/>
      <c r="BF140" s="124"/>
      <c r="BG140" s="124"/>
      <c r="BH140" s="124"/>
      <c r="BI140" s="124"/>
      <c r="BJ140" s="124"/>
      <c r="BW140" s="87"/>
      <c r="BX140" s="87"/>
      <c r="BY140" s="126"/>
      <c r="BZ140" s="87"/>
    </row>
    <row r="141" spans="54:78" ht="30" customHeight="1" x14ac:dyDescent="0.25">
      <c r="BB141" s="122"/>
      <c r="BC141" s="122"/>
      <c r="BD141" s="122"/>
      <c r="BE141" s="124"/>
      <c r="BF141" s="124"/>
      <c r="BG141" s="124"/>
      <c r="BH141" s="124"/>
      <c r="BI141" s="124"/>
      <c r="BJ141" s="124"/>
      <c r="BW141" s="87"/>
      <c r="BX141" s="87"/>
      <c r="BY141" s="126"/>
      <c r="BZ141" s="87"/>
    </row>
    <row r="142" spans="54:78" ht="30" customHeight="1" x14ac:dyDescent="0.25">
      <c r="BB142" s="122"/>
      <c r="BC142" s="122"/>
      <c r="BD142" s="122"/>
      <c r="BE142" s="124"/>
      <c r="BF142" s="124"/>
      <c r="BG142" s="124"/>
      <c r="BH142" s="124"/>
      <c r="BI142" s="124"/>
      <c r="BJ142" s="124"/>
      <c r="BW142" s="87"/>
      <c r="BX142" s="87"/>
      <c r="BY142" s="126"/>
      <c r="BZ142" s="87"/>
    </row>
    <row r="143" spans="54:78" ht="30" customHeight="1" x14ac:dyDescent="0.25">
      <c r="BB143" s="122"/>
      <c r="BC143" s="122"/>
      <c r="BD143" s="122"/>
      <c r="BE143" s="124"/>
      <c r="BF143" s="124"/>
      <c r="BG143" s="124"/>
      <c r="BH143" s="124"/>
      <c r="BI143" s="124"/>
      <c r="BJ143" s="124"/>
      <c r="BW143" s="87"/>
      <c r="BX143" s="87"/>
      <c r="BY143" s="129"/>
      <c r="BZ143" s="87"/>
    </row>
    <row r="144" spans="54:78" ht="30" customHeight="1" x14ac:dyDescent="0.25">
      <c r="BB144" s="122"/>
      <c r="BC144" s="122"/>
      <c r="BD144" s="122"/>
      <c r="BE144" s="124"/>
      <c r="BF144" s="124"/>
      <c r="BG144" s="124"/>
      <c r="BH144" s="124"/>
      <c r="BI144" s="124"/>
      <c r="BJ144" s="124"/>
      <c r="BW144" s="87"/>
      <c r="BX144" s="87"/>
      <c r="BY144" s="126"/>
      <c r="BZ144" s="87"/>
    </row>
    <row r="145" spans="54:78" ht="30" customHeight="1" x14ac:dyDescent="0.25">
      <c r="BB145" s="122"/>
      <c r="BC145" s="122"/>
      <c r="BD145" s="122"/>
      <c r="BE145" s="124"/>
      <c r="BF145" s="124"/>
      <c r="BG145" s="124"/>
      <c r="BH145" s="124"/>
      <c r="BI145" s="124"/>
      <c r="BJ145" s="124"/>
      <c r="BW145" s="87"/>
      <c r="BX145" s="87"/>
      <c r="BY145" s="126"/>
      <c r="BZ145" s="87"/>
    </row>
    <row r="146" spans="54:78" ht="30" customHeight="1" x14ac:dyDescent="0.25">
      <c r="BB146" s="122"/>
      <c r="BC146" s="122"/>
      <c r="BD146" s="122"/>
      <c r="BE146" s="124"/>
      <c r="BF146" s="124"/>
      <c r="BG146" s="124"/>
      <c r="BH146" s="124"/>
      <c r="BI146" s="124"/>
      <c r="BJ146" s="124"/>
      <c r="BW146" s="87"/>
      <c r="BX146" s="87"/>
      <c r="BY146" s="126"/>
      <c r="BZ146" s="87"/>
    </row>
    <row r="147" spans="54:78" ht="30" customHeight="1" x14ac:dyDescent="0.25">
      <c r="BB147" s="122"/>
      <c r="BC147" s="122"/>
      <c r="BD147" s="122"/>
      <c r="BE147" s="124"/>
      <c r="BF147" s="124"/>
      <c r="BG147" s="124"/>
      <c r="BH147" s="124"/>
      <c r="BI147" s="124"/>
      <c r="BJ147" s="124"/>
      <c r="BW147" s="87"/>
      <c r="BX147" s="87"/>
      <c r="BY147" s="126"/>
      <c r="BZ147" s="87"/>
    </row>
    <row r="148" spans="54:78" ht="30" customHeight="1" x14ac:dyDescent="0.25">
      <c r="BB148" s="122"/>
      <c r="BC148" s="122"/>
      <c r="BD148" s="122"/>
      <c r="BE148" s="124"/>
      <c r="BF148" s="124"/>
      <c r="BG148" s="124"/>
      <c r="BH148" s="124"/>
      <c r="BI148" s="124"/>
      <c r="BJ148" s="124"/>
      <c r="BW148" s="87"/>
      <c r="BX148" s="87"/>
      <c r="BY148" s="126"/>
      <c r="BZ148" s="87"/>
    </row>
    <row r="149" spans="54:78" ht="30" customHeight="1" x14ac:dyDescent="0.25">
      <c r="BB149" s="122"/>
      <c r="BC149" s="122"/>
      <c r="BD149" s="122"/>
      <c r="BE149" s="124"/>
      <c r="BF149" s="124"/>
      <c r="BG149" s="124"/>
      <c r="BH149" s="124"/>
      <c r="BI149" s="124"/>
      <c r="BJ149" s="124"/>
      <c r="BW149" s="87"/>
      <c r="BX149" s="87"/>
      <c r="BY149" s="126"/>
      <c r="BZ149" s="87"/>
    </row>
    <row r="150" spans="54:78" ht="30" customHeight="1" x14ac:dyDescent="0.25">
      <c r="BB150" s="122"/>
      <c r="BC150" s="122"/>
      <c r="BD150" s="122"/>
      <c r="BE150" s="124"/>
      <c r="BF150" s="124"/>
      <c r="BG150" s="124"/>
      <c r="BH150" s="124"/>
      <c r="BI150" s="124"/>
      <c r="BJ150" s="124"/>
      <c r="BW150" s="87"/>
      <c r="BX150" s="87"/>
      <c r="BY150" s="126"/>
      <c r="BZ150" s="87"/>
    </row>
    <row r="151" spans="54:78" ht="30" customHeight="1" x14ac:dyDescent="0.25">
      <c r="BB151" s="122"/>
      <c r="BC151" s="122"/>
      <c r="BD151" s="122"/>
      <c r="BE151" s="124"/>
      <c r="BF151" s="124"/>
      <c r="BG151" s="124"/>
      <c r="BH151" s="124"/>
      <c r="BI151" s="124"/>
      <c r="BJ151" s="124"/>
      <c r="BW151" s="87"/>
      <c r="BX151" s="87"/>
      <c r="BY151" s="126"/>
      <c r="BZ151" s="87"/>
    </row>
    <row r="152" spans="54:78" ht="30" customHeight="1" x14ac:dyDescent="0.25">
      <c r="BB152" s="122"/>
      <c r="BC152" s="122"/>
      <c r="BD152" s="122"/>
      <c r="BE152" s="124"/>
      <c r="BF152" s="124"/>
      <c r="BG152" s="124"/>
      <c r="BH152" s="124"/>
      <c r="BI152" s="124"/>
      <c r="BJ152" s="124"/>
      <c r="BW152" s="87"/>
      <c r="BX152" s="87"/>
      <c r="BY152" s="128"/>
      <c r="BZ152" s="87"/>
    </row>
    <row r="153" spans="54:78" ht="30" customHeight="1" x14ac:dyDescent="0.25">
      <c r="BB153" s="122"/>
      <c r="BC153" s="122"/>
      <c r="BD153" s="122"/>
      <c r="BE153" s="124"/>
      <c r="BF153" s="124"/>
      <c r="BG153" s="124"/>
      <c r="BH153" s="124"/>
      <c r="BI153" s="124"/>
      <c r="BJ153" s="124"/>
      <c r="BW153" s="87"/>
      <c r="BX153" s="87"/>
      <c r="BY153" s="126"/>
      <c r="BZ153" s="87"/>
    </row>
    <row r="154" spans="54:78" ht="30" customHeight="1" x14ac:dyDescent="0.25">
      <c r="BB154" s="122"/>
      <c r="BC154" s="122"/>
      <c r="BD154" s="122"/>
      <c r="BE154" s="124"/>
      <c r="BF154" s="124"/>
      <c r="BG154" s="124"/>
      <c r="BH154" s="124"/>
      <c r="BI154" s="124"/>
      <c r="BJ154" s="124"/>
      <c r="BW154" s="87"/>
      <c r="BX154" s="87"/>
      <c r="BY154" s="126"/>
      <c r="BZ154" s="87"/>
    </row>
    <row r="155" spans="54:78" ht="30" customHeight="1" x14ac:dyDescent="0.25">
      <c r="BB155" s="122"/>
      <c r="BC155" s="122"/>
      <c r="BD155" s="122"/>
      <c r="BE155" s="124"/>
      <c r="BF155" s="124"/>
      <c r="BG155" s="124"/>
      <c r="BH155" s="124"/>
      <c r="BI155" s="124"/>
      <c r="BJ155" s="124"/>
      <c r="BW155" s="87"/>
      <c r="BX155" s="87"/>
      <c r="BY155" s="126"/>
      <c r="BZ155" s="87"/>
    </row>
    <row r="156" spans="54:78" ht="30" customHeight="1" x14ac:dyDescent="0.25">
      <c r="BB156" s="122"/>
      <c r="BC156" s="122"/>
      <c r="BD156" s="122"/>
      <c r="BE156" s="124"/>
      <c r="BF156" s="124"/>
      <c r="BG156" s="124"/>
      <c r="BH156" s="124"/>
      <c r="BI156" s="124"/>
      <c r="BJ156" s="124"/>
      <c r="BW156" s="87"/>
      <c r="BX156" s="87"/>
      <c r="BY156" s="126"/>
      <c r="BZ156" s="87"/>
    </row>
    <row r="157" spans="54:78" ht="30" customHeight="1" x14ac:dyDescent="0.25">
      <c r="BB157" s="122"/>
      <c r="BC157" s="122"/>
      <c r="BD157" s="122"/>
      <c r="BE157" s="124"/>
      <c r="BF157" s="124"/>
      <c r="BG157" s="124"/>
      <c r="BH157" s="124"/>
      <c r="BI157" s="124"/>
      <c r="BJ157" s="124"/>
      <c r="BW157" s="87"/>
      <c r="BX157" s="87"/>
      <c r="BY157" s="127"/>
      <c r="BZ157" s="87"/>
    </row>
    <row r="158" spans="54:78" ht="30" customHeight="1" x14ac:dyDescent="0.25">
      <c r="BB158" s="122"/>
      <c r="BC158" s="122"/>
      <c r="BD158" s="122"/>
      <c r="BE158" s="124"/>
      <c r="BF158" s="124"/>
      <c r="BG158" s="124"/>
      <c r="BH158" s="124"/>
      <c r="BI158" s="124"/>
      <c r="BJ158" s="124"/>
      <c r="BW158" s="87"/>
      <c r="BX158" s="87"/>
      <c r="BY158" s="127"/>
      <c r="BZ158" s="87"/>
    </row>
    <row r="159" spans="54:78" ht="30" customHeight="1" x14ac:dyDescent="0.25">
      <c r="BB159" s="122"/>
      <c r="BC159" s="122"/>
      <c r="BD159" s="122"/>
      <c r="BE159" s="124"/>
      <c r="BF159" s="124"/>
      <c r="BG159" s="124"/>
      <c r="BH159" s="124"/>
      <c r="BI159" s="124"/>
      <c r="BJ159" s="124"/>
      <c r="BW159" s="87"/>
      <c r="BX159" s="87"/>
      <c r="BY159" s="127"/>
      <c r="BZ159" s="87"/>
    </row>
    <row r="160" spans="54:78" ht="30" customHeight="1" x14ac:dyDescent="0.25">
      <c r="BB160" s="122"/>
      <c r="BC160" s="122"/>
      <c r="BD160" s="122"/>
      <c r="BE160" s="124"/>
      <c r="BF160" s="124"/>
      <c r="BG160" s="124"/>
      <c r="BH160" s="124"/>
      <c r="BI160" s="124"/>
      <c r="BJ160" s="124"/>
      <c r="BW160" s="87"/>
      <c r="BX160" s="87"/>
      <c r="BY160" s="127"/>
      <c r="BZ160" s="87"/>
    </row>
    <row r="161" spans="54:78" ht="30" customHeight="1" x14ac:dyDescent="0.25">
      <c r="BB161" s="122"/>
      <c r="BC161" s="122"/>
      <c r="BD161" s="122"/>
      <c r="BE161" s="124"/>
      <c r="BF161" s="124"/>
      <c r="BG161" s="124"/>
      <c r="BH161" s="124"/>
      <c r="BI161" s="124"/>
      <c r="BJ161" s="124"/>
      <c r="BW161" s="87"/>
      <c r="BX161" s="87"/>
      <c r="BY161" s="130"/>
      <c r="BZ161" s="87"/>
    </row>
    <row r="162" spans="54:78" ht="30" customHeight="1" x14ac:dyDescent="0.25">
      <c r="BB162" s="122"/>
      <c r="BC162" s="122"/>
      <c r="BD162" s="122"/>
      <c r="BE162" s="124"/>
      <c r="BF162" s="124"/>
      <c r="BG162" s="124"/>
      <c r="BH162" s="124"/>
      <c r="BI162" s="124"/>
      <c r="BJ162" s="124"/>
      <c r="BW162" s="87"/>
      <c r="BX162" s="87"/>
      <c r="BY162" s="130"/>
      <c r="BZ162" s="87"/>
    </row>
    <row r="163" spans="54:78" ht="30" customHeight="1" x14ac:dyDescent="0.25">
      <c r="BB163" s="122"/>
      <c r="BC163" s="122"/>
      <c r="BD163" s="122"/>
      <c r="BE163" s="124"/>
      <c r="BF163" s="124"/>
      <c r="BG163" s="124"/>
      <c r="BH163" s="124"/>
      <c r="BI163" s="124"/>
      <c r="BJ163" s="124"/>
      <c r="BW163" s="87"/>
      <c r="BX163" s="87"/>
      <c r="BY163" s="126"/>
      <c r="BZ163" s="87"/>
    </row>
    <row r="164" spans="54:78" ht="30" customHeight="1" x14ac:dyDescent="0.25">
      <c r="BB164" s="122"/>
      <c r="BC164" s="122"/>
      <c r="BD164" s="122"/>
      <c r="BE164" s="124"/>
      <c r="BF164" s="124"/>
      <c r="BG164" s="124"/>
      <c r="BH164" s="124"/>
      <c r="BI164" s="124"/>
      <c r="BJ164" s="124"/>
      <c r="BW164" s="87"/>
      <c r="BX164" s="87"/>
      <c r="BY164" s="126"/>
      <c r="BZ164" s="87"/>
    </row>
    <row r="165" spans="54:78" ht="30" customHeight="1" x14ac:dyDescent="0.25">
      <c r="BB165" s="122"/>
      <c r="BC165" s="122"/>
      <c r="BD165" s="122"/>
      <c r="BE165" s="124"/>
      <c r="BF165" s="124"/>
      <c r="BG165" s="124"/>
      <c r="BH165" s="124"/>
      <c r="BI165" s="124"/>
      <c r="BJ165" s="124"/>
      <c r="BW165" s="87"/>
      <c r="BX165" s="87"/>
      <c r="BY165" s="126"/>
      <c r="BZ165" s="87"/>
    </row>
    <row r="166" spans="54:78" ht="30" customHeight="1" x14ac:dyDescent="0.25">
      <c r="BB166" s="122"/>
      <c r="BC166" s="122"/>
      <c r="BD166" s="122"/>
      <c r="BE166" s="124"/>
      <c r="BF166" s="124"/>
      <c r="BG166" s="124"/>
      <c r="BH166" s="124"/>
      <c r="BI166" s="124"/>
      <c r="BJ166" s="124"/>
      <c r="BW166" s="87"/>
      <c r="BX166" s="87"/>
      <c r="BY166" s="126"/>
      <c r="BZ166" s="87"/>
    </row>
    <row r="167" spans="54:78" ht="30" customHeight="1" x14ac:dyDescent="0.25">
      <c r="BB167" s="122"/>
      <c r="BC167" s="122"/>
      <c r="BD167" s="122"/>
      <c r="BE167" s="124"/>
      <c r="BF167" s="124"/>
      <c r="BG167" s="124"/>
      <c r="BH167" s="124"/>
      <c r="BI167" s="124"/>
      <c r="BJ167" s="124"/>
      <c r="BW167" s="87"/>
      <c r="BX167" s="87"/>
      <c r="BY167" s="126"/>
      <c r="BZ167" s="87"/>
    </row>
    <row r="168" spans="54:78" ht="30" customHeight="1" x14ac:dyDescent="0.25">
      <c r="BB168" s="122"/>
      <c r="BC168" s="122"/>
      <c r="BD168" s="122"/>
      <c r="BE168" s="124"/>
      <c r="BF168" s="124"/>
      <c r="BG168" s="124"/>
      <c r="BH168" s="124"/>
      <c r="BI168" s="124"/>
      <c r="BJ168" s="124"/>
      <c r="BW168" s="87"/>
      <c r="BX168" s="87"/>
      <c r="BY168" s="126"/>
      <c r="BZ168" s="87"/>
    </row>
    <row r="169" spans="54:78" ht="30" customHeight="1" x14ac:dyDescent="0.25">
      <c r="BB169" s="122"/>
      <c r="BC169" s="122"/>
      <c r="BD169" s="122"/>
      <c r="BE169" s="124"/>
      <c r="BF169" s="124"/>
      <c r="BG169" s="124"/>
      <c r="BH169" s="124"/>
      <c r="BI169" s="124"/>
      <c r="BJ169" s="124"/>
      <c r="BW169" s="87"/>
      <c r="BX169" s="87"/>
      <c r="BY169" s="126"/>
      <c r="BZ169" s="87"/>
    </row>
    <row r="170" spans="54:78" ht="30" customHeight="1" x14ac:dyDescent="0.25">
      <c r="BB170" s="122"/>
      <c r="BC170" s="122"/>
      <c r="BD170" s="122"/>
      <c r="BE170" s="124"/>
      <c r="BF170" s="124"/>
      <c r="BG170" s="124"/>
      <c r="BH170" s="124"/>
      <c r="BI170" s="124"/>
      <c r="BJ170" s="124"/>
      <c r="BW170" s="87"/>
      <c r="BX170" s="87"/>
      <c r="BY170" s="129"/>
      <c r="BZ170" s="87"/>
    </row>
    <row r="171" spans="54:78" ht="30" customHeight="1" x14ac:dyDescent="0.25">
      <c r="BB171" s="122"/>
      <c r="BC171" s="122"/>
      <c r="BD171" s="122"/>
      <c r="BE171" s="124"/>
      <c r="BF171" s="124"/>
      <c r="BG171" s="124"/>
      <c r="BH171" s="124"/>
      <c r="BI171" s="124"/>
      <c r="BJ171" s="124"/>
      <c r="BW171" s="87"/>
      <c r="BX171" s="87"/>
      <c r="BY171" s="127"/>
      <c r="BZ171" s="87"/>
    </row>
    <row r="172" spans="54:78" ht="30" customHeight="1" x14ac:dyDescent="0.25">
      <c r="BB172" s="122"/>
      <c r="BC172" s="122"/>
      <c r="BD172" s="122"/>
      <c r="BE172" s="124"/>
      <c r="BF172" s="124"/>
      <c r="BG172" s="124"/>
      <c r="BH172" s="124"/>
      <c r="BI172" s="124"/>
      <c r="BJ172" s="124"/>
      <c r="BW172" s="87"/>
      <c r="BX172" s="87"/>
      <c r="BY172" s="126"/>
      <c r="BZ172" s="87"/>
    </row>
    <row r="173" spans="54:78" ht="30" customHeight="1" x14ac:dyDescent="0.25">
      <c r="BB173" s="122"/>
      <c r="BC173" s="122"/>
      <c r="BD173" s="122"/>
      <c r="BE173" s="124"/>
      <c r="BF173" s="124"/>
      <c r="BG173" s="124"/>
      <c r="BH173" s="124"/>
      <c r="BI173" s="124"/>
      <c r="BJ173" s="124"/>
      <c r="BW173" s="87"/>
      <c r="BX173" s="87"/>
      <c r="BY173" s="126"/>
      <c r="BZ173" s="87"/>
    </row>
    <row r="174" spans="54:78" ht="30" customHeight="1" x14ac:dyDescent="0.25">
      <c r="BB174" s="122"/>
      <c r="BC174" s="122"/>
      <c r="BD174" s="122"/>
      <c r="BE174" s="124"/>
      <c r="BF174" s="124"/>
      <c r="BG174" s="124"/>
      <c r="BH174" s="124"/>
      <c r="BI174" s="124"/>
      <c r="BJ174" s="124"/>
      <c r="BW174" s="87"/>
      <c r="BX174" s="87"/>
      <c r="BY174" s="126"/>
      <c r="BZ174" s="87"/>
    </row>
    <row r="175" spans="54:78" ht="30" customHeight="1" x14ac:dyDescent="0.25">
      <c r="BB175" s="122"/>
      <c r="BC175" s="122"/>
      <c r="BD175" s="122"/>
      <c r="BE175" s="124"/>
      <c r="BF175" s="124"/>
      <c r="BG175" s="124"/>
      <c r="BH175" s="124"/>
      <c r="BI175" s="124"/>
      <c r="BJ175" s="124"/>
      <c r="BW175" s="87"/>
      <c r="BX175" s="87"/>
      <c r="BY175" s="126"/>
      <c r="BZ175" s="87"/>
    </row>
    <row r="176" spans="54:78" ht="30" customHeight="1" x14ac:dyDescent="0.25">
      <c r="BB176" s="122"/>
      <c r="BC176" s="122"/>
      <c r="BD176" s="122"/>
      <c r="BE176" s="124"/>
      <c r="BF176" s="124"/>
      <c r="BG176" s="124"/>
      <c r="BH176" s="124"/>
      <c r="BI176" s="124"/>
      <c r="BJ176" s="124"/>
      <c r="BW176" s="87"/>
      <c r="BX176" s="87"/>
      <c r="BY176" s="126"/>
      <c r="BZ176" s="87"/>
    </row>
    <row r="177" spans="54:78" ht="30" customHeight="1" x14ac:dyDescent="0.25">
      <c r="BB177" s="122"/>
      <c r="BC177" s="122"/>
      <c r="BD177" s="122"/>
      <c r="BE177" s="124"/>
      <c r="BF177" s="124"/>
      <c r="BG177" s="124"/>
      <c r="BH177" s="124"/>
      <c r="BI177" s="124"/>
      <c r="BJ177" s="124"/>
      <c r="BW177" s="87"/>
      <c r="BX177" s="87"/>
      <c r="BY177" s="126"/>
      <c r="BZ177" s="87"/>
    </row>
    <row r="178" spans="54:78" ht="30" customHeight="1" x14ac:dyDescent="0.25">
      <c r="BB178" s="122"/>
      <c r="BC178" s="122"/>
      <c r="BD178" s="122"/>
      <c r="BE178" s="124"/>
      <c r="BF178" s="124"/>
      <c r="BG178" s="124"/>
      <c r="BH178" s="124"/>
      <c r="BI178" s="124"/>
      <c r="BJ178" s="124"/>
      <c r="BW178" s="87"/>
      <c r="BX178" s="87"/>
      <c r="BY178" s="126"/>
      <c r="BZ178" s="87"/>
    </row>
    <row r="179" spans="54:78" ht="30" customHeight="1" x14ac:dyDescent="0.25">
      <c r="BB179" s="122"/>
      <c r="BC179" s="122"/>
      <c r="BD179" s="122"/>
      <c r="BE179" s="124"/>
      <c r="BF179" s="124"/>
      <c r="BG179" s="124"/>
      <c r="BH179" s="124"/>
      <c r="BI179" s="124"/>
      <c r="BJ179" s="124"/>
      <c r="BW179" s="87"/>
      <c r="BX179" s="87"/>
      <c r="BY179" s="126"/>
      <c r="BZ179" s="87"/>
    </row>
    <row r="180" spans="54:78" ht="30" customHeight="1" x14ac:dyDescent="0.25">
      <c r="BB180" s="122"/>
      <c r="BC180" s="122"/>
      <c r="BD180" s="122"/>
      <c r="BE180" s="124"/>
      <c r="BF180" s="124"/>
      <c r="BG180" s="124"/>
      <c r="BH180" s="124"/>
      <c r="BI180" s="124"/>
      <c r="BJ180" s="124"/>
      <c r="BW180" s="87"/>
      <c r="BX180" s="87"/>
      <c r="BY180" s="126"/>
      <c r="BZ180" s="87"/>
    </row>
    <row r="181" spans="54:78" ht="30" customHeight="1" x14ac:dyDescent="0.25">
      <c r="BB181" s="122"/>
      <c r="BC181" s="122"/>
      <c r="BD181" s="122"/>
      <c r="BE181" s="124"/>
      <c r="BF181" s="124"/>
      <c r="BG181" s="124"/>
      <c r="BH181" s="124"/>
      <c r="BI181" s="124"/>
      <c r="BJ181" s="124"/>
      <c r="BW181" s="87"/>
      <c r="BX181" s="87"/>
      <c r="BY181" s="126"/>
      <c r="BZ181" s="87"/>
    </row>
    <row r="182" spans="54:78" ht="30" customHeight="1" x14ac:dyDescent="0.25">
      <c r="BB182" s="122"/>
      <c r="BC182" s="122"/>
      <c r="BD182" s="122"/>
      <c r="BE182" s="124"/>
      <c r="BF182" s="124"/>
      <c r="BG182" s="124"/>
      <c r="BH182" s="124"/>
      <c r="BI182" s="124"/>
      <c r="BJ182" s="124"/>
      <c r="BW182" s="87"/>
      <c r="BX182" s="87"/>
      <c r="BY182" s="126"/>
      <c r="BZ182" s="87"/>
    </row>
    <row r="183" spans="54:78" ht="30" customHeight="1" x14ac:dyDescent="0.25">
      <c r="BB183" s="122"/>
      <c r="BC183" s="122"/>
      <c r="BD183" s="122"/>
      <c r="BE183" s="124"/>
      <c r="BF183" s="124"/>
      <c r="BG183" s="124"/>
      <c r="BH183" s="124"/>
      <c r="BI183" s="124"/>
      <c r="BJ183" s="124"/>
      <c r="BW183" s="87"/>
      <c r="BX183" s="87"/>
      <c r="BY183" s="126"/>
      <c r="BZ183" s="87"/>
    </row>
    <row r="184" spans="54:78" ht="30" customHeight="1" x14ac:dyDescent="0.25">
      <c r="BB184" s="122"/>
      <c r="BC184" s="122"/>
      <c r="BD184" s="122"/>
      <c r="BE184" s="124"/>
      <c r="BF184" s="124"/>
      <c r="BG184" s="124"/>
      <c r="BH184" s="124"/>
      <c r="BI184" s="124"/>
      <c r="BJ184" s="124"/>
      <c r="BW184" s="87"/>
      <c r="BX184" s="87"/>
      <c r="BY184" s="126"/>
      <c r="BZ184" s="87"/>
    </row>
    <row r="185" spans="54:78" ht="30" customHeight="1" x14ac:dyDescent="0.25">
      <c r="BB185" s="122"/>
      <c r="BC185" s="122"/>
      <c r="BD185" s="122"/>
      <c r="BE185" s="124"/>
      <c r="BF185" s="124"/>
      <c r="BG185" s="124"/>
      <c r="BH185" s="124"/>
      <c r="BI185" s="124"/>
      <c r="BJ185" s="124"/>
      <c r="BW185" s="87"/>
      <c r="BX185" s="87"/>
      <c r="BY185" s="126"/>
      <c r="BZ185" s="87"/>
    </row>
    <row r="186" spans="54:78" ht="30" customHeight="1" x14ac:dyDescent="0.25">
      <c r="BB186" s="122"/>
      <c r="BC186" s="122"/>
      <c r="BD186" s="122"/>
      <c r="BE186" s="124"/>
      <c r="BF186" s="124"/>
      <c r="BG186" s="124"/>
      <c r="BH186" s="124"/>
      <c r="BI186" s="124"/>
      <c r="BJ186" s="124"/>
      <c r="BW186" s="87"/>
      <c r="BX186" s="87"/>
      <c r="BY186" s="126"/>
      <c r="BZ186" s="87"/>
    </row>
    <row r="187" spans="54:78" ht="30" customHeight="1" x14ac:dyDescent="0.25">
      <c r="BB187" s="122"/>
      <c r="BC187" s="122"/>
      <c r="BD187" s="122"/>
      <c r="BE187" s="124"/>
      <c r="BF187" s="124"/>
      <c r="BG187" s="124"/>
      <c r="BH187" s="124"/>
      <c r="BI187" s="124"/>
      <c r="BJ187" s="124"/>
      <c r="BW187" s="87"/>
      <c r="BX187" s="87"/>
      <c r="BY187" s="126"/>
      <c r="BZ187" s="87"/>
    </row>
    <row r="188" spans="54:78" ht="30" customHeight="1" x14ac:dyDescent="0.25">
      <c r="BB188" s="122"/>
      <c r="BC188" s="122"/>
      <c r="BD188" s="122"/>
      <c r="BE188" s="124"/>
      <c r="BF188" s="124"/>
      <c r="BG188" s="124"/>
      <c r="BH188" s="124"/>
      <c r="BI188" s="124"/>
      <c r="BJ188" s="124"/>
      <c r="BW188" s="87"/>
      <c r="BX188" s="87"/>
      <c r="BY188" s="126"/>
      <c r="BZ188" s="87"/>
    </row>
    <row r="189" spans="54:78" ht="30" customHeight="1" x14ac:dyDescent="0.25">
      <c r="BB189" s="122"/>
      <c r="BC189" s="122"/>
      <c r="BD189" s="122"/>
      <c r="BE189" s="124"/>
      <c r="BF189" s="124"/>
      <c r="BG189" s="124"/>
      <c r="BH189" s="124"/>
      <c r="BI189" s="124"/>
      <c r="BJ189" s="124"/>
      <c r="BW189" s="87"/>
      <c r="BX189" s="87"/>
      <c r="BY189" s="126"/>
      <c r="BZ189" s="87"/>
    </row>
    <row r="190" spans="54:78" ht="30" customHeight="1" x14ac:dyDescent="0.25">
      <c r="BB190" s="122"/>
      <c r="BC190" s="122"/>
      <c r="BD190" s="122"/>
      <c r="BE190" s="124"/>
      <c r="BF190" s="124"/>
      <c r="BG190" s="124"/>
      <c r="BH190" s="124"/>
      <c r="BI190" s="124"/>
      <c r="BJ190" s="124"/>
      <c r="BW190" s="87"/>
      <c r="BX190" s="87"/>
      <c r="BY190" s="126"/>
      <c r="BZ190" s="87"/>
    </row>
    <row r="191" spans="54:78" ht="30" customHeight="1" x14ac:dyDescent="0.25">
      <c r="BB191" s="122"/>
      <c r="BC191" s="122"/>
      <c r="BD191" s="122"/>
      <c r="BE191" s="124"/>
      <c r="BF191" s="124"/>
      <c r="BG191" s="124"/>
      <c r="BH191" s="124"/>
      <c r="BI191" s="124"/>
      <c r="BJ191" s="124"/>
      <c r="BW191" s="87"/>
      <c r="BX191" s="87"/>
      <c r="BY191" s="126"/>
      <c r="BZ191" s="87"/>
    </row>
    <row r="192" spans="54:78" ht="30" customHeight="1" x14ac:dyDescent="0.25">
      <c r="BB192" s="122"/>
      <c r="BC192" s="122"/>
      <c r="BD192" s="122"/>
      <c r="BE192" s="124"/>
      <c r="BF192" s="124"/>
      <c r="BG192" s="124"/>
      <c r="BH192" s="124"/>
      <c r="BI192" s="124"/>
      <c r="BJ192" s="124"/>
      <c r="BW192" s="87"/>
      <c r="BX192" s="87"/>
      <c r="BY192" s="126"/>
      <c r="BZ192" s="87"/>
    </row>
    <row r="193" spans="54:78" ht="30" customHeight="1" x14ac:dyDescent="0.25">
      <c r="BB193" s="122"/>
      <c r="BC193" s="122"/>
      <c r="BD193" s="122"/>
      <c r="BE193" s="124"/>
      <c r="BF193" s="124"/>
      <c r="BG193" s="124"/>
      <c r="BH193" s="124"/>
      <c r="BI193" s="124"/>
      <c r="BJ193" s="124"/>
      <c r="BW193" s="87"/>
      <c r="BX193" s="87"/>
      <c r="BY193" s="126"/>
      <c r="BZ193" s="87"/>
    </row>
    <row r="194" spans="54:78" ht="30" customHeight="1" x14ac:dyDescent="0.25">
      <c r="BB194" s="122"/>
      <c r="BC194" s="122"/>
      <c r="BD194" s="122"/>
      <c r="BE194" s="124"/>
      <c r="BF194" s="124"/>
      <c r="BG194" s="124"/>
      <c r="BH194" s="124"/>
      <c r="BI194" s="124"/>
      <c r="BJ194" s="124"/>
      <c r="BW194" s="87"/>
      <c r="BX194" s="87"/>
      <c r="BY194" s="126"/>
      <c r="BZ194" s="87"/>
    </row>
    <row r="195" spans="54:78" ht="30" customHeight="1" x14ac:dyDescent="0.25">
      <c r="BB195" s="122"/>
      <c r="BC195" s="122"/>
      <c r="BD195" s="122"/>
      <c r="BE195" s="124"/>
      <c r="BF195" s="124"/>
      <c r="BG195" s="124"/>
      <c r="BH195" s="124"/>
      <c r="BI195" s="124"/>
      <c r="BJ195" s="124"/>
      <c r="BW195" s="87"/>
      <c r="BX195" s="87"/>
      <c r="BY195" s="126"/>
      <c r="BZ195" s="87"/>
    </row>
    <row r="196" spans="54:78" ht="30" customHeight="1" x14ac:dyDescent="0.25">
      <c r="BB196" s="122"/>
      <c r="BC196" s="122"/>
      <c r="BD196" s="122"/>
      <c r="BE196" s="124"/>
      <c r="BF196" s="124"/>
      <c r="BG196" s="124"/>
      <c r="BH196" s="124"/>
      <c r="BI196" s="124"/>
      <c r="BJ196" s="124"/>
      <c r="BW196" s="87"/>
      <c r="BX196" s="87"/>
      <c r="BY196" s="126"/>
      <c r="BZ196" s="87"/>
    </row>
    <row r="197" spans="54:78" ht="30" customHeight="1" x14ac:dyDescent="0.25">
      <c r="BB197" s="122"/>
      <c r="BC197" s="122"/>
      <c r="BD197" s="122"/>
      <c r="BE197" s="124"/>
      <c r="BF197" s="124"/>
      <c r="BG197" s="124"/>
      <c r="BH197" s="124"/>
      <c r="BI197" s="124"/>
      <c r="BJ197" s="124"/>
      <c r="BW197" s="87"/>
      <c r="BX197" s="87"/>
      <c r="BY197" s="126"/>
      <c r="BZ197" s="87"/>
    </row>
    <row r="198" spans="54:78" ht="30" customHeight="1" x14ac:dyDescent="0.25">
      <c r="BB198" s="122"/>
      <c r="BC198" s="122"/>
      <c r="BD198" s="122"/>
      <c r="BE198" s="124"/>
      <c r="BF198" s="124"/>
      <c r="BG198" s="124"/>
      <c r="BH198" s="124"/>
      <c r="BI198" s="124"/>
      <c r="BJ198" s="124"/>
      <c r="BW198" s="87"/>
      <c r="BX198" s="87"/>
      <c r="BY198" s="126"/>
      <c r="BZ198" s="87"/>
    </row>
    <row r="199" spans="54:78" ht="30" customHeight="1" x14ac:dyDescent="0.25">
      <c r="BB199" s="122"/>
      <c r="BC199" s="122"/>
      <c r="BD199" s="122"/>
      <c r="BE199" s="124"/>
      <c r="BF199" s="124"/>
      <c r="BG199" s="124"/>
      <c r="BH199" s="124"/>
      <c r="BI199" s="124"/>
      <c r="BJ199" s="124"/>
      <c r="BW199" s="87"/>
      <c r="BX199" s="87"/>
      <c r="BY199" s="126"/>
      <c r="BZ199" s="87"/>
    </row>
    <row r="200" spans="54:78" ht="30" customHeight="1" x14ac:dyDescent="0.25">
      <c r="BB200" s="122"/>
      <c r="BC200" s="122"/>
      <c r="BD200" s="122"/>
      <c r="BE200" s="124"/>
      <c r="BF200" s="124"/>
      <c r="BG200" s="124"/>
      <c r="BH200" s="124"/>
      <c r="BI200" s="124"/>
      <c r="BJ200" s="124"/>
      <c r="BW200" s="87"/>
      <c r="BX200" s="87"/>
      <c r="BY200" s="126"/>
      <c r="BZ200" s="87"/>
    </row>
    <row r="201" spans="54:78" ht="30" customHeight="1" x14ac:dyDescent="0.25">
      <c r="BB201" s="122"/>
      <c r="BC201" s="122"/>
      <c r="BD201" s="122"/>
      <c r="BE201" s="124"/>
      <c r="BF201" s="124"/>
      <c r="BG201" s="124"/>
      <c r="BH201" s="124"/>
      <c r="BI201" s="124"/>
      <c r="BJ201" s="124"/>
      <c r="BW201" s="87"/>
      <c r="BX201" s="87"/>
      <c r="BY201" s="126"/>
      <c r="BZ201" s="87"/>
    </row>
    <row r="202" spans="54:78" ht="30" customHeight="1" x14ac:dyDescent="0.25">
      <c r="BB202" s="122"/>
      <c r="BC202" s="122"/>
      <c r="BD202" s="122"/>
      <c r="BE202" s="124"/>
      <c r="BF202" s="124"/>
      <c r="BG202" s="124"/>
      <c r="BH202" s="124"/>
      <c r="BI202" s="124"/>
      <c r="BJ202" s="124"/>
      <c r="BW202" s="87"/>
      <c r="BX202" s="87"/>
      <c r="BY202" s="126"/>
      <c r="BZ202" s="87"/>
    </row>
    <row r="203" spans="54:78" ht="30" customHeight="1" x14ac:dyDescent="0.25">
      <c r="BB203" s="122"/>
      <c r="BC203" s="122"/>
      <c r="BD203" s="122"/>
      <c r="BE203" s="124"/>
      <c r="BF203" s="124"/>
      <c r="BG203" s="124"/>
      <c r="BH203" s="124"/>
      <c r="BI203" s="124"/>
      <c r="BJ203" s="124"/>
      <c r="BW203" s="87"/>
      <c r="BX203" s="87"/>
      <c r="BY203" s="126"/>
      <c r="BZ203" s="87"/>
    </row>
    <row r="204" spans="54:78" ht="30" customHeight="1" x14ac:dyDescent="0.25">
      <c r="BB204" s="122"/>
      <c r="BC204" s="122"/>
      <c r="BD204" s="122"/>
      <c r="BE204" s="124"/>
      <c r="BF204" s="124"/>
      <c r="BG204" s="124"/>
      <c r="BH204" s="124"/>
      <c r="BI204" s="124"/>
      <c r="BJ204" s="124"/>
      <c r="BW204" s="87"/>
      <c r="BX204" s="87"/>
      <c r="BY204" s="126"/>
      <c r="BZ204" s="87"/>
    </row>
    <row r="205" spans="54:78" ht="30" customHeight="1" x14ac:dyDescent="0.25">
      <c r="BB205" s="122"/>
      <c r="BC205" s="122"/>
      <c r="BD205" s="122"/>
      <c r="BE205" s="124"/>
      <c r="BF205" s="124"/>
      <c r="BG205" s="124"/>
      <c r="BH205" s="124"/>
      <c r="BI205" s="124"/>
      <c r="BJ205" s="124"/>
      <c r="BW205" s="87"/>
      <c r="BX205" s="87"/>
      <c r="BY205" s="126"/>
      <c r="BZ205" s="87"/>
    </row>
    <row r="206" spans="54:78" ht="30" customHeight="1" x14ac:dyDescent="0.25">
      <c r="BB206" s="122"/>
      <c r="BC206" s="122"/>
      <c r="BD206" s="122"/>
      <c r="BE206" s="124"/>
      <c r="BF206" s="124"/>
      <c r="BG206" s="124"/>
      <c r="BH206" s="124"/>
      <c r="BI206" s="124"/>
      <c r="BJ206" s="124"/>
      <c r="BW206" s="87"/>
      <c r="BX206" s="87"/>
      <c r="BY206" s="126"/>
      <c r="BZ206" s="87"/>
    </row>
    <row r="207" spans="54:78" ht="30" customHeight="1" x14ac:dyDescent="0.25">
      <c r="BB207" s="122"/>
      <c r="BC207" s="122"/>
      <c r="BD207" s="122"/>
      <c r="BE207" s="124"/>
      <c r="BF207" s="124"/>
      <c r="BG207" s="124"/>
      <c r="BH207" s="124"/>
      <c r="BI207" s="124"/>
      <c r="BJ207" s="124"/>
      <c r="BW207" s="87"/>
      <c r="BX207" s="87"/>
      <c r="BY207" s="126"/>
      <c r="BZ207" s="87"/>
    </row>
    <row r="208" spans="54:78" ht="30" customHeight="1" x14ac:dyDescent="0.25">
      <c r="BB208" s="122"/>
      <c r="BC208" s="122"/>
      <c r="BD208" s="122"/>
      <c r="BE208" s="124"/>
      <c r="BF208" s="124"/>
      <c r="BG208" s="124"/>
      <c r="BH208" s="124"/>
      <c r="BI208" s="124"/>
      <c r="BJ208" s="124"/>
      <c r="BW208" s="87"/>
      <c r="BX208" s="87"/>
      <c r="BY208" s="126"/>
      <c r="BZ208" s="87"/>
    </row>
    <row r="209" spans="54:78" ht="30" customHeight="1" x14ac:dyDescent="0.25">
      <c r="BB209" s="122"/>
      <c r="BC209" s="122"/>
      <c r="BD209" s="122"/>
      <c r="BE209" s="124"/>
      <c r="BF209" s="124"/>
      <c r="BG209" s="124"/>
      <c r="BH209" s="124"/>
      <c r="BI209" s="124"/>
      <c r="BJ209" s="124"/>
      <c r="BW209" s="87"/>
      <c r="BX209" s="87"/>
      <c r="BY209" s="126"/>
      <c r="BZ209" s="87"/>
    </row>
    <row r="210" spans="54:78" ht="30" customHeight="1" x14ac:dyDescent="0.25">
      <c r="BB210" s="122"/>
      <c r="BC210" s="122"/>
      <c r="BD210" s="122"/>
      <c r="BE210" s="124"/>
      <c r="BF210" s="124"/>
      <c r="BG210" s="124"/>
      <c r="BH210" s="124"/>
      <c r="BI210" s="124"/>
      <c r="BJ210" s="124"/>
      <c r="BW210" s="87"/>
      <c r="BX210" s="87"/>
      <c r="BY210" s="126"/>
      <c r="BZ210" s="87"/>
    </row>
    <row r="211" spans="54:78" ht="30" customHeight="1" x14ac:dyDescent="0.25">
      <c r="BB211" s="122"/>
      <c r="BC211" s="122"/>
      <c r="BD211" s="122"/>
      <c r="BE211" s="124"/>
      <c r="BF211" s="124"/>
      <c r="BG211" s="124"/>
      <c r="BH211" s="124"/>
      <c r="BI211" s="124"/>
      <c r="BJ211" s="124"/>
      <c r="BW211" s="87"/>
      <c r="BX211" s="87"/>
      <c r="BY211" s="126"/>
      <c r="BZ211" s="87"/>
    </row>
    <row r="212" spans="54:78" ht="30" customHeight="1" x14ac:dyDescent="0.25">
      <c r="BB212" s="122"/>
      <c r="BC212" s="122"/>
      <c r="BD212" s="122"/>
      <c r="BE212" s="124"/>
      <c r="BF212" s="124"/>
      <c r="BG212" s="124"/>
      <c r="BH212" s="124"/>
      <c r="BI212" s="124"/>
      <c r="BJ212" s="124"/>
      <c r="BW212" s="87"/>
      <c r="BX212" s="87"/>
      <c r="BY212" s="126"/>
      <c r="BZ212" s="87"/>
    </row>
    <row r="213" spans="54:78" ht="30" customHeight="1" x14ac:dyDescent="0.25">
      <c r="BB213" s="122"/>
      <c r="BC213" s="122"/>
      <c r="BD213" s="122"/>
      <c r="BE213" s="124"/>
      <c r="BF213" s="124"/>
      <c r="BG213" s="124"/>
      <c r="BH213" s="124"/>
      <c r="BI213" s="124"/>
      <c r="BJ213" s="124"/>
      <c r="BW213" s="87"/>
      <c r="BX213" s="87"/>
      <c r="BY213" s="126"/>
      <c r="BZ213" s="87"/>
    </row>
    <row r="214" spans="54:78" ht="30" customHeight="1" x14ac:dyDescent="0.25">
      <c r="BB214" s="122"/>
      <c r="BC214" s="122"/>
      <c r="BD214" s="122"/>
      <c r="BE214" s="124"/>
      <c r="BF214" s="124"/>
      <c r="BG214" s="124"/>
      <c r="BH214" s="124"/>
      <c r="BI214" s="124"/>
      <c r="BJ214" s="124"/>
      <c r="BW214" s="87"/>
      <c r="BX214" s="87"/>
      <c r="BY214" s="126"/>
      <c r="BZ214" s="87"/>
    </row>
    <row r="215" spans="54:78" ht="30" customHeight="1" x14ac:dyDescent="0.25">
      <c r="BB215" s="122"/>
      <c r="BC215" s="122"/>
      <c r="BD215" s="122"/>
      <c r="BE215" s="124"/>
      <c r="BF215" s="124"/>
      <c r="BG215" s="124"/>
      <c r="BH215" s="124"/>
      <c r="BI215" s="124"/>
      <c r="BJ215" s="124"/>
      <c r="BW215" s="87"/>
      <c r="BX215" s="87"/>
      <c r="BY215" s="126"/>
      <c r="BZ215" s="87"/>
    </row>
    <row r="216" spans="54:78" ht="30" customHeight="1" x14ac:dyDescent="0.25">
      <c r="BB216" s="122"/>
      <c r="BC216" s="122"/>
      <c r="BD216" s="122"/>
      <c r="BE216" s="124"/>
      <c r="BF216" s="124"/>
      <c r="BG216" s="124"/>
      <c r="BH216" s="124"/>
      <c r="BI216" s="124"/>
      <c r="BJ216" s="124"/>
      <c r="BW216" s="87"/>
      <c r="BX216" s="87"/>
      <c r="BY216" s="126"/>
      <c r="BZ216" s="87"/>
    </row>
    <row r="217" spans="54:78" ht="30" customHeight="1" x14ac:dyDescent="0.25">
      <c r="BB217" s="122"/>
      <c r="BC217" s="122"/>
      <c r="BD217" s="122"/>
      <c r="BE217" s="124"/>
      <c r="BF217" s="124"/>
      <c r="BG217" s="124"/>
      <c r="BH217" s="124"/>
      <c r="BI217" s="124"/>
      <c r="BJ217" s="124"/>
      <c r="BW217" s="87"/>
      <c r="BX217" s="87"/>
      <c r="BY217" s="126"/>
      <c r="BZ217" s="87"/>
    </row>
    <row r="218" spans="54:78" ht="30" customHeight="1" x14ac:dyDescent="0.25">
      <c r="BB218" s="122"/>
      <c r="BC218" s="122"/>
      <c r="BD218" s="122"/>
      <c r="BE218" s="124"/>
      <c r="BF218" s="124"/>
      <c r="BG218" s="124"/>
      <c r="BH218" s="124"/>
      <c r="BI218" s="124"/>
      <c r="BJ218" s="124"/>
      <c r="BW218" s="87"/>
      <c r="BX218" s="87"/>
      <c r="BY218" s="126"/>
      <c r="BZ218" s="87"/>
    </row>
    <row r="219" spans="54:78" ht="30" customHeight="1" x14ac:dyDescent="0.25">
      <c r="BB219" s="122"/>
      <c r="BC219" s="122"/>
      <c r="BD219" s="122"/>
      <c r="BE219" s="124"/>
      <c r="BF219" s="124"/>
      <c r="BG219" s="124"/>
      <c r="BH219" s="124"/>
      <c r="BI219" s="124"/>
      <c r="BJ219" s="124"/>
      <c r="BW219" s="87"/>
      <c r="BX219" s="87"/>
      <c r="BY219" s="126"/>
      <c r="BZ219" s="87"/>
    </row>
    <row r="220" spans="54:78" ht="30" customHeight="1" x14ac:dyDescent="0.25">
      <c r="BB220" s="122"/>
      <c r="BC220" s="122"/>
      <c r="BD220" s="122"/>
      <c r="BE220" s="124"/>
      <c r="BF220" s="124"/>
      <c r="BG220" s="124"/>
      <c r="BH220" s="124"/>
      <c r="BI220" s="124"/>
      <c r="BJ220" s="124"/>
      <c r="BW220" s="87"/>
      <c r="BX220" s="87"/>
      <c r="BY220" s="126"/>
      <c r="BZ220" s="87"/>
    </row>
    <row r="221" spans="54:78" ht="30" customHeight="1" x14ac:dyDescent="0.25">
      <c r="BB221" s="122"/>
      <c r="BC221" s="122"/>
      <c r="BD221" s="122"/>
      <c r="BE221" s="124"/>
      <c r="BF221" s="124"/>
      <c r="BG221" s="124"/>
      <c r="BH221" s="124"/>
      <c r="BI221" s="124"/>
      <c r="BJ221" s="124"/>
      <c r="BW221" s="87"/>
      <c r="BX221" s="87"/>
      <c r="BY221" s="126"/>
      <c r="BZ221" s="87"/>
    </row>
    <row r="222" spans="54:78" ht="30" customHeight="1" x14ac:dyDescent="0.25">
      <c r="BB222" s="122"/>
      <c r="BC222" s="122"/>
      <c r="BD222" s="122"/>
      <c r="BE222" s="124"/>
      <c r="BF222" s="124"/>
      <c r="BG222" s="124"/>
      <c r="BH222" s="124"/>
      <c r="BI222" s="124"/>
      <c r="BJ222" s="124"/>
      <c r="BW222" s="87"/>
      <c r="BX222" s="87"/>
      <c r="BY222" s="126"/>
      <c r="BZ222" s="87"/>
    </row>
    <row r="223" spans="54:78" ht="30" customHeight="1" x14ac:dyDescent="0.25">
      <c r="BB223" s="122"/>
      <c r="BC223" s="122"/>
      <c r="BD223" s="122"/>
      <c r="BE223" s="124"/>
      <c r="BF223" s="124"/>
      <c r="BG223" s="124"/>
      <c r="BH223" s="124"/>
      <c r="BI223" s="124"/>
      <c r="BJ223" s="124"/>
      <c r="BW223" s="87"/>
      <c r="BX223" s="87"/>
      <c r="BY223" s="126"/>
      <c r="BZ223" s="87"/>
    </row>
    <row r="224" spans="54:78" ht="30" customHeight="1" x14ac:dyDescent="0.25">
      <c r="BB224" s="122"/>
      <c r="BC224" s="122"/>
      <c r="BD224" s="122"/>
      <c r="BE224" s="124"/>
      <c r="BF224" s="124"/>
      <c r="BG224" s="124"/>
      <c r="BH224" s="124"/>
      <c r="BI224" s="124"/>
      <c r="BJ224" s="124"/>
      <c r="BW224" s="87"/>
      <c r="BX224" s="87"/>
      <c r="BY224" s="126"/>
      <c r="BZ224" s="87"/>
    </row>
    <row r="225" spans="54:78" ht="30" customHeight="1" x14ac:dyDescent="0.25">
      <c r="BB225" s="122"/>
      <c r="BC225" s="122"/>
      <c r="BD225" s="122"/>
      <c r="BE225" s="124"/>
      <c r="BF225" s="124"/>
      <c r="BG225" s="124"/>
      <c r="BH225" s="124"/>
      <c r="BI225" s="124"/>
      <c r="BJ225" s="124"/>
      <c r="BW225" s="87"/>
      <c r="BX225" s="87"/>
      <c r="BY225" s="126"/>
      <c r="BZ225" s="87"/>
    </row>
    <row r="226" spans="54:78" ht="30" customHeight="1" x14ac:dyDescent="0.25">
      <c r="BB226" s="122"/>
      <c r="BC226" s="122"/>
      <c r="BD226" s="122"/>
      <c r="BE226" s="124"/>
      <c r="BF226" s="124"/>
      <c r="BG226" s="124"/>
      <c r="BH226" s="124"/>
      <c r="BI226" s="124"/>
      <c r="BJ226" s="124"/>
      <c r="BW226" s="87"/>
      <c r="BX226" s="87"/>
      <c r="BY226" s="128"/>
      <c r="BZ226" s="87"/>
    </row>
    <row r="227" spans="54:78" ht="30" customHeight="1" x14ac:dyDescent="0.25">
      <c r="BB227" s="122"/>
      <c r="BC227" s="122"/>
      <c r="BD227" s="122"/>
      <c r="BE227" s="124"/>
      <c r="BF227" s="124"/>
      <c r="BG227" s="124"/>
      <c r="BH227" s="124"/>
      <c r="BI227" s="124"/>
      <c r="BJ227" s="124"/>
      <c r="BW227" s="87"/>
      <c r="BX227" s="87"/>
      <c r="BY227" s="126"/>
      <c r="BZ227" s="87"/>
    </row>
    <row r="228" spans="54:78" ht="30" customHeight="1" x14ac:dyDescent="0.25">
      <c r="BB228" s="122"/>
      <c r="BC228" s="122"/>
      <c r="BD228" s="122"/>
      <c r="BE228" s="124"/>
      <c r="BF228" s="124"/>
      <c r="BG228" s="124"/>
      <c r="BH228" s="124"/>
      <c r="BI228" s="124"/>
      <c r="BJ228" s="124"/>
      <c r="BW228" s="87"/>
      <c r="BX228" s="87"/>
      <c r="BY228" s="126"/>
      <c r="BZ228" s="87"/>
    </row>
    <row r="229" spans="54:78" ht="30" customHeight="1" x14ac:dyDescent="0.25">
      <c r="BB229" s="122"/>
      <c r="BC229" s="122"/>
      <c r="BD229" s="122"/>
      <c r="BE229" s="124"/>
      <c r="BF229" s="124"/>
      <c r="BG229" s="124"/>
      <c r="BH229" s="124"/>
      <c r="BI229" s="124"/>
      <c r="BJ229" s="124"/>
      <c r="BW229" s="87"/>
      <c r="BX229" s="87"/>
      <c r="BY229" s="126"/>
      <c r="BZ229" s="87"/>
    </row>
    <row r="230" spans="54:78" ht="30" customHeight="1" x14ac:dyDescent="0.25">
      <c r="BB230" s="122"/>
      <c r="BC230" s="122"/>
      <c r="BD230" s="122"/>
      <c r="BE230" s="124"/>
      <c r="BF230" s="124"/>
      <c r="BG230" s="124"/>
      <c r="BH230" s="124"/>
      <c r="BI230" s="124"/>
      <c r="BJ230" s="124"/>
      <c r="BW230" s="87"/>
      <c r="BX230" s="87"/>
      <c r="BY230" s="126"/>
      <c r="BZ230" s="87"/>
    </row>
    <row r="231" spans="54:78" ht="30" customHeight="1" x14ac:dyDescent="0.25">
      <c r="BB231" s="122"/>
      <c r="BC231" s="122"/>
      <c r="BD231" s="122"/>
      <c r="BE231" s="124"/>
      <c r="BF231" s="124"/>
      <c r="BG231" s="124"/>
      <c r="BH231" s="124"/>
      <c r="BI231" s="124"/>
      <c r="BJ231" s="124"/>
      <c r="BW231" s="87"/>
      <c r="BX231" s="87"/>
      <c r="BY231" s="126"/>
      <c r="BZ231" s="87"/>
    </row>
    <row r="232" spans="54:78" ht="30" customHeight="1" x14ac:dyDescent="0.25">
      <c r="BB232" s="122"/>
      <c r="BC232" s="122"/>
      <c r="BD232" s="122"/>
      <c r="BE232" s="124"/>
      <c r="BF232" s="124"/>
      <c r="BG232" s="124"/>
      <c r="BH232" s="124"/>
      <c r="BI232" s="124"/>
      <c r="BJ232" s="124"/>
      <c r="BW232" s="87"/>
      <c r="BX232" s="87"/>
      <c r="BY232" s="126"/>
      <c r="BZ232" s="87"/>
    </row>
    <row r="233" spans="54:78" ht="30" customHeight="1" x14ac:dyDescent="0.25">
      <c r="BB233" s="122"/>
      <c r="BC233" s="122"/>
      <c r="BD233" s="122"/>
      <c r="BE233" s="124"/>
      <c r="BF233" s="124"/>
      <c r="BG233" s="124"/>
      <c r="BH233" s="124"/>
      <c r="BI233" s="124"/>
      <c r="BJ233" s="124"/>
      <c r="BW233" s="87"/>
      <c r="BX233" s="87"/>
      <c r="BY233" s="126"/>
      <c r="BZ233" s="87"/>
    </row>
    <row r="234" spans="54:78" ht="30" customHeight="1" x14ac:dyDescent="0.25">
      <c r="BB234" s="122"/>
      <c r="BC234" s="122"/>
      <c r="BD234" s="122"/>
      <c r="BE234" s="124"/>
      <c r="BF234" s="124"/>
      <c r="BG234" s="124"/>
      <c r="BH234" s="124"/>
      <c r="BI234" s="124"/>
      <c r="BJ234" s="124"/>
      <c r="BW234" s="87"/>
      <c r="BX234" s="87"/>
      <c r="BY234" s="126"/>
      <c r="BZ234" s="87"/>
    </row>
    <row r="235" spans="54:78" ht="30" customHeight="1" x14ac:dyDescent="0.25">
      <c r="BB235" s="122"/>
      <c r="BC235" s="122"/>
      <c r="BD235" s="122"/>
      <c r="BE235" s="124"/>
      <c r="BF235" s="124"/>
      <c r="BG235" s="124"/>
      <c r="BH235" s="124"/>
      <c r="BI235" s="124"/>
      <c r="BJ235" s="124"/>
      <c r="BW235" s="87"/>
      <c r="BX235" s="87"/>
      <c r="BY235" s="126"/>
      <c r="BZ235" s="87"/>
    </row>
    <row r="236" spans="54:78" ht="30" customHeight="1" x14ac:dyDescent="0.25">
      <c r="BB236" s="122"/>
      <c r="BC236" s="122"/>
      <c r="BD236" s="122"/>
      <c r="BE236" s="124"/>
      <c r="BF236" s="124"/>
      <c r="BG236" s="124"/>
      <c r="BH236" s="124"/>
      <c r="BI236" s="124"/>
      <c r="BJ236" s="124"/>
      <c r="BW236" s="87"/>
      <c r="BX236" s="87"/>
      <c r="BY236" s="126"/>
      <c r="BZ236" s="87"/>
    </row>
    <row r="237" spans="54:78" ht="30" customHeight="1" x14ac:dyDescent="0.25">
      <c r="BB237" s="122"/>
      <c r="BC237" s="122"/>
      <c r="BD237" s="122"/>
      <c r="BE237" s="124"/>
      <c r="BF237" s="124"/>
      <c r="BG237" s="124"/>
      <c r="BH237" s="124"/>
      <c r="BI237" s="124"/>
      <c r="BJ237" s="124"/>
      <c r="BW237" s="87"/>
      <c r="BX237" s="87"/>
      <c r="BY237" s="126"/>
      <c r="BZ237" s="87"/>
    </row>
    <row r="238" spans="54:78" ht="30" customHeight="1" x14ac:dyDescent="0.25">
      <c r="BB238" s="122"/>
      <c r="BC238" s="122"/>
      <c r="BD238" s="122"/>
      <c r="BE238" s="124"/>
      <c r="BF238" s="124"/>
      <c r="BG238" s="124"/>
      <c r="BH238" s="124"/>
      <c r="BI238" s="124"/>
      <c r="BJ238" s="124"/>
      <c r="BW238" s="87"/>
      <c r="BX238" s="87"/>
      <c r="BY238" s="126"/>
      <c r="BZ238" s="87"/>
    </row>
    <row r="239" spans="54:78" ht="30" customHeight="1" x14ac:dyDescent="0.25">
      <c r="BB239" s="122"/>
      <c r="BC239" s="122"/>
      <c r="BD239" s="122"/>
      <c r="BE239" s="124"/>
      <c r="BF239" s="124"/>
      <c r="BG239" s="124"/>
      <c r="BH239" s="124"/>
      <c r="BI239" s="124"/>
      <c r="BJ239" s="124"/>
      <c r="BW239" s="87"/>
      <c r="BX239" s="87"/>
      <c r="BY239" s="126"/>
      <c r="BZ239" s="87"/>
    </row>
    <row r="240" spans="54:78" ht="30" customHeight="1" x14ac:dyDescent="0.25">
      <c r="BB240" s="122"/>
      <c r="BC240" s="122"/>
      <c r="BD240" s="122"/>
      <c r="BE240" s="124"/>
      <c r="BF240" s="124"/>
      <c r="BG240" s="124"/>
      <c r="BH240" s="124"/>
      <c r="BI240" s="124"/>
      <c r="BJ240" s="124"/>
      <c r="BW240" s="87"/>
      <c r="BX240" s="87"/>
      <c r="BY240" s="126"/>
      <c r="BZ240" s="87"/>
    </row>
    <row r="241" spans="54:78" ht="30" customHeight="1" x14ac:dyDescent="0.25">
      <c r="BB241" s="122"/>
      <c r="BC241" s="122"/>
      <c r="BD241" s="122"/>
      <c r="BE241" s="124"/>
      <c r="BF241" s="124"/>
      <c r="BG241" s="124"/>
      <c r="BH241" s="124"/>
      <c r="BI241" s="124"/>
      <c r="BJ241" s="124"/>
      <c r="BW241" s="87"/>
      <c r="BX241" s="87"/>
      <c r="BY241" s="126"/>
      <c r="BZ241" s="87"/>
    </row>
    <row r="242" spans="54:78" ht="30" customHeight="1" x14ac:dyDescent="0.25">
      <c r="BB242" s="122"/>
      <c r="BC242" s="122"/>
      <c r="BD242" s="122"/>
      <c r="BE242" s="124"/>
      <c r="BF242" s="124"/>
      <c r="BG242" s="124"/>
      <c r="BH242" s="124"/>
      <c r="BI242" s="124"/>
      <c r="BJ242" s="124"/>
      <c r="BW242" s="87"/>
      <c r="BX242" s="87"/>
      <c r="BY242" s="126"/>
      <c r="BZ242" s="87"/>
    </row>
    <row r="243" spans="54:78" ht="30" customHeight="1" x14ac:dyDescent="0.25">
      <c r="BB243" s="122"/>
      <c r="BC243" s="122"/>
      <c r="BD243" s="122"/>
      <c r="BE243" s="124"/>
      <c r="BF243" s="124"/>
      <c r="BG243" s="124"/>
      <c r="BH243" s="124"/>
      <c r="BI243" s="124"/>
      <c r="BJ243" s="124"/>
      <c r="BW243" s="87"/>
      <c r="BX243" s="87"/>
      <c r="BY243" s="126"/>
      <c r="BZ243" s="87"/>
    </row>
    <row r="244" spans="54:78" ht="30" customHeight="1" x14ac:dyDescent="0.25">
      <c r="BB244" s="122"/>
      <c r="BC244" s="122"/>
      <c r="BD244" s="122"/>
      <c r="BE244" s="124"/>
      <c r="BF244" s="124"/>
      <c r="BG244" s="124"/>
      <c r="BH244" s="124"/>
      <c r="BI244" s="124"/>
      <c r="BJ244" s="124"/>
      <c r="BW244" s="87"/>
      <c r="BX244" s="87"/>
      <c r="BY244" s="126"/>
      <c r="BZ244" s="87"/>
    </row>
    <row r="245" spans="54:78" ht="30" customHeight="1" x14ac:dyDescent="0.25">
      <c r="BB245" s="122"/>
      <c r="BC245" s="122"/>
      <c r="BD245" s="122"/>
      <c r="BE245" s="124"/>
      <c r="BF245" s="124"/>
      <c r="BG245" s="124"/>
      <c r="BH245" s="124"/>
      <c r="BI245" s="124"/>
      <c r="BJ245" s="124"/>
      <c r="BW245" s="87"/>
      <c r="BX245" s="87"/>
      <c r="BY245" s="126"/>
      <c r="BZ245" s="87"/>
    </row>
    <row r="246" spans="54:78" ht="30" customHeight="1" x14ac:dyDescent="0.25">
      <c r="BB246" s="122"/>
      <c r="BC246" s="122"/>
      <c r="BD246" s="122"/>
      <c r="BE246" s="124"/>
      <c r="BF246" s="124"/>
      <c r="BG246" s="124"/>
      <c r="BH246" s="124"/>
      <c r="BI246" s="124"/>
      <c r="BJ246" s="124"/>
      <c r="BW246" s="87"/>
      <c r="BX246" s="87"/>
      <c r="BY246" s="126"/>
      <c r="BZ246" s="87"/>
    </row>
    <row r="247" spans="54:78" ht="30" customHeight="1" x14ac:dyDescent="0.25">
      <c r="BB247" s="122"/>
      <c r="BC247" s="122"/>
      <c r="BD247" s="122"/>
      <c r="BE247" s="124"/>
      <c r="BF247" s="124"/>
      <c r="BG247" s="124"/>
      <c r="BH247" s="124"/>
      <c r="BI247" s="124"/>
      <c r="BJ247" s="124"/>
      <c r="BW247" s="87"/>
      <c r="BX247" s="87"/>
      <c r="BY247" s="126"/>
      <c r="BZ247" s="87"/>
    </row>
    <row r="248" spans="54:78" ht="30" customHeight="1" x14ac:dyDescent="0.25">
      <c r="BB248" s="122"/>
      <c r="BC248" s="122"/>
      <c r="BD248" s="122"/>
      <c r="BE248" s="124"/>
      <c r="BF248" s="124"/>
      <c r="BG248" s="124"/>
      <c r="BH248" s="124"/>
      <c r="BI248" s="124"/>
      <c r="BJ248" s="124"/>
      <c r="BW248" s="87"/>
      <c r="BX248" s="87"/>
      <c r="BY248" s="126"/>
      <c r="BZ248" s="87"/>
    </row>
    <row r="249" spans="54:78" ht="30" customHeight="1" x14ac:dyDescent="0.25">
      <c r="BB249" s="122"/>
      <c r="BC249" s="122"/>
      <c r="BD249" s="122"/>
      <c r="BE249" s="124"/>
      <c r="BF249" s="124"/>
      <c r="BG249" s="124"/>
      <c r="BH249" s="124"/>
      <c r="BI249" s="124"/>
      <c r="BJ249" s="124"/>
      <c r="BW249" s="87"/>
      <c r="BX249" s="87"/>
      <c r="BY249" s="126"/>
      <c r="BZ249" s="87"/>
    </row>
    <row r="250" spans="54:78" ht="30" customHeight="1" x14ac:dyDescent="0.25">
      <c r="BB250" s="122"/>
      <c r="BC250" s="122"/>
      <c r="BD250" s="122"/>
      <c r="BE250" s="124"/>
      <c r="BF250" s="124"/>
      <c r="BG250" s="124"/>
      <c r="BH250" s="124"/>
      <c r="BI250" s="124"/>
      <c r="BJ250" s="124"/>
      <c r="BW250" s="87"/>
      <c r="BX250" s="87"/>
      <c r="BY250" s="126"/>
      <c r="BZ250" s="87"/>
    </row>
    <row r="251" spans="54:78" ht="30" customHeight="1" x14ac:dyDescent="0.25">
      <c r="BB251" s="122"/>
      <c r="BC251" s="122"/>
      <c r="BD251" s="122"/>
      <c r="BE251" s="124"/>
      <c r="BF251" s="124"/>
      <c r="BG251" s="124"/>
      <c r="BH251" s="124"/>
      <c r="BI251" s="124"/>
      <c r="BJ251" s="124"/>
      <c r="BW251" s="87"/>
      <c r="BX251" s="87"/>
      <c r="BY251" s="127"/>
      <c r="BZ251" s="87"/>
    </row>
    <row r="252" spans="54:78" ht="30" customHeight="1" x14ac:dyDescent="0.25">
      <c r="BB252" s="122"/>
      <c r="BC252" s="122"/>
      <c r="BD252" s="122"/>
      <c r="BE252" s="124"/>
      <c r="BF252" s="124"/>
      <c r="BG252" s="124"/>
      <c r="BH252" s="124"/>
      <c r="BI252" s="124"/>
      <c r="BJ252" s="124"/>
      <c r="BW252" s="87"/>
      <c r="BX252" s="87"/>
      <c r="BY252" s="126"/>
      <c r="BZ252" s="87"/>
    </row>
    <row r="253" spans="54:78" ht="30" customHeight="1" x14ac:dyDescent="0.25">
      <c r="BB253" s="122"/>
      <c r="BC253" s="122"/>
      <c r="BD253" s="122"/>
      <c r="BE253" s="124"/>
      <c r="BF253" s="124"/>
      <c r="BG253" s="124"/>
      <c r="BH253" s="124"/>
      <c r="BI253" s="124"/>
      <c r="BJ253" s="124"/>
      <c r="BW253" s="87"/>
      <c r="BX253" s="87"/>
      <c r="BY253" s="126"/>
      <c r="BZ253" s="87"/>
    </row>
    <row r="254" spans="54:78" ht="30" customHeight="1" x14ac:dyDescent="0.25">
      <c r="BB254" s="122"/>
      <c r="BC254" s="122"/>
      <c r="BD254" s="122"/>
      <c r="BE254" s="124"/>
      <c r="BF254" s="124"/>
      <c r="BG254" s="124"/>
      <c r="BH254" s="124"/>
      <c r="BI254" s="124"/>
      <c r="BJ254" s="124"/>
      <c r="BW254" s="87"/>
      <c r="BX254" s="87"/>
      <c r="BY254" s="126"/>
      <c r="BZ254" s="87"/>
    </row>
    <row r="255" spans="54:78" ht="30" customHeight="1" x14ac:dyDescent="0.25">
      <c r="BB255" s="122"/>
      <c r="BC255" s="122"/>
      <c r="BD255" s="122"/>
      <c r="BE255" s="124"/>
      <c r="BF255" s="124"/>
      <c r="BG255" s="124"/>
      <c r="BH255" s="124"/>
      <c r="BI255" s="124"/>
      <c r="BJ255" s="124"/>
      <c r="BW255" s="87"/>
      <c r="BX255" s="87"/>
      <c r="BY255" s="127"/>
      <c r="BZ255" s="87"/>
    </row>
    <row r="256" spans="54:78" ht="30" customHeight="1" x14ac:dyDescent="0.25">
      <c r="BB256" s="122"/>
      <c r="BC256" s="122"/>
      <c r="BD256" s="122"/>
      <c r="BE256" s="124"/>
      <c r="BF256" s="124"/>
      <c r="BG256" s="124"/>
      <c r="BH256" s="124"/>
      <c r="BI256" s="124"/>
      <c r="BJ256" s="124"/>
    </row>
    <row r="257" spans="54:62" ht="30" customHeight="1" x14ac:dyDescent="0.25">
      <c r="BB257" s="122"/>
      <c r="BC257" s="122"/>
      <c r="BD257" s="122"/>
      <c r="BE257" s="124"/>
      <c r="BF257" s="124"/>
      <c r="BG257" s="124"/>
      <c r="BH257" s="124"/>
      <c r="BI257" s="124"/>
      <c r="BJ257" s="124"/>
    </row>
    <row r="258" spans="54:62" ht="30" customHeight="1" x14ac:dyDescent="0.25">
      <c r="BB258" s="122"/>
      <c r="BC258" s="122"/>
      <c r="BD258" s="122"/>
      <c r="BE258" s="124"/>
      <c r="BF258" s="124"/>
      <c r="BG258" s="124"/>
      <c r="BH258" s="124"/>
      <c r="BI258" s="124"/>
      <c r="BJ258" s="124"/>
    </row>
    <row r="259" spans="54:62" ht="30" customHeight="1" x14ac:dyDescent="0.25">
      <c r="BB259" s="122"/>
      <c r="BC259" s="122"/>
      <c r="BD259" s="122"/>
      <c r="BE259" s="124"/>
      <c r="BF259" s="124"/>
      <c r="BG259" s="124"/>
      <c r="BH259" s="124"/>
      <c r="BI259" s="124"/>
      <c r="BJ259" s="124"/>
    </row>
    <row r="260" spans="54:62" ht="30" customHeight="1" x14ac:dyDescent="0.25">
      <c r="BB260" s="122"/>
      <c r="BC260" s="122"/>
      <c r="BD260" s="122"/>
      <c r="BE260" s="124"/>
      <c r="BF260" s="124"/>
      <c r="BG260" s="124"/>
      <c r="BH260" s="124"/>
      <c r="BI260" s="124"/>
      <c r="BJ260" s="124"/>
    </row>
    <row r="261" spans="54:62" ht="30" customHeight="1" x14ac:dyDescent="0.25">
      <c r="BB261" s="122"/>
      <c r="BC261" s="122"/>
      <c r="BD261" s="122"/>
      <c r="BE261" s="124"/>
      <c r="BF261" s="124"/>
      <c r="BG261" s="124"/>
      <c r="BH261" s="124"/>
      <c r="BI261" s="124"/>
      <c r="BJ261" s="124"/>
    </row>
    <row r="262" spans="54:62" ht="30" customHeight="1" x14ac:dyDescent="0.25">
      <c r="BB262" s="122"/>
      <c r="BC262" s="122"/>
      <c r="BD262" s="122"/>
      <c r="BE262" s="124"/>
      <c r="BF262" s="124"/>
      <c r="BG262" s="124"/>
      <c r="BH262" s="124"/>
      <c r="BI262" s="124"/>
      <c r="BJ262" s="124"/>
    </row>
    <row r="263" spans="54:62" ht="30" customHeight="1" x14ac:dyDescent="0.25">
      <c r="BB263" s="122"/>
      <c r="BC263" s="122"/>
      <c r="BD263" s="122"/>
      <c r="BE263" s="124"/>
      <c r="BF263" s="124"/>
      <c r="BG263" s="124"/>
      <c r="BH263" s="124"/>
      <c r="BI263" s="124"/>
      <c r="BJ263" s="124"/>
    </row>
    <row r="264" spans="54:62" ht="30" customHeight="1" x14ac:dyDescent="0.25">
      <c r="BB264" s="122"/>
      <c r="BC264" s="122"/>
      <c r="BD264" s="122"/>
      <c r="BE264" s="124"/>
      <c r="BF264" s="124"/>
      <c r="BG264" s="124"/>
      <c r="BH264" s="124"/>
      <c r="BI264" s="124"/>
      <c r="BJ264" s="124"/>
    </row>
    <row r="265" spans="54:62" ht="30" customHeight="1" x14ac:dyDescent="0.25">
      <c r="BB265" s="122"/>
      <c r="BC265" s="122"/>
      <c r="BD265" s="122"/>
      <c r="BE265" s="124"/>
      <c r="BF265" s="124"/>
      <c r="BG265" s="124"/>
      <c r="BH265" s="124"/>
      <c r="BI265" s="124"/>
      <c r="BJ265" s="124"/>
    </row>
    <row r="266" spans="54:62" ht="30" customHeight="1" x14ac:dyDescent="0.25">
      <c r="BB266" s="122"/>
      <c r="BC266" s="122"/>
      <c r="BD266" s="122"/>
      <c r="BE266" s="124"/>
      <c r="BF266" s="124"/>
      <c r="BG266" s="124"/>
      <c r="BH266" s="124"/>
      <c r="BI266" s="124"/>
      <c r="BJ266" s="124"/>
    </row>
    <row r="267" spans="54:62" ht="30" customHeight="1" x14ac:dyDescent="0.25">
      <c r="BB267" s="122"/>
      <c r="BC267" s="122"/>
      <c r="BD267" s="122"/>
      <c r="BE267" s="124"/>
      <c r="BF267" s="124"/>
      <c r="BG267" s="124"/>
      <c r="BH267" s="124"/>
      <c r="BI267" s="124"/>
      <c r="BJ267" s="124"/>
    </row>
    <row r="268" spans="54:62" ht="30" customHeight="1" x14ac:dyDescent="0.25">
      <c r="BB268" s="122"/>
      <c r="BC268" s="122"/>
      <c r="BD268" s="122"/>
      <c r="BE268" s="124"/>
      <c r="BF268" s="124"/>
      <c r="BG268" s="124"/>
      <c r="BH268" s="124"/>
      <c r="BI268" s="124"/>
      <c r="BJ268" s="124"/>
    </row>
    <row r="269" spans="54:62" ht="30" customHeight="1" x14ac:dyDescent="0.25">
      <c r="BB269" s="122"/>
      <c r="BC269" s="122"/>
      <c r="BD269" s="122"/>
      <c r="BE269" s="124"/>
      <c r="BF269" s="124"/>
      <c r="BG269" s="124"/>
      <c r="BH269" s="124"/>
      <c r="BI269" s="124"/>
      <c r="BJ269" s="124"/>
    </row>
    <row r="270" spans="54:62" ht="30" customHeight="1" x14ac:dyDescent="0.25">
      <c r="BB270" s="122"/>
      <c r="BC270" s="122"/>
      <c r="BD270" s="122"/>
      <c r="BE270" s="124"/>
      <c r="BF270" s="124"/>
      <c r="BG270" s="124"/>
      <c r="BH270" s="124"/>
      <c r="BI270" s="124"/>
      <c r="BJ270" s="124"/>
    </row>
    <row r="271" spans="54:62" ht="30" customHeight="1" x14ac:dyDescent="0.25">
      <c r="BB271" s="122"/>
      <c r="BC271" s="122"/>
      <c r="BD271" s="122"/>
      <c r="BE271" s="124"/>
      <c r="BF271" s="124"/>
      <c r="BG271" s="124"/>
      <c r="BH271" s="124"/>
      <c r="BI271" s="124"/>
      <c r="BJ271" s="124"/>
    </row>
    <row r="272" spans="54:62" ht="30" customHeight="1" x14ac:dyDescent="0.25">
      <c r="BB272" s="122"/>
      <c r="BC272" s="122"/>
      <c r="BD272" s="122"/>
      <c r="BE272" s="124"/>
      <c r="BF272" s="124"/>
      <c r="BG272" s="124"/>
      <c r="BH272" s="124"/>
      <c r="BI272" s="124"/>
      <c r="BJ272" s="124"/>
    </row>
    <row r="273" spans="54:62" ht="30" customHeight="1" x14ac:dyDescent="0.25">
      <c r="BB273" s="122"/>
      <c r="BC273" s="122"/>
      <c r="BD273" s="122"/>
      <c r="BE273" s="124"/>
      <c r="BF273" s="124"/>
      <c r="BG273" s="124"/>
      <c r="BH273" s="124"/>
      <c r="BI273" s="124"/>
      <c r="BJ273" s="124"/>
    </row>
    <row r="274" spans="54:62" ht="30" customHeight="1" x14ac:dyDescent="0.25">
      <c r="BB274" s="122"/>
      <c r="BC274" s="122"/>
      <c r="BD274" s="122"/>
      <c r="BE274" s="124"/>
      <c r="BF274" s="124"/>
      <c r="BG274" s="124"/>
      <c r="BH274" s="124"/>
      <c r="BI274" s="124"/>
      <c r="BJ274" s="124"/>
    </row>
    <row r="275" spans="54:62" ht="30" customHeight="1" x14ac:dyDescent="0.25">
      <c r="BB275" s="122"/>
      <c r="BC275" s="122"/>
      <c r="BD275" s="122"/>
      <c r="BE275" s="124"/>
      <c r="BF275" s="124"/>
      <c r="BG275" s="124"/>
      <c r="BH275" s="124"/>
      <c r="BI275" s="124"/>
      <c r="BJ275" s="124"/>
    </row>
    <row r="276" spans="54:62" ht="30" customHeight="1" x14ac:dyDescent="0.25">
      <c r="BB276" s="122"/>
      <c r="BC276" s="122"/>
      <c r="BD276" s="122"/>
      <c r="BE276" s="124"/>
      <c r="BF276" s="124"/>
      <c r="BG276" s="124"/>
      <c r="BH276" s="124"/>
      <c r="BI276" s="124"/>
      <c r="BJ276" s="124"/>
    </row>
    <row r="277" spans="54:62" ht="30" customHeight="1" x14ac:dyDescent="0.25">
      <c r="BB277" s="122"/>
      <c r="BC277" s="122"/>
      <c r="BD277" s="122"/>
      <c r="BE277" s="124"/>
      <c r="BF277" s="124"/>
      <c r="BG277" s="124"/>
      <c r="BH277" s="124"/>
      <c r="BI277" s="124"/>
      <c r="BJ277" s="124"/>
    </row>
    <row r="278" spans="54:62" ht="30" customHeight="1" x14ac:dyDescent="0.25">
      <c r="BB278" s="122"/>
      <c r="BC278" s="122"/>
      <c r="BD278" s="122"/>
      <c r="BE278" s="124"/>
      <c r="BF278" s="124"/>
      <c r="BG278" s="124"/>
      <c r="BH278" s="124"/>
      <c r="BI278" s="124"/>
      <c r="BJ278" s="124"/>
    </row>
    <row r="279" spans="54:62" ht="30" customHeight="1" x14ac:dyDescent="0.25">
      <c r="BB279" s="122"/>
      <c r="BC279" s="122"/>
      <c r="BD279" s="122"/>
      <c r="BE279" s="124"/>
      <c r="BF279" s="124"/>
      <c r="BG279" s="124"/>
      <c r="BH279" s="124"/>
      <c r="BI279" s="124"/>
      <c r="BJ279" s="124"/>
    </row>
    <row r="280" spans="54:62" ht="30" customHeight="1" x14ac:dyDescent="0.25">
      <c r="BB280" s="122"/>
      <c r="BC280" s="122"/>
      <c r="BD280" s="122"/>
      <c r="BE280" s="124"/>
      <c r="BF280" s="124"/>
      <c r="BG280" s="124"/>
      <c r="BH280" s="124"/>
      <c r="BI280" s="124"/>
      <c r="BJ280" s="124"/>
    </row>
    <row r="281" spans="54:62" ht="30" customHeight="1" x14ac:dyDescent="0.25">
      <c r="BB281" s="122"/>
      <c r="BC281" s="122"/>
      <c r="BD281" s="122"/>
      <c r="BE281" s="124"/>
      <c r="BF281" s="124"/>
      <c r="BG281" s="124"/>
      <c r="BH281" s="124"/>
      <c r="BI281" s="124"/>
      <c r="BJ281" s="124"/>
    </row>
    <row r="282" spans="54:62" ht="30" customHeight="1" x14ac:dyDescent="0.25">
      <c r="BB282" s="122"/>
      <c r="BC282" s="122"/>
      <c r="BD282" s="122"/>
      <c r="BE282" s="124"/>
      <c r="BF282" s="124"/>
      <c r="BG282" s="124"/>
      <c r="BH282" s="124"/>
      <c r="BI282" s="124"/>
      <c r="BJ282" s="124"/>
    </row>
    <row r="283" spans="54:62" ht="30" customHeight="1" x14ac:dyDescent="0.25">
      <c r="BB283" s="122"/>
      <c r="BC283" s="122"/>
      <c r="BD283" s="122"/>
      <c r="BE283" s="124"/>
      <c r="BF283" s="124"/>
      <c r="BG283" s="124"/>
      <c r="BH283" s="124"/>
      <c r="BI283" s="124"/>
      <c r="BJ283" s="124"/>
    </row>
    <row r="284" spans="54:62" ht="30" customHeight="1" x14ac:dyDescent="0.25">
      <c r="BB284" s="122"/>
      <c r="BC284" s="122"/>
      <c r="BD284" s="122"/>
      <c r="BE284" s="124"/>
      <c r="BF284" s="124"/>
      <c r="BG284" s="124"/>
      <c r="BH284" s="124"/>
      <c r="BI284" s="124"/>
      <c r="BJ284" s="124"/>
    </row>
    <row r="285" spans="54:62" ht="30" customHeight="1" x14ac:dyDescent="0.25">
      <c r="BB285" s="122"/>
      <c r="BC285" s="122"/>
      <c r="BD285" s="122"/>
      <c r="BE285" s="124"/>
      <c r="BF285" s="124"/>
      <c r="BG285" s="124"/>
      <c r="BH285" s="124"/>
      <c r="BI285" s="124"/>
      <c r="BJ285" s="124"/>
    </row>
    <row r="286" spans="54:62" ht="30" customHeight="1" x14ac:dyDescent="0.25">
      <c r="BB286" s="122"/>
      <c r="BC286" s="122"/>
      <c r="BD286" s="122"/>
      <c r="BE286" s="124"/>
      <c r="BF286" s="124"/>
      <c r="BG286" s="124"/>
      <c r="BH286" s="124"/>
      <c r="BI286" s="124"/>
      <c r="BJ286" s="124"/>
    </row>
    <row r="287" spans="54:62" ht="30" customHeight="1" x14ac:dyDescent="0.25">
      <c r="BB287" s="122"/>
      <c r="BC287" s="122"/>
      <c r="BD287" s="122"/>
      <c r="BE287" s="124"/>
      <c r="BF287" s="124"/>
      <c r="BG287" s="124"/>
      <c r="BH287" s="124"/>
      <c r="BI287" s="124"/>
      <c r="BJ287" s="124"/>
    </row>
    <row r="288" spans="54:62" ht="30" customHeight="1" x14ac:dyDescent="0.25">
      <c r="BB288" s="122"/>
      <c r="BC288" s="122"/>
      <c r="BD288" s="122"/>
      <c r="BE288" s="124"/>
      <c r="BF288" s="124"/>
      <c r="BG288" s="124"/>
      <c r="BH288" s="124"/>
      <c r="BI288" s="124"/>
      <c r="BJ288" s="124"/>
    </row>
    <row r="289" spans="54:62" ht="30" customHeight="1" x14ac:dyDescent="0.25">
      <c r="BB289" s="122"/>
      <c r="BC289" s="122"/>
      <c r="BD289" s="122"/>
      <c r="BE289" s="124"/>
      <c r="BF289" s="124"/>
      <c r="BG289" s="124"/>
      <c r="BH289" s="124"/>
      <c r="BI289" s="124"/>
      <c r="BJ289" s="124"/>
    </row>
    <row r="290" spans="54:62" ht="30" customHeight="1" x14ac:dyDescent="0.25">
      <c r="BB290" s="122"/>
      <c r="BC290" s="122"/>
      <c r="BD290" s="122"/>
      <c r="BE290" s="124"/>
      <c r="BF290" s="124"/>
      <c r="BG290" s="124"/>
      <c r="BH290" s="124"/>
      <c r="BI290" s="124"/>
      <c r="BJ290" s="124"/>
    </row>
    <row r="291" spans="54:62" ht="30" customHeight="1" x14ac:dyDescent="0.25">
      <c r="BB291" s="122"/>
      <c r="BC291" s="122"/>
      <c r="BD291" s="122"/>
      <c r="BE291" s="124"/>
      <c r="BF291" s="124"/>
      <c r="BG291" s="124"/>
      <c r="BH291" s="124"/>
      <c r="BI291" s="124"/>
      <c r="BJ291" s="124"/>
    </row>
    <row r="292" spans="54:62" ht="30" customHeight="1" x14ac:dyDescent="0.25">
      <c r="BB292" s="122"/>
      <c r="BC292" s="122"/>
      <c r="BD292" s="122"/>
      <c r="BE292" s="124"/>
      <c r="BF292" s="124"/>
      <c r="BG292" s="124"/>
      <c r="BH292" s="124"/>
      <c r="BI292" s="124"/>
      <c r="BJ292" s="124"/>
    </row>
    <row r="293" spans="54:62" ht="30" customHeight="1" x14ac:dyDescent="0.25">
      <c r="BB293" s="122"/>
      <c r="BC293" s="122"/>
      <c r="BD293" s="122"/>
      <c r="BE293" s="124"/>
      <c r="BF293" s="124"/>
      <c r="BG293" s="124"/>
      <c r="BH293" s="124"/>
      <c r="BI293" s="124"/>
      <c r="BJ293" s="124"/>
    </row>
    <row r="294" spans="54:62" ht="30" customHeight="1" x14ac:dyDescent="0.25">
      <c r="BB294" s="122"/>
      <c r="BC294" s="122"/>
      <c r="BD294" s="122"/>
      <c r="BE294" s="124"/>
      <c r="BF294" s="124"/>
      <c r="BG294" s="124"/>
      <c r="BH294" s="124"/>
      <c r="BI294" s="124"/>
      <c r="BJ294" s="124"/>
    </row>
    <row r="295" spans="54:62" ht="30" customHeight="1" x14ac:dyDescent="0.25">
      <c r="BB295" s="122"/>
      <c r="BC295" s="122"/>
      <c r="BD295" s="122"/>
      <c r="BE295" s="124"/>
      <c r="BF295" s="124"/>
      <c r="BG295" s="124"/>
      <c r="BH295" s="124"/>
      <c r="BI295" s="124"/>
      <c r="BJ295" s="124"/>
    </row>
    <row r="296" spans="54:62" ht="30" customHeight="1" x14ac:dyDescent="0.25">
      <c r="BB296" s="122"/>
      <c r="BC296" s="122"/>
      <c r="BD296" s="122"/>
      <c r="BE296" s="124"/>
      <c r="BF296" s="124"/>
      <c r="BG296" s="124"/>
      <c r="BH296" s="124"/>
      <c r="BI296" s="124"/>
      <c r="BJ296" s="124"/>
    </row>
    <row r="297" spans="54:62" ht="30" customHeight="1" x14ac:dyDescent="0.25">
      <c r="BB297" s="122"/>
      <c r="BC297" s="122"/>
      <c r="BD297" s="122"/>
      <c r="BE297" s="124"/>
      <c r="BF297" s="124"/>
      <c r="BG297" s="124"/>
      <c r="BH297" s="124"/>
      <c r="BI297" s="124"/>
      <c r="BJ297" s="124"/>
    </row>
    <row r="298" spans="54:62" ht="30" customHeight="1" x14ac:dyDescent="0.25">
      <c r="BB298" s="122"/>
      <c r="BC298" s="122"/>
      <c r="BD298" s="122"/>
      <c r="BE298" s="124"/>
      <c r="BF298" s="124"/>
      <c r="BG298" s="124"/>
      <c r="BH298" s="124"/>
      <c r="BI298" s="124"/>
      <c r="BJ298" s="124"/>
    </row>
    <row r="299" spans="54:62" ht="30" customHeight="1" x14ac:dyDescent="0.25">
      <c r="BB299" s="122"/>
      <c r="BC299" s="122"/>
      <c r="BD299" s="122"/>
      <c r="BE299" s="124"/>
      <c r="BF299" s="124"/>
      <c r="BG299" s="124"/>
      <c r="BH299" s="124"/>
      <c r="BI299" s="124"/>
      <c r="BJ299" s="124"/>
    </row>
    <row r="300" spans="54:62" ht="30" customHeight="1" x14ac:dyDescent="0.25">
      <c r="BB300" s="122"/>
      <c r="BC300" s="122"/>
      <c r="BD300" s="122"/>
      <c r="BE300" s="124"/>
      <c r="BF300" s="124"/>
      <c r="BG300" s="124"/>
      <c r="BH300" s="124"/>
      <c r="BI300" s="124"/>
      <c r="BJ300" s="124"/>
    </row>
    <row r="301" spans="54:62" ht="30" customHeight="1" x14ac:dyDescent="0.25">
      <c r="BB301" s="122"/>
      <c r="BC301" s="122"/>
      <c r="BD301" s="122"/>
      <c r="BE301" s="124"/>
      <c r="BF301" s="124"/>
      <c r="BG301" s="124"/>
      <c r="BH301" s="124"/>
      <c r="BI301" s="124"/>
      <c r="BJ301" s="124"/>
    </row>
    <row r="302" spans="54:62" ht="30" customHeight="1" x14ac:dyDescent="0.25">
      <c r="BB302" s="122"/>
      <c r="BC302" s="122"/>
      <c r="BD302" s="122"/>
      <c r="BE302" s="124"/>
      <c r="BF302" s="124"/>
      <c r="BG302" s="124"/>
      <c r="BH302" s="124"/>
      <c r="BI302" s="124"/>
      <c r="BJ302" s="124"/>
    </row>
    <row r="303" spans="54:62" ht="30" customHeight="1" x14ac:dyDescent="0.25">
      <c r="BB303" s="122"/>
      <c r="BC303" s="122"/>
      <c r="BD303" s="122"/>
      <c r="BE303" s="124"/>
      <c r="BF303" s="124"/>
      <c r="BG303" s="124"/>
      <c r="BH303" s="124"/>
      <c r="BI303" s="124"/>
      <c r="BJ303" s="124"/>
    </row>
    <row r="304" spans="54:62" ht="30" customHeight="1" x14ac:dyDescent="0.25">
      <c r="BB304" s="122"/>
      <c r="BC304" s="122"/>
      <c r="BD304" s="122"/>
      <c r="BE304" s="124"/>
      <c r="BF304" s="124"/>
      <c r="BG304" s="124"/>
      <c r="BH304" s="124"/>
      <c r="BI304" s="124"/>
      <c r="BJ304" s="124"/>
    </row>
    <row r="305" spans="54:62" ht="30" customHeight="1" x14ac:dyDescent="0.25">
      <c r="BB305" s="122"/>
      <c r="BC305" s="122"/>
      <c r="BD305" s="122"/>
      <c r="BE305" s="124"/>
      <c r="BF305" s="124"/>
      <c r="BG305" s="124"/>
      <c r="BH305" s="124"/>
      <c r="BI305" s="124"/>
      <c r="BJ305" s="124"/>
    </row>
    <row r="306" spans="54:62" ht="30" customHeight="1" x14ac:dyDescent="0.25">
      <c r="BB306" s="122"/>
      <c r="BC306" s="122"/>
      <c r="BD306" s="122"/>
      <c r="BE306" s="124"/>
      <c r="BF306" s="124"/>
      <c r="BG306" s="124"/>
      <c r="BH306" s="124"/>
      <c r="BI306" s="124"/>
      <c r="BJ306" s="124"/>
    </row>
    <row r="307" spans="54:62" ht="30" customHeight="1" x14ac:dyDescent="0.25">
      <c r="BB307" s="122"/>
      <c r="BC307" s="122"/>
      <c r="BD307" s="122"/>
      <c r="BE307" s="124"/>
      <c r="BF307" s="124"/>
      <c r="BG307" s="124"/>
      <c r="BH307" s="124"/>
      <c r="BI307" s="124"/>
      <c r="BJ307" s="124"/>
    </row>
    <row r="308" spans="54:62" ht="30" customHeight="1" x14ac:dyDescent="0.25">
      <c r="BB308" s="122"/>
      <c r="BC308" s="122"/>
      <c r="BD308" s="122"/>
      <c r="BE308" s="124"/>
      <c r="BF308" s="124"/>
      <c r="BG308" s="124"/>
      <c r="BH308" s="124"/>
      <c r="BI308" s="124"/>
      <c r="BJ308" s="124"/>
    </row>
    <row r="309" spans="54:62" ht="30" customHeight="1" x14ac:dyDescent="0.25">
      <c r="BB309" s="122"/>
      <c r="BC309" s="122"/>
      <c r="BD309" s="122"/>
      <c r="BE309" s="124"/>
      <c r="BF309" s="124"/>
      <c r="BG309" s="124"/>
      <c r="BH309" s="124"/>
      <c r="BI309" s="124"/>
      <c r="BJ309" s="124"/>
    </row>
    <row r="310" spans="54:62" ht="30" customHeight="1" x14ac:dyDescent="0.25">
      <c r="BB310" s="122"/>
      <c r="BC310" s="122"/>
      <c r="BD310" s="122"/>
      <c r="BE310" s="124"/>
      <c r="BF310" s="124"/>
      <c r="BG310" s="124"/>
      <c r="BH310" s="124"/>
      <c r="BI310" s="124"/>
      <c r="BJ310" s="124"/>
    </row>
    <row r="311" spans="54:62" ht="30" customHeight="1" x14ac:dyDescent="0.25">
      <c r="BB311" s="122"/>
      <c r="BC311" s="122"/>
      <c r="BD311" s="122"/>
      <c r="BE311" s="124"/>
      <c r="BF311" s="124"/>
      <c r="BG311" s="124"/>
      <c r="BH311" s="124"/>
      <c r="BI311" s="124"/>
      <c r="BJ311" s="124"/>
    </row>
    <row r="312" spans="54:62" ht="30" customHeight="1" x14ac:dyDescent="0.25">
      <c r="BB312" s="122"/>
      <c r="BC312" s="122"/>
      <c r="BD312" s="122"/>
      <c r="BE312" s="124"/>
      <c r="BF312" s="124"/>
      <c r="BG312" s="124"/>
      <c r="BH312" s="124"/>
      <c r="BI312" s="124"/>
      <c r="BJ312" s="124"/>
    </row>
    <row r="313" spans="54:62" ht="30" customHeight="1" x14ac:dyDescent="0.25">
      <c r="BB313" s="122"/>
      <c r="BC313" s="122"/>
      <c r="BD313" s="122"/>
      <c r="BE313" s="124"/>
      <c r="BF313" s="124"/>
      <c r="BG313" s="124"/>
      <c r="BH313" s="124"/>
      <c r="BI313" s="124"/>
      <c r="BJ313" s="124"/>
    </row>
    <row r="314" spans="54:62" ht="30" customHeight="1" x14ac:dyDescent="0.25">
      <c r="BB314" s="122"/>
      <c r="BC314" s="122"/>
      <c r="BD314" s="122"/>
      <c r="BE314" s="124"/>
      <c r="BF314" s="124"/>
      <c r="BG314" s="124"/>
      <c r="BH314" s="124"/>
      <c r="BI314" s="124"/>
      <c r="BJ314" s="124"/>
    </row>
    <row r="315" spans="54:62" ht="30" customHeight="1" x14ac:dyDescent="0.25">
      <c r="BB315" s="122"/>
      <c r="BC315" s="122"/>
      <c r="BD315" s="122"/>
      <c r="BE315" s="124"/>
      <c r="BF315" s="124"/>
      <c r="BG315" s="124"/>
      <c r="BH315" s="124"/>
      <c r="BI315" s="124"/>
      <c r="BJ315" s="124"/>
    </row>
    <row r="316" spans="54:62" ht="30" customHeight="1" x14ac:dyDescent="0.25">
      <c r="BB316" s="122"/>
      <c r="BC316" s="122"/>
      <c r="BD316" s="122"/>
      <c r="BE316" s="124"/>
      <c r="BF316" s="124"/>
      <c r="BG316" s="124"/>
      <c r="BH316" s="124"/>
      <c r="BI316" s="124"/>
      <c r="BJ316" s="124"/>
    </row>
    <row r="317" spans="54:62" ht="30" customHeight="1" x14ac:dyDescent="0.25">
      <c r="BB317" s="122"/>
      <c r="BC317" s="122"/>
      <c r="BD317" s="122"/>
      <c r="BE317" s="124"/>
      <c r="BF317" s="124"/>
      <c r="BG317" s="124"/>
      <c r="BH317" s="124"/>
      <c r="BI317" s="124"/>
      <c r="BJ317" s="124"/>
    </row>
    <row r="318" spans="54:62" ht="30" customHeight="1" x14ac:dyDescent="0.25">
      <c r="BB318" s="122"/>
      <c r="BC318" s="122"/>
      <c r="BD318" s="122"/>
      <c r="BE318" s="124"/>
      <c r="BF318" s="124"/>
      <c r="BG318" s="124"/>
      <c r="BH318" s="124"/>
      <c r="BI318" s="124"/>
      <c r="BJ318" s="124"/>
    </row>
    <row r="319" spans="54:62" ht="30" customHeight="1" x14ac:dyDescent="0.25">
      <c r="BB319" s="122"/>
      <c r="BC319" s="122"/>
      <c r="BD319" s="122"/>
      <c r="BE319" s="124"/>
      <c r="BF319" s="124"/>
      <c r="BG319" s="124"/>
      <c r="BH319" s="124"/>
      <c r="BI319" s="124"/>
      <c r="BJ319" s="124"/>
    </row>
    <row r="320" spans="54:62" ht="30" customHeight="1" x14ac:dyDescent="0.25">
      <c r="BB320" s="122"/>
      <c r="BC320" s="122"/>
      <c r="BD320" s="122"/>
      <c r="BE320" s="124"/>
      <c r="BF320" s="124"/>
      <c r="BG320" s="124"/>
      <c r="BH320" s="124"/>
      <c r="BI320" s="124"/>
      <c r="BJ320" s="124"/>
    </row>
    <row r="321" spans="54:62" ht="30" customHeight="1" x14ac:dyDescent="0.25">
      <c r="BB321" s="122"/>
      <c r="BC321" s="122"/>
      <c r="BD321" s="122"/>
      <c r="BE321" s="124"/>
      <c r="BF321" s="124"/>
      <c r="BG321" s="124"/>
      <c r="BH321" s="124"/>
      <c r="BI321" s="124"/>
      <c r="BJ321" s="124"/>
    </row>
    <row r="322" spans="54:62" ht="30" customHeight="1" x14ac:dyDescent="0.25">
      <c r="BB322" s="122"/>
      <c r="BC322" s="122"/>
      <c r="BD322" s="122"/>
      <c r="BE322" s="124"/>
      <c r="BF322" s="124"/>
      <c r="BG322" s="124"/>
      <c r="BH322" s="124"/>
      <c r="BI322" s="124"/>
      <c r="BJ322" s="124"/>
    </row>
    <row r="323" spans="54:62" ht="30" customHeight="1" x14ac:dyDescent="0.25">
      <c r="BB323" s="122"/>
      <c r="BC323" s="122"/>
      <c r="BD323" s="122"/>
      <c r="BE323" s="124"/>
      <c r="BF323" s="124"/>
      <c r="BG323" s="124"/>
      <c r="BH323" s="124"/>
      <c r="BI323" s="124"/>
      <c r="BJ323" s="124"/>
    </row>
    <row r="324" spans="54:62" ht="30" customHeight="1" x14ac:dyDescent="0.25">
      <c r="BB324" s="122"/>
      <c r="BC324" s="122"/>
      <c r="BD324" s="122"/>
      <c r="BE324" s="124"/>
      <c r="BF324" s="124"/>
      <c r="BG324" s="124"/>
      <c r="BH324" s="124"/>
      <c r="BI324" s="124"/>
      <c r="BJ324" s="124"/>
    </row>
    <row r="325" spans="54:62" ht="30" customHeight="1" x14ac:dyDescent="0.25">
      <c r="BB325" s="122"/>
      <c r="BC325" s="122"/>
      <c r="BD325" s="122"/>
      <c r="BE325" s="124"/>
      <c r="BF325" s="124"/>
      <c r="BG325" s="124"/>
      <c r="BH325" s="124"/>
      <c r="BI325" s="124"/>
      <c r="BJ325" s="124"/>
    </row>
    <row r="326" spans="54:62" ht="30" customHeight="1" x14ac:dyDescent="0.25">
      <c r="BB326" s="122"/>
      <c r="BC326" s="122"/>
      <c r="BD326" s="122"/>
      <c r="BE326" s="124"/>
      <c r="BF326" s="124"/>
      <c r="BG326" s="124"/>
      <c r="BH326" s="124"/>
      <c r="BI326" s="124"/>
      <c r="BJ326" s="124"/>
    </row>
    <row r="327" spans="54:62" ht="30" customHeight="1" x14ac:dyDescent="0.25">
      <c r="BB327" s="122"/>
      <c r="BC327" s="122"/>
      <c r="BD327" s="122"/>
      <c r="BE327" s="124"/>
      <c r="BF327" s="124"/>
      <c r="BG327" s="124"/>
      <c r="BH327" s="124"/>
      <c r="BI327" s="124"/>
      <c r="BJ327" s="124"/>
    </row>
    <row r="328" spans="54:62" ht="30" customHeight="1" x14ac:dyDescent="0.25">
      <c r="BB328" s="122"/>
      <c r="BC328" s="122"/>
      <c r="BD328" s="122"/>
      <c r="BE328" s="124"/>
      <c r="BF328" s="124"/>
      <c r="BG328" s="124"/>
      <c r="BH328" s="124"/>
      <c r="BI328" s="124"/>
      <c r="BJ328" s="124"/>
    </row>
    <row r="329" spans="54:62" ht="30" customHeight="1" x14ac:dyDescent="0.25">
      <c r="BB329" s="122"/>
      <c r="BC329" s="122"/>
      <c r="BD329" s="122"/>
      <c r="BE329" s="124"/>
      <c r="BF329" s="124"/>
      <c r="BG329" s="124"/>
      <c r="BH329" s="124"/>
      <c r="BI329" s="124"/>
      <c r="BJ329" s="124"/>
    </row>
    <row r="330" spans="54:62" ht="30" customHeight="1" x14ac:dyDescent="0.25">
      <c r="BB330" s="122"/>
      <c r="BC330" s="122"/>
      <c r="BD330" s="122"/>
      <c r="BE330" s="124"/>
      <c r="BF330" s="124"/>
      <c r="BG330" s="124"/>
      <c r="BH330" s="124"/>
      <c r="BI330" s="124"/>
      <c r="BJ330" s="124"/>
    </row>
    <row r="331" spans="54:62" ht="30" customHeight="1" x14ac:dyDescent="0.25">
      <c r="BB331" s="122"/>
      <c r="BC331" s="122"/>
      <c r="BD331" s="122"/>
      <c r="BE331" s="124"/>
      <c r="BF331" s="124"/>
      <c r="BG331" s="124"/>
      <c r="BH331" s="124"/>
      <c r="BI331" s="124"/>
      <c r="BJ331" s="124"/>
    </row>
    <row r="332" spans="54:62" ht="30" customHeight="1" x14ac:dyDescent="0.25">
      <c r="BB332" s="122"/>
      <c r="BC332" s="122"/>
      <c r="BD332" s="122"/>
      <c r="BE332" s="124"/>
      <c r="BF332" s="124"/>
      <c r="BG332" s="124"/>
      <c r="BH332" s="124"/>
      <c r="BI332" s="124"/>
      <c r="BJ332" s="124"/>
    </row>
    <row r="333" spans="54:62" ht="30" customHeight="1" x14ac:dyDescent="0.25">
      <c r="BB333" s="122"/>
      <c r="BC333" s="122"/>
      <c r="BD333" s="122"/>
      <c r="BE333" s="124"/>
      <c r="BF333" s="124"/>
      <c r="BG333" s="124"/>
      <c r="BH333" s="124"/>
      <c r="BI333" s="124"/>
      <c r="BJ333" s="124"/>
    </row>
    <row r="334" spans="54:62" ht="30" customHeight="1" x14ac:dyDescent="0.25">
      <c r="BB334" s="122"/>
      <c r="BC334" s="122"/>
      <c r="BD334" s="122"/>
      <c r="BE334" s="124"/>
      <c r="BF334" s="124"/>
      <c r="BG334" s="124"/>
      <c r="BH334" s="124"/>
      <c r="BI334" s="124"/>
      <c r="BJ334" s="124"/>
    </row>
    <row r="335" spans="54:62" ht="30" customHeight="1" x14ac:dyDescent="0.25">
      <c r="BB335" s="122"/>
      <c r="BC335" s="122"/>
      <c r="BD335" s="122"/>
      <c r="BE335" s="124"/>
      <c r="BF335" s="124"/>
      <c r="BG335" s="124"/>
      <c r="BH335" s="124"/>
      <c r="BI335" s="124"/>
      <c r="BJ335" s="124"/>
    </row>
    <row r="336" spans="54:62" ht="30" customHeight="1" x14ac:dyDescent="0.25">
      <c r="BB336" s="122"/>
      <c r="BC336" s="122"/>
      <c r="BD336" s="122"/>
      <c r="BE336" s="124"/>
      <c r="BF336" s="124"/>
      <c r="BG336" s="124"/>
      <c r="BH336" s="124"/>
      <c r="BI336" s="124"/>
      <c r="BJ336" s="124"/>
    </row>
    <row r="337" spans="54:62" ht="30" customHeight="1" x14ac:dyDescent="0.25">
      <c r="BB337" s="122"/>
      <c r="BC337" s="122"/>
      <c r="BD337" s="122"/>
      <c r="BE337" s="124"/>
      <c r="BF337" s="124"/>
      <c r="BG337" s="124"/>
      <c r="BH337" s="124"/>
      <c r="BI337" s="124"/>
      <c r="BJ337" s="124"/>
    </row>
    <row r="338" spans="54:62" ht="30" customHeight="1" x14ac:dyDescent="0.25">
      <c r="BB338" s="122"/>
      <c r="BC338" s="122"/>
      <c r="BD338" s="122"/>
      <c r="BE338" s="124"/>
      <c r="BF338" s="124"/>
      <c r="BG338" s="124"/>
      <c r="BH338" s="124"/>
      <c r="BI338" s="124"/>
      <c r="BJ338" s="124"/>
    </row>
    <row r="339" spans="54:62" ht="30" customHeight="1" x14ac:dyDescent="0.25">
      <c r="BB339" s="122"/>
      <c r="BC339" s="122"/>
      <c r="BD339" s="122"/>
      <c r="BE339" s="124"/>
      <c r="BF339" s="124"/>
      <c r="BG339" s="124"/>
      <c r="BH339" s="124"/>
      <c r="BI339" s="124"/>
      <c r="BJ339" s="124"/>
    </row>
    <row r="340" spans="54:62" ht="30" customHeight="1" x14ac:dyDescent="0.25">
      <c r="BB340" s="122"/>
      <c r="BC340" s="122"/>
      <c r="BD340" s="122"/>
      <c r="BE340" s="124"/>
      <c r="BF340" s="124"/>
      <c r="BG340" s="124"/>
      <c r="BH340" s="124"/>
      <c r="BI340" s="124"/>
      <c r="BJ340" s="124"/>
    </row>
    <row r="341" spans="54:62" ht="30" customHeight="1" x14ac:dyDescent="0.25">
      <c r="BB341" s="122"/>
      <c r="BC341" s="122"/>
      <c r="BD341" s="122"/>
      <c r="BE341" s="124"/>
      <c r="BF341" s="124"/>
      <c r="BG341" s="124"/>
      <c r="BH341" s="124"/>
      <c r="BI341" s="124"/>
      <c r="BJ341" s="124"/>
    </row>
    <row r="342" spans="54:62" ht="30" customHeight="1" x14ac:dyDescent="0.25">
      <c r="BB342" s="122"/>
      <c r="BC342" s="122"/>
      <c r="BD342" s="122"/>
      <c r="BE342" s="124"/>
      <c r="BF342" s="124"/>
      <c r="BG342" s="124"/>
      <c r="BH342" s="124"/>
      <c r="BI342" s="124"/>
      <c r="BJ342" s="124"/>
    </row>
    <row r="343" spans="54:62" ht="30" customHeight="1" x14ac:dyDescent="0.25">
      <c r="BB343" s="122"/>
      <c r="BC343" s="122"/>
      <c r="BD343" s="122"/>
      <c r="BE343" s="124"/>
      <c r="BF343" s="124"/>
      <c r="BG343" s="124"/>
      <c r="BH343" s="124"/>
      <c r="BI343" s="124"/>
      <c r="BJ343" s="124"/>
    </row>
    <row r="344" spans="54:62" ht="30" customHeight="1" x14ac:dyDescent="0.25">
      <c r="BB344" s="122"/>
      <c r="BC344" s="122"/>
      <c r="BD344" s="122"/>
      <c r="BE344" s="124"/>
      <c r="BF344" s="124"/>
      <c r="BG344" s="124"/>
      <c r="BH344" s="124"/>
      <c r="BI344" s="124"/>
      <c r="BJ344" s="124"/>
    </row>
    <row r="345" spans="54:62" ht="30" customHeight="1" x14ac:dyDescent="0.25">
      <c r="BB345" s="122"/>
      <c r="BC345" s="122"/>
      <c r="BD345" s="122"/>
      <c r="BE345" s="124"/>
      <c r="BF345" s="124"/>
      <c r="BG345" s="124"/>
      <c r="BH345" s="124"/>
      <c r="BI345" s="124"/>
      <c r="BJ345" s="124"/>
    </row>
    <row r="346" spans="54:62" ht="30" customHeight="1" x14ac:dyDescent="0.25">
      <c r="BB346" s="122"/>
      <c r="BC346" s="122"/>
      <c r="BD346" s="122"/>
      <c r="BE346" s="124"/>
      <c r="BF346" s="124"/>
      <c r="BG346" s="124"/>
      <c r="BH346" s="124"/>
      <c r="BI346" s="124"/>
      <c r="BJ346" s="124"/>
    </row>
    <row r="347" spans="54:62" ht="30" customHeight="1" x14ac:dyDescent="0.25">
      <c r="BB347" s="122"/>
      <c r="BC347" s="122"/>
      <c r="BD347" s="122"/>
      <c r="BE347" s="124"/>
      <c r="BF347" s="124"/>
      <c r="BG347" s="124"/>
      <c r="BH347" s="124"/>
      <c r="BI347" s="124"/>
      <c r="BJ347" s="124"/>
    </row>
    <row r="348" spans="54:62" ht="30" customHeight="1" x14ac:dyDescent="0.25">
      <c r="BB348" s="122"/>
      <c r="BC348" s="122"/>
      <c r="BD348" s="122"/>
      <c r="BE348" s="124"/>
      <c r="BF348" s="124"/>
      <c r="BG348" s="124"/>
      <c r="BH348" s="124"/>
      <c r="BI348" s="124"/>
      <c r="BJ348" s="124"/>
    </row>
    <row r="349" spans="54:62" ht="30" customHeight="1" x14ac:dyDescent="0.25">
      <c r="BB349" s="122"/>
      <c r="BC349" s="122"/>
      <c r="BD349" s="122"/>
      <c r="BE349" s="124"/>
      <c r="BF349" s="124"/>
      <c r="BG349" s="124"/>
      <c r="BH349" s="124"/>
      <c r="BI349" s="124"/>
      <c r="BJ349" s="124"/>
    </row>
    <row r="350" spans="54:62" ht="30" customHeight="1" x14ac:dyDescent="0.25">
      <c r="BB350" s="122"/>
      <c r="BC350" s="122"/>
      <c r="BD350" s="122"/>
      <c r="BE350" s="124"/>
      <c r="BF350" s="124"/>
      <c r="BG350" s="124"/>
      <c r="BH350" s="124"/>
      <c r="BI350" s="124"/>
      <c r="BJ350" s="124"/>
    </row>
    <row r="351" spans="54:62" ht="30" customHeight="1" x14ac:dyDescent="0.25">
      <c r="BB351" s="122"/>
      <c r="BC351" s="122"/>
      <c r="BD351" s="122"/>
      <c r="BE351" s="124"/>
      <c r="BF351" s="124"/>
      <c r="BG351" s="124"/>
      <c r="BH351" s="124"/>
      <c r="BI351" s="124"/>
      <c r="BJ351" s="124"/>
    </row>
    <row r="352" spans="54:62" ht="30" customHeight="1" x14ac:dyDescent="0.25">
      <c r="BB352" s="122"/>
      <c r="BC352" s="122"/>
      <c r="BD352" s="122"/>
      <c r="BE352" s="124"/>
      <c r="BF352" s="124"/>
      <c r="BG352" s="124"/>
      <c r="BH352" s="124"/>
      <c r="BI352" s="124"/>
      <c r="BJ352" s="124"/>
    </row>
    <row r="353" spans="54:62" ht="30" customHeight="1" x14ac:dyDescent="0.25">
      <c r="BB353" s="122"/>
      <c r="BC353" s="122"/>
      <c r="BD353" s="122"/>
      <c r="BE353" s="124"/>
      <c r="BF353" s="124"/>
      <c r="BG353" s="124"/>
      <c r="BH353" s="124"/>
      <c r="BI353" s="124"/>
      <c r="BJ353" s="124"/>
    </row>
    <row r="354" spans="54:62" ht="30" customHeight="1" x14ac:dyDescent="0.25">
      <c r="BB354" s="122"/>
      <c r="BC354" s="122"/>
      <c r="BD354" s="122"/>
      <c r="BE354" s="124"/>
      <c r="BF354" s="124"/>
      <c r="BG354" s="124"/>
      <c r="BH354" s="124"/>
      <c r="BI354" s="124"/>
      <c r="BJ354" s="124"/>
    </row>
    <row r="355" spans="54:62" ht="30" customHeight="1" x14ac:dyDescent="0.25">
      <c r="BB355" s="122"/>
      <c r="BC355" s="122"/>
      <c r="BD355" s="122"/>
      <c r="BE355" s="124"/>
      <c r="BF355" s="124"/>
      <c r="BG355" s="124"/>
      <c r="BH355" s="124"/>
      <c r="BI355" s="124"/>
      <c r="BJ355" s="124"/>
    </row>
    <row r="356" spans="54:62" ht="30" customHeight="1" x14ac:dyDescent="0.25">
      <c r="BB356" s="122"/>
      <c r="BC356" s="122"/>
      <c r="BD356" s="122"/>
      <c r="BE356" s="124"/>
      <c r="BF356" s="124"/>
      <c r="BG356" s="124"/>
      <c r="BH356" s="124"/>
      <c r="BI356" s="124"/>
      <c r="BJ356" s="124"/>
    </row>
    <row r="357" spans="54:62" ht="30" customHeight="1" x14ac:dyDescent="0.25">
      <c r="BB357" s="122"/>
      <c r="BC357" s="122"/>
      <c r="BD357" s="122"/>
      <c r="BE357" s="124"/>
      <c r="BF357" s="124"/>
      <c r="BG357" s="124"/>
      <c r="BH357" s="124"/>
      <c r="BI357" s="124"/>
      <c r="BJ357" s="124"/>
    </row>
    <row r="358" spans="54:62" ht="30" customHeight="1" x14ac:dyDescent="0.25">
      <c r="BB358" s="122"/>
      <c r="BC358" s="122"/>
      <c r="BD358" s="122"/>
      <c r="BE358" s="124"/>
      <c r="BF358" s="124"/>
      <c r="BG358" s="124"/>
      <c r="BH358" s="124"/>
      <c r="BI358" s="124"/>
      <c r="BJ358" s="124"/>
    </row>
    <row r="359" spans="54:62" ht="30" customHeight="1" x14ac:dyDescent="0.25">
      <c r="BB359" s="122"/>
      <c r="BC359" s="122"/>
      <c r="BD359" s="122"/>
      <c r="BE359" s="124"/>
      <c r="BF359" s="124"/>
      <c r="BG359" s="124"/>
      <c r="BH359" s="124"/>
      <c r="BI359" s="124"/>
      <c r="BJ359" s="124"/>
    </row>
    <row r="360" spans="54:62" ht="30" customHeight="1" x14ac:dyDescent="0.25">
      <c r="BB360" s="122"/>
      <c r="BC360" s="122"/>
      <c r="BD360" s="122"/>
      <c r="BE360" s="124"/>
      <c r="BF360" s="124"/>
      <c r="BG360" s="124"/>
      <c r="BH360" s="124"/>
      <c r="BI360" s="124"/>
      <c r="BJ360" s="124"/>
    </row>
    <row r="361" spans="54:62" ht="30" customHeight="1" x14ac:dyDescent="0.25">
      <c r="BB361" s="122"/>
      <c r="BC361" s="122"/>
      <c r="BD361" s="122"/>
      <c r="BE361" s="124"/>
      <c r="BF361" s="124"/>
      <c r="BG361" s="124"/>
      <c r="BH361" s="124"/>
      <c r="BI361" s="124"/>
      <c r="BJ361" s="124"/>
    </row>
    <row r="362" spans="54:62" ht="30" customHeight="1" x14ac:dyDescent="0.25">
      <c r="BB362" s="122"/>
      <c r="BC362" s="122"/>
      <c r="BD362" s="122"/>
      <c r="BE362" s="124"/>
      <c r="BF362" s="124"/>
      <c r="BG362" s="124"/>
      <c r="BH362" s="124"/>
      <c r="BI362" s="124"/>
      <c r="BJ362" s="124"/>
    </row>
    <row r="363" spans="54:62" ht="30" customHeight="1" x14ac:dyDescent="0.25">
      <c r="BB363" s="122"/>
      <c r="BC363" s="122"/>
      <c r="BD363" s="122"/>
      <c r="BE363" s="124"/>
      <c r="BF363" s="124"/>
      <c r="BG363" s="124"/>
      <c r="BH363" s="124"/>
      <c r="BI363" s="124"/>
      <c r="BJ363" s="124"/>
    </row>
    <row r="364" spans="54:62" ht="30" customHeight="1" x14ac:dyDescent="0.25">
      <c r="BB364" s="122"/>
      <c r="BC364" s="122"/>
      <c r="BD364" s="122"/>
      <c r="BE364" s="124"/>
      <c r="BF364" s="124"/>
      <c r="BG364" s="124"/>
      <c r="BH364" s="124"/>
      <c r="BI364" s="124"/>
      <c r="BJ364" s="124"/>
    </row>
    <row r="365" spans="54:62" ht="30" customHeight="1" x14ac:dyDescent="0.25">
      <c r="BB365" s="122"/>
      <c r="BC365" s="122"/>
      <c r="BD365" s="122"/>
      <c r="BE365" s="124"/>
      <c r="BF365" s="124"/>
      <c r="BG365" s="124"/>
      <c r="BH365" s="124"/>
      <c r="BI365" s="124"/>
      <c r="BJ365" s="124"/>
    </row>
    <row r="366" spans="54:62" ht="30" customHeight="1" x14ac:dyDescent="0.25">
      <c r="BB366" s="122"/>
      <c r="BC366" s="122"/>
      <c r="BD366" s="122"/>
      <c r="BE366" s="124"/>
      <c r="BF366" s="124"/>
      <c r="BG366" s="124"/>
      <c r="BH366" s="124"/>
      <c r="BI366" s="124"/>
      <c r="BJ366" s="124"/>
    </row>
    <row r="367" spans="54:62" ht="30" customHeight="1" x14ac:dyDescent="0.25">
      <c r="BB367" s="122"/>
      <c r="BC367" s="122"/>
      <c r="BD367" s="122"/>
      <c r="BE367" s="124"/>
      <c r="BF367" s="124"/>
      <c r="BG367" s="124"/>
      <c r="BH367" s="124"/>
      <c r="BI367" s="124"/>
      <c r="BJ367" s="124"/>
    </row>
    <row r="368" spans="54:62" ht="30" customHeight="1" x14ac:dyDescent="0.25">
      <c r="BB368" s="122"/>
      <c r="BC368" s="122"/>
      <c r="BD368" s="122"/>
      <c r="BE368" s="124"/>
      <c r="BF368" s="124"/>
      <c r="BG368" s="124"/>
      <c r="BH368" s="124"/>
      <c r="BI368" s="124"/>
      <c r="BJ368" s="124"/>
    </row>
    <row r="369" spans="54:62" ht="30" customHeight="1" x14ac:dyDescent="0.25">
      <c r="BB369" s="122"/>
      <c r="BC369" s="122"/>
      <c r="BD369" s="122"/>
      <c r="BE369" s="124"/>
      <c r="BF369" s="124"/>
      <c r="BG369" s="124"/>
      <c r="BH369" s="124"/>
      <c r="BI369" s="124"/>
      <c r="BJ369" s="124"/>
    </row>
    <row r="370" spans="54:62" ht="30" customHeight="1" x14ac:dyDescent="0.25">
      <c r="BB370" s="122"/>
      <c r="BC370" s="122"/>
      <c r="BD370" s="122"/>
      <c r="BE370" s="124"/>
      <c r="BF370" s="124"/>
      <c r="BG370" s="124"/>
      <c r="BH370" s="124"/>
      <c r="BI370" s="124"/>
      <c r="BJ370" s="124"/>
    </row>
    <row r="371" spans="54:62" ht="30" customHeight="1" x14ac:dyDescent="0.25">
      <c r="BB371" s="122"/>
      <c r="BC371" s="122"/>
      <c r="BD371" s="122"/>
      <c r="BE371" s="124"/>
      <c r="BF371" s="124"/>
      <c r="BG371" s="124"/>
      <c r="BH371" s="124"/>
      <c r="BI371" s="124"/>
      <c r="BJ371" s="124"/>
    </row>
    <row r="372" spans="54:62" ht="30" customHeight="1" x14ac:dyDescent="0.25">
      <c r="BB372" s="122"/>
      <c r="BC372" s="122"/>
      <c r="BD372" s="122"/>
      <c r="BE372" s="124"/>
      <c r="BF372" s="124"/>
      <c r="BG372" s="124"/>
      <c r="BH372" s="124"/>
      <c r="BI372" s="124"/>
      <c r="BJ372" s="124"/>
    </row>
    <row r="373" spans="54:62" ht="30" customHeight="1" x14ac:dyDescent="0.25">
      <c r="BB373" s="122"/>
      <c r="BC373" s="122"/>
      <c r="BD373" s="122"/>
      <c r="BE373" s="124"/>
      <c r="BF373" s="124"/>
      <c r="BG373" s="124"/>
      <c r="BH373" s="124"/>
      <c r="BI373" s="124"/>
      <c r="BJ373" s="124"/>
    </row>
    <row r="374" spans="54:62" ht="30" customHeight="1" x14ac:dyDescent="0.25">
      <c r="BB374" s="122"/>
      <c r="BC374" s="122"/>
      <c r="BD374" s="122"/>
      <c r="BE374" s="124"/>
      <c r="BF374" s="124"/>
      <c r="BG374" s="124"/>
      <c r="BH374" s="124"/>
      <c r="BI374" s="124"/>
      <c r="BJ374" s="124"/>
    </row>
    <row r="375" spans="54:62" ht="30" customHeight="1" x14ac:dyDescent="0.25">
      <c r="BB375" s="122"/>
      <c r="BC375" s="122"/>
      <c r="BD375" s="122"/>
      <c r="BE375" s="124"/>
      <c r="BF375" s="124"/>
      <c r="BG375" s="124"/>
      <c r="BH375" s="124"/>
      <c r="BI375" s="124"/>
      <c r="BJ375" s="124"/>
    </row>
    <row r="376" spans="54:62" ht="30" customHeight="1" x14ac:dyDescent="0.25">
      <c r="BB376" s="122"/>
      <c r="BC376" s="122"/>
      <c r="BD376" s="122"/>
      <c r="BE376" s="124"/>
      <c r="BF376" s="124"/>
      <c r="BG376" s="124"/>
      <c r="BH376" s="124"/>
      <c r="BI376" s="124"/>
      <c r="BJ376" s="124"/>
    </row>
    <row r="377" spans="54:62" ht="30" customHeight="1" x14ac:dyDescent="0.25">
      <c r="BB377" s="122"/>
      <c r="BC377" s="122"/>
      <c r="BD377" s="122"/>
      <c r="BE377" s="124"/>
      <c r="BF377" s="124"/>
      <c r="BG377" s="124"/>
      <c r="BH377" s="124"/>
      <c r="BI377" s="124"/>
      <c r="BJ377" s="124"/>
    </row>
    <row r="378" spans="54:62" ht="30" customHeight="1" x14ac:dyDescent="0.25">
      <c r="BB378" s="122"/>
      <c r="BC378" s="122"/>
      <c r="BD378" s="122"/>
      <c r="BE378" s="124"/>
      <c r="BF378" s="124"/>
      <c r="BG378" s="124"/>
      <c r="BH378" s="124"/>
      <c r="BI378" s="124"/>
      <c r="BJ378" s="124"/>
    </row>
    <row r="379" spans="54:62" ht="30" customHeight="1" x14ac:dyDescent="0.25">
      <c r="BB379" s="122"/>
      <c r="BC379" s="122"/>
      <c r="BD379" s="122"/>
      <c r="BE379" s="124"/>
      <c r="BF379" s="124"/>
      <c r="BG379" s="124"/>
      <c r="BH379" s="124"/>
      <c r="BI379" s="124"/>
      <c r="BJ379" s="124"/>
    </row>
    <row r="380" spans="54:62" ht="30" customHeight="1" x14ac:dyDescent="0.25">
      <c r="BB380" s="122"/>
      <c r="BC380" s="122"/>
      <c r="BD380" s="122"/>
      <c r="BE380" s="124"/>
      <c r="BF380" s="124"/>
      <c r="BG380" s="124"/>
      <c r="BH380" s="124"/>
      <c r="BI380" s="124"/>
      <c r="BJ380" s="124"/>
    </row>
    <row r="381" spans="54:62" ht="30" customHeight="1" x14ac:dyDescent="0.25">
      <c r="BB381" s="122"/>
      <c r="BC381" s="122"/>
      <c r="BD381" s="122"/>
      <c r="BE381" s="124"/>
      <c r="BF381" s="124"/>
      <c r="BG381" s="124"/>
      <c r="BH381" s="124"/>
      <c r="BI381" s="124"/>
      <c r="BJ381" s="124"/>
    </row>
    <row r="382" spans="54:62" ht="30" customHeight="1" x14ac:dyDescent="0.25">
      <c r="BB382" s="122"/>
      <c r="BC382" s="122"/>
      <c r="BD382" s="122"/>
      <c r="BE382" s="124"/>
      <c r="BF382" s="124"/>
      <c r="BG382" s="124"/>
      <c r="BH382" s="124"/>
      <c r="BI382" s="124"/>
      <c r="BJ382" s="124"/>
    </row>
    <row r="383" spans="54:62" ht="30" customHeight="1" x14ac:dyDescent="0.25">
      <c r="BB383" s="122"/>
      <c r="BC383" s="122"/>
      <c r="BD383" s="122"/>
      <c r="BE383" s="124"/>
      <c r="BF383" s="124"/>
      <c r="BG383" s="124"/>
      <c r="BH383" s="124"/>
      <c r="BI383" s="124"/>
      <c r="BJ383" s="124"/>
    </row>
    <row r="384" spans="54:62" ht="30" customHeight="1" x14ac:dyDescent="0.25">
      <c r="BB384" s="122"/>
      <c r="BC384" s="122"/>
      <c r="BD384" s="122"/>
      <c r="BE384" s="124"/>
      <c r="BF384" s="124"/>
      <c r="BG384" s="124"/>
      <c r="BH384" s="124"/>
      <c r="BI384" s="124"/>
      <c r="BJ384" s="124"/>
    </row>
    <row r="385" spans="54:62" ht="30" customHeight="1" x14ac:dyDescent="0.25">
      <c r="BB385" s="122"/>
      <c r="BC385" s="122"/>
      <c r="BD385" s="122"/>
      <c r="BE385" s="124"/>
      <c r="BF385" s="124"/>
      <c r="BG385" s="124"/>
      <c r="BH385" s="124"/>
      <c r="BI385" s="124"/>
      <c r="BJ385" s="124"/>
    </row>
    <row r="386" spans="54:62" ht="30" customHeight="1" x14ac:dyDescent="0.25">
      <c r="BB386" s="122"/>
      <c r="BC386" s="122"/>
      <c r="BD386" s="122"/>
      <c r="BE386" s="124"/>
      <c r="BF386" s="124"/>
      <c r="BG386" s="124"/>
      <c r="BH386" s="124"/>
      <c r="BI386" s="124"/>
      <c r="BJ386" s="124"/>
    </row>
    <row r="387" spans="54:62" ht="30" customHeight="1" x14ac:dyDescent="0.25">
      <c r="BB387" s="122"/>
      <c r="BC387" s="122"/>
      <c r="BD387" s="122"/>
      <c r="BE387" s="124"/>
      <c r="BF387" s="124"/>
      <c r="BG387" s="124"/>
      <c r="BH387" s="124"/>
      <c r="BI387" s="124"/>
      <c r="BJ387" s="124"/>
    </row>
    <row r="388" spans="54:62" ht="30" customHeight="1" x14ac:dyDescent="0.25">
      <c r="BB388" s="122"/>
      <c r="BC388" s="122"/>
      <c r="BD388" s="122"/>
      <c r="BE388" s="124"/>
      <c r="BF388" s="124"/>
      <c r="BG388" s="124"/>
      <c r="BH388" s="124"/>
      <c r="BI388" s="124"/>
      <c r="BJ388" s="124"/>
    </row>
    <row r="389" spans="54:62" ht="30" customHeight="1" x14ac:dyDescent="0.25">
      <c r="BB389" s="122"/>
      <c r="BC389" s="122"/>
      <c r="BD389" s="122"/>
      <c r="BE389" s="124"/>
      <c r="BF389" s="124"/>
      <c r="BG389" s="124"/>
      <c r="BH389" s="124"/>
      <c r="BI389" s="124"/>
      <c r="BJ389" s="124"/>
    </row>
    <row r="390" spans="54:62" ht="30" customHeight="1" x14ac:dyDescent="0.25">
      <c r="BB390" s="122"/>
      <c r="BC390" s="122"/>
      <c r="BD390" s="122"/>
      <c r="BE390" s="124"/>
      <c r="BF390" s="124"/>
      <c r="BG390" s="124"/>
      <c r="BH390" s="124"/>
      <c r="BI390" s="124"/>
      <c r="BJ390" s="124"/>
    </row>
    <row r="391" spans="54:62" ht="30" customHeight="1" x14ac:dyDescent="0.25">
      <c r="BB391" s="122"/>
      <c r="BC391" s="122"/>
      <c r="BD391" s="122"/>
      <c r="BE391" s="124"/>
      <c r="BF391" s="124"/>
      <c r="BG391" s="124"/>
      <c r="BH391" s="124"/>
      <c r="BI391" s="124"/>
      <c r="BJ391" s="124"/>
    </row>
    <row r="392" spans="54:62" ht="30" customHeight="1" x14ac:dyDescent="0.25">
      <c r="BB392" s="122"/>
      <c r="BC392" s="122"/>
      <c r="BD392" s="122"/>
      <c r="BE392" s="124"/>
      <c r="BF392" s="124"/>
      <c r="BG392" s="124"/>
      <c r="BH392" s="124"/>
      <c r="BI392" s="124"/>
      <c r="BJ392" s="124"/>
    </row>
    <row r="393" spans="54:62" ht="30" customHeight="1" x14ac:dyDescent="0.25">
      <c r="BB393" s="122"/>
      <c r="BC393" s="122"/>
      <c r="BD393" s="122"/>
      <c r="BE393" s="124"/>
      <c r="BF393" s="124"/>
      <c r="BG393" s="124"/>
      <c r="BH393" s="124"/>
      <c r="BI393" s="124"/>
      <c r="BJ393" s="124"/>
    </row>
    <row r="394" spans="54:62" ht="30" customHeight="1" x14ac:dyDescent="0.25">
      <c r="BB394" s="122"/>
      <c r="BC394" s="122"/>
      <c r="BD394" s="122"/>
      <c r="BE394" s="124"/>
      <c r="BF394" s="124"/>
      <c r="BG394" s="124"/>
      <c r="BH394" s="124"/>
      <c r="BI394" s="124"/>
      <c r="BJ394" s="124"/>
    </row>
    <row r="395" spans="54:62" ht="30" customHeight="1" x14ac:dyDescent="0.25">
      <c r="BB395" s="122"/>
      <c r="BC395" s="122"/>
      <c r="BD395" s="122"/>
      <c r="BE395" s="124"/>
      <c r="BF395" s="124"/>
      <c r="BG395" s="124"/>
      <c r="BH395" s="124"/>
      <c r="BI395" s="124"/>
      <c r="BJ395" s="124"/>
    </row>
    <row r="396" spans="54:62" ht="30" customHeight="1" x14ac:dyDescent="0.25">
      <c r="BB396" s="122"/>
      <c r="BC396" s="122"/>
      <c r="BD396" s="122"/>
      <c r="BE396" s="124"/>
      <c r="BF396" s="124"/>
      <c r="BG396" s="124"/>
      <c r="BH396" s="124"/>
      <c r="BI396" s="124"/>
      <c r="BJ396" s="124"/>
    </row>
    <row r="397" spans="54:62" ht="30" customHeight="1" x14ac:dyDescent="0.25">
      <c r="BB397" s="122"/>
      <c r="BC397" s="122"/>
      <c r="BD397" s="122"/>
      <c r="BE397" s="124"/>
      <c r="BF397" s="124"/>
      <c r="BG397" s="124"/>
      <c r="BH397" s="124"/>
      <c r="BI397" s="124"/>
      <c r="BJ397" s="124"/>
    </row>
    <row r="398" spans="54:62" ht="30" customHeight="1" x14ac:dyDescent="0.25">
      <c r="BB398" s="122"/>
      <c r="BC398" s="122"/>
      <c r="BD398" s="122"/>
      <c r="BE398" s="124"/>
      <c r="BF398" s="124"/>
      <c r="BG398" s="124"/>
      <c r="BH398" s="124"/>
      <c r="BI398" s="124"/>
      <c r="BJ398" s="124"/>
    </row>
    <row r="399" spans="54:62" ht="30" customHeight="1" x14ac:dyDescent="0.25">
      <c r="BB399" s="122"/>
      <c r="BC399" s="122"/>
      <c r="BD399" s="122"/>
      <c r="BE399" s="124"/>
      <c r="BF399" s="124"/>
      <c r="BG399" s="124"/>
      <c r="BH399" s="124"/>
      <c r="BI399" s="124"/>
      <c r="BJ399" s="124"/>
    </row>
    <row r="400" spans="54:62" ht="30" customHeight="1" x14ac:dyDescent="0.25">
      <c r="BB400" s="122"/>
      <c r="BC400" s="122"/>
      <c r="BD400" s="122"/>
      <c r="BE400" s="124"/>
      <c r="BF400" s="124"/>
      <c r="BG400" s="124"/>
      <c r="BH400" s="124"/>
      <c r="BI400" s="124"/>
      <c r="BJ400" s="124"/>
    </row>
    <row r="401" spans="54:62" ht="30" customHeight="1" x14ac:dyDescent="0.25">
      <c r="BB401" s="122"/>
      <c r="BC401" s="122"/>
      <c r="BD401" s="122"/>
      <c r="BE401" s="124"/>
      <c r="BF401" s="124"/>
      <c r="BG401" s="124"/>
      <c r="BH401" s="124"/>
      <c r="BI401" s="124"/>
      <c r="BJ401" s="124"/>
    </row>
    <row r="402" spans="54:62" ht="30" customHeight="1" x14ac:dyDescent="0.25">
      <c r="BB402" s="122"/>
      <c r="BC402" s="122"/>
      <c r="BD402" s="122"/>
      <c r="BE402" s="124"/>
      <c r="BF402" s="124"/>
      <c r="BG402" s="124"/>
      <c r="BH402" s="124"/>
      <c r="BI402" s="124"/>
      <c r="BJ402" s="124"/>
    </row>
    <row r="403" spans="54:62" ht="30" customHeight="1" x14ac:dyDescent="0.25">
      <c r="BB403" s="122"/>
      <c r="BC403" s="122"/>
      <c r="BD403" s="122"/>
      <c r="BE403" s="124"/>
      <c r="BF403" s="124"/>
      <c r="BG403" s="124"/>
      <c r="BH403" s="124"/>
      <c r="BI403" s="124"/>
      <c r="BJ403" s="124"/>
    </row>
    <row r="404" spans="54:62" ht="30" customHeight="1" x14ac:dyDescent="0.25">
      <c r="BB404" s="122"/>
      <c r="BC404" s="122"/>
      <c r="BD404" s="122"/>
      <c r="BE404" s="124"/>
      <c r="BF404" s="124"/>
      <c r="BG404" s="124"/>
      <c r="BH404" s="124"/>
      <c r="BI404" s="124"/>
      <c r="BJ404" s="124"/>
    </row>
    <row r="405" spans="54:62" ht="30" customHeight="1" x14ac:dyDescent="0.25">
      <c r="BB405" s="122"/>
      <c r="BC405" s="122"/>
      <c r="BD405" s="122"/>
      <c r="BE405" s="124"/>
      <c r="BF405" s="124"/>
      <c r="BG405" s="124"/>
      <c r="BH405" s="124"/>
      <c r="BI405" s="124"/>
      <c r="BJ405" s="124"/>
    </row>
    <row r="406" spans="54:62" ht="30" customHeight="1" x14ac:dyDescent="0.25">
      <c r="BB406" s="122"/>
      <c r="BC406" s="122"/>
      <c r="BD406" s="122"/>
      <c r="BE406" s="124"/>
      <c r="BF406" s="124"/>
      <c r="BG406" s="124"/>
      <c r="BH406" s="124"/>
      <c r="BI406" s="124"/>
      <c r="BJ406" s="124"/>
    </row>
    <row r="407" spans="54:62" ht="30" customHeight="1" x14ac:dyDescent="0.25">
      <c r="BB407" s="122"/>
      <c r="BC407" s="122"/>
      <c r="BD407" s="122"/>
      <c r="BE407" s="124"/>
      <c r="BF407" s="124"/>
      <c r="BG407" s="124"/>
      <c r="BH407" s="124"/>
      <c r="BI407" s="124"/>
      <c r="BJ407" s="124"/>
    </row>
    <row r="408" spans="54:62" ht="30" customHeight="1" x14ac:dyDescent="0.25">
      <c r="BB408" s="122"/>
      <c r="BC408" s="122"/>
      <c r="BD408" s="122"/>
      <c r="BE408" s="124"/>
      <c r="BF408" s="124"/>
      <c r="BG408" s="124"/>
      <c r="BH408" s="124"/>
      <c r="BI408" s="124"/>
      <c r="BJ408" s="124"/>
    </row>
    <row r="409" spans="54:62" ht="30" customHeight="1" x14ac:dyDescent="0.25">
      <c r="BB409" s="122"/>
      <c r="BC409" s="122"/>
      <c r="BD409" s="122"/>
      <c r="BE409" s="124"/>
      <c r="BF409" s="124"/>
      <c r="BG409" s="124"/>
      <c r="BH409" s="124"/>
      <c r="BI409" s="124"/>
      <c r="BJ409" s="124"/>
    </row>
    <row r="410" spans="54:62" ht="30" customHeight="1" x14ac:dyDescent="0.25">
      <c r="BB410" s="122"/>
      <c r="BC410" s="122"/>
      <c r="BD410" s="122"/>
      <c r="BE410" s="124"/>
      <c r="BF410" s="124"/>
      <c r="BG410" s="124"/>
      <c r="BH410" s="124"/>
      <c r="BI410" s="124"/>
      <c r="BJ410" s="124"/>
    </row>
    <row r="411" spans="54:62" ht="30" customHeight="1" x14ac:dyDescent="0.25">
      <c r="BB411" s="122"/>
      <c r="BC411" s="122"/>
      <c r="BD411" s="122"/>
      <c r="BE411" s="124"/>
      <c r="BF411" s="124"/>
      <c r="BG411" s="124"/>
      <c r="BH411" s="124"/>
      <c r="BI411" s="124"/>
      <c r="BJ411" s="124"/>
    </row>
    <row r="412" spans="54:62" ht="30" customHeight="1" x14ac:dyDescent="0.25">
      <c r="BB412" s="122"/>
      <c r="BC412" s="122"/>
      <c r="BD412" s="122"/>
      <c r="BE412" s="124"/>
      <c r="BF412" s="124"/>
      <c r="BG412" s="124"/>
      <c r="BH412" s="124"/>
      <c r="BI412" s="124"/>
      <c r="BJ412" s="124"/>
    </row>
    <row r="413" spans="54:62" ht="30" customHeight="1" x14ac:dyDescent="0.25">
      <c r="BB413" s="122"/>
      <c r="BC413" s="122"/>
      <c r="BD413" s="122"/>
      <c r="BE413" s="124"/>
      <c r="BF413" s="124"/>
      <c r="BG413" s="124"/>
      <c r="BH413" s="124"/>
      <c r="BI413" s="124"/>
      <c r="BJ413" s="124"/>
    </row>
    <row r="414" spans="54:62" ht="30" customHeight="1" x14ac:dyDescent="0.25">
      <c r="BB414" s="122"/>
      <c r="BC414" s="122"/>
      <c r="BD414" s="122"/>
      <c r="BE414" s="124"/>
      <c r="BF414" s="124"/>
      <c r="BG414" s="124"/>
      <c r="BH414" s="124"/>
      <c r="BI414" s="124"/>
      <c r="BJ414" s="124"/>
    </row>
    <row r="415" spans="54:62" ht="30" customHeight="1" x14ac:dyDescent="0.25">
      <c r="BB415" s="122"/>
      <c r="BC415" s="122"/>
      <c r="BD415" s="122"/>
      <c r="BE415" s="124"/>
      <c r="BF415" s="124"/>
      <c r="BG415" s="124"/>
      <c r="BH415" s="124"/>
      <c r="BI415" s="124"/>
      <c r="BJ415" s="124"/>
    </row>
    <row r="416" spans="54:62" ht="30" customHeight="1" x14ac:dyDescent="0.25">
      <c r="BB416" s="122"/>
      <c r="BC416" s="122"/>
      <c r="BD416" s="122"/>
      <c r="BE416" s="124"/>
      <c r="BF416" s="124"/>
      <c r="BG416" s="124"/>
      <c r="BH416" s="124"/>
      <c r="BI416" s="124"/>
      <c r="BJ416" s="124"/>
    </row>
    <row r="417" spans="54:62" ht="30" customHeight="1" x14ac:dyDescent="0.25">
      <c r="BB417" s="122"/>
      <c r="BC417" s="122"/>
      <c r="BD417" s="122"/>
      <c r="BE417" s="124"/>
      <c r="BF417" s="124"/>
      <c r="BG417" s="124"/>
      <c r="BH417" s="124"/>
      <c r="BI417" s="124"/>
      <c r="BJ417" s="124"/>
    </row>
    <row r="418" spans="54:62" ht="30" customHeight="1" x14ac:dyDescent="0.25">
      <c r="BB418" s="122"/>
      <c r="BC418" s="122"/>
      <c r="BD418" s="122"/>
      <c r="BE418" s="124"/>
      <c r="BF418" s="124"/>
      <c r="BG418" s="124"/>
      <c r="BH418" s="124"/>
      <c r="BI418" s="124"/>
      <c r="BJ418" s="124"/>
    </row>
    <row r="419" spans="54:62" ht="30" customHeight="1" x14ac:dyDescent="0.25">
      <c r="BB419" s="122"/>
      <c r="BC419" s="122"/>
      <c r="BD419" s="122"/>
      <c r="BE419" s="124"/>
      <c r="BF419" s="124"/>
      <c r="BG419" s="124"/>
      <c r="BH419" s="124"/>
      <c r="BI419" s="124"/>
      <c r="BJ419" s="124"/>
    </row>
    <row r="420" spans="54:62" ht="30" customHeight="1" x14ac:dyDescent="0.25">
      <c r="BB420" s="122"/>
      <c r="BC420" s="122"/>
      <c r="BD420" s="122"/>
      <c r="BE420" s="124"/>
      <c r="BF420" s="124"/>
      <c r="BG420" s="124"/>
      <c r="BH420" s="124"/>
      <c r="BI420" s="124"/>
      <c r="BJ420" s="124"/>
    </row>
    <row r="421" spans="54:62" ht="30" customHeight="1" x14ac:dyDescent="0.25">
      <c r="BB421" s="122"/>
      <c r="BC421" s="122"/>
      <c r="BD421" s="122"/>
      <c r="BE421" s="124"/>
      <c r="BF421" s="124"/>
      <c r="BG421" s="124"/>
      <c r="BH421" s="124"/>
      <c r="BI421" s="124"/>
      <c r="BJ421" s="124"/>
    </row>
    <row r="422" spans="54:62" ht="30" customHeight="1" x14ac:dyDescent="0.25">
      <c r="BB422" s="122"/>
      <c r="BC422" s="122"/>
      <c r="BD422" s="122"/>
      <c r="BE422" s="124"/>
      <c r="BF422" s="124"/>
      <c r="BG422" s="124"/>
      <c r="BH422" s="124"/>
      <c r="BI422" s="124"/>
      <c r="BJ422" s="124"/>
    </row>
    <row r="423" spans="54:62" ht="30" customHeight="1" x14ac:dyDescent="0.25">
      <c r="BB423" s="122"/>
      <c r="BC423" s="122"/>
      <c r="BD423" s="122"/>
      <c r="BE423" s="124"/>
      <c r="BF423" s="124"/>
      <c r="BG423" s="124"/>
      <c r="BH423" s="124"/>
      <c r="BI423" s="124"/>
      <c r="BJ423" s="124"/>
    </row>
    <row r="424" spans="54:62" ht="30" customHeight="1" x14ac:dyDescent="0.25">
      <c r="BB424" s="122"/>
      <c r="BC424" s="122"/>
      <c r="BD424" s="122"/>
      <c r="BE424" s="124"/>
      <c r="BF424" s="124"/>
      <c r="BG424" s="124"/>
      <c r="BH424" s="124"/>
      <c r="BI424" s="124"/>
      <c r="BJ424" s="124"/>
    </row>
    <row r="425" spans="54:62" ht="30" customHeight="1" x14ac:dyDescent="0.25">
      <c r="BB425" s="122"/>
      <c r="BC425" s="122"/>
      <c r="BD425" s="122"/>
      <c r="BE425" s="124"/>
      <c r="BF425" s="124"/>
      <c r="BG425" s="124"/>
      <c r="BH425" s="124"/>
      <c r="BI425" s="124"/>
      <c r="BJ425" s="124"/>
    </row>
    <row r="426" spans="54:62" ht="30" customHeight="1" x14ac:dyDescent="0.25">
      <c r="BB426" s="122"/>
      <c r="BC426" s="122"/>
      <c r="BD426" s="122"/>
      <c r="BE426" s="124"/>
      <c r="BF426" s="124"/>
      <c r="BG426" s="124"/>
      <c r="BH426" s="124"/>
      <c r="BI426" s="124"/>
      <c r="BJ426" s="124"/>
    </row>
    <row r="427" spans="54:62" ht="30" customHeight="1" x14ac:dyDescent="0.25">
      <c r="BB427" s="122"/>
      <c r="BC427" s="122"/>
      <c r="BD427" s="122"/>
      <c r="BE427" s="124"/>
      <c r="BF427" s="124"/>
      <c r="BG427" s="124"/>
      <c r="BH427" s="124"/>
      <c r="BI427" s="124"/>
      <c r="BJ427" s="124"/>
    </row>
    <row r="428" spans="54:62" ht="30" customHeight="1" x14ac:dyDescent="0.25">
      <c r="BB428" s="122"/>
      <c r="BC428" s="122"/>
      <c r="BD428" s="122"/>
      <c r="BE428" s="124"/>
      <c r="BF428" s="124"/>
      <c r="BG428" s="124"/>
      <c r="BH428" s="124"/>
      <c r="BI428" s="124"/>
      <c r="BJ428" s="124"/>
    </row>
    <row r="429" spans="54:62" ht="30" customHeight="1" x14ac:dyDescent="0.25">
      <c r="BB429" s="122"/>
      <c r="BC429" s="122"/>
      <c r="BD429" s="122"/>
      <c r="BE429" s="124"/>
      <c r="BF429" s="124"/>
      <c r="BG429" s="124"/>
      <c r="BH429" s="124"/>
      <c r="BI429" s="124"/>
      <c r="BJ429" s="124"/>
    </row>
    <row r="430" spans="54:62" ht="30" customHeight="1" x14ac:dyDescent="0.25">
      <c r="BB430" s="122"/>
      <c r="BC430" s="122"/>
      <c r="BD430" s="122"/>
      <c r="BE430" s="124"/>
      <c r="BF430" s="124"/>
      <c r="BG430" s="124"/>
      <c r="BH430" s="124"/>
      <c r="BI430" s="124"/>
      <c r="BJ430" s="124"/>
    </row>
    <row r="431" spans="54:62" ht="30" customHeight="1" x14ac:dyDescent="0.25">
      <c r="BB431" s="122"/>
      <c r="BC431" s="122"/>
      <c r="BD431" s="122"/>
      <c r="BE431" s="124"/>
      <c r="BF431" s="124"/>
      <c r="BG431" s="124"/>
      <c r="BH431" s="124"/>
      <c r="BI431" s="124"/>
      <c r="BJ431" s="124"/>
    </row>
    <row r="432" spans="54:62" ht="30" customHeight="1" x14ac:dyDescent="0.25">
      <c r="BB432" s="122"/>
      <c r="BC432" s="122"/>
      <c r="BD432" s="122"/>
      <c r="BE432" s="124"/>
      <c r="BF432" s="124"/>
      <c r="BG432" s="124"/>
      <c r="BH432" s="124"/>
      <c r="BI432" s="124"/>
      <c r="BJ432" s="124"/>
    </row>
    <row r="433" spans="54:62" ht="30" customHeight="1" x14ac:dyDescent="0.25">
      <c r="BB433" s="122"/>
      <c r="BC433" s="122"/>
      <c r="BD433" s="122"/>
      <c r="BE433" s="124"/>
      <c r="BF433" s="124"/>
      <c r="BG433" s="124"/>
      <c r="BH433" s="124"/>
      <c r="BI433" s="124"/>
      <c r="BJ433" s="124"/>
    </row>
    <row r="434" spans="54:62" ht="30" customHeight="1" x14ac:dyDescent="0.25">
      <c r="BB434" s="122"/>
      <c r="BC434" s="122"/>
      <c r="BD434" s="122"/>
      <c r="BE434" s="124"/>
      <c r="BF434" s="124"/>
      <c r="BG434" s="124"/>
      <c r="BH434" s="124"/>
      <c r="BI434" s="124"/>
      <c r="BJ434" s="124"/>
    </row>
    <row r="435" spans="54:62" ht="30" customHeight="1" x14ac:dyDescent="0.25">
      <c r="BB435" s="122"/>
      <c r="BC435" s="122"/>
      <c r="BD435" s="122"/>
      <c r="BE435" s="124"/>
      <c r="BF435" s="124"/>
      <c r="BG435" s="124"/>
      <c r="BH435" s="124"/>
      <c r="BI435" s="124"/>
      <c r="BJ435" s="124"/>
    </row>
    <row r="436" spans="54:62" ht="30" customHeight="1" x14ac:dyDescent="0.25">
      <c r="BB436" s="122"/>
      <c r="BC436" s="122"/>
      <c r="BD436" s="122"/>
      <c r="BE436" s="124"/>
      <c r="BF436" s="124"/>
      <c r="BG436" s="124"/>
      <c r="BH436" s="124"/>
      <c r="BI436" s="124"/>
      <c r="BJ436" s="124"/>
    </row>
    <row r="437" spans="54:62" ht="30" customHeight="1" x14ac:dyDescent="0.25">
      <c r="BB437" s="122"/>
      <c r="BC437" s="122"/>
      <c r="BD437" s="122"/>
      <c r="BE437" s="124"/>
      <c r="BF437" s="124"/>
      <c r="BG437" s="124"/>
      <c r="BH437" s="124"/>
      <c r="BI437" s="124"/>
      <c r="BJ437" s="124"/>
    </row>
    <row r="438" spans="54:62" ht="30" customHeight="1" x14ac:dyDescent="0.25">
      <c r="BB438" s="122"/>
      <c r="BC438" s="122"/>
      <c r="BD438" s="122"/>
      <c r="BE438" s="124"/>
      <c r="BF438" s="124"/>
      <c r="BG438" s="124"/>
      <c r="BH438" s="124"/>
      <c r="BI438" s="124"/>
      <c r="BJ438" s="124"/>
    </row>
    <row r="439" spans="54:62" ht="30" customHeight="1" x14ac:dyDescent="0.25">
      <c r="BB439" s="122"/>
      <c r="BC439" s="122"/>
      <c r="BD439" s="122"/>
      <c r="BE439" s="124"/>
      <c r="BF439" s="124"/>
      <c r="BG439" s="124"/>
      <c r="BH439" s="124"/>
      <c r="BI439" s="124"/>
      <c r="BJ439" s="124"/>
    </row>
    <row r="440" spans="54:62" ht="30" customHeight="1" x14ac:dyDescent="0.25">
      <c r="BB440" s="122"/>
      <c r="BC440" s="122"/>
      <c r="BD440" s="122"/>
      <c r="BE440" s="124"/>
      <c r="BF440" s="124"/>
      <c r="BG440" s="124"/>
      <c r="BH440" s="124"/>
      <c r="BI440" s="124"/>
      <c r="BJ440" s="124"/>
    </row>
    <row r="441" spans="54:62" ht="30" customHeight="1" x14ac:dyDescent="0.25">
      <c r="BB441" s="122"/>
      <c r="BC441" s="122"/>
      <c r="BD441" s="122"/>
      <c r="BE441" s="124"/>
      <c r="BF441" s="124"/>
      <c r="BG441" s="124"/>
      <c r="BH441" s="124"/>
      <c r="BI441" s="124"/>
      <c r="BJ441" s="124"/>
    </row>
    <row r="442" spans="54:62" ht="30" customHeight="1" x14ac:dyDescent="0.25">
      <c r="BB442" s="122"/>
      <c r="BC442" s="122"/>
      <c r="BD442" s="122"/>
      <c r="BE442" s="124"/>
      <c r="BF442" s="124"/>
      <c r="BG442" s="124"/>
      <c r="BH442" s="124"/>
      <c r="BI442" s="124"/>
      <c r="BJ442" s="124"/>
    </row>
    <row r="443" spans="54:62" ht="30" customHeight="1" x14ac:dyDescent="0.25">
      <c r="BB443" s="122"/>
      <c r="BC443" s="122"/>
      <c r="BD443" s="122"/>
      <c r="BE443" s="124"/>
      <c r="BF443" s="124"/>
      <c r="BG443" s="124"/>
      <c r="BH443" s="124"/>
      <c r="BI443" s="124"/>
      <c r="BJ443" s="124"/>
    </row>
    <row r="444" spans="54:62" ht="30" customHeight="1" x14ac:dyDescent="0.25">
      <c r="BB444" s="122"/>
      <c r="BC444" s="122"/>
      <c r="BD444" s="122"/>
      <c r="BE444" s="124"/>
      <c r="BF444" s="124"/>
      <c r="BG444" s="124"/>
      <c r="BH444" s="124"/>
      <c r="BI444" s="124"/>
      <c r="BJ444" s="124"/>
    </row>
    <row r="445" spans="54:62" ht="30" customHeight="1" x14ac:dyDescent="0.25">
      <c r="BB445" s="122"/>
      <c r="BC445" s="122"/>
      <c r="BD445" s="122"/>
      <c r="BE445" s="124"/>
      <c r="BF445" s="124"/>
      <c r="BG445" s="124"/>
      <c r="BH445" s="124"/>
      <c r="BI445" s="124"/>
      <c r="BJ445" s="124"/>
    </row>
    <row r="446" spans="54:62" ht="30" customHeight="1" x14ac:dyDescent="0.25">
      <c r="BB446" s="122"/>
      <c r="BC446" s="122"/>
      <c r="BD446" s="122"/>
      <c r="BE446" s="124"/>
      <c r="BF446" s="124"/>
      <c r="BG446" s="124"/>
      <c r="BH446" s="124"/>
      <c r="BI446" s="124"/>
      <c r="BJ446" s="124"/>
    </row>
    <row r="447" spans="54:62" ht="30" customHeight="1" x14ac:dyDescent="0.25">
      <c r="BB447" s="122"/>
      <c r="BC447" s="122"/>
      <c r="BD447" s="122"/>
      <c r="BE447" s="124"/>
      <c r="BF447" s="124"/>
      <c r="BG447" s="124"/>
      <c r="BH447" s="124"/>
      <c r="BI447" s="124"/>
      <c r="BJ447" s="124"/>
    </row>
    <row r="448" spans="54:62" ht="30" customHeight="1" x14ac:dyDescent="0.25">
      <c r="BB448" s="122"/>
      <c r="BC448" s="122"/>
      <c r="BD448" s="122"/>
      <c r="BE448" s="124"/>
      <c r="BF448" s="124"/>
      <c r="BG448" s="124"/>
      <c r="BH448" s="124"/>
      <c r="BI448" s="124"/>
      <c r="BJ448" s="124"/>
    </row>
    <row r="449" spans="54:62" ht="30" customHeight="1" x14ac:dyDescent="0.25">
      <c r="BB449" s="122"/>
      <c r="BC449" s="122"/>
      <c r="BD449" s="122"/>
      <c r="BE449" s="124"/>
      <c r="BF449" s="124"/>
      <c r="BG449" s="124"/>
      <c r="BH449" s="124"/>
      <c r="BI449" s="124"/>
      <c r="BJ449" s="124"/>
    </row>
    <row r="450" spans="54:62" ht="30" customHeight="1" x14ac:dyDescent="0.25">
      <c r="BB450" s="122"/>
      <c r="BC450" s="122"/>
      <c r="BD450" s="122"/>
      <c r="BE450" s="124"/>
      <c r="BF450" s="124"/>
      <c r="BG450" s="124"/>
      <c r="BH450" s="124"/>
      <c r="BI450" s="124"/>
      <c r="BJ450" s="124"/>
    </row>
    <row r="451" spans="54:62" ht="30" customHeight="1" x14ac:dyDescent="0.25">
      <c r="BB451" s="122"/>
      <c r="BC451" s="122"/>
      <c r="BD451" s="122"/>
      <c r="BE451" s="124"/>
      <c r="BF451" s="124"/>
      <c r="BG451" s="124"/>
      <c r="BH451" s="124"/>
      <c r="BI451" s="124"/>
      <c r="BJ451" s="124"/>
    </row>
    <row r="452" spans="54:62" ht="30" customHeight="1" x14ac:dyDescent="0.25">
      <c r="BB452" s="122"/>
      <c r="BC452" s="122"/>
      <c r="BD452" s="122"/>
      <c r="BE452" s="124"/>
      <c r="BF452" s="124"/>
      <c r="BG452" s="124"/>
      <c r="BH452" s="124"/>
      <c r="BI452" s="124"/>
      <c r="BJ452" s="124"/>
    </row>
    <row r="453" spans="54:62" ht="30" customHeight="1" x14ac:dyDescent="0.25">
      <c r="BB453" s="122"/>
      <c r="BC453" s="122"/>
      <c r="BD453" s="122"/>
      <c r="BE453" s="124"/>
      <c r="BF453" s="124"/>
      <c r="BG453" s="124"/>
      <c r="BH453" s="124"/>
      <c r="BI453" s="124"/>
      <c r="BJ453" s="124"/>
    </row>
    <row r="454" spans="54:62" ht="30" customHeight="1" x14ac:dyDescent="0.25">
      <c r="BB454" s="122"/>
      <c r="BC454" s="122"/>
      <c r="BD454" s="122"/>
      <c r="BE454" s="124"/>
      <c r="BF454" s="124"/>
      <c r="BG454" s="124"/>
      <c r="BH454" s="124"/>
      <c r="BI454" s="124"/>
      <c r="BJ454" s="124"/>
    </row>
    <row r="455" spans="54:62" ht="30" customHeight="1" x14ac:dyDescent="0.25">
      <c r="BB455" s="122"/>
      <c r="BC455" s="122"/>
      <c r="BD455" s="122"/>
      <c r="BE455" s="124"/>
      <c r="BF455" s="124"/>
      <c r="BG455" s="124"/>
      <c r="BH455" s="124"/>
      <c r="BI455" s="124"/>
      <c r="BJ455" s="124"/>
    </row>
    <row r="456" spans="54:62" ht="30" customHeight="1" x14ac:dyDescent="0.25">
      <c r="BB456" s="122"/>
      <c r="BC456" s="122"/>
      <c r="BD456" s="122"/>
      <c r="BE456" s="124"/>
      <c r="BF456" s="124"/>
      <c r="BG456" s="124"/>
      <c r="BH456" s="124"/>
      <c r="BI456" s="124"/>
      <c r="BJ456" s="124"/>
    </row>
    <row r="457" spans="54:62" ht="30" customHeight="1" x14ac:dyDescent="0.25">
      <c r="BB457" s="122"/>
      <c r="BC457" s="122"/>
      <c r="BD457" s="122"/>
      <c r="BE457" s="124"/>
      <c r="BF457" s="124"/>
      <c r="BG457" s="124"/>
      <c r="BH457" s="124"/>
      <c r="BI457" s="124"/>
      <c r="BJ457" s="124"/>
    </row>
    <row r="458" spans="54:62" ht="30" customHeight="1" x14ac:dyDescent="0.25">
      <c r="BB458" s="122"/>
      <c r="BC458" s="122"/>
      <c r="BD458" s="122"/>
      <c r="BE458" s="124"/>
      <c r="BF458" s="124"/>
      <c r="BG458" s="124"/>
      <c r="BH458" s="124"/>
      <c r="BI458" s="124"/>
      <c r="BJ458" s="124"/>
    </row>
    <row r="459" spans="54:62" ht="30" customHeight="1" x14ac:dyDescent="0.25">
      <c r="BB459" s="122"/>
      <c r="BC459" s="122"/>
      <c r="BD459" s="122"/>
      <c r="BE459" s="124"/>
      <c r="BF459" s="124"/>
      <c r="BG459" s="124"/>
      <c r="BH459" s="124"/>
      <c r="BI459" s="124"/>
      <c r="BJ459" s="124"/>
    </row>
    <row r="460" spans="54:62" ht="30" customHeight="1" x14ac:dyDescent="0.25">
      <c r="BB460" s="122"/>
      <c r="BC460" s="122"/>
      <c r="BD460" s="122"/>
      <c r="BE460" s="124"/>
      <c r="BF460" s="124"/>
      <c r="BG460" s="124"/>
      <c r="BH460" s="124"/>
      <c r="BI460" s="124"/>
      <c r="BJ460" s="124"/>
    </row>
    <row r="461" spans="54:62" ht="30" customHeight="1" x14ac:dyDescent="0.25">
      <c r="BB461" s="122"/>
      <c r="BC461" s="122"/>
      <c r="BD461" s="122"/>
      <c r="BE461" s="124"/>
      <c r="BF461" s="124"/>
      <c r="BG461" s="124"/>
      <c r="BH461" s="124"/>
      <c r="BI461" s="124"/>
      <c r="BJ461" s="124"/>
    </row>
    <row r="462" spans="54:62" ht="30" customHeight="1" x14ac:dyDescent="0.25">
      <c r="BB462" s="122"/>
      <c r="BC462" s="122"/>
      <c r="BD462" s="122"/>
      <c r="BE462" s="124"/>
      <c r="BF462" s="124"/>
      <c r="BG462" s="124"/>
      <c r="BH462" s="124"/>
      <c r="BI462" s="124"/>
      <c r="BJ462" s="124"/>
    </row>
    <row r="463" spans="54:62" ht="30" customHeight="1" x14ac:dyDescent="0.25">
      <c r="BB463" s="122"/>
      <c r="BC463" s="122"/>
      <c r="BD463" s="122"/>
      <c r="BE463" s="124"/>
      <c r="BF463" s="124"/>
      <c r="BG463" s="124"/>
      <c r="BH463" s="124"/>
      <c r="BI463" s="124"/>
      <c r="BJ463" s="124"/>
    </row>
    <row r="464" spans="54:62" ht="30" customHeight="1" x14ac:dyDescent="0.25">
      <c r="BB464" s="122"/>
      <c r="BC464" s="122"/>
      <c r="BD464" s="122"/>
      <c r="BE464" s="124"/>
      <c r="BF464" s="124"/>
      <c r="BG464" s="124"/>
      <c r="BH464" s="124"/>
      <c r="BI464" s="124"/>
      <c r="BJ464" s="124"/>
    </row>
    <row r="465" spans="54:62" ht="30" customHeight="1" x14ac:dyDescent="0.25">
      <c r="BB465" s="122"/>
      <c r="BC465" s="122"/>
      <c r="BD465" s="122"/>
      <c r="BE465" s="124"/>
      <c r="BF465" s="124"/>
      <c r="BG465" s="124"/>
      <c r="BH465" s="124"/>
      <c r="BI465" s="124"/>
      <c r="BJ465" s="124"/>
    </row>
    <row r="466" spans="54:62" ht="30" customHeight="1" x14ac:dyDescent="0.25">
      <c r="BB466" s="122"/>
      <c r="BC466" s="122"/>
      <c r="BD466" s="122"/>
      <c r="BE466" s="124"/>
      <c r="BF466" s="124"/>
      <c r="BG466" s="124"/>
      <c r="BH466" s="124"/>
      <c r="BI466" s="124"/>
      <c r="BJ466" s="124"/>
    </row>
    <row r="467" spans="54:62" ht="30" customHeight="1" x14ac:dyDescent="0.25">
      <c r="BB467" s="122"/>
      <c r="BC467" s="122"/>
      <c r="BD467" s="122"/>
      <c r="BE467" s="124"/>
      <c r="BF467" s="124"/>
      <c r="BG467" s="124"/>
      <c r="BH467" s="124"/>
      <c r="BI467" s="124"/>
      <c r="BJ467" s="124"/>
    </row>
    <row r="468" spans="54:62" ht="30" customHeight="1" x14ac:dyDescent="0.25">
      <c r="BB468" s="122"/>
      <c r="BC468" s="122"/>
      <c r="BD468" s="122"/>
      <c r="BE468" s="124"/>
      <c r="BF468" s="124"/>
      <c r="BG468" s="124"/>
      <c r="BH468" s="124"/>
      <c r="BI468" s="124"/>
      <c r="BJ468" s="124"/>
    </row>
    <row r="469" spans="54:62" ht="30" customHeight="1" x14ac:dyDescent="0.25">
      <c r="BB469" s="122"/>
      <c r="BC469" s="122"/>
      <c r="BD469" s="122"/>
      <c r="BE469" s="124"/>
      <c r="BF469" s="124"/>
      <c r="BG469" s="124"/>
      <c r="BH469" s="124"/>
      <c r="BI469" s="124"/>
      <c r="BJ469" s="124"/>
    </row>
    <row r="470" spans="54:62" ht="30" customHeight="1" x14ac:dyDescent="0.25">
      <c r="BB470" s="122"/>
      <c r="BC470" s="122"/>
      <c r="BD470" s="122"/>
      <c r="BE470" s="124"/>
      <c r="BF470" s="124"/>
      <c r="BG470" s="124"/>
      <c r="BH470" s="124"/>
      <c r="BI470" s="124"/>
      <c r="BJ470" s="124"/>
    </row>
    <row r="471" spans="54:62" ht="30" customHeight="1" x14ac:dyDescent="0.25">
      <c r="BB471" s="122"/>
      <c r="BC471" s="122"/>
      <c r="BD471" s="122"/>
      <c r="BE471" s="124"/>
      <c r="BF471" s="124"/>
      <c r="BG471" s="124"/>
      <c r="BH471" s="124"/>
      <c r="BI471" s="124"/>
      <c r="BJ471" s="124"/>
    </row>
    <row r="472" spans="54:62" ht="30" customHeight="1" x14ac:dyDescent="0.25">
      <c r="BB472" s="122"/>
      <c r="BC472" s="122"/>
      <c r="BD472" s="122"/>
      <c r="BE472" s="124"/>
      <c r="BF472" s="124"/>
      <c r="BG472" s="124"/>
      <c r="BH472" s="124"/>
      <c r="BI472" s="124"/>
      <c r="BJ472" s="124"/>
    </row>
    <row r="473" spans="54:62" ht="30" customHeight="1" x14ac:dyDescent="0.25">
      <c r="BB473" s="122"/>
      <c r="BC473" s="122"/>
      <c r="BD473" s="122"/>
      <c r="BE473" s="124"/>
      <c r="BF473" s="124"/>
      <c r="BG473" s="124"/>
      <c r="BH473" s="124"/>
      <c r="BI473" s="124"/>
      <c r="BJ473" s="124"/>
    </row>
    <row r="474" spans="54:62" ht="30" customHeight="1" x14ac:dyDescent="0.25">
      <c r="BB474" s="122"/>
      <c r="BC474" s="122"/>
      <c r="BD474" s="122"/>
      <c r="BE474" s="124"/>
      <c r="BF474" s="124"/>
      <c r="BG474" s="124"/>
      <c r="BH474" s="124"/>
      <c r="BI474" s="124"/>
      <c r="BJ474" s="124"/>
    </row>
    <row r="475" spans="54:62" ht="30" customHeight="1" x14ac:dyDescent="0.25">
      <c r="BB475" s="122"/>
      <c r="BC475" s="122"/>
      <c r="BD475" s="122"/>
      <c r="BE475" s="124"/>
      <c r="BF475" s="124"/>
      <c r="BG475" s="124"/>
      <c r="BH475" s="124"/>
      <c r="BI475" s="124"/>
      <c r="BJ475" s="124"/>
    </row>
    <row r="476" spans="54:62" ht="30" customHeight="1" x14ac:dyDescent="0.25">
      <c r="BB476" s="122"/>
      <c r="BC476" s="122"/>
      <c r="BD476" s="122"/>
      <c r="BE476" s="124"/>
      <c r="BF476" s="124"/>
      <c r="BG476" s="124"/>
      <c r="BH476" s="124"/>
      <c r="BI476" s="124"/>
      <c r="BJ476" s="124"/>
    </row>
    <row r="477" spans="54:62" ht="30" customHeight="1" x14ac:dyDescent="0.25">
      <c r="BB477" s="122"/>
      <c r="BC477" s="122"/>
      <c r="BD477" s="122"/>
      <c r="BE477" s="124"/>
      <c r="BF477" s="124"/>
      <c r="BG477" s="124"/>
      <c r="BH477" s="124"/>
      <c r="BI477" s="124"/>
      <c r="BJ477" s="124"/>
    </row>
    <row r="478" spans="54:62" ht="30" customHeight="1" x14ac:dyDescent="0.25">
      <c r="BB478" s="122"/>
      <c r="BC478" s="122"/>
      <c r="BD478" s="122"/>
      <c r="BE478" s="124"/>
      <c r="BF478" s="124"/>
      <c r="BG478" s="124"/>
      <c r="BH478" s="124"/>
      <c r="BI478" s="124"/>
      <c r="BJ478" s="124"/>
    </row>
    <row r="479" spans="54:62" ht="30" customHeight="1" x14ac:dyDescent="0.25">
      <c r="BB479" s="122"/>
      <c r="BC479" s="122"/>
      <c r="BD479" s="122"/>
      <c r="BE479" s="124"/>
      <c r="BF479" s="124"/>
      <c r="BG479" s="124"/>
      <c r="BH479" s="124"/>
      <c r="BI479" s="124"/>
      <c r="BJ479" s="124"/>
    </row>
    <row r="480" spans="54:62" ht="30" customHeight="1" x14ac:dyDescent="0.25">
      <c r="BB480" s="122"/>
      <c r="BC480" s="122"/>
      <c r="BD480" s="122"/>
      <c r="BE480" s="124"/>
      <c r="BF480" s="124"/>
      <c r="BG480" s="124"/>
      <c r="BH480" s="124"/>
      <c r="BI480" s="124"/>
      <c r="BJ480" s="124"/>
    </row>
    <row r="481" spans="54:62" ht="30" customHeight="1" x14ac:dyDescent="0.25">
      <c r="BB481" s="122"/>
      <c r="BC481" s="122"/>
      <c r="BD481" s="122"/>
      <c r="BE481" s="124"/>
      <c r="BF481" s="124"/>
      <c r="BG481" s="124"/>
      <c r="BH481" s="124"/>
      <c r="BI481" s="124"/>
      <c r="BJ481" s="124"/>
    </row>
    <row r="482" spans="54:62" ht="30" customHeight="1" x14ac:dyDescent="0.25">
      <c r="BB482" s="122"/>
      <c r="BC482" s="122"/>
      <c r="BD482" s="122"/>
      <c r="BE482" s="124"/>
      <c r="BF482" s="124"/>
      <c r="BG482" s="124"/>
      <c r="BH482" s="124"/>
      <c r="BI482" s="124"/>
      <c r="BJ482" s="124"/>
    </row>
    <row r="483" spans="54:62" ht="30" customHeight="1" x14ac:dyDescent="0.25">
      <c r="BB483" s="122"/>
      <c r="BC483" s="122"/>
      <c r="BD483" s="122"/>
      <c r="BE483" s="124"/>
      <c r="BF483" s="124"/>
      <c r="BG483" s="124"/>
      <c r="BH483" s="124"/>
      <c r="BI483" s="124"/>
      <c r="BJ483" s="124"/>
    </row>
    <row r="484" spans="54:62" ht="30" customHeight="1" x14ac:dyDescent="0.25">
      <c r="BB484" s="122"/>
      <c r="BC484" s="122"/>
      <c r="BD484" s="122"/>
      <c r="BE484" s="124"/>
      <c r="BF484" s="124"/>
      <c r="BG484" s="124"/>
      <c r="BH484" s="124"/>
      <c r="BI484" s="124"/>
      <c r="BJ484" s="124"/>
    </row>
    <row r="485" spans="54:62" ht="30" customHeight="1" x14ac:dyDescent="0.25">
      <c r="BB485" s="122"/>
      <c r="BC485" s="122"/>
      <c r="BD485" s="122"/>
      <c r="BE485" s="124"/>
      <c r="BF485" s="124"/>
      <c r="BG485" s="124"/>
      <c r="BH485" s="124"/>
      <c r="BI485" s="124"/>
      <c r="BJ485" s="124"/>
    </row>
    <row r="486" spans="54:62" ht="30" customHeight="1" x14ac:dyDescent="0.25">
      <c r="BB486" s="122"/>
      <c r="BC486" s="122"/>
      <c r="BD486" s="122"/>
      <c r="BE486" s="124"/>
      <c r="BF486" s="124"/>
      <c r="BG486" s="124"/>
      <c r="BH486" s="124"/>
      <c r="BI486" s="124"/>
      <c r="BJ486" s="124"/>
    </row>
    <row r="487" spans="54:62" ht="30" customHeight="1" x14ac:dyDescent="0.25">
      <c r="BB487" s="122"/>
      <c r="BC487" s="122"/>
      <c r="BD487" s="122"/>
      <c r="BE487" s="124"/>
      <c r="BF487" s="124"/>
      <c r="BG487" s="124"/>
      <c r="BH487" s="124"/>
      <c r="BI487" s="124"/>
      <c r="BJ487" s="124"/>
    </row>
    <row r="488" spans="54:62" ht="30" customHeight="1" x14ac:dyDescent="0.25">
      <c r="BB488" s="122"/>
      <c r="BC488" s="122"/>
      <c r="BD488" s="122"/>
      <c r="BE488" s="124"/>
      <c r="BF488" s="124"/>
      <c r="BG488" s="124"/>
      <c r="BH488" s="124"/>
      <c r="BI488" s="124"/>
      <c r="BJ488" s="124"/>
    </row>
    <row r="489" spans="54:62" ht="30" customHeight="1" x14ac:dyDescent="0.25">
      <c r="BB489" s="122"/>
      <c r="BC489" s="122"/>
      <c r="BD489" s="122"/>
      <c r="BE489" s="124"/>
      <c r="BF489" s="124"/>
      <c r="BG489" s="124"/>
      <c r="BH489" s="124"/>
      <c r="BI489" s="124"/>
      <c r="BJ489" s="124"/>
    </row>
    <row r="490" spans="54:62" ht="30" customHeight="1" x14ac:dyDescent="0.25">
      <c r="BB490" s="122"/>
      <c r="BC490" s="122"/>
      <c r="BD490" s="122"/>
      <c r="BE490" s="124"/>
      <c r="BF490" s="124"/>
      <c r="BG490" s="124"/>
      <c r="BH490" s="124"/>
      <c r="BI490" s="124"/>
      <c r="BJ490" s="124"/>
    </row>
    <row r="491" spans="54:62" ht="30" customHeight="1" x14ac:dyDescent="0.25">
      <c r="BB491" s="122"/>
      <c r="BC491" s="122"/>
      <c r="BD491" s="122"/>
      <c r="BE491" s="124"/>
      <c r="BF491" s="124"/>
      <c r="BG491" s="124"/>
      <c r="BH491" s="124"/>
      <c r="BI491" s="124"/>
      <c r="BJ491" s="124"/>
    </row>
    <row r="492" spans="54:62" ht="30" customHeight="1" x14ac:dyDescent="0.25">
      <c r="BB492" s="122"/>
      <c r="BC492" s="122"/>
      <c r="BD492" s="122"/>
      <c r="BE492" s="124"/>
      <c r="BF492" s="124"/>
      <c r="BG492" s="124"/>
      <c r="BH492" s="124"/>
      <c r="BI492" s="124"/>
      <c r="BJ492" s="124"/>
    </row>
    <row r="493" spans="54:62" ht="30" customHeight="1" x14ac:dyDescent="0.25">
      <c r="BB493" s="122"/>
      <c r="BC493" s="122"/>
      <c r="BD493" s="122"/>
      <c r="BE493" s="124"/>
      <c r="BF493" s="124"/>
      <c r="BG493" s="124"/>
      <c r="BH493" s="124"/>
      <c r="BI493" s="124"/>
      <c r="BJ493" s="124"/>
    </row>
    <row r="494" spans="54:62" ht="30" customHeight="1" x14ac:dyDescent="0.25">
      <c r="BB494" s="122"/>
      <c r="BC494" s="122"/>
      <c r="BD494" s="122"/>
      <c r="BE494" s="124"/>
      <c r="BF494" s="124"/>
      <c r="BG494" s="124"/>
      <c r="BH494" s="124"/>
      <c r="BI494" s="124"/>
      <c r="BJ494" s="124"/>
    </row>
    <row r="495" spans="54:62" ht="30" customHeight="1" x14ac:dyDescent="0.25">
      <c r="BB495" s="122"/>
      <c r="BC495" s="122"/>
      <c r="BD495" s="122"/>
      <c r="BE495" s="124"/>
      <c r="BF495" s="124"/>
      <c r="BG495" s="124"/>
      <c r="BH495" s="124"/>
      <c r="BI495" s="124"/>
      <c r="BJ495" s="124"/>
    </row>
    <row r="496" spans="54:62" ht="30" customHeight="1" x14ac:dyDescent="0.25">
      <c r="BB496" s="122"/>
      <c r="BC496" s="122"/>
      <c r="BD496" s="122"/>
      <c r="BE496" s="124"/>
      <c r="BF496" s="124"/>
      <c r="BG496" s="124"/>
      <c r="BH496" s="124"/>
      <c r="BI496" s="124"/>
      <c r="BJ496" s="124"/>
    </row>
    <row r="497" spans="54:62" ht="30" customHeight="1" x14ac:dyDescent="0.25">
      <c r="BB497" s="122"/>
      <c r="BC497" s="122"/>
      <c r="BD497" s="122"/>
      <c r="BE497" s="124"/>
      <c r="BF497" s="124"/>
      <c r="BG497" s="124"/>
      <c r="BH497" s="124"/>
      <c r="BI497" s="124"/>
      <c r="BJ497" s="124"/>
    </row>
    <row r="498" spans="54:62" ht="30" customHeight="1" x14ac:dyDescent="0.25">
      <c r="BB498" s="122"/>
      <c r="BC498" s="122"/>
      <c r="BD498" s="122"/>
      <c r="BE498" s="124"/>
      <c r="BF498" s="124"/>
      <c r="BG498" s="124"/>
      <c r="BH498" s="124"/>
      <c r="BI498" s="124"/>
      <c r="BJ498" s="124"/>
    </row>
    <row r="499" spans="54:62" ht="30" customHeight="1" x14ac:dyDescent="0.25">
      <c r="BB499" s="122"/>
      <c r="BC499" s="122"/>
      <c r="BD499" s="122"/>
      <c r="BE499" s="124"/>
      <c r="BF499" s="124"/>
      <c r="BG499" s="124"/>
      <c r="BH499" s="124"/>
      <c r="BI499" s="124"/>
      <c r="BJ499" s="124"/>
    </row>
    <row r="500" spans="54:62" ht="30" customHeight="1" x14ac:dyDescent="0.25">
      <c r="BB500" s="122"/>
      <c r="BC500" s="122"/>
      <c r="BD500" s="122"/>
      <c r="BE500" s="124"/>
      <c r="BF500" s="124"/>
      <c r="BG500" s="124"/>
      <c r="BH500" s="124"/>
      <c r="BI500" s="124"/>
      <c r="BJ500" s="124"/>
    </row>
    <row r="501" spans="54:62" ht="30" customHeight="1" x14ac:dyDescent="0.25">
      <c r="BB501" s="122"/>
      <c r="BC501" s="122"/>
      <c r="BD501" s="122"/>
      <c r="BE501" s="124"/>
      <c r="BF501" s="124"/>
      <c r="BG501" s="124"/>
      <c r="BH501" s="124"/>
      <c r="BI501" s="124"/>
      <c r="BJ501" s="124"/>
    </row>
    <row r="502" spans="54:62" ht="30" customHeight="1" x14ac:dyDescent="0.25">
      <c r="BB502" s="122"/>
      <c r="BC502" s="122"/>
      <c r="BD502" s="122"/>
      <c r="BE502" s="124"/>
      <c r="BF502" s="124"/>
      <c r="BG502" s="124"/>
      <c r="BH502" s="124"/>
      <c r="BI502" s="124"/>
      <c r="BJ502" s="124"/>
    </row>
    <row r="503" spans="54:62" ht="30" customHeight="1" x14ac:dyDescent="0.25">
      <c r="BB503" s="122"/>
      <c r="BC503" s="122"/>
      <c r="BD503" s="122"/>
      <c r="BE503" s="124"/>
      <c r="BF503" s="124"/>
      <c r="BG503" s="124"/>
      <c r="BH503" s="124"/>
      <c r="BI503" s="124"/>
      <c r="BJ503" s="124"/>
    </row>
    <row r="504" spans="54:62" ht="30" customHeight="1" x14ac:dyDescent="0.25">
      <c r="BB504" s="122"/>
      <c r="BC504" s="122"/>
      <c r="BD504" s="122"/>
      <c r="BE504" s="124"/>
      <c r="BF504" s="124"/>
      <c r="BG504" s="124"/>
      <c r="BH504" s="124"/>
      <c r="BI504" s="124"/>
      <c r="BJ504" s="124"/>
    </row>
    <row r="505" spans="54:62" ht="30" customHeight="1" x14ac:dyDescent="0.25">
      <c r="BB505" s="122"/>
      <c r="BC505" s="122"/>
      <c r="BD505" s="122"/>
      <c r="BE505" s="124"/>
      <c r="BF505" s="124"/>
      <c r="BG505" s="124"/>
      <c r="BH505" s="124"/>
      <c r="BI505" s="124"/>
      <c r="BJ505" s="124"/>
    </row>
    <row r="506" spans="54:62" ht="30" customHeight="1" x14ac:dyDescent="0.25">
      <c r="BB506" s="122"/>
      <c r="BC506" s="122"/>
      <c r="BD506" s="122"/>
      <c r="BE506" s="124"/>
      <c r="BF506" s="124"/>
      <c r="BG506" s="124"/>
      <c r="BH506" s="124"/>
      <c r="BI506" s="124"/>
      <c r="BJ506" s="124"/>
    </row>
    <row r="507" spans="54:62" ht="30" customHeight="1" x14ac:dyDescent="0.25">
      <c r="BB507" s="122"/>
      <c r="BC507" s="122"/>
      <c r="BD507" s="122"/>
      <c r="BE507" s="124"/>
      <c r="BF507" s="124"/>
      <c r="BG507" s="124"/>
      <c r="BH507" s="124"/>
      <c r="BI507" s="124"/>
      <c r="BJ507" s="124"/>
    </row>
    <row r="508" spans="54:62" ht="30" customHeight="1" x14ac:dyDescent="0.25">
      <c r="BB508" s="122"/>
      <c r="BC508" s="122"/>
      <c r="BD508" s="122"/>
      <c r="BE508" s="124"/>
      <c r="BF508" s="124"/>
      <c r="BG508" s="124"/>
      <c r="BH508" s="124"/>
      <c r="BI508" s="124"/>
      <c r="BJ508" s="124"/>
    </row>
    <row r="509" spans="54:62" ht="30" customHeight="1" x14ac:dyDescent="0.25">
      <c r="BB509" s="122"/>
      <c r="BC509" s="122"/>
      <c r="BD509" s="122"/>
      <c r="BE509" s="124"/>
      <c r="BF509" s="124"/>
      <c r="BG509" s="124"/>
      <c r="BH509" s="124"/>
      <c r="BI509" s="124"/>
      <c r="BJ509" s="124"/>
    </row>
    <row r="510" spans="54:62" ht="30" customHeight="1" x14ac:dyDescent="0.25">
      <c r="BB510" s="122"/>
      <c r="BC510" s="122"/>
      <c r="BD510" s="122"/>
      <c r="BE510" s="124"/>
      <c r="BF510" s="124"/>
      <c r="BG510" s="124"/>
      <c r="BH510" s="124"/>
      <c r="BI510" s="124"/>
      <c r="BJ510" s="124"/>
    </row>
    <row r="511" spans="54:62" ht="30" customHeight="1" x14ac:dyDescent="0.25">
      <c r="BB511" s="122"/>
      <c r="BC511" s="122"/>
      <c r="BD511" s="122"/>
      <c r="BE511" s="124"/>
      <c r="BF511" s="124"/>
      <c r="BG511" s="124"/>
      <c r="BH511" s="124"/>
      <c r="BI511" s="124"/>
      <c r="BJ511" s="124"/>
    </row>
    <row r="512" spans="54:62" ht="30" customHeight="1" x14ac:dyDescent="0.25">
      <c r="BB512" s="122"/>
      <c r="BC512" s="122"/>
      <c r="BD512" s="122"/>
      <c r="BE512" s="124"/>
      <c r="BF512" s="124"/>
      <c r="BG512" s="124"/>
      <c r="BH512" s="124"/>
      <c r="BI512" s="124"/>
      <c r="BJ512" s="124"/>
    </row>
    <row r="513" spans="54:62" ht="30" customHeight="1" x14ac:dyDescent="0.25">
      <c r="BB513" s="122"/>
      <c r="BC513" s="122"/>
      <c r="BD513" s="122"/>
      <c r="BE513" s="124"/>
      <c r="BF513" s="124"/>
      <c r="BG513" s="124"/>
      <c r="BH513" s="124"/>
      <c r="BI513" s="124"/>
      <c r="BJ513" s="124"/>
    </row>
    <row r="514" spans="54:62" ht="30" customHeight="1" x14ac:dyDescent="0.25">
      <c r="BB514" s="122"/>
      <c r="BC514" s="122"/>
      <c r="BD514" s="122"/>
      <c r="BE514" s="124"/>
      <c r="BF514" s="124"/>
      <c r="BG514" s="124"/>
      <c r="BH514" s="124"/>
      <c r="BI514" s="124"/>
      <c r="BJ514" s="124"/>
    </row>
    <row r="515" spans="54:62" ht="30" customHeight="1" x14ac:dyDescent="0.25">
      <c r="BB515" s="122"/>
      <c r="BC515" s="122"/>
      <c r="BD515" s="122"/>
      <c r="BE515" s="124"/>
      <c r="BF515" s="124"/>
      <c r="BG515" s="124"/>
      <c r="BH515" s="124"/>
      <c r="BI515" s="124"/>
      <c r="BJ515" s="124"/>
    </row>
    <row r="516" spans="54:62" ht="30" customHeight="1" x14ac:dyDescent="0.25">
      <c r="BB516" s="122"/>
      <c r="BC516" s="122"/>
      <c r="BD516" s="122"/>
      <c r="BE516" s="124"/>
      <c r="BF516" s="124"/>
      <c r="BG516" s="124"/>
      <c r="BH516" s="124"/>
      <c r="BI516" s="124"/>
      <c r="BJ516" s="124"/>
    </row>
    <row r="517" spans="54:62" ht="30" customHeight="1" x14ac:dyDescent="0.25">
      <c r="BB517" s="122"/>
      <c r="BC517" s="122"/>
      <c r="BD517" s="122"/>
      <c r="BE517" s="124"/>
      <c r="BF517" s="124"/>
      <c r="BG517" s="124"/>
      <c r="BH517" s="124"/>
      <c r="BI517" s="124"/>
      <c r="BJ517" s="124"/>
    </row>
    <row r="518" spans="54:62" ht="30" customHeight="1" x14ac:dyDescent="0.25">
      <c r="BB518" s="122"/>
      <c r="BC518" s="122"/>
      <c r="BD518" s="122"/>
      <c r="BE518" s="124"/>
      <c r="BF518" s="124"/>
      <c r="BG518" s="124"/>
      <c r="BH518" s="124"/>
      <c r="BI518" s="124"/>
      <c r="BJ518" s="124"/>
    </row>
    <row r="519" spans="54:62" ht="30" customHeight="1" x14ac:dyDescent="0.25">
      <c r="BB519" s="122"/>
      <c r="BC519" s="122"/>
      <c r="BD519" s="122"/>
      <c r="BE519" s="124"/>
      <c r="BF519" s="124"/>
      <c r="BG519" s="124"/>
      <c r="BH519" s="124"/>
      <c r="BI519" s="124"/>
      <c r="BJ519" s="124"/>
    </row>
    <row r="520" spans="54:62" ht="30" customHeight="1" x14ac:dyDescent="0.25">
      <c r="BB520" s="122"/>
      <c r="BC520" s="122"/>
      <c r="BD520" s="122"/>
      <c r="BE520" s="124"/>
      <c r="BF520" s="124"/>
      <c r="BG520" s="124"/>
      <c r="BH520" s="124"/>
      <c r="BI520" s="124"/>
      <c r="BJ520" s="124"/>
    </row>
    <row r="521" spans="54:62" ht="30" customHeight="1" x14ac:dyDescent="0.25">
      <c r="BB521" s="122"/>
      <c r="BC521" s="122"/>
      <c r="BD521" s="122"/>
      <c r="BE521" s="124"/>
      <c r="BF521" s="124"/>
      <c r="BG521" s="124"/>
      <c r="BH521" s="124"/>
      <c r="BI521" s="124"/>
      <c r="BJ521" s="124"/>
    </row>
    <row r="522" spans="54:62" ht="30" customHeight="1" x14ac:dyDescent="0.25">
      <c r="BB522" s="122"/>
      <c r="BC522" s="122"/>
      <c r="BD522" s="122"/>
      <c r="BE522" s="124"/>
      <c r="BF522" s="124"/>
      <c r="BG522" s="124"/>
      <c r="BH522" s="124"/>
      <c r="BI522" s="124"/>
      <c r="BJ522" s="124"/>
    </row>
    <row r="523" spans="54:62" ht="30" customHeight="1" x14ac:dyDescent="0.25">
      <c r="BB523" s="122"/>
      <c r="BC523" s="122"/>
      <c r="BD523" s="122"/>
      <c r="BE523" s="124"/>
      <c r="BF523" s="124"/>
      <c r="BG523" s="124"/>
      <c r="BH523" s="124"/>
      <c r="BI523" s="124"/>
      <c r="BJ523" s="124"/>
    </row>
    <row r="524" spans="54:62" ht="30" customHeight="1" x14ac:dyDescent="0.25">
      <c r="BB524" s="122"/>
      <c r="BC524" s="122"/>
      <c r="BD524" s="122"/>
      <c r="BE524" s="124"/>
      <c r="BF524" s="124"/>
      <c r="BG524" s="124"/>
      <c r="BH524" s="124"/>
      <c r="BI524" s="124"/>
      <c r="BJ524" s="124"/>
    </row>
    <row r="525" spans="54:62" ht="30" customHeight="1" x14ac:dyDescent="0.25">
      <c r="BB525" s="122"/>
      <c r="BC525" s="122"/>
      <c r="BD525" s="122"/>
      <c r="BE525" s="124"/>
      <c r="BF525" s="124"/>
      <c r="BG525" s="124"/>
      <c r="BH525" s="124"/>
      <c r="BI525" s="124"/>
      <c r="BJ525" s="124"/>
    </row>
    <row r="526" spans="54:62" ht="30" customHeight="1" x14ac:dyDescent="0.25">
      <c r="BB526" s="122"/>
      <c r="BC526" s="122"/>
      <c r="BD526" s="122"/>
      <c r="BE526" s="124"/>
      <c r="BF526" s="124"/>
      <c r="BG526" s="124"/>
      <c r="BH526" s="124"/>
      <c r="BI526" s="124"/>
      <c r="BJ526" s="124"/>
    </row>
    <row r="527" spans="54:62" ht="30" customHeight="1" x14ac:dyDescent="0.25">
      <c r="BB527" s="122"/>
      <c r="BC527" s="122"/>
      <c r="BD527" s="122"/>
      <c r="BE527" s="124"/>
      <c r="BF527" s="124"/>
      <c r="BG527" s="124"/>
      <c r="BH527" s="124"/>
      <c r="BI527" s="124"/>
      <c r="BJ527" s="124"/>
    </row>
    <row r="528" spans="54:62" ht="30" customHeight="1" x14ac:dyDescent="0.25">
      <c r="BB528" s="122"/>
      <c r="BC528" s="122"/>
      <c r="BD528" s="122"/>
      <c r="BE528" s="124"/>
      <c r="BF528" s="124"/>
      <c r="BG528" s="124"/>
      <c r="BH528" s="124"/>
      <c r="BI528" s="124"/>
      <c r="BJ528" s="124"/>
    </row>
    <row r="529" spans="54:62" ht="30" customHeight="1" x14ac:dyDescent="0.25">
      <c r="BB529" s="122"/>
      <c r="BC529" s="122"/>
      <c r="BD529" s="122"/>
      <c r="BE529" s="124"/>
      <c r="BF529" s="124"/>
      <c r="BG529" s="124"/>
      <c r="BH529" s="124"/>
      <c r="BI529" s="124"/>
      <c r="BJ529" s="124"/>
    </row>
    <row r="530" spans="54:62" ht="30" customHeight="1" x14ac:dyDescent="0.25">
      <c r="BB530" s="122"/>
      <c r="BC530" s="122"/>
      <c r="BD530" s="122"/>
      <c r="BE530" s="124"/>
      <c r="BF530" s="124"/>
      <c r="BG530" s="124"/>
      <c r="BH530" s="124"/>
      <c r="BI530" s="124"/>
      <c r="BJ530" s="124"/>
    </row>
    <row r="531" spans="54:62" ht="30" customHeight="1" x14ac:dyDescent="0.25">
      <c r="BB531" s="122"/>
      <c r="BC531" s="122"/>
      <c r="BD531" s="122"/>
      <c r="BE531" s="124"/>
      <c r="BF531" s="124"/>
      <c r="BG531" s="124"/>
      <c r="BH531" s="124"/>
      <c r="BI531" s="124"/>
      <c r="BJ531" s="124"/>
    </row>
    <row r="532" spans="54:62" ht="30" customHeight="1" x14ac:dyDescent="0.25">
      <c r="BB532" s="122"/>
      <c r="BC532" s="122"/>
      <c r="BD532" s="122"/>
      <c r="BE532" s="124"/>
      <c r="BF532" s="124"/>
      <c r="BG532" s="124"/>
      <c r="BH532" s="124"/>
      <c r="BI532" s="124"/>
      <c r="BJ532" s="124"/>
    </row>
    <row r="533" spans="54:62" ht="30" customHeight="1" x14ac:dyDescent="0.25">
      <c r="BB533" s="122"/>
      <c r="BC533" s="122"/>
      <c r="BD533" s="122"/>
      <c r="BE533" s="124"/>
      <c r="BF533" s="124"/>
      <c r="BG533" s="124"/>
      <c r="BH533" s="124"/>
      <c r="BI533" s="124"/>
      <c r="BJ533" s="124"/>
    </row>
    <row r="534" spans="54:62" ht="30" customHeight="1" x14ac:dyDescent="0.25">
      <c r="BB534" s="122"/>
      <c r="BC534" s="122"/>
      <c r="BD534" s="122"/>
      <c r="BE534" s="124"/>
      <c r="BF534" s="124"/>
      <c r="BG534" s="124"/>
      <c r="BH534" s="124"/>
      <c r="BI534" s="124"/>
      <c r="BJ534" s="124"/>
    </row>
    <row r="535" spans="54:62" ht="30" customHeight="1" x14ac:dyDescent="0.25">
      <c r="BB535" s="122"/>
      <c r="BC535" s="122"/>
      <c r="BD535" s="122"/>
      <c r="BE535" s="124"/>
      <c r="BF535" s="124"/>
      <c r="BG535" s="124"/>
      <c r="BH535" s="124"/>
      <c r="BI535" s="124"/>
      <c r="BJ535" s="124"/>
    </row>
    <row r="536" spans="54:62" ht="30" customHeight="1" x14ac:dyDescent="0.25">
      <c r="BB536" s="122"/>
      <c r="BC536" s="122"/>
      <c r="BD536" s="122"/>
      <c r="BE536" s="124"/>
      <c r="BF536" s="124"/>
      <c r="BG536" s="124"/>
      <c r="BH536" s="124"/>
      <c r="BI536" s="124"/>
      <c r="BJ536" s="124"/>
    </row>
    <row r="537" spans="54:62" ht="30" customHeight="1" x14ac:dyDescent="0.25">
      <c r="BB537" s="122"/>
      <c r="BC537" s="122"/>
      <c r="BD537" s="122"/>
      <c r="BE537" s="124"/>
      <c r="BF537" s="124"/>
      <c r="BG537" s="124"/>
      <c r="BH537" s="124"/>
      <c r="BI537" s="124"/>
      <c r="BJ537" s="124"/>
    </row>
    <row r="538" spans="54:62" ht="30" customHeight="1" x14ac:dyDescent="0.25">
      <c r="BB538" s="122"/>
      <c r="BC538" s="122"/>
      <c r="BD538" s="122"/>
      <c r="BE538" s="124"/>
      <c r="BF538" s="124"/>
      <c r="BG538" s="124"/>
      <c r="BH538" s="124"/>
      <c r="BI538" s="124"/>
      <c r="BJ538" s="124"/>
    </row>
    <row r="539" spans="54:62" ht="30" customHeight="1" x14ac:dyDescent="0.25">
      <c r="BB539" s="122"/>
      <c r="BC539" s="122"/>
      <c r="BD539" s="122"/>
      <c r="BE539" s="124"/>
      <c r="BF539" s="124"/>
      <c r="BG539" s="124"/>
      <c r="BH539" s="124"/>
      <c r="BI539" s="124"/>
      <c r="BJ539" s="124"/>
    </row>
    <row r="540" spans="54:62" ht="30" customHeight="1" x14ac:dyDescent="0.25">
      <c r="BB540" s="122"/>
      <c r="BC540" s="122"/>
      <c r="BD540" s="122"/>
      <c r="BE540" s="124"/>
      <c r="BF540" s="124"/>
      <c r="BG540" s="124"/>
      <c r="BH540" s="124"/>
      <c r="BI540" s="124"/>
      <c r="BJ540" s="124"/>
    </row>
    <row r="541" spans="54:62" ht="30" customHeight="1" x14ac:dyDescent="0.25">
      <c r="BB541" s="122"/>
      <c r="BC541" s="122"/>
      <c r="BD541" s="122"/>
      <c r="BE541" s="124"/>
      <c r="BF541" s="124"/>
      <c r="BG541" s="124"/>
      <c r="BH541" s="124"/>
      <c r="BI541" s="124"/>
      <c r="BJ541" s="124"/>
    </row>
    <row r="542" spans="54:62" ht="30" customHeight="1" x14ac:dyDescent="0.25">
      <c r="BB542" s="122"/>
      <c r="BC542" s="122"/>
      <c r="BD542" s="122"/>
      <c r="BE542" s="124"/>
      <c r="BF542" s="124"/>
      <c r="BG542" s="124"/>
      <c r="BH542" s="124"/>
      <c r="BI542" s="124"/>
      <c r="BJ542" s="124"/>
    </row>
    <row r="543" spans="54:62" ht="30" customHeight="1" x14ac:dyDescent="0.25">
      <c r="BB543" s="122"/>
      <c r="BC543" s="122"/>
      <c r="BD543" s="122"/>
      <c r="BE543" s="124"/>
      <c r="BF543" s="124"/>
      <c r="BG543" s="124"/>
      <c r="BH543" s="124"/>
      <c r="BI543" s="124"/>
      <c r="BJ543" s="124"/>
    </row>
    <row r="544" spans="54:62" ht="30" customHeight="1" x14ac:dyDescent="0.25">
      <c r="BB544" s="122"/>
      <c r="BC544" s="122"/>
      <c r="BD544" s="122"/>
      <c r="BE544" s="124"/>
      <c r="BF544" s="124"/>
      <c r="BG544" s="124"/>
      <c r="BH544" s="124"/>
      <c r="BI544" s="124"/>
      <c r="BJ544" s="124"/>
    </row>
    <row r="545" spans="54:62" ht="30" customHeight="1" x14ac:dyDescent="0.25">
      <c r="BB545" s="122"/>
      <c r="BC545" s="122"/>
      <c r="BD545" s="122"/>
      <c r="BE545" s="124"/>
      <c r="BF545" s="124"/>
      <c r="BG545" s="124"/>
      <c r="BH545" s="124"/>
      <c r="BI545" s="124"/>
      <c r="BJ545" s="124"/>
    </row>
    <row r="546" spans="54:62" ht="30" customHeight="1" x14ac:dyDescent="0.25">
      <c r="BB546" s="122"/>
      <c r="BC546" s="122"/>
      <c r="BD546" s="122"/>
      <c r="BE546" s="124"/>
      <c r="BF546" s="124"/>
      <c r="BG546" s="124"/>
      <c r="BH546" s="124"/>
      <c r="BI546" s="124"/>
      <c r="BJ546" s="124"/>
    </row>
    <row r="547" spans="54:62" ht="30" customHeight="1" x14ac:dyDescent="0.25">
      <c r="BB547" s="122"/>
      <c r="BC547" s="122"/>
      <c r="BD547" s="122"/>
      <c r="BE547" s="124"/>
      <c r="BF547" s="124"/>
      <c r="BG547" s="124"/>
      <c r="BH547" s="124"/>
      <c r="BI547" s="124"/>
      <c r="BJ547" s="124"/>
    </row>
    <row r="548" spans="54:62" ht="30" customHeight="1" x14ac:dyDescent="0.25">
      <c r="BB548" s="122"/>
      <c r="BC548" s="122"/>
      <c r="BD548" s="122"/>
      <c r="BE548" s="124"/>
      <c r="BF548" s="124"/>
      <c r="BG548" s="124"/>
      <c r="BH548" s="124"/>
      <c r="BI548" s="124"/>
      <c r="BJ548" s="124"/>
    </row>
    <row r="549" spans="54:62" ht="30" customHeight="1" x14ac:dyDescent="0.25">
      <c r="BB549" s="122"/>
      <c r="BC549" s="122"/>
      <c r="BD549" s="122"/>
      <c r="BE549" s="124"/>
      <c r="BF549" s="124"/>
      <c r="BG549" s="124"/>
      <c r="BH549" s="124"/>
      <c r="BI549" s="124"/>
      <c r="BJ549" s="124"/>
    </row>
    <row r="550" spans="54:62" ht="30" customHeight="1" x14ac:dyDescent="0.25">
      <c r="BB550" s="122"/>
      <c r="BC550" s="122"/>
      <c r="BD550" s="122"/>
      <c r="BE550" s="124"/>
      <c r="BF550" s="124"/>
      <c r="BG550" s="124"/>
      <c r="BH550" s="124"/>
      <c r="BI550" s="124"/>
      <c r="BJ550" s="124"/>
    </row>
    <row r="551" spans="54:62" ht="30" customHeight="1" x14ac:dyDescent="0.25">
      <c r="BB551" s="122"/>
      <c r="BC551" s="122"/>
      <c r="BD551" s="122"/>
      <c r="BE551" s="124"/>
      <c r="BF551" s="124"/>
      <c r="BG551" s="124"/>
      <c r="BH551" s="124"/>
      <c r="BI551" s="124"/>
      <c r="BJ551" s="124"/>
    </row>
    <row r="552" spans="54:62" ht="30" customHeight="1" x14ac:dyDescent="0.25">
      <c r="BB552" s="122"/>
      <c r="BC552" s="122"/>
      <c r="BD552" s="122"/>
      <c r="BE552" s="124"/>
      <c r="BF552" s="124"/>
      <c r="BG552" s="124"/>
      <c r="BH552" s="124"/>
      <c r="BI552" s="124"/>
      <c r="BJ552" s="124"/>
    </row>
    <row r="553" spans="54:62" ht="30" customHeight="1" x14ac:dyDescent="0.25">
      <c r="BB553" s="122"/>
      <c r="BC553" s="122"/>
      <c r="BD553" s="122"/>
      <c r="BE553" s="124"/>
      <c r="BF553" s="124"/>
      <c r="BG553" s="124"/>
      <c r="BH553" s="124"/>
      <c r="BI553" s="124"/>
      <c r="BJ553" s="124"/>
    </row>
    <row r="554" spans="54:62" ht="30" customHeight="1" x14ac:dyDescent="0.25">
      <c r="BB554" s="122"/>
      <c r="BC554" s="122"/>
      <c r="BD554" s="122"/>
      <c r="BE554" s="124"/>
      <c r="BF554" s="124"/>
      <c r="BG554" s="124"/>
      <c r="BH554" s="124"/>
      <c r="BI554" s="124"/>
      <c r="BJ554" s="124"/>
    </row>
    <row r="555" spans="54:62" ht="30" customHeight="1" x14ac:dyDescent="0.25">
      <c r="BB555" s="122"/>
      <c r="BC555" s="122"/>
      <c r="BD555" s="122"/>
      <c r="BE555" s="124"/>
      <c r="BF555" s="124"/>
      <c r="BG555" s="124"/>
      <c r="BH555" s="124"/>
      <c r="BI555" s="124"/>
      <c r="BJ555" s="124"/>
    </row>
    <row r="556" spans="54:62" ht="30" customHeight="1" x14ac:dyDescent="0.25">
      <c r="BB556" s="122"/>
      <c r="BC556" s="122"/>
      <c r="BD556" s="122"/>
      <c r="BE556" s="124"/>
      <c r="BF556" s="124"/>
      <c r="BG556" s="124"/>
      <c r="BH556" s="124"/>
      <c r="BI556" s="124"/>
      <c r="BJ556" s="124"/>
    </row>
    <row r="557" spans="54:62" ht="30" customHeight="1" x14ac:dyDescent="0.25">
      <c r="BB557" s="122"/>
      <c r="BC557" s="122"/>
      <c r="BD557" s="122"/>
      <c r="BE557" s="124"/>
      <c r="BF557" s="124"/>
      <c r="BG557" s="124"/>
      <c r="BH557" s="124"/>
      <c r="BI557" s="124"/>
      <c r="BJ557" s="124"/>
    </row>
    <row r="558" spans="54:62" ht="30" customHeight="1" x14ac:dyDescent="0.25">
      <c r="BB558" s="122"/>
      <c r="BC558" s="122"/>
      <c r="BD558" s="122"/>
      <c r="BE558" s="124"/>
      <c r="BF558" s="124"/>
      <c r="BG558" s="124"/>
      <c r="BH558" s="124"/>
      <c r="BI558" s="124"/>
      <c r="BJ558" s="124"/>
    </row>
    <row r="559" spans="54:62" ht="30" customHeight="1" x14ac:dyDescent="0.25">
      <c r="BB559" s="122"/>
      <c r="BC559" s="122"/>
      <c r="BD559" s="122"/>
      <c r="BE559" s="124"/>
      <c r="BF559" s="124"/>
      <c r="BG559" s="124"/>
      <c r="BH559" s="124"/>
      <c r="BI559" s="124"/>
      <c r="BJ559" s="124"/>
    </row>
    <row r="560" spans="54:62" ht="30" customHeight="1" x14ac:dyDescent="0.25">
      <c r="BB560" s="122"/>
      <c r="BC560" s="122"/>
      <c r="BD560" s="122"/>
      <c r="BE560" s="124"/>
      <c r="BF560" s="124"/>
      <c r="BG560" s="124"/>
      <c r="BH560" s="124"/>
      <c r="BI560" s="124"/>
      <c r="BJ560" s="124"/>
    </row>
    <row r="561" spans="54:62" ht="30" customHeight="1" x14ac:dyDescent="0.25">
      <c r="BB561" s="122"/>
      <c r="BC561" s="122"/>
      <c r="BD561" s="122"/>
      <c r="BE561" s="124"/>
      <c r="BF561" s="124"/>
      <c r="BG561" s="124"/>
      <c r="BH561" s="124"/>
      <c r="BI561" s="124"/>
      <c r="BJ561" s="124"/>
    </row>
    <row r="562" spans="54:62" ht="30" customHeight="1" x14ac:dyDescent="0.25">
      <c r="BB562" s="122"/>
      <c r="BC562" s="122"/>
      <c r="BD562" s="122"/>
      <c r="BE562" s="124"/>
      <c r="BF562" s="124"/>
      <c r="BG562" s="124"/>
      <c r="BH562" s="124"/>
      <c r="BI562" s="124"/>
      <c r="BJ562" s="124"/>
    </row>
    <row r="563" spans="54:62" ht="30" customHeight="1" x14ac:dyDescent="0.25">
      <c r="BB563" s="122"/>
      <c r="BC563" s="122"/>
      <c r="BD563" s="122"/>
      <c r="BE563" s="124"/>
      <c r="BF563" s="124"/>
      <c r="BG563" s="124"/>
      <c r="BH563" s="124"/>
      <c r="BI563" s="124"/>
      <c r="BJ563" s="124"/>
    </row>
    <row r="564" spans="54:62" ht="30" customHeight="1" x14ac:dyDescent="0.25">
      <c r="BB564" s="122"/>
      <c r="BC564" s="122"/>
      <c r="BD564" s="122"/>
      <c r="BE564" s="124"/>
      <c r="BF564" s="124"/>
      <c r="BG564" s="124"/>
      <c r="BH564" s="124"/>
      <c r="BI564" s="124"/>
      <c r="BJ564" s="124"/>
    </row>
    <row r="565" spans="54:62" ht="30" customHeight="1" x14ac:dyDescent="0.25">
      <c r="BB565" s="122"/>
      <c r="BC565" s="122"/>
      <c r="BD565" s="122"/>
      <c r="BE565" s="124"/>
      <c r="BF565" s="124"/>
      <c r="BG565" s="124"/>
      <c r="BH565" s="124"/>
      <c r="BI565" s="124"/>
      <c r="BJ565" s="124"/>
    </row>
    <row r="566" spans="54:62" ht="30" customHeight="1" x14ac:dyDescent="0.25">
      <c r="BB566" s="122"/>
      <c r="BC566" s="122"/>
      <c r="BD566" s="122"/>
      <c r="BE566" s="124"/>
      <c r="BF566" s="124"/>
      <c r="BG566" s="124"/>
      <c r="BH566" s="124"/>
      <c r="BI566" s="124"/>
      <c r="BJ566" s="124"/>
    </row>
    <row r="567" spans="54:62" ht="30" customHeight="1" x14ac:dyDescent="0.25">
      <c r="BB567" s="122"/>
      <c r="BC567" s="122"/>
      <c r="BD567" s="122"/>
      <c r="BE567" s="124"/>
      <c r="BF567" s="124"/>
      <c r="BG567" s="124"/>
      <c r="BH567" s="124"/>
      <c r="BI567" s="124"/>
      <c r="BJ567" s="124"/>
    </row>
    <row r="568" spans="54:62" ht="30" customHeight="1" x14ac:dyDescent="0.25">
      <c r="BB568" s="122"/>
      <c r="BC568" s="122"/>
      <c r="BD568" s="122"/>
      <c r="BE568" s="124"/>
      <c r="BF568" s="124"/>
      <c r="BG568" s="124"/>
      <c r="BH568" s="124"/>
      <c r="BI568" s="124"/>
      <c r="BJ568" s="124"/>
    </row>
    <row r="569" spans="54:62" ht="30" customHeight="1" x14ac:dyDescent="0.25">
      <c r="BB569" s="122"/>
      <c r="BC569" s="122"/>
      <c r="BD569" s="122"/>
      <c r="BE569" s="124"/>
      <c r="BF569" s="124"/>
      <c r="BG569" s="124"/>
      <c r="BH569" s="124"/>
      <c r="BI569" s="124"/>
      <c r="BJ569" s="124"/>
    </row>
    <row r="570" spans="54:62" ht="30" customHeight="1" x14ac:dyDescent="0.25">
      <c r="BB570" s="122"/>
      <c r="BC570" s="122"/>
      <c r="BD570" s="122"/>
      <c r="BE570" s="124"/>
      <c r="BF570" s="124"/>
      <c r="BG570" s="124"/>
      <c r="BH570" s="124"/>
      <c r="BI570" s="124"/>
      <c r="BJ570" s="124"/>
    </row>
    <row r="571" spans="54:62" ht="30" customHeight="1" x14ac:dyDescent="0.25">
      <c r="BB571" s="122"/>
      <c r="BC571" s="122"/>
      <c r="BD571" s="122"/>
      <c r="BE571" s="124"/>
      <c r="BF571" s="124"/>
      <c r="BG571" s="124"/>
      <c r="BH571" s="124"/>
      <c r="BI571" s="124"/>
      <c r="BJ571" s="124"/>
    </row>
    <row r="572" spans="54:62" ht="30" customHeight="1" x14ac:dyDescent="0.25">
      <c r="BB572" s="122"/>
      <c r="BC572" s="122"/>
      <c r="BD572" s="122"/>
      <c r="BE572" s="124"/>
      <c r="BF572" s="124"/>
      <c r="BG572" s="124"/>
      <c r="BH572" s="124"/>
      <c r="BI572" s="124"/>
      <c r="BJ572" s="124"/>
    </row>
    <row r="573" spans="54:62" ht="30" customHeight="1" x14ac:dyDescent="0.25">
      <c r="BB573" s="122"/>
      <c r="BC573" s="122"/>
      <c r="BD573" s="122"/>
      <c r="BE573" s="124"/>
      <c r="BF573" s="124"/>
      <c r="BG573" s="124"/>
      <c r="BH573" s="124"/>
      <c r="BI573" s="124"/>
      <c r="BJ573" s="124"/>
    </row>
    <row r="574" spans="54:62" ht="30" customHeight="1" x14ac:dyDescent="0.25">
      <c r="BB574" s="122"/>
      <c r="BC574" s="122"/>
      <c r="BD574" s="122"/>
      <c r="BE574" s="124"/>
      <c r="BF574" s="124"/>
      <c r="BG574" s="124"/>
      <c r="BH574" s="124"/>
      <c r="BI574" s="124"/>
      <c r="BJ574" s="124"/>
    </row>
    <row r="575" spans="54:62" ht="30" customHeight="1" x14ac:dyDescent="0.25">
      <c r="BB575" s="122"/>
      <c r="BC575" s="122"/>
      <c r="BD575" s="122"/>
      <c r="BE575" s="124"/>
      <c r="BF575" s="124"/>
      <c r="BG575" s="124"/>
      <c r="BH575" s="124"/>
      <c r="BI575" s="124"/>
      <c r="BJ575" s="124"/>
    </row>
    <row r="576" spans="54:62" ht="30" customHeight="1" x14ac:dyDescent="0.25">
      <c r="BB576" s="122"/>
      <c r="BC576" s="122"/>
      <c r="BD576" s="122"/>
      <c r="BE576" s="124"/>
      <c r="BF576" s="124"/>
      <c r="BG576" s="124"/>
      <c r="BH576" s="124"/>
      <c r="BI576" s="124"/>
      <c r="BJ576" s="124"/>
    </row>
    <row r="577" spans="54:62" ht="30" customHeight="1" x14ac:dyDescent="0.25">
      <c r="BB577" s="122"/>
      <c r="BC577" s="122"/>
      <c r="BD577" s="122"/>
      <c r="BE577" s="124"/>
      <c r="BF577" s="124"/>
      <c r="BG577" s="124"/>
      <c r="BH577" s="124"/>
      <c r="BI577" s="124"/>
      <c r="BJ577" s="124"/>
    </row>
    <row r="578" spans="54:62" ht="30" customHeight="1" x14ac:dyDescent="0.25">
      <c r="BB578" s="122"/>
      <c r="BC578" s="122"/>
      <c r="BD578" s="122"/>
      <c r="BE578" s="124"/>
      <c r="BF578" s="124"/>
      <c r="BG578" s="124"/>
      <c r="BH578" s="124"/>
      <c r="BI578" s="124"/>
      <c r="BJ578" s="124"/>
    </row>
    <row r="579" spans="54:62" ht="30" customHeight="1" x14ac:dyDescent="0.25">
      <c r="BB579" s="122"/>
      <c r="BC579" s="122"/>
      <c r="BD579" s="122"/>
      <c r="BE579" s="124"/>
      <c r="BF579" s="124"/>
      <c r="BG579" s="124"/>
      <c r="BH579" s="124"/>
      <c r="BI579" s="124"/>
      <c r="BJ579" s="124"/>
    </row>
    <row r="580" spans="54:62" ht="30" customHeight="1" x14ac:dyDescent="0.25">
      <c r="BB580" s="122"/>
      <c r="BC580" s="122"/>
      <c r="BD580" s="122"/>
      <c r="BE580" s="124"/>
      <c r="BF580" s="124"/>
      <c r="BG580" s="124"/>
      <c r="BH580" s="124"/>
      <c r="BI580" s="124"/>
      <c r="BJ580" s="124"/>
    </row>
    <row r="581" spans="54:62" ht="30" customHeight="1" x14ac:dyDescent="0.25">
      <c r="BB581" s="122"/>
      <c r="BC581" s="122"/>
      <c r="BD581" s="122"/>
      <c r="BE581" s="124"/>
      <c r="BF581" s="124"/>
      <c r="BG581" s="124"/>
      <c r="BH581" s="124"/>
      <c r="BI581" s="124"/>
      <c r="BJ581" s="124"/>
    </row>
    <row r="582" spans="54:62" ht="30" customHeight="1" x14ac:dyDescent="0.25">
      <c r="BB582" s="122"/>
      <c r="BC582" s="122"/>
      <c r="BD582" s="122"/>
      <c r="BE582" s="124"/>
      <c r="BF582" s="124"/>
      <c r="BG582" s="124"/>
      <c r="BH582" s="124"/>
      <c r="BI582" s="124"/>
      <c r="BJ582" s="124"/>
    </row>
    <row r="583" spans="54:62" ht="30" customHeight="1" x14ac:dyDescent="0.25">
      <c r="BB583" s="122"/>
      <c r="BC583" s="122"/>
      <c r="BD583" s="122"/>
      <c r="BE583" s="124"/>
      <c r="BF583" s="124"/>
      <c r="BG583" s="124"/>
      <c r="BH583" s="124"/>
      <c r="BI583" s="124"/>
      <c r="BJ583" s="124"/>
    </row>
    <row r="584" spans="54:62" ht="30" customHeight="1" x14ac:dyDescent="0.25">
      <c r="BB584" s="122"/>
      <c r="BC584" s="122"/>
      <c r="BD584" s="122"/>
      <c r="BE584" s="124"/>
      <c r="BF584" s="124"/>
      <c r="BG584" s="124"/>
      <c r="BH584" s="124"/>
      <c r="BI584" s="124"/>
      <c r="BJ584" s="124"/>
    </row>
    <row r="585" spans="54:62" ht="30" customHeight="1" x14ac:dyDescent="0.25">
      <c r="BB585" s="122"/>
      <c r="BC585" s="122"/>
      <c r="BD585" s="122"/>
      <c r="BE585" s="124"/>
      <c r="BF585" s="124"/>
      <c r="BG585" s="124"/>
      <c r="BH585" s="124"/>
      <c r="BI585" s="124"/>
      <c r="BJ585" s="124"/>
    </row>
    <row r="586" spans="54:62" ht="30" customHeight="1" x14ac:dyDescent="0.25">
      <c r="BB586" s="122"/>
      <c r="BC586" s="122"/>
      <c r="BD586" s="122"/>
      <c r="BE586" s="124"/>
      <c r="BF586" s="124"/>
      <c r="BG586" s="124"/>
      <c r="BH586" s="124"/>
      <c r="BI586" s="124"/>
      <c r="BJ586" s="124"/>
    </row>
    <row r="587" spans="54:62" ht="30" customHeight="1" x14ac:dyDescent="0.25">
      <c r="BB587" s="122"/>
      <c r="BC587" s="122"/>
      <c r="BD587" s="122"/>
      <c r="BE587" s="124"/>
      <c r="BF587" s="124"/>
      <c r="BG587" s="124"/>
      <c r="BH587" s="124"/>
      <c r="BI587" s="124"/>
      <c r="BJ587" s="124"/>
    </row>
    <row r="588" spans="54:62" ht="30" customHeight="1" x14ac:dyDescent="0.25">
      <c r="BB588" s="122"/>
      <c r="BC588" s="122"/>
      <c r="BD588" s="122"/>
      <c r="BE588" s="124"/>
      <c r="BF588" s="124"/>
      <c r="BG588" s="124"/>
      <c r="BH588" s="124"/>
      <c r="BI588" s="124"/>
      <c r="BJ588" s="124"/>
    </row>
    <row r="589" spans="54:62" ht="30" customHeight="1" x14ac:dyDescent="0.25">
      <c r="BB589" s="122"/>
      <c r="BC589" s="122"/>
      <c r="BD589" s="122"/>
      <c r="BE589" s="124"/>
      <c r="BF589" s="124"/>
      <c r="BG589" s="124"/>
      <c r="BH589" s="124"/>
      <c r="BI589" s="124"/>
      <c r="BJ589" s="124"/>
    </row>
    <row r="590" spans="54:62" ht="30" customHeight="1" x14ac:dyDescent="0.25">
      <c r="BB590" s="122"/>
      <c r="BC590" s="122"/>
      <c r="BD590" s="122"/>
      <c r="BE590" s="124"/>
      <c r="BF590" s="124"/>
      <c r="BG590" s="124"/>
      <c r="BH590" s="124"/>
      <c r="BI590" s="124"/>
      <c r="BJ590" s="124"/>
    </row>
    <row r="591" spans="54:62" ht="30" customHeight="1" x14ac:dyDescent="0.25">
      <c r="BB591" s="122"/>
      <c r="BC591" s="122"/>
      <c r="BD591" s="122"/>
      <c r="BE591" s="124"/>
      <c r="BF591" s="124"/>
      <c r="BG591" s="124"/>
      <c r="BH591" s="124"/>
      <c r="BI591" s="124"/>
      <c r="BJ591" s="124"/>
    </row>
    <row r="592" spans="54:62" ht="30" customHeight="1" x14ac:dyDescent="0.25">
      <c r="BB592" s="122"/>
      <c r="BC592" s="122"/>
      <c r="BD592" s="122"/>
      <c r="BE592" s="124"/>
      <c r="BF592" s="124"/>
      <c r="BG592" s="124"/>
      <c r="BH592" s="124"/>
      <c r="BI592" s="124"/>
      <c r="BJ592" s="124"/>
    </row>
    <row r="593" spans="54:62" ht="30" customHeight="1" x14ac:dyDescent="0.25">
      <c r="BB593" s="122"/>
      <c r="BC593" s="122"/>
      <c r="BD593" s="122"/>
      <c r="BE593" s="124"/>
      <c r="BF593" s="124"/>
      <c r="BG593" s="124"/>
      <c r="BH593" s="124"/>
      <c r="BI593" s="124"/>
      <c r="BJ593" s="124"/>
    </row>
    <row r="594" spans="54:62" ht="30" customHeight="1" x14ac:dyDescent="0.25">
      <c r="BB594" s="122"/>
      <c r="BC594" s="122"/>
      <c r="BD594" s="122"/>
      <c r="BE594" s="124"/>
      <c r="BF594" s="124"/>
      <c r="BG594" s="124"/>
      <c r="BH594" s="124"/>
      <c r="BI594" s="124"/>
      <c r="BJ594" s="124"/>
    </row>
    <row r="595" spans="54:62" ht="30" customHeight="1" x14ac:dyDescent="0.25">
      <c r="BB595" s="122"/>
      <c r="BC595" s="122"/>
      <c r="BD595" s="122"/>
      <c r="BE595" s="124"/>
      <c r="BF595" s="124"/>
      <c r="BG595" s="124"/>
      <c r="BH595" s="124"/>
      <c r="BI595" s="124"/>
      <c r="BJ595" s="124"/>
    </row>
    <row r="596" spans="54:62" ht="30" customHeight="1" x14ac:dyDescent="0.25">
      <c r="BB596" s="122"/>
      <c r="BC596" s="122"/>
      <c r="BD596" s="122"/>
      <c r="BE596" s="124"/>
      <c r="BF596" s="124"/>
      <c r="BG596" s="124"/>
      <c r="BH596" s="124"/>
      <c r="BI596" s="124"/>
      <c r="BJ596" s="124"/>
    </row>
    <row r="597" spans="54:62" ht="30" customHeight="1" x14ac:dyDescent="0.25">
      <c r="BB597" s="122"/>
      <c r="BC597" s="122"/>
      <c r="BD597" s="122"/>
      <c r="BE597" s="124"/>
      <c r="BF597" s="124"/>
      <c r="BG597" s="124"/>
      <c r="BH597" s="124"/>
      <c r="BI597" s="124"/>
      <c r="BJ597" s="124"/>
    </row>
    <row r="598" spans="54:62" ht="30" customHeight="1" x14ac:dyDescent="0.25">
      <c r="BB598" s="122"/>
      <c r="BC598" s="122"/>
      <c r="BD598" s="122"/>
      <c r="BE598" s="124"/>
      <c r="BF598" s="124"/>
      <c r="BG598" s="124"/>
      <c r="BH598" s="124"/>
      <c r="BI598" s="124"/>
      <c r="BJ598" s="124"/>
    </row>
    <row r="599" spans="54:62" ht="30" customHeight="1" x14ac:dyDescent="0.25">
      <c r="BB599" s="122"/>
      <c r="BC599" s="122"/>
      <c r="BD599" s="122"/>
      <c r="BE599" s="124"/>
      <c r="BF599" s="124"/>
      <c r="BG599" s="124"/>
      <c r="BH599" s="124"/>
      <c r="BI599" s="124"/>
      <c r="BJ599" s="124"/>
    </row>
    <row r="600" spans="54:62" ht="30" customHeight="1" x14ac:dyDescent="0.25">
      <c r="BB600" s="122"/>
      <c r="BC600" s="122"/>
      <c r="BD600" s="122"/>
      <c r="BE600" s="124"/>
      <c r="BF600" s="124"/>
      <c r="BG600" s="124"/>
      <c r="BH600" s="124"/>
      <c r="BI600" s="124"/>
      <c r="BJ600" s="124"/>
    </row>
    <row r="601" spans="54:62" ht="30" customHeight="1" x14ac:dyDescent="0.25">
      <c r="BB601" s="122"/>
      <c r="BC601" s="122"/>
      <c r="BD601" s="122"/>
      <c r="BE601" s="124"/>
      <c r="BF601" s="124"/>
      <c r="BG601" s="124"/>
      <c r="BH601" s="124"/>
      <c r="BI601" s="124"/>
      <c r="BJ601" s="124"/>
    </row>
    <row r="602" spans="54:62" ht="30" customHeight="1" x14ac:dyDescent="0.25">
      <c r="BB602" s="122"/>
      <c r="BC602" s="122"/>
      <c r="BD602" s="122"/>
      <c r="BE602" s="124"/>
      <c r="BF602" s="124"/>
      <c r="BG602" s="124"/>
      <c r="BH602" s="124"/>
      <c r="BI602" s="124"/>
      <c r="BJ602" s="124"/>
    </row>
    <row r="603" spans="54:62" ht="30" customHeight="1" x14ac:dyDescent="0.25">
      <c r="BB603" s="122"/>
      <c r="BC603" s="122"/>
      <c r="BD603" s="122"/>
      <c r="BE603" s="124"/>
      <c r="BF603" s="124"/>
      <c r="BG603" s="124"/>
      <c r="BH603" s="124"/>
      <c r="BI603" s="124"/>
      <c r="BJ603" s="124"/>
    </row>
    <row r="604" spans="54:62" ht="30" customHeight="1" x14ac:dyDescent="0.25">
      <c r="BB604" s="122"/>
      <c r="BC604" s="122"/>
      <c r="BD604" s="122"/>
      <c r="BE604" s="124"/>
      <c r="BF604" s="124"/>
      <c r="BG604" s="124"/>
      <c r="BH604" s="124"/>
      <c r="BI604" s="124"/>
      <c r="BJ604" s="124"/>
    </row>
    <row r="605" spans="54:62" ht="30" customHeight="1" x14ac:dyDescent="0.25">
      <c r="BB605" s="122"/>
      <c r="BC605" s="122"/>
      <c r="BD605" s="122"/>
      <c r="BE605" s="124"/>
      <c r="BF605" s="124"/>
      <c r="BG605" s="124"/>
      <c r="BH605" s="124"/>
      <c r="BI605" s="124"/>
      <c r="BJ605" s="124"/>
    </row>
    <row r="606" spans="54:62" ht="30" customHeight="1" x14ac:dyDescent="0.25">
      <c r="BB606" s="122"/>
      <c r="BC606" s="122"/>
      <c r="BD606" s="122"/>
      <c r="BE606" s="124"/>
      <c r="BF606" s="124"/>
      <c r="BG606" s="124"/>
      <c r="BH606" s="124"/>
      <c r="BI606" s="124"/>
      <c r="BJ606" s="124"/>
    </row>
    <row r="607" spans="54:62" ht="30" customHeight="1" x14ac:dyDescent="0.25">
      <c r="BB607" s="122"/>
      <c r="BC607" s="122"/>
      <c r="BD607" s="122"/>
      <c r="BE607" s="124"/>
      <c r="BF607" s="124"/>
      <c r="BG607" s="124"/>
      <c r="BH607" s="124"/>
      <c r="BI607" s="124"/>
      <c r="BJ607" s="124"/>
    </row>
    <row r="608" spans="54:62" ht="30" customHeight="1" x14ac:dyDescent="0.25">
      <c r="BB608" s="122"/>
      <c r="BC608" s="122"/>
      <c r="BD608" s="122"/>
      <c r="BE608" s="124"/>
      <c r="BF608" s="124"/>
      <c r="BG608" s="124"/>
      <c r="BH608" s="124"/>
      <c r="BI608" s="124"/>
      <c r="BJ608" s="124"/>
    </row>
    <row r="609" spans="54:62" ht="30" customHeight="1" x14ac:dyDescent="0.25">
      <c r="BB609" s="122"/>
      <c r="BC609" s="122"/>
      <c r="BD609" s="122"/>
      <c r="BE609" s="124"/>
      <c r="BF609" s="124"/>
      <c r="BG609" s="124"/>
      <c r="BH609" s="124"/>
      <c r="BI609" s="124"/>
      <c r="BJ609" s="124"/>
    </row>
    <row r="610" spans="54:62" ht="30" customHeight="1" x14ac:dyDescent="0.25">
      <c r="BB610" s="122"/>
      <c r="BC610" s="122"/>
      <c r="BD610" s="122"/>
      <c r="BE610" s="124"/>
      <c r="BF610" s="124"/>
      <c r="BG610" s="124"/>
      <c r="BH610" s="124"/>
      <c r="BI610" s="124"/>
      <c r="BJ610" s="124"/>
    </row>
    <row r="611" spans="54:62" ht="30" customHeight="1" x14ac:dyDescent="0.25">
      <c r="BB611" s="122"/>
      <c r="BC611" s="122"/>
      <c r="BD611" s="122"/>
      <c r="BE611" s="124"/>
      <c r="BF611" s="124"/>
      <c r="BG611" s="124"/>
      <c r="BH611" s="124"/>
      <c r="BI611" s="124"/>
      <c r="BJ611" s="124"/>
    </row>
    <row r="612" spans="54:62" ht="30" customHeight="1" x14ac:dyDescent="0.25">
      <c r="BB612" s="122"/>
      <c r="BC612" s="122"/>
      <c r="BD612" s="122"/>
      <c r="BE612" s="124"/>
      <c r="BF612" s="124"/>
      <c r="BG612" s="124"/>
      <c r="BH612" s="124"/>
      <c r="BI612" s="124"/>
      <c r="BJ612" s="124"/>
    </row>
    <row r="613" spans="54:62" ht="30" customHeight="1" x14ac:dyDescent="0.25">
      <c r="BB613" s="122"/>
      <c r="BC613" s="122"/>
      <c r="BD613" s="122"/>
      <c r="BE613" s="124"/>
      <c r="BF613" s="124"/>
      <c r="BG613" s="124"/>
      <c r="BH613" s="124"/>
      <c r="BI613" s="124"/>
      <c r="BJ613" s="124"/>
    </row>
    <row r="614" spans="54:62" ht="30" customHeight="1" x14ac:dyDescent="0.25">
      <c r="BB614" s="122"/>
      <c r="BC614" s="122"/>
      <c r="BD614" s="122"/>
      <c r="BE614" s="124"/>
      <c r="BF614" s="124"/>
      <c r="BG614" s="124"/>
      <c r="BH614" s="124"/>
      <c r="BI614" s="124"/>
      <c r="BJ614" s="124"/>
    </row>
    <row r="615" spans="54:62" ht="30" customHeight="1" x14ac:dyDescent="0.25">
      <c r="BB615" s="122"/>
      <c r="BC615" s="122"/>
      <c r="BD615" s="122"/>
      <c r="BE615" s="124"/>
      <c r="BF615" s="124"/>
      <c r="BG615" s="124"/>
      <c r="BH615" s="124"/>
      <c r="BI615" s="124"/>
      <c r="BJ615" s="124"/>
    </row>
    <row r="616" spans="54:62" ht="30" customHeight="1" x14ac:dyDescent="0.25">
      <c r="BB616" s="122"/>
      <c r="BC616" s="122"/>
      <c r="BD616" s="122"/>
      <c r="BE616" s="124"/>
      <c r="BF616" s="124"/>
      <c r="BG616" s="124"/>
      <c r="BH616" s="124"/>
      <c r="BI616" s="124"/>
      <c r="BJ616" s="124"/>
    </row>
    <row r="617" spans="54:62" ht="30" customHeight="1" x14ac:dyDescent="0.25">
      <c r="BB617" s="122"/>
      <c r="BC617" s="122"/>
      <c r="BD617" s="122"/>
      <c r="BE617" s="124"/>
      <c r="BF617" s="124"/>
      <c r="BG617" s="124"/>
      <c r="BH617" s="124"/>
      <c r="BI617" s="124"/>
      <c r="BJ617" s="124"/>
    </row>
    <row r="618" spans="54:62" ht="30" customHeight="1" x14ac:dyDescent="0.25">
      <c r="BB618" s="122"/>
      <c r="BC618" s="122"/>
      <c r="BD618" s="122"/>
      <c r="BE618" s="124"/>
      <c r="BF618" s="124"/>
      <c r="BG618" s="124"/>
      <c r="BH618" s="124"/>
      <c r="BI618" s="124"/>
      <c r="BJ618" s="124"/>
    </row>
    <row r="619" spans="54:62" ht="30" customHeight="1" x14ac:dyDescent="0.25">
      <c r="BB619" s="122"/>
      <c r="BC619" s="122"/>
      <c r="BD619" s="122"/>
      <c r="BE619" s="124"/>
      <c r="BF619" s="124"/>
      <c r="BG619" s="124"/>
      <c r="BH619" s="124"/>
      <c r="BI619" s="124"/>
      <c r="BJ619" s="124"/>
    </row>
    <row r="620" spans="54:62" ht="30" customHeight="1" x14ac:dyDescent="0.25">
      <c r="BB620" s="122"/>
      <c r="BC620" s="122"/>
      <c r="BD620" s="122"/>
      <c r="BE620" s="124"/>
      <c r="BF620" s="124"/>
      <c r="BG620" s="124"/>
      <c r="BH620" s="124"/>
      <c r="BI620" s="124"/>
      <c r="BJ620" s="124"/>
    </row>
    <row r="621" spans="54:62" ht="30" customHeight="1" x14ac:dyDescent="0.25">
      <c r="BB621" s="122"/>
      <c r="BC621" s="122"/>
      <c r="BD621" s="122"/>
      <c r="BE621" s="124"/>
      <c r="BF621" s="124"/>
      <c r="BG621" s="124"/>
      <c r="BH621" s="124"/>
      <c r="BI621" s="124"/>
      <c r="BJ621" s="124"/>
    </row>
    <row r="622" spans="54:62" ht="30" customHeight="1" x14ac:dyDescent="0.25">
      <c r="BB622" s="122"/>
      <c r="BC622" s="122"/>
      <c r="BD622" s="122"/>
      <c r="BE622" s="124"/>
      <c r="BF622" s="124"/>
      <c r="BG622" s="124"/>
      <c r="BH622" s="124"/>
      <c r="BI622" s="124"/>
      <c r="BJ622" s="124"/>
    </row>
    <row r="623" spans="54:62" ht="30" customHeight="1" x14ac:dyDescent="0.25">
      <c r="BB623" s="122"/>
      <c r="BC623" s="122"/>
      <c r="BD623" s="122"/>
      <c r="BE623" s="124"/>
      <c r="BF623" s="124"/>
      <c r="BG623" s="124"/>
      <c r="BH623" s="124"/>
      <c r="BI623" s="124"/>
      <c r="BJ623" s="124"/>
    </row>
    <row r="624" spans="54:62" ht="30" customHeight="1" x14ac:dyDescent="0.25">
      <c r="BB624" s="122"/>
      <c r="BC624" s="122"/>
      <c r="BD624" s="122"/>
      <c r="BE624" s="124"/>
      <c r="BF624" s="124"/>
      <c r="BG624" s="124"/>
      <c r="BH624" s="124"/>
      <c r="BI624" s="124"/>
      <c r="BJ624" s="124"/>
    </row>
    <row r="625" spans="54:62" ht="30" customHeight="1" x14ac:dyDescent="0.25">
      <c r="BB625" s="122"/>
      <c r="BC625" s="122"/>
      <c r="BD625" s="122"/>
      <c r="BE625" s="124"/>
      <c r="BF625" s="124"/>
      <c r="BG625" s="124"/>
      <c r="BH625" s="124"/>
      <c r="BI625" s="124"/>
      <c r="BJ625" s="124"/>
    </row>
    <row r="626" spans="54:62" ht="30" customHeight="1" x14ac:dyDescent="0.25">
      <c r="BB626" s="122"/>
      <c r="BC626" s="122"/>
      <c r="BD626" s="122"/>
      <c r="BE626" s="124"/>
      <c r="BF626" s="124"/>
      <c r="BG626" s="124"/>
      <c r="BH626" s="124"/>
      <c r="BI626" s="124"/>
      <c r="BJ626" s="124"/>
    </row>
    <row r="627" spans="54:62" ht="30" customHeight="1" x14ac:dyDescent="0.25">
      <c r="BB627" s="122"/>
      <c r="BC627" s="122"/>
      <c r="BD627" s="122"/>
      <c r="BE627" s="124"/>
      <c r="BF627" s="124"/>
      <c r="BG627" s="124"/>
      <c r="BH627" s="124"/>
      <c r="BI627" s="124"/>
      <c r="BJ627" s="124"/>
    </row>
    <row r="628" spans="54:62" ht="30" customHeight="1" x14ac:dyDescent="0.25">
      <c r="BB628" s="122"/>
      <c r="BC628" s="122"/>
      <c r="BD628" s="122"/>
      <c r="BE628" s="124"/>
      <c r="BF628" s="124"/>
      <c r="BG628" s="124"/>
      <c r="BH628" s="124"/>
      <c r="BI628" s="124"/>
      <c r="BJ628" s="124"/>
    </row>
    <row r="629" spans="54:62" ht="30" customHeight="1" x14ac:dyDescent="0.25">
      <c r="BB629" s="122"/>
      <c r="BC629" s="122"/>
      <c r="BD629" s="122"/>
      <c r="BE629" s="124"/>
      <c r="BF629" s="124"/>
      <c r="BG629" s="124"/>
      <c r="BH629" s="124"/>
      <c r="BI629" s="124"/>
      <c r="BJ629" s="124"/>
    </row>
    <row r="630" spans="54:62" ht="30" customHeight="1" x14ac:dyDescent="0.25">
      <c r="BB630" s="122"/>
      <c r="BC630" s="122"/>
      <c r="BD630" s="122"/>
      <c r="BE630" s="124"/>
      <c r="BF630" s="124"/>
      <c r="BG630" s="124"/>
      <c r="BH630" s="124"/>
      <c r="BI630" s="124"/>
      <c r="BJ630" s="124"/>
    </row>
    <row r="631" spans="54:62" ht="30" customHeight="1" x14ac:dyDescent="0.25">
      <c r="BB631" s="122"/>
      <c r="BC631" s="122"/>
      <c r="BD631" s="122"/>
      <c r="BE631" s="124"/>
      <c r="BF631" s="124"/>
      <c r="BG631" s="124"/>
      <c r="BH631" s="124"/>
      <c r="BI631" s="124"/>
      <c r="BJ631" s="124"/>
    </row>
    <row r="632" spans="54:62" ht="30" customHeight="1" x14ac:dyDescent="0.25">
      <c r="BB632" s="122"/>
      <c r="BC632" s="122"/>
      <c r="BD632" s="122"/>
      <c r="BE632" s="124"/>
      <c r="BF632" s="124"/>
      <c r="BG632" s="124"/>
      <c r="BH632" s="124"/>
      <c r="BI632" s="124"/>
      <c r="BJ632" s="124"/>
    </row>
    <row r="633" spans="54:62" ht="30" customHeight="1" x14ac:dyDescent="0.25">
      <c r="BB633" s="122"/>
      <c r="BC633" s="122"/>
      <c r="BD633" s="122"/>
      <c r="BE633" s="124"/>
      <c r="BF633" s="124"/>
      <c r="BG633" s="124"/>
      <c r="BH633" s="124"/>
      <c r="BI633" s="124"/>
      <c r="BJ633" s="124"/>
    </row>
    <row r="634" spans="54:62" ht="30" customHeight="1" x14ac:dyDescent="0.25">
      <c r="BB634" s="122"/>
      <c r="BC634" s="122"/>
      <c r="BD634" s="122"/>
      <c r="BE634" s="124"/>
      <c r="BF634" s="124"/>
      <c r="BG634" s="124"/>
      <c r="BH634" s="124"/>
      <c r="BI634" s="124"/>
      <c r="BJ634" s="124"/>
    </row>
    <row r="635" spans="54:62" ht="30" customHeight="1" x14ac:dyDescent="0.25">
      <c r="BB635" s="122"/>
      <c r="BC635" s="122"/>
      <c r="BD635" s="122"/>
      <c r="BE635" s="124"/>
      <c r="BF635" s="124"/>
      <c r="BG635" s="124"/>
      <c r="BH635" s="124"/>
      <c r="BI635" s="124"/>
      <c r="BJ635" s="124"/>
    </row>
    <row r="636" spans="54:62" ht="30" customHeight="1" x14ac:dyDescent="0.25">
      <c r="BB636" s="122"/>
      <c r="BC636" s="122"/>
      <c r="BD636" s="122"/>
      <c r="BE636" s="124"/>
      <c r="BF636" s="124"/>
      <c r="BG636" s="124"/>
      <c r="BH636" s="124"/>
      <c r="BI636" s="124"/>
      <c r="BJ636" s="124"/>
    </row>
    <row r="637" spans="54:62" ht="30" customHeight="1" x14ac:dyDescent="0.25">
      <c r="BB637" s="122"/>
      <c r="BC637" s="122"/>
      <c r="BD637" s="122"/>
      <c r="BE637" s="124"/>
      <c r="BF637" s="124"/>
      <c r="BG637" s="124"/>
      <c r="BH637" s="124"/>
      <c r="BI637" s="124"/>
      <c r="BJ637" s="124"/>
    </row>
    <row r="638" spans="54:62" ht="30" customHeight="1" x14ac:dyDescent="0.25">
      <c r="BB638" s="122"/>
      <c r="BC638" s="122"/>
      <c r="BD638" s="122"/>
      <c r="BE638" s="124"/>
      <c r="BF638" s="124"/>
      <c r="BG638" s="124"/>
      <c r="BH638" s="124"/>
      <c r="BI638" s="124"/>
      <c r="BJ638" s="124"/>
    </row>
    <row r="639" spans="54:62" ht="30" customHeight="1" x14ac:dyDescent="0.25">
      <c r="BB639" s="122"/>
      <c r="BC639" s="122"/>
      <c r="BD639" s="122"/>
      <c r="BE639" s="124"/>
      <c r="BF639" s="124"/>
      <c r="BG639" s="124"/>
      <c r="BH639" s="124"/>
      <c r="BI639" s="124"/>
      <c r="BJ639" s="124"/>
    </row>
    <row r="640" spans="54:62" ht="30" customHeight="1" x14ac:dyDescent="0.25">
      <c r="BB640" s="122"/>
      <c r="BC640" s="122"/>
      <c r="BD640" s="122"/>
      <c r="BE640" s="124"/>
      <c r="BF640" s="124"/>
      <c r="BG640" s="124"/>
      <c r="BH640" s="124"/>
      <c r="BI640" s="124"/>
      <c r="BJ640" s="124"/>
    </row>
    <row r="641" spans="54:62" ht="30" customHeight="1" x14ac:dyDescent="0.25">
      <c r="BB641" s="122"/>
      <c r="BC641" s="122"/>
      <c r="BD641" s="122"/>
      <c r="BE641" s="124"/>
      <c r="BF641" s="124"/>
      <c r="BG641" s="124"/>
      <c r="BH641" s="124"/>
      <c r="BI641" s="124"/>
      <c r="BJ641" s="124"/>
    </row>
    <row r="642" spans="54:62" ht="30" customHeight="1" x14ac:dyDescent="0.25">
      <c r="BB642" s="122"/>
      <c r="BC642" s="122"/>
      <c r="BD642" s="122"/>
      <c r="BE642" s="124"/>
      <c r="BF642" s="124"/>
      <c r="BG642" s="124"/>
      <c r="BH642" s="124"/>
      <c r="BI642" s="124"/>
      <c r="BJ642" s="124"/>
    </row>
    <row r="643" spans="54:62" ht="30" customHeight="1" x14ac:dyDescent="0.25">
      <c r="BB643" s="122"/>
      <c r="BC643" s="122"/>
      <c r="BD643" s="122"/>
      <c r="BE643" s="124"/>
      <c r="BF643" s="124"/>
      <c r="BG643" s="124"/>
      <c r="BH643" s="124"/>
      <c r="BI643" s="124"/>
      <c r="BJ643" s="124"/>
    </row>
    <row r="644" spans="54:62" ht="30" customHeight="1" x14ac:dyDescent="0.25">
      <c r="BB644" s="122"/>
      <c r="BC644" s="122"/>
      <c r="BD644" s="122"/>
      <c r="BE644" s="124"/>
      <c r="BF644" s="124"/>
      <c r="BG644" s="124"/>
      <c r="BH644" s="124"/>
      <c r="BI644" s="124"/>
      <c r="BJ644" s="124"/>
    </row>
    <row r="645" spans="54:62" ht="30" customHeight="1" x14ac:dyDescent="0.25">
      <c r="BB645" s="122"/>
      <c r="BC645" s="122"/>
      <c r="BD645" s="122"/>
      <c r="BE645" s="124"/>
      <c r="BF645" s="124"/>
      <c r="BG645" s="124"/>
      <c r="BH645" s="124"/>
      <c r="BI645" s="124"/>
      <c r="BJ645" s="124"/>
    </row>
    <row r="646" spans="54:62" ht="30" customHeight="1" x14ac:dyDescent="0.25">
      <c r="BB646" s="122"/>
      <c r="BC646" s="122"/>
      <c r="BD646" s="122"/>
      <c r="BE646" s="124"/>
      <c r="BF646" s="124"/>
      <c r="BG646" s="124"/>
      <c r="BH646" s="124"/>
      <c r="BI646" s="124"/>
      <c r="BJ646" s="124"/>
    </row>
    <row r="647" spans="54:62" ht="30" customHeight="1" x14ac:dyDescent="0.25">
      <c r="BB647" s="122"/>
      <c r="BC647" s="122"/>
      <c r="BD647" s="122"/>
      <c r="BE647" s="124"/>
      <c r="BF647" s="124"/>
      <c r="BG647" s="124"/>
      <c r="BH647" s="124"/>
      <c r="BI647" s="124"/>
      <c r="BJ647" s="124"/>
    </row>
    <row r="648" spans="54:62" ht="30" customHeight="1" x14ac:dyDescent="0.25">
      <c r="BB648" s="122"/>
      <c r="BC648" s="122"/>
      <c r="BD648" s="122"/>
      <c r="BE648" s="124"/>
      <c r="BF648" s="124"/>
      <c r="BG648" s="124"/>
      <c r="BH648" s="124"/>
      <c r="BI648" s="124"/>
      <c r="BJ648" s="124"/>
    </row>
    <row r="649" spans="54:62" ht="30" customHeight="1" x14ac:dyDescent="0.25">
      <c r="BB649" s="122"/>
      <c r="BC649" s="122"/>
      <c r="BD649" s="122"/>
      <c r="BE649" s="124"/>
      <c r="BF649" s="124"/>
      <c r="BG649" s="124"/>
      <c r="BH649" s="124"/>
      <c r="BI649" s="124"/>
      <c r="BJ649" s="124"/>
    </row>
    <row r="650" spans="54:62" ht="30" customHeight="1" x14ac:dyDescent="0.25">
      <c r="BB650" s="122"/>
      <c r="BC650" s="122"/>
      <c r="BD650" s="122"/>
      <c r="BE650" s="124"/>
      <c r="BF650" s="124"/>
      <c r="BG650" s="124"/>
      <c r="BH650" s="124"/>
      <c r="BI650" s="124"/>
      <c r="BJ650" s="124"/>
    </row>
    <row r="651" spans="54:62" ht="30" customHeight="1" x14ac:dyDescent="0.25">
      <c r="BB651" s="122"/>
      <c r="BC651" s="122"/>
      <c r="BD651" s="122"/>
      <c r="BE651" s="124"/>
      <c r="BF651" s="124"/>
      <c r="BG651" s="124"/>
      <c r="BH651" s="124"/>
      <c r="BI651" s="124"/>
      <c r="BJ651" s="124"/>
    </row>
    <row r="652" spans="54:62" ht="30" customHeight="1" x14ac:dyDescent="0.25">
      <c r="BB652" s="122"/>
      <c r="BC652" s="122"/>
      <c r="BD652" s="122"/>
      <c r="BE652" s="124"/>
      <c r="BF652" s="124"/>
      <c r="BG652" s="124"/>
      <c r="BH652" s="124"/>
      <c r="BI652" s="124"/>
      <c r="BJ652" s="124"/>
    </row>
    <row r="653" spans="54:62" ht="30" customHeight="1" x14ac:dyDescent="0.25">
      <c r="BB653" s="122"/>
      <c r="BC653" s="122"/>
      <c r="BD653" s="122"/>
      <c r="BE653" s="124"/>
      <c r="BF653" s="124"/>
      <c r="BG653" s="124"/>
      <c r="BH653" s="124"/>
      <c r="BI653" s="124"/>
      <c r="BJ653" s="124"/>
    </row>
    <row r="654" spans="54:62" ht="30" customHeight="1" x14ac:dyDescent="0.25">
      <c r="BB654" s="122"/>
      <c r="BC654" s="122"/>
      <c r="BD654" s="122"/>
      <c r="BE654" s="124"/>
      <c r="BF654" s="124"/>
      <c r="BG654" s="124"/>
      <c r="BH654" s="124"/>
      <c r="BI654" s="124"/>
      <c r="BJ654" s="124"/>
    </row>
    <row r="655" spans="54:62" ht="30" customHeight="1" x14ac:dyDescent="0.25">
      <c r="BB655" s="122"/>
      <c r="BC655" s="122"/>
      <c r="BD655" s="122"/>
      <c r="BE655" s="124"/>
      <c r="BF655" s="124"/>
      <c r="BG655" s="124"/>
      <c r="BH655" s="124"/>
      <c r="BI655" s="124"/>
      <c r="BJ655" s="124"/>
    </row>
    <row r="656" spans="54:62" ht="30" customHeight="1" x14ac:dyDescent="0.25">
      <c r="BB656" s="122"/>
      <c r="BC656" s="122"/>
      <c r="BD656" s="122"/>
      <c r="BE656" s="124"/>
      <c r="BF656" s="124"/>
      <c r="BG656" s="124"/>
      <c r="BH656" s="124"/>
      <c r="BI656" s="124"/>
      <c r="BJ656" s="124"/>
    </row>
    <row r="657" spans="54:62" ht="30" customHeight="1" x14ac:dyDescent="0.25">
      <c r="BB657" s="122"/>
      <c r="BC657" s="122"/>
      <c r="BD657" s="122"/>
      <c r="BE657" s="124"/>
      <c r="BF657" s="124"/>
      <c r="BG657" s="124"/>
      <c r="BH657" s="124"/>
      <c r="BI657" s="124"/>
      <c r="BJ657" s="124"/>
    </row>
    <row r="658" spans="54:62" ht="30" customHeight="1" x14ac:dyDescent="0.25">
      <c r="BB658" s="122"/>
      <c r="BC658" s="122"/>
      <c r="BD658" s="122"/>
      <c r="BE658" s="124"/>
      <c r="BF658" s="124"/>
      <c r="BG658" s="124"/>
      <c r="BH658" s="124"/>
      <c r="BI658" s="124"/>
      <c r="BJ658" s="124"/>
    </row>
    <row r="659" spans="54:62" ht="30" customHeight="1" x14ac:dyDescent="0.25">
      <c r="BB659" s="122"/>
      <c r="BC659" s="122"/>
      <c r="BD659" s="122"/>
      <c r="BE659" s="124"/>
      <c r="BF659" s="124"/>
      <c r="BG659" s="124"/>
      <c r="BH659" s="124"/>
      <c r="BI659" s="124"/>
      <c r="BJ659" s="124"/>
    </row>
    <row r="660" spans="54:62" ht="30" customHeight="1" x14ac:dyDescent="0.25">
      <c r="BB660" s="122"/>
      <c r="BC660" s="122"/>
      <c r="BD660" s="122"/>
      <c r="BE660" s="124"/>
      <c r="BF660" s="124"/>
      <c r="BG660" s="124"/>
      <c r="BH660" s="124"/>
      <c r="BI660" s="124"/>
      <c r="BJ660" s="124"/>
    </row>
    <row r="661" spans="54:62" ht="30" customHeight="1" x14ac:dyDescent="0.25">
      <c r="BB661" s="122"/>
      <c r="BC661" s="122"/>
      <c r="BD661" s="122"/>
      <c r="BE661" s="124"/>
      <c r="BF661" s="124"/>
      <c r="BG661" s="124"/>
      <c r="BH661" s="124"/>
      <c r="BI661" s="124"/>
      <c r="BJ661" s="124"/>
    </row>
    <row r="662" spans="54:62" ht="30" customHeight="1" x14ac:dyDescent="0.25">
      <c r="BB662" s="122"/>
      <c r="BC662" s="122"/>
      <c r="BD662" s="122"/>
      <c r="BE662" s="124"/>
      <c r="BF662" s="124"/>
      <c r="BG662" s="124"/>
      <c r="BH662" s="124"/>
      <c r="BI662" s="124"/>
      <c r="BJ662" s="124"/>
    </row>
    <row r="663" spans="54:62" ht="30" customHeight="1" x14ac:dyDescent="0.25">
      <c r="BB663" s="122"/>
      <c r="BC663" s="122"/>
      <c r="BD663" s="122"/>
      <c r="BE663" s="124"/>
      <c r="BF663" s="124"/>
      <c r="BG663" s="124"/>
      <c r="BH663" s="124"/>
      <c r="BI663" s="124"/>
      <c r="BJ663" s="124"/>
    </row>
    <row r="664" spans="54:62" ht="30" customHeight="1" x14ac:dyDescent="0.25">
      <c r="BB664" s="122"/>
      <c r="BC664" s="122"/>
      <c r="BD664" s="122"/>
      <c r="BE664" s="124"/>
      <c r="BF664" s="124"/>
      <c r="BG664" s="124"/>
      <c r="BH664" s="124"/>
      <c r="BI664" s="124"/>
      <c r="BJ664" s="124"/>
    </row>
    <row r="665" spans="54:62" ht="30" customHeight="1" x14ac:dyDescent="0.25">
      <c r="BB665" s="122"/>
      <c r="BC665" s="122"/>
      <c r="BD665" s="122"/>
      <c r="BE665" s="124"/>
      <c r="BF665" s="124"/>
      <c r="BG665" s="124"/>
      <c r="BH665" s="124"/>
      <c r="BI665" s="124"/>
      <c r="BJ665" s="124"/>
    </row>
    <row r="666" spans="54:62" ht="30" customHeight="1" x14ac:dyDescent="0.25">
      <c r="BB666" s="122"/>
      <c r="BC666" s="122"/>
      <c r="BD666" s="122"/>
      <c r="BE666" s="124"/>
      <c r="BF666" s="124"/>
      <c r="BG666" s="124"/>
      <c r="BH666" s="124"/>
      <c r="BI666" s="124"/>
      <c r="BJ666" s="124"/>
    </row>
    <row r="667" spans="54:62" ht="30" customHeight="1" x14ac:dyDescent="0.25">
      <c r="BB667" s="122"/>
      <c r="BC667" s="122"/>
      <c r="BD667" s="122"/>
      <c r="BE667" s="124"/>
      <c r="BF667" s="124"/>
      <c r="BG667" s="124"/>
      <c r="BH667" s="124"/>
      <c r="BI667" s="124"/>
      <c r="BJ667" s="124"/>
    </row>
    <row r="668" spans="54:62" ht="30" customHeight="1" x14ac:dyDescent="0.25">
      <c r="BB668" s="122"/>
      <c r="BC668" s="122"/>
      <c r="BD668" s="122"/>
      <c r="BE668" s="124"/>
      <c r="BF668" s="124"/>
      <c r="BG668" s="124"/>
      <c r="BH668" s="124"/>
      <c r="BI668" s="124"/>
      <c r="BJ668" s="124"/>
    </row>
    <row r="669" spans="54:62" ht="30" customHeight="1" x14ac:dyDescent="0.25">
      <c r="BB669" s="122"/>
      <c r="BC669" s="122"/>
      <c r="BD669" s="122"/>
      <c r="BE669" s="124"/>
      <c r="BF669" s="124"/>
      <c r="BG669" s="124"/>
      <c r="BH669" s="124"/>
      <c r="BI669" s="124"/>
      <c r="BJ669" s="124"/>
    </row>
    <row r="670" spans="54:62" ht="30" customHeight="1" x14ac:dyDescent="0.25">
      <c r="BB670" s="122"/>
      <c r="BC670" s="122"/>
      <c r="BD670" s="122"/>
      <c r="BE670" s="124"/>
      <c r="BF670" s="124"/>
      <c r="BG670" s="124"/>
      <c r="BH670" s="124"/>
      <c r="BI670" s="124"/>
      <c r="BJ670" s="124"/>
    </row>
    <row r="671" spans="54:62" ht="30" customHeight="1" x14ac:dyDescent="0.25">
      <c r="BB671" s="122"/>
      <c r="BC671" s="122"/>
      <c r="BD671" s="122"/>
      <c r="BE671" s="124"/>
      <c r="BF671" s="124"/>
      <c r="BG671" s="124"/>
      <c r="BH671" s="124"/>
      <c r="BI671" s="124"/>
      <c r="BJ671" s="124"/>
    </row>
    <row r="672" spans="54:62" ht="30" customHeight="1" x14ac:dyDescent="0.25">
      <c r="BB672" s="122"/>
      <c r="BC672" s="122"/>
      <c r="BD672" s="122"/>
      <c r="BE672" s="124"/>
      <c r="BF672" s="124"/>
      <c r="BG672" s="124"/>
      <c r="BH672" s="124"/>
      <c r="BI672" s="124"/>
      <c r="BJ672" s="124"/>
    </row>
    <row r="673" spans="54:62" ht="30" customHeight="1" x14ac:dyDescent="0.25">
      <c r="BB673" s="122"/>
      <c r="BC673" s="122"/>
      <c r="BD673" s="122"/>
      <c r="BE673" s="124"/>
      <c r="BF673" s="124"/>
      <c r="BG673" s="124"/>
      <c r="BH673" s="124"/>
      <c r="BI673" s="124"/>
      <c r="BJ673" s="124"/>
    </row>
    <row r="674" spans="54:62" ht="30" customHeight="1" x14ac:dyDescent="0.25">
      <c r="BB674" s="122"/>
      <c r="BC674" s="122"/>
      <c r="BD674" s="122"/>
      <c r="BE674" s="124"/>
      <c r="BF674" s="124"/>
      <c r="BG674" s="124"/>
      <c r="BH674" s="124"/>
      <c r="BI674" s="124"/>
      <c r="BJ674" s="124"/>
    </row>
    <row r="675" spans="54:62" ht="30" customHeight="1" x14ac:dyDescent="0.25">
      <c r="BB675" s="122"/>
      <c r="BC675" s="122"/>
      <c r="BD675" s="122"/>
      <c r="BE675" s="124"/>
      <c r="BF675" s="124"/>
      <c r="BG675" s="124"/>
      <c r="BH675" s="124"/>
      <c r="BI675" s="124"/>
      <c r="BJ675" s="124"/>
    </row>
    <row r="676" spans="54:62" ht="30" customHeight="1" x14ac:dyDescent="0.25">
      <c r="BB676" s="122"/>
      <c r="BC676" s="122"/>
      <c r="BD676" s="122"/>
      <c r="BE676" s="124"/>
      <c r="BF676" s="124"/>
      <c r="BG676" s="124"/>
      <c r="BH676" s="124"/>
      <c r="BI676" s="124"/>
      <c r="BJ676" s="124"/>
    </row>
    <row r="677" spans="54:62" ht="30" customHeight="1" x14ac:dyDescent="0.25">
      <c r="BB677" s="122"/>
      <c r="BC677" s="122"/>
      <c r="BD677" s="122"/>
      <c r="BE677" s="124"/>
      <c r="BF677" s="124"/>
      <c r="BG677" s="124"/>
      <c r="BH677" s="124"/>
      <c r="BI677" s="124"/>
      <c r="BJ677" s="124"/>
    </row>
    <row r="678" spans="54:62" ht="30" customHeight="1" x14ac:dyDescent="0.25">
      <c r="BB678" s="122"/>
      <c r="BC678" s="122"/>
      <c r="BD678" s="122"/>
      <c r="BE678" s="124"/>
      <c r="BF678" s="124"/>
      <c r="BG678" s="124"/>
      <c r="BH678" s="124"/>
      <c r="BI678" s="124"/>
      <c r="BJ678" s="124"/>
    </row>
    <row r="679" spans="54:62" ht="30" customHeight="1" x14ac:dyDescent="0.25">
      <c r="BB679" s="122"/>
      <c r="BC679" s="122"/>
      <c r="BD679" s="122"/>
      <c r="BE679" s="124"/>
      <c r="BF679" s="124"/>
      <c r="BG679" s="124"/>
      <c r="BH679" s="124"/>
      <c r="BI679" s="124"/>
      <c r="BJ679" s="124"/>
    </row>
    <row r="680" spans="54:62" ht="30" customHeight="1" x14ac:dyDescent="0.25">
      <c r="BB680" s="122"/>
      <c r="BC680" s="122"/>
      <c r="BD680" s="122"/>
      <c r="BE680" s="124"/>
      <c r="BF680" s="124"/>
      <c r="BG680" s="124"/>
      <c r="BH680" s="124"/>
      <c r="BI680" s="124"/>
      <c r="BJ680" s="124"/>
    </row>
    <row r="681" spans="54:62" ht="30" customHeight="1" x14ac:dyDescent="0.25">
      <c r="BB681" s="122"/>
      <c r="BC681" s="122"/>
      <c r="BD681" s="122"/>
      <c r="BE681" s="124"/>
      <c r="BF681" s="124"/>
      <c r="BG681" s="124"/>
      <c r="BH681" s="124"/>
      <c r="BI681" s="124"/>
      <c r="BJ681" s="124"/>
    </row>
    <row r="682" spans="54:62" ht="30" customHeight="1" x14ac:dyDescent="0.25">
      <c r="BB682" s="122"/>
      <c r="BC682" s="122"/>
      <c r="BD682" s="122"/>
      <c r="BE682" s="124"/>
      <c r="BF682" s="124"/>
      <c r="BG682" s="124"/>
      <c r="BH682" s="124"/>
      <c r="BI682" s="124"/>
      <c r="BJ682" s="124"/>
    </row>
    <row r="683" spans="54:62" ht="30" customHeight="1" x14ac:dyDescent="0.25">
      <c r="BB683" s="122"/>
      <c r="BC683" s="122"/>
      <c r="BD683" s="122"/>
      <c r="BE683" s="124"/>
      <c r="BF683" s="124"/>
      <c r="BG683" s="124"/>
      <c r="BH683" s="124"/>
      <c r="BI683" s="124"/>
      <c r="BJ683" s="124"/>
    </row>
    <row r="684" spans="54:62" ht="30" customHeight="1" x14ac:dyDescent="0.25">
      <c r="BB684" s="122"/>
      <c r="BC684" s="122"/>
      <c r="BD684" s="122"/>
      <c r="BE684" s="124"/>
      <c r="BF684" s="124"/>
      <c r="BG684" s="124"/>
      <c r="BH684" s="124"/>
      <c r="BI684" s="124"/>
      <c r="BJ684" s="124"/>
    </row>
    <row r="685" spans="54:62" ht="30" customHeight="1" x14ac:dyDescent="0.25">
      <c r="BB685" s="122"/>
      <c r="BC685" s="122"/>
      <c r="BD685" s="122"/>
      <c r="BE685" s="124"/>
      <c r="BF685" s="124"/>
      <c r="BG685" s="124"/>
      <c r="BH685" s="124"/>
      <c r="BI685" s="124"/>
      <c r="BJ685" s="124"/>
    </row>
    <row r="686" spans="54:62" ht="30" customHeight="1" x14ac:dyDescent="0.25">
      <c r="BB686" s="122"/>
      <c r="BC686" s="122"/>
      <c r="BD686" s="122"/>
      <c r="BE686" s="124"/>
      <c r="BF686" s="124"/>
      <c r="BG686" s="124"/>
      <c r="BH686" s="124"/>
      <c r="BI686" s="124"/>
      <c r="BJ686" s="124"/>
    </row>
    <row r="687" spans="54:62" ht="30" customHeight="1" x14ac:dyDescent="0.25">
      <c r="BB687" s="122"/>
      <c r="BC687" s="122"/>
      <c r="BD687" s="122"/>
      <c r="BE687" s="124"/>
      <c r="BF687" s="124"/>
      <c r="BG687" s="124"/>
      <c r="BH687" s="124"/>
      <c r="BI687" s="124"/>
      <c r="BJ687" s="124"/>
    </row>
    <row r="688" spans="54:62" ht="30" customHeight="1" x14ac:dyDescent="0.25">
      <c r="BB688" s="122"/>
      <c r="BC688" s="122"/>
      <c r="BD688" s="122"/>
      <c r="BE688" s="124"/>
      <c r="BF688" s="124"/>
      <c r="BG688" s="124"/>
      <c r="BH688" s="124"/>
      <c r="BI688" s="124"/>
      <c r="BJ688" s="124"/>
    </row>
    <row r="689" spans="54:62" ht="30" customHeight="1" x14ac:dyDescent="0.25">
      <c r="BB689" s="122"/>
      <c r="BC689" s="122"/>
      <c r="BD689" s="122"/>
      <c r="BE689" s="124"/>
      <c r="BF689" s="124"/>
      <c r="BG689" s="124"/>
      <c r="BH689" s="124"/>
      <c r="BI689" s="124"/>
      <c r="BJ689" s="124"/>
    </row>
    <row r="690" spans="54:62" ht="30" customHeight="1" x14ac:dyDescent="0.25">
      <c r="BB690" s="122"/>
      <c r="BC690" s="122"/>
      <c r="BD690" s="122"/>
      <c r="BE690" s="124"/>
      <c r="BF690" s="124"/>
      <c r="BG690" s="124"/>
      <c r="BH690" s="124"/>
      <c r="BI690" s="124"/>
      <c r="BJ690" s="124"/>
    </row>
    <row r="691" spans="54:62" ht="30" customHeight="1" x14ac:dyDescent="0.25">
      <c r="BB691" s="122"/>
      <c r="BC691" s="122"/>
      <c r="BD691" s="122"/>
      <c r="BE691" s="124"/>
      <c r="BF691" s="124"/>
      <c r="BG691" s="124"/>
      <c r="BH691" s="124"/>
      <c r="BI691" s="124"/>
      <c r="BJ691" s="124"/>
    </row>
    <row r="692" spans="54:62" ht="30" customHeight="1" x14ac:dyDescent="0.25">
      <c r="BB692" s="122"/>
      <c r="BC692" s="122"/>
      <c r="BD692" s="122"/>
      <c r="BE692" s="124"/>
      <c r="BF692" s="124"/>
      <c r="BG692" s="124"/>
      <c r="BH692" s="124"/>
      <c r="BI692" s="124"/>
      <c r="BJ692" s="124"/>
    </row>
    <row r="693" spans="54:62" ht="30" customHeight="1" x14ac:dyDescent="0.25">
      <c r="BB693" s="122"/>
      <c r="BC693" s="122"/>
      <c r="BD693" s="122"/>
      <c r="BE693" s="124"/>
      <c r="BF693" s="124"/>
      <c r="BG693" s="124"/>
      <c r="BH693" s="124"/>
      <c r="BI693" s="124"/>
      <c r="BJ693" s="124"/>
    </row>
    <row r="694" spans="54:62" ht="30" customHeight="1" x14ac:dyDescent="0.25">
      <c r="BB694" s="122"/>
      <c r="BC694" s="122"/>
      <c r="BD694" s="122"/>
      <c r="BE694" s="124"/>
      <c r="BF694" s="124"/>
      <c r="BG694" s="124"/>
      <c r="BH694" s="124"/>
      <c r="BI694" s="124"/>
      <c r="BJ694" s="124"/>
    </row>
    <row r="695" spans="54:62" ht="30" customHeight="1" x14ac:dyDescent="0.25">
      <c r="BB695" s="122"/>
      <c r="BC695" s="122"/>
      <c r="BD695" s="122"/>
      <c r="BE695" s="124"/>
      <c r="BF695" s="124"/>
      <c r="BG695" s="124"/>
      <c r="BH695" s="124"/>
      <c r="BI695" s="124"/>
      <c r="BJ695" s="124"/>
    </row>
    <row r="696" spans="54:62" ht="30" customHeight="1" x14ac:dyDescent="0.25">
      <c r="BB696" s="122"/>
      <c r="BC696" s="122"/>
      <c r="BD696" s="122"/>
      <c r="BE696" s="124"/>
      <c r="BF696" s="124"/>
      <c r="BG696" s="124"/>
      <c r="BH696" s="124"/>
      <c r="BI696" s="124"/>
      <c r="BJ696" s="124"/>
    </row>
    <row r="697" spans="54:62" ht="30" customHeight="1" x14ac:dyDescent="0.25">
      <c r="BB697" s="122"/>
      <c r="BC697" s="122"/>
      <c r="BD697" s="122"/>
      <c r="BE697" s="124"/>
      <c r="BF697" s="124"/>
      <c r="BG697" s="124"/>
      <c r="BH697" s="124"/>
      <c r="BI697" s="124"/>
      <c r="BJ697" s="124"/>
    </row>
    <row r="698" spans="54:62" ht="30" customHeight="1" x14ac:dyDescent="0.25">
      <c r="BB698" s="122"/>
      <c r="BC698" s="122"/>
      <c r="BD698" s="122"/>
      <c r="BE698" s="124"/>
      <c r="BF698" s="124"/>
      <c r="BG698" s="124"/>
      <c r="BH698" s="124"/>
      <c r="BI698" s="124"/>
      <c r="BJ698" s="124"/>
    </row>
    <row r="699" spans="54:62" ht="30" customHeight="1" x14ac:dyDescent="0.25">
      <c r="BB699" s="122"/>
      <c r="BC699" s="122"/>
      <c r="BD699" s="122"/>
      <c r="BE699" s="124"/>
      <c r="BF699" s="124"/>
      <c r="BG699" s="124"/>
      <c r="BH699" s="124"/>
      <c r="BI699" s="124"/>
      <c r="BJ699" s="124"/>
    </row>
    <row r="700" spans="54:62" ht="30" customHeight="1" x14ac:dyDescent="0.25">
      <c r="BB700" s="122"/>
      <c r="BC700" s="122"/>
      <c r="BD700" s="122"/>
      <c r="BE700" s="124"/>
      <c r="BF700" s="124"/>
      <c r="BG700" s="124"/>
      <c r="BH700" s="124"/>
      <c r="BI700" s="124"/>
      <c r="BJ700" s="124"/>
    </row>
    <row r="701" spans="54:62" ht="30" customHeight="1" x14ac:dyDescent="0.25">
      <c r="BB701" s="122"/>
      <c r="BC701" s="122"/>
      <c r="BD701" s="122"/>
      <c r="BE701" s="124"/>
      <c r="BF701" s="124"/>
      <c r="BG701" s="124"/>
      <c r="BH701" s="124"/>
      <c r="BI701" s="124"/>
      <c r="BJ701" s="124"/>
    </row>
    <row r="702" spans="54:62" ht="30" customHeight="1" x14ac:dyDescent="0.25">
      <c r="BB702" s="122"/>
      <c r="BC702" s="122"/>
      <c r="BD702" s="122"/>
      <c r="BE702" s="124"/>
      <c r="BF702" s="124"/>
      <c r="BG702" s="124"/>
      <c r="BH702" s="124"/>
      <c r="BI702" s="124"/>
      <c r="BJ702" s="124"/>
    </row>
    <row r="703" spans="54:62" ht="30" customHeight="1" x14ac:dyDescent="0.25">
      <c r="BB703" s="122"/>
      <c r="BC703" s="122"/>
      <c r="BD703" s="122"/>
      <c r="BE703" s="124"/>
      <c r="BF703" s="124"/>
      <c r="BG703" s="124"/>
      <c r="BH703" s="124"/>
      <c r="BI703" s="124"/>
      <c r="BJ703" s="124"/>
    </row>
    <row r="704" spans="54:62" ht="30" customHeight="1" x14ac:dyDescent="0.25">
      <c r="BB704" s="122"/>
      <c r="BC704" s="122"/>
      <c r="BD704" s="122"/>
      <c r="BE704" s="124"/>
      <c r="BF704" s="124"/>
      <c r="BG704" s="124"/>
      <c r="BH704" s="124"/>
      <c r="BI704" s="124"/>
      <c r="BJ704" s="124"/>
    </row>
    <row r="705" spans="54:62" ht="30" customHeight="1" x14ac:dyDescent="0.25">
      <c r="BB705" s="122"/>
      <c r="BC705" s="122"/>
      <c r="BD705" s="122"/>
      <c r="BE705" s="124"/>
      <c r="BF705" s="124"/>
      <c r="BG705" s="124"/>
      <c r="BH705" s="124"/>
      <c r="BI705" s="124"/>
      <c r="BJ705" s="124"/>
    </row>
    <row r="706" spans="54:62" ht="30" customHeight="1" x14ac:dyDescent="0.25">
      <c r="BB706" s="122"/>
      <c r="BC706" s="122"/>
      <c r="BD706" s="122"/>
      <c r="BE706" s="124"/>
      <c r="BF706" s="124"/>
      <c r="BG706" s="124"/>
      <c r="BH706" s="124"/>
      <c r="BI706" s="124"/>
      <c r="BJ706" s="124"/>
    </row>
    <row r="707" spans="54:62" ht="30" customHeight="1" x14ac:dyDescent="0.25">
      <c r="BB707" s="122"/>
      <c r="BC707" s="122"/>
      <c r="BD707" s="122"/>
      <c r="BE707" s="124"/>
      <c r="BF707" s="124"/>
      <c r="BG707" s="124"/>
      <c r="BH707" s="124"/>
      <c r="BI707" s="124"/>
      <c r="BJ707" s="124"/>
    </row>
    <row r="708" spans="54:62" ht="30" customHeight="1" x14ac:dyDescent="0.25">
      <c r="BB708" s="122"/>
      <c r="BC708" s="122"/>
      <c r="BD708" s="122"/>
      <c r="BE708" s="124"/>
      <c r="BF708" s="124"/>
      <c r="BG708" s="124"/>
      <c r="BH708" s="124"/>
      <c r="BI708" s="124"/>
      <c r="BJ708" s="124"/>
    </row>
    <row r="709" spans="54:62" ht="30" customHeight="1" x14ac:dyDescent="0.25">
      <c r="BB709" s="122"/>
      <c r="BC709" s="122"/>
      <c r="BD709" s="122"/>
      <c r="BE709" s="124"/>
      <c r="BF709" s="124"/>
      <c r="BG709" s="124"/>
      <c r="BH709" s="124"/>
      <c r="BI709" s="124"/>
      <c r="BJ709" s="124"/>
    </row>
    <row r="710" spans="54:62" ht="30" customHeight="1" x14ac:dyDescent="0.25">
      <c r="BB710" s="122"/>
      <c r="BC710" s="122"/>
      <c r="BD710" s="122"/>
      <c r="BE710" s="124"/>
      <c r="BF710" s="124"/>
      <c r="BG710" s="124"/>
      <c r="BH710" s="124"/>
      <c r="BI710" s="124"/>
      <c r="BJ710" s="124"/>
    </row>
    <row r="711" spans="54:62" ht="30" customHeight="1" x14ac:dyDescent="0.25">
      <c r="BB711" s="122"/>
      <c r="BC711" s="122"/>
      <c r="BD711" s="122"/>
      <c r="BE711" s="124"/>
      <c r="BF711" s="124"/>
      <c r="BG711" s="124"/>
      <c r="BH711" s="124"/>
      <c r="BI711" s="124"/>
      <c r="BJ711" s="124"/>
    </row>
    <row r="712" spans="54:62" ht="30" customHeight="1" x14ac:dyDescent="0.25">
      <c r="BB712" s="122"/>
      <c r="BC712" s="122"/>
      <c r="BD712" s="122"/>
      <c r="BE712" s="124"/>
      <c r="BF712" s="124"/>
      <c r="BG712" s="124"/>
      <c r="BH712" s="124"/>
      <c r="BI712" s="124"/>
      <c r="BJ712" s="124"/>
    </row>
    <row r="713" spans="54:62" ht="30" customHeight="1" x14ac:dyDescent="0.25">
      <c r="BB713" s="122"/>
      <c r="BC713" s="122"/>
      <c r="BD713" s="122"/>
      <c r="BE713" s="124"/>
      <c r="BF713" s="124"/>
      <c r="BG713" s="124"/>
      <c r="BH713" s="124"/>
      <c r="BI713" s="124"/>
      <c r="BJ713" s="124"/>
    </row>
    <row r="714" spans="54:62" ht="30" customHeight="1" x14ac:dyDescent="0.25">
      <c r="BB714" s="122"/>
      <c r="BC714" s="122"/>
      <c r="BD714" s="122"/>
      <c r="BE714" s="124"/>
      <c r="BF714" s="124"/>
      <c r="BG714" s="124"/>
      <c r="BH714" s="124"/>
      <c r="BI714" s="124"/>
      <c r="BJ714" s="124"/>
    </row>
    <row r="715" spans="54:62" ht="30" customHeight="1" x14ac:dyDescent="0.25">
      <c r="BB715" s="122"/>
      <c r="BC715" s="122"/>
      <c r="BD715" s="122"/>
      <c r="BE715" s="124"/>
      <c r="BF715" s="124"/>
      <c r="BG715" s="124"/>
      <c r="BH715" s="124"/>
      <c r="BI715" s="124"/>
      <c r="BJ715" s="124"/>
    </row>
    <row r="716" spans="54:62" ht="30" customHeight="1" x14ac:dyDescent="0.25">
      <c r="BB716" s="122"/>
      <c r="BC716" s="122"/>
      <c r="BD716" s="122"/>
      <c r="BE716" s="124"/>
      <c r="BF716" s="124"/>
      <c r="BG716" s="124"/>
      <c r="BH716" s="124"/>
      <c r="BI716" s="124"/>
      <c r="BJ716" s="124"/>
    </row>
    <row r="717" spans="54:62" ht="30" customHeight="1" x14ac:dyDescent="0.25">
      <c r="BB717" s="122"/>
      <c r="BC717" s="122"/>
      <c r="BD717" s="122"/>
      <c r="BE717" s="124"/>
      <c r="BF717" s="124"/>
      <c r="BG717" s="124"/>
      <c r="BH717" s="124"/>
      <c r="BI717" s="124"/>
      <c r="BJ717" s="124"/>
    </row>
    <row r="718" spans="54:62" ht="30" customHeight="1" x14ac:dyDescent="0.25">
      <c r="BB718" s="122"/>
      <c r="BC718" s="122"/>
      <c r="BD718" s="122"/>
      <c r="BE718" s="124"/>
      <c r="BF718" s="124"/>
      <c r="BG718" s="124"/>
      <c r="BH718" s="124"/>
      <c r="BI718" s="124"/>
      <c r="BJ718" s="124"/>
    </row>
    <row r="719" spans="54:62" ht="30" customHeight="1" x14ac:dyDescent="0.25">
      <c r="BB719" s="122"/>
      <c r="BC719" s="122"/>
      <c r="BD719" s="122"/>
      <c r="BE719" s="124"/>
      <c r="BF719" s="124"/>
      <c r="BG719" s="124"/>
      <c r="BH719" s="124"/>
      <c r="BI719" s="124"/>
      <c r="BJ719" s="124"/>
    </row>
    <row r="720" spans="54:62" ht="30" customHeight="1" x14ac:dyDescent="0.25">
      <c r="BB720" s="122"/>
      <c r="BC720" s="122"/>
      <c r="BD720" s="122"/>
      <c r="BE720" s="124"/>
      <c r="BF720" s="124"/>
      <c r="BG720" s="124"/>
      <c r="BH720" s="124"/>
      <c r="BI720" s="124"/>
      <c r="BJ720" s="124"/>
    </row>
    <row r="721" spans="54:62" ht="30" customHeight="1" x14ac:dyDescent="0.25">
      <c r="BB721" s="122"/>
      <c r="BC721" s="122"/>
      <c r="BD721" s="122"/>
      <c r="BE721" s="124"/>
      <c r="BF721" s="124"/>
      <c r="BG721" s="124"/>
      <c r="BH721" s="124"/>
      <c r="BI721" s="124"/>
      <c r="BJ721" s="124"/>
    </row>
    <row r="722" spans="54:62" ht="30" customHeight="1" x14ac:dyDescent="0.25">
      <c r="BB722" s="122"/>
      <c r="BC722" s="122"/>
      <c r="BD722" s="122"/>
      <c r="BE722" s="124"/>
      <c r="BF722" s="124"/>
      <c r="BG722" s="124"/>
      <c r="BH722" s="124"/>
      <c r="BI722" s="124"/>
      <c r="BJ722" s="124"/>
    </row>
    <row r="723" spans="54:62" ht="30" customHeight="1" x14ac:dyDescent="0.25">
      <c r="BB723" s="122"/>
      <c r="BC723" s="122"/>
      <c r="BD723" s="122"/>
      <c r="BE723" s="124"/>
      <c r="BF723" s="124"/>
      <c r="BG723" s="124"/>
      <c r="BH723" s="124"/>
      <c r="BI723" s="124"/>
      <c r="BJ723" s="124"/>
    </row>
    <row r="724" spans="54:62" ht="30" customHeight="1" x14ac:dyDescent="0.25">
      <c r="BB724" s="122"/>
      <c r="BC724" s="122"/>
      <c r="BD724" s="122"/>
      <c r="BE724" s="124"/>
      <c r="BF724" s="124"/>
      <c r="BG724" s="124"/>
      <c r="BH724" s="124"/>
      <c r="BI724" s="124"/>
      <c r="BJ724" s="124"/>
    </row>
    <row r="725" spans="54:62" ht="30" customHeight="1" x14ac:dyDescent="0.25">
      <c r="BB725" s="122"/>
      <c r="BC725" s="122"/>
      <c r="BD725" s="122"/>
      <c r="BE725" s="124"/>
      <c r="BF725" s="124"/>
      <c r="BG725" s="124"/>
      <c r="BH725" s="124"/>
      <c r="BI725" s="124"/>
      <c r="BJ725" s="124"/>
    </row>
    <row r="726" spans="54:62" ht="30" customHeight="1" x14ac:dyDescent="0.25">
      <c r="BB726" s="122"/>
      <c r="BC726" s="122"/>
      <c r="BD726" s="122"/>
      <c r="BE726" s="124"/>
      <c r="BF726" s="124"/>
      <c r="BG726" s="124"/>
      <c r="BH726" s="124"/>
      <c r="BI726" s="124"/>
      <c r="BJ726" s="124"/>
    </row>
    <row r="727" spans="54:62" ht="30" customHeight="1" x14ac:dyDescent="0.25">
      <c r="BB727" s="122"/>
      <c r="BC727" s="122"/>
      <c r="BD727" s="122"/>
      <c r="BE727" s="124"/>
      <c r="BF727" s="124"/>
      <c r="BG727" s="124"/>
      <c r="BH727" s="124"/>
      <c r="BI727" s="124"/>
      <c r="BJ727" s="124"/>
    </row>
    <row r="728" spans="54:62" ht="30" customHeight="1" x14ac:dyDescent="0.25">
      <c r="BB728" s="122"/>
      <c r="BC728" s="122"/>
      <c r="BD728" s="122"/>
      <c r="BE728" s="124"/>
      <c r="BF728" s="124"/>
      <c r="BG728" s="124"/>
      <c r="BH728" s="124"/>
      <c r="BI728" s="124"/>
      <c r="BJ728" s="124"/>
    </row>
    <row r="729" spans="54:62" ht="30" customHeight="1" x14ac:dyDescent="0.25">
      <c r="BB729" s="122"/>
      <c r="BC729" s="122"/>
      <c r="BD729" s="122"/>
      <c r="BE729" s="124"/>
      <c r="BF729" s="124"/>
      <c r="BG729" s="124"/>
      <c r="BH729" s="124"/>
      <c r="BI729" s="124"/>
      <c r="BJ729" s="124"/>
    </row>
    <row r="730" spans="54:62" ht="30" customHeight="1" x14ac:dyDescent="0.25">
      <c r="BB730" s="122"/>
      <c r="BC730" s="122"/>
      <c r="BD730" s="122"/>
      <c r="BE730" s="124"/>
      <c r="BF730" s="124"/>
      <c r="BG730" s="124"/>
      <c r="BH730" s="124"/>
      <c r="BI730" s="124"/>
      <c r="BJ730" s="124"/>
    </row>
    <row r="731" spans="54:62" ht="30" customHeight="1" x14ac:dyDescent="0.25">
      <c r="BB731" s="122"/>
      <c r="BC731" s="122"/>
      <c r="BD731" s="122"/>
      <c r="BE731" s="124"/>
      <c r="BF731" s="124"/>
      <c r="BG731" s="124"/>
      <c r="BH731" s="124"/>
      <c r="BI731" s="124"/>
      <c r="BJ731" s="124"/>
    </row>
    <row r="732" spans="54:62" ht="30" customHeight="1" x14ac:dyDescent="0.25">
      <c r="BB732" s="122"/>
      <c r="BC732" s="122"/>
      <c r="BD732" s="122"/>
      <c r="BE732" s="124"/>
      <c r="BF732" s="124"/>
      <c r="BG732" s="124"/>
      <c r="BH732" s="124"/>
      <c r="BI732" s="124"/>
      <c r="BJ732" s="124"/>
    </row>
    <row r="733" spans="54:62" ht="30" customHeight="1" x14ac:dyDescent="0.25">
      <c r="BB733" s="122"/>
      <c r="BC733" s="122"/>
      <c r="BD733" s="122"/>
      <c r="BE733" s="124"/>
      <c r="BF733" s="124"/>
      <c r="BG733" s="124"/>
      <c r="BH733" s="124"/>
      <c r="BI733" s="124"/>
      <c r="BJ733" s="124"/>
    </row>
    <row r="734" spans="54:62" ht="30" customHeight="1" x14ac:dyDescent="0.25">
      <c r="BB734" s="122"/>
      <c r="BC734" s="122"/>
      <c r="BD734" s="122"/>
      <c r="BE734" s="124"/>
      <c r="BF734" s="124"/>
      <c r="BG734" s="124"/>
      <c r="BH734" s="124"/>
      <c r="BI734" s="124"/>
      <c r="BJ734" s="124"/>
    </row>
    <row r="735" spans="54:62" ht="30" customHeight="1" x14ac:dyDescent="0.25">
      <c r="BB735" s="122"/>
      <c r="BC735" s="122"/>
      <c r="BD735" s="122"/>
      <c r="BE735" s="124"/>
      <c r="BF735" s="124"/>
      <c r="BG735" s="124"/>
      <c r="BH735" s="124"/>
      <c r="BI735" s="124"/>
      <c r="BJ735" s="124"/>
    </row>
    <row r="736" spans="54:62" ht="30" customHeight="1" x14ac:dyDescent="0.25">
      <c r="BB736" s="122"/>
      <c r="BC736" s="122"/>
      <c r="BD736" s="122"/>
      <c r="BE736" s="124"/>
      <c r="BF736" s="124"/>
      <c r="BG736" s="124"/>
      <c r="BH736" s="124"/>
      <c r="BI736" s="124"/>
      <c r="BJ736" s="124"/>
    </row>
    <row r="737" spans="54:62" ht="30" customHeight="1" x14ac:dyDescent="0.25">
      <c r="BB737" s="122"/>
      <c r="BC737" s="122"/>
      <c r="BD737" s="122"/>
      <c r="BE737" s="124"/>
      <c r="BF737" s="124"/>
      <c r="BG737" s="124"/>
      <c r="BH737" s="124"/>
      <c r="BI737" s="124"/>
      <c r="BJ737" s="124"/>
    </row>
    <row r="738" spans="54:62" ht="30" customHeight="1" x14ac:dyDescent="0.25">
      <c r="BB738" s="122"/>
      <c r="BC738" s="122"/>
      <c r="BD738" s="122"/>
      <c r="BE738" s="124"/>
      <c r="BF738" s="124"/>
      <c r="BG738" s="124"/>
      <c r="BH738" s="124"/>
      <c r="BI738" s="124"/>
      <c r="BJ738" s="124"/>
    </row>
    <row r="739" spans="54:62" ht="30" customHeight="1" x14ac:dyDescent="0.25">
      <c r="BB739" s="122"/>
      <c r="BC739" s="122"/>
      <c r="BD739" s="122"/>
      <c r="BE739" s="124"/>
      <c r="BF739" s="124"/>
      <c r="BG739" s="124"/>
      <c r="BH739" s="124"/>
      <c r="BI739" s="124"/>
      <c r="BJ739" s="124"/>
    </row>
    <row r="740" spans="54:62" ht="30" customHeight="1" x14ac:dyDescent="0.25">
      <c r="BB740" s="122"/>
      <c r="BC740" s="122"/>
      <c r="BD740" s="122"/>
      <c r="BE740" s="124"/>
      <c r="BF740" s="124"/>
      <c r="BG740" s="124"/>
      <c r="BH740" s="124"/>
      <c r="BI740" s="124"/>
      <c r="BJ740" s="124"/>
    </row>
    <row r="741" spans="54:62" ht="30" customHeight="1" x14ac:dyDescent="0.25">
      <c r="BB741" s="122"/>
      <c r="BC741" s="122"/>
      <c r="BD741" s="122"/>
      <c r="BE741" s="124"/>
      <c r="BF741" s="124"/>
      <c r="BG741" s="124"/>
      <c r="BH741" s="124"/>
      <c r="BI741" s="124"/>
      <c r="BJ741" s="124"/>
    </row>
    <row r="742" spans="54:62" ht="30" customHeight="1" x14ac:dyDescent="0.25">
      <c r="BB742" s="122"/>
      <c r="BC742" s="122"/>
      <c r="BD742" s="122"/>
      <c r="BE742" s="124"/>
      <c r="BF742" s="124"/>
      <c r="BG742" s="124"/>
      <c r="BH742" s="124"/>
      <c r="BI742" s="124"/>
      <c r="BJ742" s="124"/>
    </row>
    <row r="743" spans="54:62" ht="30" customHeight="1" x14ac:dyDescent="0.25">
      <c r="BB743" s="122"/>
      <c r="BC743" s="122"/>
      <c r="BD743" s="122"/>
      <c r="BE743" s="124"/>
      <c r="BF743" s="124"/>
      <c r="BG743" s="124"/>
      <c r="BH743" s="124"/>
      <c r="BI743" s="124"/>
      <c r="BJ743" s="124"/>
    </row>
    <row r="744" spans="54:62" ht="30" customHeight="1" x14ac:dyDescent="0.25">
      <c r="BB744" s="122"/>
      <c r="BC744" s="122"/>
      <c r="BD744" s="122"/>
      <c r="BE744" s="124"/>
      <c r="BF744" s="124"/>
      <c r="BG744" s="124"/>
      <c r="BH744" s="124"/>
      <c r="BI744" s="124"/>
      <c r="BJ744" s="124"/>
    </row>
    <row r="745" spans="54:62" ht="30" customHeight="1" x14ac:dyDescent="0.25">
      <c r="BB745" s="122"/>
      <c r="BC745" s="122"/>
      <c r="BD745" s="122"/>
      <c r="BE745" s="124"/>
      <c r="BF745" s="124"/>
      <c r="BG745" s="124"/>
      <c r="BH745" s="124"/>
      <c r="BI745" s="124"/>
      <c r="BJ745" s="124"/>
    </row>
    <row r="746" spans="54:62" ht="30" customHeight="1" x14ac:dyDescent="0.25">
      <c r="BB746" s="122"/>
      <c r="BC746" s="122"/>
      <c r="BD746" s="122"/>
      <c r="BE746" s="124"/>
      <c r="BF746" s="124"/>
      <c r="BG746" s="124"/>
      <c r="BH746" s="124"/>
      <c r="BI746" s="124"/>
      <c r="BJ746" s="124"/>
    </row>
    <row r="747" spans="54:62" ht="30" customHeight="1" x14ac:dyDescent="0.25">
      <c r="BB747" s="122"/>
      <c r="BC747" s="122"/>
      <c r="BD747" s="122"/>
      <c r="BE747" s="124"/>
      <c r="BF747" s="124"/>
      <c r="BG747" s="124"/>
      <c r="BH747" s="124"/>
      <c r="BI747" s="124"/>
      <c r="BJ747" s="124"/>
    </row>
    <row r="748" spans="54:62" ht="30" customHeight="1" x14ac:dyDescent="0.25">
      <c r="BB748" s="122"/>
      <c r="BC748" s="122"/>
      <c r="BD748" s="122"/>
      <c r="BE748" s="124"/>
      <c r="BF748" s="124"/>
      <c r="BG748" s="124"/>
      <c r="BH748" s="124"/>
      <c r="BI748" s="124"/>
      <c r="BJ748" s="124"/>
    </row>
    <row r="749" spans="54:62" ht="30" customHeight="1" x14ac:dyDescent="0.25">
      <c r="BB749" s="122"/>
      <c r="BC749" s="122"/>
      <c r="BD749" s="122"/>
      <c r="BE749" s="124"/>
      <c r="BF749" s="124"/>
      <c r="BG749" s="124"/>
      <c r="BH749" s="124"/>
      <c r="BI749" s="124"/>
      <c r="BJ749" s="124"/>
    </row>
    <row r="750" spans="54:62" ht="30" customHeight="1" x14ac:dyDescent="0.25">
      <c r="BB750" s="122"/>
      <c r="BC750" s="122"/>
      <c r="BD750" s="122"/>
      <c r="BE750" s="124"/>
      <c r="BF750" s="124"/>
      <c r="BG750" s="124"/>
      <c r="BH750" s="124"/>
      <c r="BI750" s="124"/>
      <c r="BJ750" s="124"/>
    </row>
    <row r="751" spans="54:62" ht="30" customHeight="1" x14ac:dyDescent="0.25">
      <c r="BB751" s="122"/>
      <c r="BC751" s="122"/>
      <c r="BD751" s="122"/>
      <c r="BE751" s="124"/>
      <c r="BF751" s="124"/>
      <c r="BG751" s="124"/>
      <c r="BH751" s="124"/>
      <c r="BI751" s="124"/>
      <c r="BJ751" s="124"/>
    </row>
    <row r="752" spans="54:62" ht="30" customHeight="1" x14ac:dyDescent="0.25">
      <c r="BB752" s="122"/>
      <c r="BC752" s="122"/>
      <c r="BD752" s="122"/>
      <c r="BE752" s="124"/>
      <c r="BF752" s="124"/>
      <c r="BG752" s="124"/>
      <c r="BH752" s="124"/>
      <c r="BI752" s="124"/>
      <c r="BJ752" s="124"/>
    </row>
    <row r="753" spans="54:62" ht="30" customHeight="1" x14ac:dyDescent="0.25">
      <c r="BB753" s="122"/>
      <c r="BC753" s="122"/>
      <c r="BD753" s="122"/>
      <c r="BE753" s="124"/>
      <c r="BF753" s="124"/>
      <c r="BG753" s="124"/>
      <c r="BH753" s="124"/>
      <c r="BI753" s="124"/>
      <c r="BJ753" s="124"/>
    </row>
    <row r="754" spans="54:62" ht="30" customHeight="1" x14ac:dyDescent="0.25">
      <c r="BB754" s="122"/>
      <c r="BC754" s="122"/>
      <c r="BD754" s="122"/>
      <c r="BE754" s="124"/>
      <c r="BF754" s="124"/>
      <c r="BG754" s="124"/>
      <c r="BH754" s="124"/>
      <c r="BI754" s="124"/>
      <c r="BJ754" s="124"/>
    </row>
    <row r="755" spans="54:62" ht="30" customHeight="1" x14ac:dyDescent="0.25">
      <c r="BB755" s="122"/>
      <c r="BC755" s="122"/>
      <c r="BD755" s="122"/>
      <c r="BE755" s="124"/>
      <c r="BF755" s="124"/>
      <c r="BG755" s="124"/>
      <c r="BH755" s="124"/>
      <c r="BI755" s="124"/>
      <c r="BJ755" s="124"/>
    </row>
    <row r="756" spans="54:62" ht="30" customHeight="1" x14ac:dyDescent="0.25">
      <c r="BB756" s="122"/>
      <c r="BC756" s="122"/>
      <c r="BD756" s="122"/>
      <c r="BE756" s="124"/>
      <c r="BF756" s="124"/>
      <c r="BG756" s="124"/>
      <c r="BH756" s="124"/>
      <c r="BI756" s="124"/>
      <c r="BJ756" s="124"/>
    </row>
    <row r="757" spans="54:62" ht="30" customHeight="1" x14ac:dyDescent="0.25">
      <c r="BB757" s="122"/>
      <c r="BC757" s="122"/>
      <c r="BD757" s="122"/>
      <c r="BE757" s="124"/>
      <c r="BF757" s="124"/>
      <c r="BG757" s="124"/>
      <c r="BH757" s="124"/>
      <c r="BI757" s="124"/>
      <c r="BJ757" s="124"/>
    </row>
    <row r="758" spans="54:62" ht="30" customHeight="1" x14ac:dyDescent="0.25">
      <c r="BB758" s="122"/>
      <c r="BC758" s="122"/>
      <c r="BD758" s="122"/>
      <c r="BE758" s="124"/>
      <c r="BF758" s="124"/>
      <c r="BG758" s="124"/>
      <c r="BH758" s="124"/>
      <c r="BI758" s="124"/>
      <c r="BJ758" s="124"/>
    </row>
    <row r="759" spans="54:62" ht="30" customHeight="1" x14ac:dyDescent="0.25">
      <c r="BB759" s="122"/>
      <c r="BC759" s="122"/>
      <c r="BD759" s="122"/>
      <c r="BE759" s="124"/>
      <c r="BF759" s="124"/>
      <c r="BG759" s="124"/>
      <c r="BH759" s="124"/>
      <c r="BI759" s="124"/>
      <c r="BJ759" s="124"/>
    </row>
    <row r="760" spans="54:62" ht="30" customHeight="1" x14ac:dyDescent="0.25">
      <c r="BB760" s="122"/>
      <c r="BC760" s="122"/>
      <c r="BD760" s="122"/>
      <c r="BE760" s="124"/>
      <c r="BF760" s="124"/>
      <c r="BG760" s="124"/>
      <c r="BH760" s="124"/>
      <c r="BI760" s="124"/>
      <c r="BJ760" s="124"/>
    </row>
    <row r="761" spans="54:62" ht="30" customHeight="1" x14ac:dyDescent="0.25">
      <c r="BB761" s="122"/>
      <c r="BC761" s="122"/>
      <c r="BD761" s="122"/>
      <c r="BE761" s="124"/>
      <c r="BF761" s="124"/>
      <c r="BG761" s="124"/>
      <c r="BH761" s="124"/>
      <c r="BI761" s="124"/>
      <c r="BJ761" s="124"/>
    </row>
    <row r="762" spans="54:62" ht="30" customHeight="1" x14ac:dyDescent="0.25">
      <c r="BB762" s="122"/>
      <c r="BC762" s="122"/>
      <c r="BD762" s="122"/>
      <c r="BE762" s="124"/>
      <c r="BF762" s="124"/>
      <c r="BG762" s="124"/>
      <c r="BH762" s="124"/>
      <c r="BI762" s="124"/>
      <c r="BJ762" s="124"/>
    </row>
    <row r="763" spans="54:62" ht="30" customHeight="1" x14ac:dyDescent="0.25">
      <c r="BB763" s="122"/>
      <c r="BC763" s="122"/>
      <c r="BD763" s="122"/>
      <c r="BE763" s="124"/>
      <c r="BF763" s="124"/>
      <c r="BG763" s="124"/>
      <c r="BH763" s="124"/>
      <c r="BI763" s="124"/>
      <c r="BJ763" s="124"/>
    </row>
    <row r="764" spans="54:62" ht="30" customHeight="1" x14ac:dyDescent="0.25">
      <c r="BB764" s="122"/>
      <c r="BC764" s="122"/>
      <c r="BD764" s="122"/>
      <c r="BE764" s="124"/>
      <c r="BF764" s="124"/>
      <c r="BG764" s="124"/>
      <c r="BH764" s="124"/>
      <c r="BI764" s="124"/>
      <c r="BJ764" s="124"/>
    </row>
    <row r="765" spans="54:62" ht="30" customHeight="1" x14ac:dyDescent="0.25">
      <c r="BB765" s="122"/>
      <c r="BC765" s="122"/>
      <c r="BD765" s="122"/>
      <c r="BE765" s="124"/>
      <c r="BF765" s="124"/>
      <c r="BG765" s="124"/>
      <c r="BH765" s="124"/>
      <c r="BI765" s="124"/>
      <c r="BJ765" s="124"/>
    </row>
    <row r="766" spans="54:62" ht="30" customHeight="1" x14ac:dyDescent="0.25">
      <c r="BB766" s="122"/>
      <c r="BC766" s="122"/>
      <c r="BD766" s="122"/>
      <c r="BE766" s="124"/>
      <c r="BF766" s="124"/>
      <c r="BG766" s="124"/>
      <c r="BH766" s="124"/>
      <c r="BI766" s="124"/>
      <c r="BJ766" s="124"/>
    </row>
    <row r="767" spans="54:62" ht="30" customHeight="1" x14ac:dyDescent="0.25">
      <c r="BB767" s="122"/>
      <c r="BC767" s="122"/>
      <c r="BD767" s="122"/>
      <c r="BE767" s="124"/>
      <c r="BF767" s="124"/>
      <c r="BG767" s="124"/>
      <c r="BH767" s="124"/>
      <c r="BI767" s="124"/>
      <c r="BJ767" s="124"/>
    </row>
    <row r="768" spans="54:62" ht="30" customHeight="1" x14ac:dyDescent="0.25">
      <c r="BB768" s="122"/>
      <c r="BC768" s="122"/>
      <c r="BD768" s="122"/>
      <c r="BE768" s="124"/>
      <c r="BF768" s="124"/>
      <c r="BG768" s="124"/>
      <c r="BH768" s="124"/>
      <c r="BI768" s="124"/>
      <c r="BJ768" s="124"/>
    </row>
    <row r="769" spans="54:62" ht="30" customHeight="1" x14ac:dyDescent="0.25">
      <c r="BB769" s="122"/>
      <c r="BC769" s="122"/>
      <c r="BD769" s="122"/>
      <c r="BE769" s="124"/>
      <c r="BF769" s="124"/>
      <c r="BG769" s="124"/>
      <c r="BH769" s="124"/>
      <c r="BI769" s="124"/>
      <c r="BJ769" s="124"/>
    </row>
    <row r="770" spans="54:62" ht="30" customHeight="1" x14ac:dyDescent="0.25">
      <c r="BB770" s="122"/>
      <c r="BC770" s="122"/>
      <c r="BD770" s="122"/>
      <c r="BE770" s="124"/>
      <c r="BF770" s="124"/>
      <c r="BG770" s="124"/>
      <c r="BH770" s="124"/>
      <c r="BI770" s="124"/>
      <c r="BJ770" s="124"/>
    </row>
    <row r="771" spans="54:62" ht="30" customHeight="1" x14ac:dyDescent="0.25">
      <c r="BB771" s="122"/>
      <c r="BC771" s="122"/>
      <c r="BD771" s="122"/>
      <c r="BE771" s="124"/>
      <c r="BF771" s="124"/>
      <c r="BG771" s="124"/>
      <c r="BH771" s="124"/>
      <c r="BI771" s="124"/>
      <c r="BJ771" s="124"/>
    </row>
    <row r="772" spans="54:62" ht="30" customHeight="1" x14ac:dyDescent="0.25">
      <c r="BB772" s="122"/>
      <c r="BC772" s="122"/>
      <c r="BD772" s="122"/>
      <c r="BE772" s="124"/>
      <c r="BF772" s="124"/>
      <c r="BG772" s="124"/>
      <c r="BH772" s="124"/>
      <c r="BI772" s="124"/>
      <c r="BJ772" s="124"/>
    </row>
    <row r="773" spans="54:62" ht="30" customHeight="1" x14ac:dyDescent="0.25">
      <c r="BB773" s="122"/>
      <c r="BC773" s="122"/>
      <c r="BD773" s="122"/>
      <c r="BE773" s="124"/>
      <c r="BF773" s="124"/>
      <c r="BG773" s="124"/>
      <c r="BH773" s="124"/>
      <c r="BI773" s="124"/>
      <c r="BJ773" s="124"/>
    </row>
    <row r="774" spans="54:62" ht="30" customHeight="1" x14ac:dyDescent="0.25">
      <c r="BB774" s="122"/>
      <c r="BC774" s="122"/>
      <c r="BD774" s="122"/>
      <c r="BE774" s="124"/>
      <c r="BF774" s="124"/>
      <c r="BG774" s="124"/>
      <c r="BH774" s="124"/>
      <c r="BI774" s="124"/>
      <c r="BJ774" s="124"/>
    </row>
    <row r="775" spans="54:62" ht="30" customHeight="1" x14ac:dyDescent="0.25">
      <c r="BB775" s="122"/>
      <c r="BC775" s="122"/>
      <c r="BD775" s="122"/>
      <c r="BE775" s="124"/>
      <c r="BF775" s="124"/>
      <c r="BG775" s="124"/>
      <c r="BH775" s="124"/>
      <c r="BI775" s="124"/>
      <c r="BJ775" s="124"/>
    </row>
    <row r="776" spans="54:62" ht="30" customHeight="1" x14ac:dyDescent="0.25">
      <c r="BB776" s="122"/>
      <c r="BC776" s="122"/>
      <c r="BD776" s="122"/>
      <c r="BE776" s="124"/>
      <c r="BF776" s="124"/>
      <c r="BG776" s="124"/>
      <c r="BH776" s="124"/>
      <c r="BI776" s="124"/>
      <c r="BJ776" s="124"/>
    </row>
    <row r="777" spans="54:62" ht="30" customHeight="1" x14ac:dyDescent="0.25">
      <c r="BB777" s="122"/>
      <c r="BC777" s="122"/>
      <c r="BD777" s="122"/>
      <c r="BE777" s="124"/>
      <c r="BF777" s="124"/>
      <c r="BG777" s="124"/>
      <c r="BH777" s="124"/>
      <c r="BI777" s="124"/>
      <c r="BJ777" s="124"/>
    </row>
    <row r="778" spans="54:62" ht="30" customHeight="1" x14ac:dyDescent="0.25">
      <c r="BB778" s="122"/>
      <c r="BC778" s="122"/>
      <c r="BD778" s="122"/>
      <c r="BE778" s="124"/>
      <c r="BF778" s="124"/>
      <c r="BG778" s="124"/>
      <c r="BH778" s="124"/>
      <c r="BI778" s="124"/>
      <c r="BJ778" s="124"/>
    </row>
    <row r="779" spans="54:62" ht="30" customHeight="1" x14ac:dyDescent="0.25">
      <c r="BB779" s="122"/>
      <c r="BC779" s="122"/>
      <c r="BD779" s="122"/>
      <c r="BE779" s="124"/>
      <c r="BF779" s="124"/>
      <c r="BG779" s="124"/>
      <c r="BH779" s="124"/>
      <c r="BI779" s="124"/>
      <c r="BJ779" s="124"/>
    </row>
    <row r="780" spans="54:62" ht="30" customHeight="1" x14ac:dyDescent="0.25">
      <c r="BB780" s="122"/>
      <c r="BC780" s="122"/>
      <c r="BD780" s="122"/>
      <c r="BE780" s="124"/>
      <c r="BF780" s="124"/>
      <c r="BG780" s="124"/>
      <c r="BH780" s="124"/>
      <c r="BI780" s="124"/>
      <c r="BJ780" s="124"/>
    </row>
    <row r="781" spans="54:62" ht="30" customHeight="1" x14ac:dyDescent="0.25">
      <c r="BB781" s="122"/>
      <c r="BC781" s="122"/>
      <c r="BD781" s="122"/>
      <c r="BE781" s="124"/>
      <c r="BF781" s="124"/>
      <c r="BG781" s="124"/>
      <c r="BH781" s="124"/>
      <c r="BI781" s="124"/>
      <c r="BJ781" s="124"/>
    </row>
    <row r="782" spans="54:62" ht="30" customHeight="1" x14ac:dyDescent="0.25">
      <c r="BB782" s="122"/>
      <c r="BC782" s="122"/>
      <c r="BD782" s="122"/>
      <c r="BE782" s="124"/>
      <c r="BF782" s="124"/>
      <c r="BG782" s="124"/>
      <c r="BH782" s="124"/>
      <c r="BI782" s="124"/>
      <c r="BJ782" s="124"/>
    </row>
    <row r="783" spans="54:62" ht="30" customHeight="1" x14ac:dyDescent="0.25">
      <c r="BB783" s="122"/>
      <c r="BC783" s="122"/>
      <c r="BD783" s="122"/>
      <c r="BE783" s="124"/>
      <c r="BF783" s="124"/>
      <c r="BG783" s="124"/>
      <c r="BH783" s="124"/>
      <c r="BI783" s="124"/>
      <c r="BJ783" s="124"/>
    </row>
    <row r="784" spans="54:62" ht="30" customHeight="1" x14ac:dyDescent="0.25">
      <c r="BB784" s="122"/>
      <c r="BC784" s="122"/>
      <c r="BD784" s="122"/>
      <c r="BE784" s="124"/>
      <c r="BF784" s="124"/>
      <c r="BG784" s="124"/>
      <c r="BH784" s="124"/>
      <c r="BI784" s="124"/>
      <c r="BJ784" s="124"/>
    </row>
    <row r="785" spans="54:62" ht="30" customHeight="1" x14ac:dyDescent="0.25">
      <c r="BB785" s="122"/>
      <c r="BC785" s="122"/>
      <c r="BD785" s="122"/>
      <c r="BE785" s="124"/>
      <c r="BF785" s="124"/>
      <c r="BG785" s="124"/>
      <c r="BH785" s="124"/>
      <c r="BI785" s="124"/>
      <c r="BJ785" s="124"/>
    </row>
    <row r="786" spans="54:62" ht="30" customHeight="1" x14ac:dyDescent="0.25">
      <c r="BB786" s="122"/>
      <c r="BC786" s="122"/>
      <c r="BD786" s="122"/>
      <c r="BE786" s="124"/>
      <c r="BF786" s="124"/>
      <c r="BG786" s="124"/>
      <c r="BH786" s="124"/>
      <c r="BI786" s="124"/>
      <c r="BJ786" s="124"/>
    </row>
    <row r="787" spans="54:62" ht="30" customHeight="1" x14ac:dyDescent="0.25">
      <c r="BB787" s="122"/>
      <c r="BC787" s="122"/>
      <c r="BD787" s="122"/>
      <c r="BE787" s="124"/>
      <c r="BF787" s="124"/>
      <c r="BG787" s="124"/>
      <c r="BH787" s="124"/>
      <c r="BI787" s="124"/>
      <c r="BJ787" s="124"/>
    </row>
    <row r="788" spans="54:62" ht="30" customHeight="1" x14ac:dyDescent="0.25">
      <c r="BB788" s="122"/>
      <c r="BC788" s="122"/>
      <c r="BD788" s="122"/>
      <c r="BE788" s="124"/>
      <c r="BF788" s="124"/>
      <c r="BG788" s="124"/>
      <c r="BH788" s="124"/>
      <c r="BI788" s="124"/>
      <c r="BJ788" s="124"/>
    </row>
    <row r="789" spans="54:62" ht="30" customHeight="1" x14ac:dyDescent="0.25">
      <c r="BB789" s="122"/>
      <c r="BC789" s="122"/>
      <c r="BD789" s="122"/>
      <c r="BE789" s="124"/>
      <c r="BF789" s="124"/>
      <c r="BG789" s="124"/>
      <c r="BH789" s="124"/>
      <c r="BI789" s="124"/>
      <c r="BJ789" s="124"/>
    </row>
    <row r="790" spans="54:62" ht="30" customHeight="1" x14ac:dyDescent="0.25">
      <c r="BB790" s="122"/>
      <c r="BC790" s="122"/>
      <c r="BD790" s="122"/>
      <c r="BE790" s="124"/>
      <c r="BF790" s="124"/>
      <c r="BG790" s="124"/>
      <c r="BH790" s="124"/>
      <c r="BI790" s="124"/>
      <c r="BJ790" s="124"/>
    </row>
    <row r="791" spans="54:62" ht="30" customHeight="1" x14ac:dyDescent="0.25">
      <c r="BB791" s="122"/>
      <c r="BC791" s="122"/>
      <c r="BD791" s="122"/>
      <c r="BE791" s="124"/>
      <c r="BF791" s="124"/>
      <c r="BG791" s="124"/>
      <c r="BH791" s="124"/>
      <c r="BI791" s="124"/>
      <c r="BJ791" s="124"/>
    </row>
    <row r="792" spans="54:62" ht="30" customHeight="1" x14ac:dyDescent="0.25">
      <c r="BB792" s="122"/>
      <c r="BC792" s="122"/>
      <c r="BD792" s="122"/>
      <c r="BE792" s="124"/>
      <c r="BF792" s="124"/>
      <c r="BG792" s="124"/>
      <c r="BH792" s="124"/>
      <c r="BI792" s="124"/>
      <c r="BJ792" s="124"/>
    </row>
    <row r="793" spans="54:62" ht="30" customHeight="1" x14ac:dyDescent="0.25">
      <c r="BB793" s="122"/>
      <c r="BC793" s="122"/>
      <c r="BD793" s="122"/>
      <c r="BE793" s="124"/>
      <c r="BF793" s="124"/>
      <c r="BG793" s="124"/>
      <c r="BH793" s="124"/>
      <c r="BI793" s="124"/>
      <c r="BJ793" s="124"/>
    </row>
    <row r="794" spans="54:62" ht="30" customHeight="1" x14ac:dyDescent="0.25">
      <c r="BB794" s="122"/>
      <c r="BC794" s="122"/>
      <c r="BD794" s="122"/>
      <c r="BE794" s="124"/>
      <c r="BF794" s="124"/>
      <c r="BG794" s="124"/>
      <c r="BH794" s="124"/>
      <c r="BI794" s="124"/>
      <c r="BJ794" s="124"/>
    </row>
    <row r="795" spans="54:62" ht="30" customHeight="1" x14ac:dyDescent="0.25">
      <c r="BB795" s="122"/>
      <c r="BC795" s="122"/>
      <c r="BD795" s="122"/>
      <c r="BE795" s="124"/>
      <c r="BF795" s="124"/>
      <c r="BG795" s="124"/>
      <c r="BH795" s="124"/>
      <c r="BI795" s="124"/>
      <c r="BJ795" s="124"/>
    </row>
    <row r="796" spans="54:62" ht="30" customHeight="1" x14ac:dyDescent="0.25">
      <c r="BB796" s="122"/>
      <c r="BC796" s="122"/>
      <c r="BD796" s="122"/>
      <c r="BE796" s="124"/>
      <c r="BF796" s="124"/>
      <c r="BG796" s="124"/>
      <c r="BH796" s="124"/>
      <c r="BI796" s="124"/>
      <c r="BJ796" s="124"/>
    </row>
    <row r="797" spans="54:62" ht="30" customHeight="1" x14ac:dyDescent="0.25">
      <c r="BB797" s="122"/>
      <c r="BC797" s="122"/>
      <c r="BD797" s="122"/>
      <c r="BE797" s="124"/>
      <c r="BF797" s="124"/>
      <c r="BG797" s="124"/>
      <c r="BH797" s="124"/>
      <c r="BI797" s="124"/>
      <c r="BJ797" s="124"/>
    </row>
    <row r="798" spans="54:62" ht="30" customHeight="1" x14ac:dyDescent="0.25">
      <c r="BB798" s="122"/>
      <c r="BC798" s="122"/>
      <c r="BD798" s="122"/>
      <c r="BE798" s="124"/>
      <c r="BF798" s="124"/>
      <c r="BG798" s="124"/>
      <c r="BH798" s="124"/>
      <c r="BI798" s="124"/>
      <c r="BJ798" s="124"/>
    </row>
    <row r="799" spans="54:62" ht="30" customHeight="1" x14ac:dyDescent="0.25">
      <c r="BB799" s="122"/>
      <c r="BC799" s="122"/>
      <c r="BD799" s="122"/>
      <c r="BE799" s="124"/>
      <c r="BF799" s="124"/>
      <c r="BG799" s="124"/>
      <c r="BH799" s="124"/>
      <c r="BI799" s="124"/>
      <c r="BJ799" s="124"/>
    </row>
    <row r="800" spans="54:62" ht="30" customHeight="1" x14ac:dyDescent="0.25">
      <c r="BB800" s="122"/>
      <c r="BC800" s="122"/>
      <c r="BD800" s="122"/>
      <c r="BE800" s="124"/>
      <c r="BF800" s="124"/>
      <c r="BG800" s="124"/>
      <c r="BH800" s="124"/>
      <c r="BI800" s="124"/>
      <c r="BJ800" s="124"/>
    </row>
    <row r="801" spans="54:62" ht="30" customHeight="1" x14ac:dyDescent="0.25">
      <c r="BB801" s="122"/>
      <c r="BC801" s="122"/>
      <c r="BD801" s="122"/>
      <c r="BE801" s="124"/>
      <c r="BF801" s="124"/>
      <c r="BG801" s="124"/>
      <c r="BH801" s="124"/>
      <c r="BI801" s="124"/>
      <c r="BJ801" s="124"/>
    </row>
    <row r="802" spans="54:62" ht="30" customHeight="1" x14ac:dyDescent="0.25">
      <c r="BB802" s="122"/>
      <c r="BC802" s="122"/>
      <c r="BD802" s="122"/>
      <c r="BE802" s="124"/>
      <c r="BF802" s="124"/>
      <c r="BG802" s="124"/>
      <c r="BH802" s="124"/>
      <c r="BI802" s="124"/>
      <c r="BJ802" s="124"/>
    </row>
    <row r="803" spans="54:62" ht="30" customHeight="1" x14ac:dyDescent="0.25">
      <c r="BB803" s="122"/>
      <c r="BC803" s="122"/>
      <c r="BD803" s="122"/>
      <c r="BE803" s="124"/>
      <c r="BF803" s="124"/>
      <c r="BG803" s="124"/>
      <c r="BH803" s="124"/>
      <c r="BI803" s="124"/>
      <c r="BJ803" s="124"/>
    </row>
    <row r="804" spans="54:62" ht="30" customHeight="1" x14ac:dyDescent="0.25">
      <c r="BB804" s="122"/>
      <c r="BC804" s="122"/>
      <c r="BD804" s="122"/>
      <c r="BE804" s="124"/>
      <c r="BF804" s="124"/>
      <c r="BG804" s="124"/>
      <c r="BH804" s="124"/>
      <c r="BI804" s="124"/>
      <c r="BJ804" s="124"/>
    </row>
    <row r="805" spans="54:62" ht="30" customHeight="1" x14ac:dyDescent="0.25">
      <c r="BB805" s="122"/>
      <c r="BC805" s="122"/>
      <c r="BD805" s="122"/>
      <c r="BE805" s="124"/>
      <c r="BF805" s="124"/>
      <c r="BG805" s="124"/>
      <c r="BH805" s="124"/>
      <c r="BI805" s="124"/>
      <c r="BJ805" s="124"/>
    </row>
    <row r="806" spans="54:62" ht="30" customHeight="1" x14ac:dyDescent="0.25">
      <c r="BB806" s="122"/>
      <c r="BC806" s="122"/>
      <c r="BD806" s="122"/>
      <c r="BE806" s="124"/>
      <c r="BF806" s="124"/>
      <c r="BG806" s="124"/>
      <c r="BH806" s="124"/>
      <c r="BI806" s="124"/>
      <c r="BJ806" s="124"/>
    </row>
    <row r="807" spans="54:62" ht="30" customHeight="1" x14ac:dyDescent="0.25">
      <c r="BB807" s="122"/>
      <c r="BC807" s="122"/>
      <c r="BD807" s="122"/>
      <c r="BE807" s="124"/>
      <c r="BF807" s="124"/>
      <c r="BG807" s="124"/>
      <c r="BH807" s="124"/>
      <c r="BI807" s="124"/>
      <c r="BJ807" s="124"/>
    </row>
    <row r="808" spans="54:62" ht="30" customHeight="1" x14ac:dyDescent="0.25">
      <c r="BB808" s="122"/>
      <c r="BC808" s="122"/>
      <c r="BD808" s="122"/>
      <c r="BE808" s="124"/>
      <c r="BF808" s="124"/>
      <c r="BG808" s="124"/>
      <c r="BH808" s="124"/>
      <c r="BI808" s="124"/>
      <c r="BJ808" s="124"/>
    </row>
    <row r="809" spans="54:62" ht="30" customHeight="1" x14ac:dyDescent="0.25">
      <c r="BB809" s="122"/>
      <c r="BC809" s="122"/>
      <c r="BD809" s="122"/>
      <c r="BE809" s="124"/>
      <c r="BF809" s="124"/>
      <c r="BG809" s="124"/>
      <c r="BH809" s="124"/>
      <c r="BI809" s="124"/>
      <c r="BJ809" s="124"/>
    </row>
    <row r="810" spans="54:62" ht="30" customHeight="1" x14ac:dyDescent="0.25">
      <c r="BB810" s="122"/>
      <c r="BC810" s="122"/>
      <c r="BD810" s="122"/>
      <c r="BE810" s="124"/>
      <c r="BF810" s="124"/>
      <c r="BG810" s="124"/>
      <c r="BH810" s="124"/>
      <c r="BI810" s="124"/>
      <c r="BJ810" s="124"/>
    </row>
    <row r="811" spans="54:62" ht="30" customHeight="1" x14ac:dyDescent="0.25">
      <c r="BB811" s="122"/>
      <c r="BC811" s="122"/>
      <c r="BD811" s="122"/>
      <c r="BE811" s="124"/>
      <c r="BF811" s="124"/>
      <c r="BG811" s="124"/>
      <c r="BH811" s="124"/>
      <c r="BI811" s="124"/>
      <c r="BJ811" s="124"/>
    </row>
    <row r="812" spans="54:62" ht="30" customHeight="1" x14ac:dyDescent="0.25">
      <c r="BB812" s="122"/>
      <c r="BC812" s="122"/>
      <c r="BD812" s="122"/>
      <c r="BE812" s="124"/>
      <c r="BF812" s="124"/>
      <c r="BG812" s="124"/>
      <c r="BH812" s="124"/>
      <c r="BI812" s="124"/>
      <c r="BJ812" s="124"/>
    </row>
    <row r="813" spans="54:62" ht="30" customHeight="1" x14ac:dyDescent="0.25">
      <c r="BB813" s="122"/>
      <c r="BC813" s="122"/>
      <c r="BD813" s="122"/>
      <c r="BE813" s="124"/>
      <c r="BF813" s="124"/>
      <c r="BG813" s="124"/>
      <c r="BH813" s="124"/>
      <c r="BI813" s="124"/>
      <c r="BJ813" s="124"/>
    </row>
    <row r="814" spans="54:62" ht="30" customHeight="1" x14ac:dyDescent="0.25">
      <c r="BB814" s="122"/>
      <c r="BC814" s="122"/>
      <c r="BD814" s="122"/>
      <c r="BE814" s="124"/>
      <c r="BF814" s="124"/>
      <c r="BG814" s="124"/>
      <c r="BH814" s="124"/>
      <c r="BI814" s="124"/>
      <c r="BJ814" s="124"/>
    </row>
    <row r="815" spans="54:62" ht="30" customHeight="1" x14ac:dyDescent="0.25">
      <c r="BB815" s="122"/>
      <c r="BC815" s="122"/>
      <c r="BD815" s="122"/>
      <c r="BE815" s="124"/>
      <c r="BF815" s="124"/>
      <c r="BG815" s="124"/>
      <c r="BH815" s="124"/>
      <c r="BI815" s="124"/>
      <c r="BJ815" s="124"/>
    </row>
    <row r="816" spans="54:62" ht="30" customHeight="1" x14ac:dyDescent="0.25">
      <c r="BB816" s="122"/>
      <c r="BC816" s="122"/>
      <c r="BD816" s="122"/>
      <c r="BE816" s="124"/>
      <c r="BF816" s="124"/>
      <c r="BG816" s="124"/>
      <c r="BH816" s="124"/>
      <c r="BI816" s="124"/>
      <c r="BJ816" s="124"/>
    </row>
    <row r="817" spans="54:62" ht="30" customHeight="1" x14ac:dyDescent="0.25">
      <c r="BB817" s="122"/>
      <c r="BC817" s="122"/>
      <c r="BD817" s="122"/>
      <c r="BE817" s="124"/>
      <c r="BF817" s="124"/>
      <c r="BG817" s="124"/>
      <c r="BH817" s="124"/>
      <c r="BI817" s="124"/>
      <c r="BJ817" s="124"/>
    </row>
    <row r="818" spans="54:62" ht="30" customHeight="1" x14ac:dyDescent="0.25">
      <c r="BB818" s="122"/>
      <c r="BC818" s="122"/>
      <c r="BD818" s="122"/>
      <c r="BE818" s="124"/>
      <c r="BF818" s="124"/>
      <c r="BG818" s="124"/>
      <c r="BH818" s="124"/>
      <c r="BI818" s="124"/>
      <c r="BJ818" s="124"/>
    </row>
    <row r="819" spans="54:62" ht="30" customHeight="1" x14ac:dyDescent="0.25">
      <c r="BB819" s="122"/>
      <c r="BC819" s="122"/>
      <c r="BD819" s="122"/>
      <c r="BE819" s="124"/>
      <c r="BF819" s="124"/>
      <c r="BG819" s="124"/>
      <c r="BH819" s="124"/>
      <c r="BI819" s="124"/>
      <c r="BJ819" s="124"/>
    </row>
    <row r="820" spans="54:62" ht="30" customHeight="1" x14ac:dyDescent="0.25">
      <c r="BB820" s="122"/>
      <c r="BC820" s="122"/>
      <c r="BD820" s="122"/>
      <c r="BE820" s="124"/>
      <c r="BF820" s="124"/>
      <c r="BG820" s="124"/>
      <c r="BH820" s="124"/>
      <c r="BI820" s="124"/>
      <c r="BJ820" s="124"/>
    </row>
    <row r="821" spans="54:62" ht="30" customHeight="1" x14ac:dyDescent="0.25">
      <c r="BB821" s="122"/>
      <c r="BC821" s="122"/>
      <c r="BD821" s="122"/>
      <c r="BE821" s="124"/>
      <c r="BF821" s="124"/>
      <c r="BG821" s="124"/>
      <c r="BH821" s="124"/>
      <c r="BI821" s="124"/>
      <c r="BJ821" s="124"/>
    </row>
    <row r="822" spans="54:62" ht="30" customHeight="1" x14ac:dyDescent="0.25">
      <c r="BB822" s="122"/>
      <c r="BC822" s="122"/>
      <c r="BD822" s="122"/>
      <c r="BE822" s="124"/>
      <c r="BF822" s="124"/>
      <c r="BG822" s="124"/>
      <c r="BH822" s="124"/>
      <c r="BI822" s="124"/>
      <c r="BJ822" s="124"/>
    </row>
    <row r="823" spans="54:62" ht="30" customHeight="1" x14ac:dyDescent="0.25">
      <c r="BB823" s="122"/>
      <c r="BC823" s="122"/>
      <c r="BD823" s="122"/>
      <c r="BE823" s="124"/>
      <c r="BF823" s="124"/>
      <c r="BG823" s="124"/>
      <c r="BH823" s="124"/>
      <c r="BI823" s="124"/>
      <c r="BJ823" s="124"/>
    </row>
    <row r="824" spans="54:62" ht="30" customHeight="1" x14ac:dyDescent="0.25">
      <c r="BB824" s="122"/>
      <c r="BC824" s="122"/>
      <c r="BD824" s="122"/>
      <c r="BE824" s="124"/>
      <c r="BF824" s="124"/>
      <c r="BG824" s="124"/>
      <c r="BH824" s="124"/>
      <c r="BI824" s="124"/>
      <c r="BJ824" s="124"/>
    </row>
    <row r="825" spans="54:62" ht="30" customHeight="1" x14ac:dyDescent="0.25">
      <c r="BB825" s="122"/>
      <c r="BC825" s="122"/>
      <c r="BD825" s="122"/>
      <c r="BE825" s="124"/>
      <c r="BF825" s="124"/>
      <c r="BG825" s="124"/>
      <c r="BH825" s="124"/>
      <c r="BI825" s="124"/>
      <c r="BJ825" s="124"/>
    </row>
    <row r="826" spans="54:62" ht="30" customHeight="1" x14ac:dyDescent="0.25">
      <c r="BB826" s="122"/>
      <c r="BC826" s="122"/>
      <c r="BD826" s="122"/>
      <c r="BE826" s="124"/>
      <c r="BF826" s="124"/>
      <c r="BG826" s="124"/>
      <c r="BH826" s="124"/>
      <c r="BI826" s="124"/>
      <c r="BJ826" s="124"/>
    </row>
    <row r="827" spans="54:62" ht="30" customHeight="1" x14ac:dyDescent="0.25">
      <c r="BB827" s="122"/>
      <c r="BC827" s="122"/>
      <c r="BD827" s="122"/>
      <c r="BE827" s="124"/>
      <c r="BF827" s="124"/>
      <c r="BG827" s="124"/>
      <c r="BH827" s="124"/>
      <c r="BI827" s="124"/>
      <c r="BJ827" s="124"/>
    </row>
    <row r="828" spans="54:62" ht="30" customHeight="1" x14ac:dyDescent="0.25">
      <c r="BB828" s="122"/>
      <c r="BC828" s="122"/>
      <c r="BD828" s="122"/>
      <c r="BE828" s="124"/>
      <c r="BF828" s="124"/>
      <c r="BG828" s="124"/>
      <c r="BH828" s="124"/>
      <c r="BI828" s="124"/>
      <c r="BJ828" s="124"/>
    </row>
    <row r="829" spans="54:62" ht="30" customHeight="1" x14ac:dyDescent="0.25">
      <c r="BB829" s="122"/>
      <c r="BC829" s="122"/>
      <c r="BD829" s="122"/>
      <c r="BE829" s="124"/>
      <c r="BF829" s="124"/>
      <c r="BG829" s="124"/>
      <c r="BH829" s="124"/>
      <c r="BI829" s="124"/>
      <c r="BJ829" s="124"/>
    </row>
    <row r="830" spans="54:62" ht="30" customHeight="1" x14ac:dyDescent="0.25">
      <c r="BB830" s="122"/>
      <c r="BC830" s="122"/>
      <c r="BD830" s="122"/>
      <c r="BE830" s="124"/>
      <c r="BF830" s="124"/>
      <c r="BG830" s="124"/>
      <c r="BH830" s="124"/>
      <c r="BI830" s="124"/>
      <c r="BJ830" s="124"/>
    </row>
    <row r="831" spans="54:62" ht="30" customHeight="1" x14ac:dyDescent="0.25">
      <c r="BB831" s="122"/>
      <c r="BC831" s="122"/>
      <c r="BD831" s="122"/>
      <c r="BE831" s="124"/>
      <c r="BF831" s="124"/>
      <c r="BG831" s="124"/>
      <c r="BH831" s="124"/>
      <c r="BI831" s="124"/>
      <c r="BJ831" s="124"/>
    </row>
    <row r="832" spans="54:62" ht="30" customHeight="1" x14ac:dyDescent="0.25">
      <c r="BB832" s="122"/>
      <c r="BC832" s="122"/>
      <c r="BD832" s="122"/>
      <c r="BE832" s="124"/>
      <c r="BF832" s="124"/>
      <c r="BG832" s="124"/>
      <c r="BH832" s="124"/>
      <c r="BI832" s="124"/>
      <c r="BJ832" s="124"/>
    </row>
    <row r="833" spans="54:62" ht="30" customHeight="1" x14ac:dyDescent="0.25">
      <c r="BB833" s="122"/>
      <c r="BC833" s="122"/>
      <c r="BD833" s="122"/>
      <c r="BE833" s="124"/>
      <c r="BF833" s="124"/>
      <c r="BG833" s="124"/>
      <c r="BH833" s="124"/>
      <c r="BI833" s="124"/>
      <c r="BJ833" s="124"/>
    </row>
    <row r="834" spans="54:62" ht="30" customHeight="1" x14ac:dyDescent="0.25">
      <c r="BB834" s="122"/>
      <c r="BC834" s="122"/>
      <c r="BD834" s="122"/>
      <c r="BE834" s="124"/>
      <c r="BF834" s="124"/>
      <c r="BG834" s="124"/>
      <c r="BH834" s="124"/>
      <c r="BI834" s="124"/>
      <c r="BJ834" s="124"/>
    </row>
    <row r="835" spans="54:62" ht="30" customHeight="1" x14ac:dyDescent="0.25">
      <c r="BB835" s="122"/>
      <c r="BC835" s="122"/>
      <c r="BD835" s="122"/>
      <c r="BE835" s="124"/>
      <c r="BF835" s="124"/>
      <c r="BG835" s="124"/>
      <c r="BH835" s="124"/>
      <c r="BI835" s="124"/>
      <c r="BJ835" s="124"/>
    </row>
    <row r="836" spans="54:62" ht="30" customHeight="1" x14ac:dyDescent="0.25">
      <c r="BB836" s="122"/>
      <c r="BC836" s="122"/>
      <c r="BD836" s="122"/>
      <c r="BE836" s="124"/>
      <c r="BF836" s="124"/>
      <c r="BG836" s="124"/>
      <c r="BH836" s="124"/>
      <c r="BI836" s="124"/>
      <c r="BJ836" s="124"/>
    </row>
    <row r="837" spans="54:62" ht="30" customHeight="1" x14ac:dyDescent="0.25">
      <c r="BB837" s="122"/>
      <c r="BC837" s="122"/>
      <c r="BD837" s="122"/>
      <c r="BE837" s="124"/>
      <c r="BF837" s="124"/>
      <c r="BG837" s="124"/>
      <c r="BH837" s="124"/>
      <c r="BI837" s="124"/>
      <c r="BJ837" s="124"/>
    </row>
    <row r="838" spans="54:62" ht="30" customHeight="1" x14ac:dyDescent="0.25">
      <c r="BB838" s="122"/>
      <c r="BC838" s="122"/>
      <c r="BD838" s="122"/>
      <c r="BE838" s="124"/>
      <c r="BF838" s="124"/>
      <c r="BG838" s="124"/>
      <c r="BH838" s="124"/>
      <c r="BI838" s="124"/>
      <c r="BJ838" s="124"/>
    </row>
    <row r="839" spans="54:62" ht="30" customHeight="1" x14ac:dyDescent="0.25">
      <c r="BB839" s="122"/>
      <c r="BC839" s="122"/>
      <c r="BD839" s="122"/>
      <c r="BE839" s="124"/>
      <c r="BF839" s="124"/>
      <c r="BG839" s="124"/>
      <c r="BH839" s="124"/>
      <c r="BI839" s="124"/>
      <c r="BJ839" s="124"/>
    </row>
    <row r="840" spans="54:62" ht="30" customHeight="1" x14ac:dyDescent="0.25">
      <c r="BB840" s="122"/>
      <c r="BC840" s="122"/>
      <c r="BD840" s="122"/>
      <c r="BE840" s="124"/>
      <c r="BF840" s="124"/>
      <c r="BG840" s="124"/>
      <c r="BH840" s="124"/>
      <c r="BI840" s="124"/>
      <c r="BJ840" s="124"/>
    </row>
    <row r="841" spans="54:62" ht="30" customHeight="1" x14ac:dyDescent="0.25">
      <c r="BB841" s="122"/>
      <c r="BC841" s="122"/>
      <c r="BD841" s="122"/>
      <c r="BE841" s="124"/>
      <c r="BF841" s="124"/>
      <c r="BG841" s="124"/>
      <c r="BH841" s="124"/>
      <c r="BI841" s="124"/>
      <c r="BJ841" s="124"/>
    </row>
    <row r="842" spans="54:62" ht="30" customHeight="1" x14ac:dyDescent="0.25">
      <c r="BB842" s="122"/>
      <c r="BC842" s="122"/>
      <c r="BD842" s="122"/>
      <c r="BE842" s="124"/>
      <c r="BF842" s="124"/>
      <c r="BG842" s="124"/>
      <c r="BH842" s="124"/>
      <c r="BI842" s="124"/>
      <c r="BJ842" s="124"/>
    </row>
    <row r="843" spans="54:62" ht="30" customHeight="1" x14ac:dyDescent="0.25">
      <c r="BB843" s="122"/>
      <c r="BC843" s="122"/>
      <c r="BD843" s="122"/>
      <c r="BE843" s="124"/>
      <c r="BF843" s="124"/>
      <c r="BG843" s="124"/>
      <c r="BH843" s="124"/>
      <c r="BI843" s="124"/>
      <c r="BJ843" s="124"/>
    </row>
    <row r="844" spans="54:62" ht="30" customHeight="1" x14ac:dyDescent="0.25">
      <c r="BB844" s="122"/>
      <c r="BC844" s="122"/>
      <c r="BD844" s="122"/>
      <c r="BE844" s="124"/>
      <c r="BF844" s="124"/>
      <c r="BG844" s="124"/>
      <c r="BH844" s="124"/>
      <c r="BI844" s="124"/>
      <c r="BJ844" s="124"/>
    </row>
    <row r="845" spans="54:62" ht="30" customHeight="1" x14ac:dyDescent="0.25">
      <c r="BB845" s="122"/>
      <c r="BC845" s="122"/>
      <c r="BD845" s="122"/>
      <c r="BE845" s="124"/>
      <c r="BF845" s="124"/>
      <c r="BG845" s="124"/>
      <c r="BH845" s="124"/>
      <c r="BI845" s="124"/>
      <c r="BJ845" s="124"/>
    </row>
    <row r="846" spans="54:62" ht="30" customHeight="1" x14ac:dyDescent="0.25">
      <c r="BB846" s="122"/>
      <c r="BC846" s="122"/>
      <c r="BD846" s="122"/>
      <c r="BE846" s="124"/>
      <c r="BF846" s="124"/>
      <c r="BG846" s="124"/>
      <c r="BH846" s="124"/>
      <c r="BI846" s="124"/>
      <c r="BJ846" s="124"/>
    </row>
    <row r="847" spans="54:62" ht="30" customHeight="1" x14ac:dyDescent="0.25">
      <c r="BB847" s="122"/>
      <c r="BC847" s="122"/>
      <c r="BD847" s="122"/>
      <c r="BE847" s="124"/>
      <c r="BF847" s="124"/>
      <c r="BG847" s="124"/>
      <c r="BH847" s="124"/>
      <c r="BI847" s="124"/>
      <c r="BJ847" s="124"/>
    </row>
    <row r="848" spans="54:62" ht="30" customHeight="1" x14ac:dyDescent="0.25">
      <c r="BB848" s="122"/>
      <c r="BC848" s="122"/>
      <c r="BD848" s="122"/>
      <c r="BE848" s="124"/>
      <c r="BF848" s="124"/>
      <c r="BG848" s="124"/>
      <c r="BH848" s="124"/>
      <c r="BI848" s="124"/>
      <c r="BJ848" s="124"/>
    </row>
    <row r="849" spans="54:62" ht="30" customHeight="1" x14ac:dyDescent="0.25">
      <c r="BB849" s="122"/>
      <c r="BC849" s="122"/>
      <c r="BD849" s="122"/>
      <c r="BE849" s="124"/>
      <c r="BF849" s="124"/>
      <c r="BG849" s="124"/>
      <c r="BH849" s="124"/>
      <c r="BI849" s="124"/>
      <c r="BJ849" s="124"/>
    </row>
    <row r="850" spans="54:62" ht="30" customHeight="1" x14ac:dyDescent="0.25">
      <c r="BB850" s="122"/>
      <c r="BC850" s="122"/>
      <c r="BD850" s="122"/>
      <c r="BE850" s="124"/>
      <c r="BF850" s="124"/>
      <c r="BG850" s="124"/>
      <c r="BH850" s="124"/>
      <c r="BI850" s="124"/>
      <c r="BJ850" s="124"/>
    </row>
    <row r="851" spans="54:62" ht="30" customHeight="1" x14ac:dyDescent="0.25">
      <c r="BB851" s="122"/>
      <c r="BC851" s="122"/>
      <c r="BD851" s="122"/>
      <c r="BE851" s="124"/>
      <c r="BF851" s="124"/>
      <c r="BG851" s="124"/>
      <c r="BH851" s="124"/>
      <c r="BI851" s="124"/>
      <c r="BJ851" s="124"/>
    </row>
    <row r="852" spans="54:62" ht="30" customHeight="1" x14ac:dyDescent="0.25">
      <c r="BB852" s="122"/>
      <c r="BC852" s="122"/>
      <c r="BD852" s="122"/>
      <c r="BE852" s="124"/>
      <c r="BF852" s="124"/>
      <c r="BG852" s="124"/>
      <c r="BH852" s="124"/>
      <c r="BI852" s="124"/>
      <c r="BJ852" s="124"/>
    </row>
    <row r="853" spans="54:62" ht="30" customHeight="1" x14ac:dyDescent="0.25">
      <c r="BB853" s="122"/>
      <c r="BC853" s="122"/>
      <c r="BD853" s="122"/>
      <c r="BE853" s="124"/>
      <c r="BF853" s="124"/>
      <c r="BG853" s="124"/>
      <c r="BH853" s="124"/>
      <c r="BI853" s="124"/>
      <c r="BJ853" s="124"/>
    </row>
    <row r="854" spans="54:62" ht="30" customHeight="1" x14ac:dyDescent="0.25">
      <c r="BB854" s="122"/>
      <c r="BC854" s="122"/>
      <c r="BD854" s="122"/>
      <c r="BE854" s="124"/>
      <c r="BF854" s="124"/>
      <c r="BG854" s="124"/>
      <c r="BH854" s="124"/>
      <c r="BI854" s="124"/>
      <c r="BJ854" s="124"/>
    </row>
    <row r="855" spans="54:62" ht="30" customHeight="1" x14ac:dyDescent="0.25">
      <c r="BB855" s="122"/>
      <c r="BC855" s="122"/>
      <c r="BD855" s="122"/>
      <c r="BE855" s="124"/>
      <c r="BF855" s="124"/>
      <c r="BG855" s="124"/>
      <c r="BH855" s="124"/>
      <c r="BI855" s="124"/>
      <c r="BJ855" s="124"/>
    </row>
    <row r="856" spans="54:62" ht="30" customHeight="1" x14ac:dyDescent="0.25">
      <c r="BB856" s="122"/>
      <c r="BC856" s="122"/>
      <c r="BD856" s="122"/>
      <c r="BE856" s="124"/>
      <c r="BF856" s="124"/>
      <c r="BG856" s="124"/>
      <c r="BH856" s="124"/>
      <c r="BI856" s="124"/>
      <c r="BJ856" s="124"/>
    </row>
    <row r="857" spans="54:62" ht="30" customHeight="1" x14ac:dyDescent="0.25">
      <c r="BB857" s="122"/>
      <c r="BC857" s="122"/>
      <c r="BD857" s="122"/>
      <c r="BE857" s="124"/>
      <c r="BF857" s="124"/>
      <c r="BG857" s="124"/>
      <c r="BH857" s="124"/>
      <c r="BI857" s="124"/>
      <c r="BJ857" s="124"/>
    </row>
    <row r="858" spans="54:62" ht="30" customHeight="1" x14ac:dyDescent="0.25">
      <c r="BB858" s="122"/>
      <c r="BC858" s="122"/>
      <c r="BD858" s="122"/>
      <c r="BE858" s="124"/>
      <c r="BF858" s="124"/>
      <c r="BG858" s="124"/>
      <c r="BH858" s="124"/>
      <c r="BI858" s="124"/>
      <c r="BJ858" s="124"/>
    </row>
    <row r="859" spans="54:62" ht="30" customHeight="1" x14ac:dyDescent="0.25">
      <c r="BB859" s="122"/>
      <c r="BC859" s="122"/>
      <c r="BD859" s="122"/>
      <c r="BE859" s="124"/>
      <c r="BF859" s="124"/>
      <c r="BG859" s="124"/>
      <c r="BH859" s="124"/>
      <c r="BI859" s="124"/>
      <c r="BJ859" s="124"/>
    </row>
    <row r="860" spans="54:62" ht="30" customHeight="1" x14ac:dyDescent="0.25">
      <c r="BB860" s="122"/>
      <c r="BC860" s="122"/>
      <c r="BD860" s="122"/>
      <c r="BE860" s="124"/>
      <c r="BF860" s="124"/>
      <c r="BG860" s="124"/>
      <c r="BH860" s="124"/>
      <c r="BI860" s="124"/>
      <c r="BJ860" s="124"/>
    </row>
    <row r="861" spans="54:62" ht="30" customHeight="1" x14ac:dyDescent="0.25">
      <c r="BB861" s="122"/>
      <c r="BC861" s="122"/>
      <c r="BD861" s="122"/>
      <c r="BE861" s="124"/>
      <c r="BF861" s="124"/>
      <c r="BG861" s="124"/>
      <c r="BH861" s="124"/>
      <c r="BI861" s="124"/>
      <c r="BJ861" s="124"/>
    </row>
    <row r="862" spans="54:62" ht="30" customHeight="1" x14ac:dyDescent="0.25">
      <c r="BB862" s="122"/>
      <c r="BC862" s="122"/>
      <c r="BD862" s="122"/>
      <c r="BE862" s="124"/>
      <c r="BF862" s="124"/>
      <c r="BG862" s="124"/>
      <c r="BH862" s="124"/>
      <c r="BI862" s="124"/>
      <c r="BJ862" s="124"/>
    </row>
    <row r="863" spans="54:62" ht="30" customHeight="1" x14ac:dyDescent="0.25">
      <c r="BB863" s="122"/>
      <c r="BC863" s="122"/>
      <c r="BD863" s="122"/>
      <c r="BE863" s="124"/>
      <c r="BF863" s="124"/>
      <c r="BG863" s="124"/>
      <c r="BH863" s="124"/>
      <c r="BI863" s="124"/>
      <c r="BJ863" s="124"/>
    </row>
    <row r="864" spans="54:62" ht="30" customHeight="1" x14ac:dyDescent="0.25">
      <c r="BB864" s="122"/>
      <c r="BC864" s="122"/>
      <c r="BD864" s="122"/>
      <c r="BE864" s="124"/>
      <c r="BF864" s="124"/>
      <c r="BG864" s="124"/>
      <c r="BH864" s="124"/>
      <c r="BI864" s="124"/>
      <c r="BJ864" s="124"/>
    </row>
    <row r="865" spans="54:62" ht="30" customHeight="1" x14ac:dyDescent="0.25">
      <c r="BB865" s="122"/>
      <c r="BC865" s="122"/>
      <c r="BD865" s="122"/>
      <c r="BE865" s="124"/>
      <c r="BF865" s="124"/>
      <c r="BG865" s="124"/>
      <c r="BH865" s="124"/>
      <c r="BI865" s="124"/>
      <c r="BJ865" s="124"/>
    </row>
    <row r="866" spans="54:62" ht="30" customHeight="1" x14ac:dyDescent="0.25">
      <c r="BB866" s="122"/>
      <c r="BC866" s="122"/>
      <c r="BD866" s="122"/>
      <c r="BE866" s="124"/>
      <c r="BF866" s="124"/>
      <c r="BG866" s="124"/>
      <c r="BH866" s="124"/>
      <c r="BI866" s="124"/>
      <c r="BJ866" s="124"/>
    </row>
    <row r="867" spans="54:62" ht="30" customHeight="1" x14ac:dyDescent="0.25">
      <c r="BB867" s="122"/>
      <c r="BC867" s="122"/>
      <c r="BD867" s="122"/>
      <c r="BE867" s="124"/>
      <c r="BF867" s="124"/>
      <c r="BG867" s="124"/>
      <c r="BH867" s="124"/>
      <c r="BI867" s="124"/>
      <c r="BJ867" s="124"/>
    </row>
    <row r="868" spans="54:62" ht="30" customHeight="1" x14ac:dyDescent="0.25">
      <c r="BB868" s="122"/>
      <c r="BC868" s="122"/>
      <c r="BD868" s="122"/>
      <c r="BE868" s="124"/>
      <c r="BF868" s="124"/>
      <c r="BG868" s="124"/>
      <c r="BH868" s="124"/>
      <c r="BI868" s="124"/>
      <c r="BJ868" s="124"/>
    </row>
    <row r="869" spans="54:62" ht="30" customHeight="1" x14ac:dyDescent="0.25">
      <c r="BB869" s="122"/>
      <c r="BC869" s="122"/>
      <c r="BD869" s="122"/>
      <c r="BE869" s="124"/>
      <c r="BF869" s="124"/>
      <c r="BG869" s="124"/>
      <c r="BH869" s="124"/>
      <c r="BI869" s="124"/>
      <c r="BJ869" s="124"/>
    </row>
    <row r="870" spans="54:62" ht="30" customHeight="1" x14ac:dyDescent="0.25">
      <c r="BB870" s="122"/>
      <c r="BC870" s="122"/>
      <c r="BD870" s="122"/>
      <c r="BE870" s="124"/>
      <c r="BF870" s="124"/>
      <c r="BG870" s="124"/>
      <c r="BH870" s="124"/>
      <c r="BI870" s="124"/>
      <c r="BJ870" s="124"/>
    </row>
    <row r="871" spans="54:62" ht="30" customHeight="1" x14ac:dyDescent="0.25">
      <c r="BB871" s="122"/>
      <c r="BC871" s="122"/>
      <c r="BD871" s="122"/>
      <c r="BE871" s="124"/>
      <c r="BF871" s="124"/>
      <c r="BG871" s="124"/>
      <c r="BH871" s="124"/>
      <c r="BI871" s="124"/>
      <c r="BJ871" s="124"/>
    </row>
    <row r="872" spans="54:62" ht="30" customHeight="1" x14ac:dyDescent="0.25">
      <c r="BB872" s="122"/>
      <c r="BC872" s="122"/>
      <c r="BD872" s="122"/>
      <c r="BE872" s="124"/>
      <c r="BF872" s="124"/>
      <c r="BG872" s="124"/>
      <c r="BH872" s="124"/>
      <c r="BI872" s="124"/>
      <c r="BJ872" s="124"/>
    </row>
    <row r="873" spans="54:62" ht="30" customHeight="1" x14ac:dyDescent="0.25">
      <c r="BB873" s="122"/>
      <c r="BC873" s="122"/>
      <c r="BD873" s="122"/>
      <c r="BE873" s="124"/>
      <c r="BF873" s="124"/>
      <c r="BG873" s="124"/>
      <c r="BH873" s="124"/>
      <c r="BI873" s="124"/>
      <c r="BJ873" s="124"/>
    </row>
    <row r="874" spans="54:62" ht="30" customHeight="1" x14ac:dyDescent="0.25">
      <c r="BB874" s="122"/>
      <c r="BC874" s="122"/>
      <c r="BD874" s="122"/>
      <c r="BE874" s="124"/>
      <c r="BF874" s="124"/>
      <c r="BG874" s="124"/>
      <c r="BH874" s="124"/>
      <c r="BI874" s="124"/>
      <c r="BJ874" s="124"/>
    </row>
    <row r="875" spans="54:62" ht="30" customHeight="1" x14ac:dyDescent="0.25">
      <c r="BB875" s="122"/>
      <c r="BC875" s="122"/>
      <c r="BD875" s="122"/>
      <c r="BE875" s="124"/>
      <c r="BF875" s="124"/>
      <c r="BG875" s="124"/>
      <c r="BH875" s="124"/>
      <c r="BI875" s="124"/>
      <c r="BJ875" s="124"/>
    </row>
    <row r="876" spans="54:62" ht="30" customHeight="1" x14ac:dyDescent="0.25">
      <c r="BB876" s="122"/>
      <c r="BC876" s="122"/>
      <c r="BD876" s="122"/>
      <c r="BE876" s="124"/>
      <c r="BF876" s="124"/>
      <c r="BG876" s="124"/>
      <c r="BH876" s="124"/>
      <c r="BI876" s="124"/>
      <c r="BJ876" s="124"/>
    </row>
    <row r="877" spans="54:62" ht="30" customHeight="1" x14ac:dyDescent="0.25">
      <c r="BB877" s="122"/>
      <c r="BC877" s="122"/>
      <c r="BD877" s="122"/>
      <c r="BE877" s="124"/>
      <c r="BF877" s="124"/>
      <c r="BG877" s="124"/>
      <c r="BH877" s="124"/>
      <c r="BI877" s="124"/>
      <c r="BJ877" s="124"/>
    </row>
    <row r="878" spans="54:62" ht="30" customHeight="1" x14ac:dyDescent="0.25">
      <c r="BB878" s="122"/>
      <c r="BC878" s="122"/>
      <c r="BD878" s="122"/>
      <c r="BE878" s="124"/>
      <c r="BF878" s="124"/>
      <c r="BG878" s="124"/>
      <c r="BH878" s="124"/>
      <c r="BI878" s="124"/>
      <c r="BJ878" s="124"/>
    </row>
    <row r="879" spans="54:62" ht="30" customHeight="1" x14ac:dyDescent="0.25">
      <c r="BB879" s="122"/>
      <c r="BC879" s="122"/>
      <c r="BD879" s="122"/>
      <c r="BE879" s="124"/>
      <c r="BF879" s="124"/>
      <c r="BG879" s="124"/>
      <c r="BH879" s="124"/>
      <c r="BI879" s="124"/>
      <c r="BJ879" s="124"/>
    </row>
    <row r="880" spans="54:62" ht="30" customHeight="1" x14ac:dyDescent="0.25">
      <c r="BB880" s="122"/>
      <c r="BC880" s="122"/>
      <c r="BD880" s="122"/>
      <c r="BE880" s="124"/>
      <c r="BF880" s="124"/>
      <c r="BG880" s="124"/>
      <c r="BH880" s="124"/>
      <c r="BI880" s="124"/>
      <c r="BJ880" s="124"/>
    </row>
    <row r="881" spans="54:62" ht="30" customHeight="1" x14ac:dyDescent="0.25">
      <c r="BB881" s="122"/>
      <c r="BC881" s="122"/>
      <c r="BD881" s="122"/>
      <c r="BE881" s="124"/>
      <c r="BF881" s="124"/>
      <c r="BG881" s="124"/>
      <c r="BH881" s="124"/>
      <c r="BI881" s="124"/>
      <c r="BJ881" s="124"/>
    </row>
    <row r="882" spans="54:62" ht="30" customHeight="1" x14ac:dyDescent="0.25">
      <c r="BB882" s="122"/>
      <c r="BC882" s="122"/>
      <c r="BD882" s="122"/>
      <c r="BE882" s="124"/>
      <c r="BF882" s="124"/>
      <c r="BG882" s="124"/>
      <c r="BH882" s="124"/>
      <c r="BI882" s="124"/>
      <c r="BJ882" s="124"/>
    </row>
    <row r="883" spans="54:62" ht="30" customHeight="1" x14ac:dyDescent="0.25">
      <c r="BB883" s="122"/>
      <c r="BC883" s="122"/>
      <c r="BD883" s="122"/>
      <c r="BE883" s="124"/>
      <c r="BF883" s="124"/>
      <c r="BG883" s="124"/>
      <c r="BH883" s="124"/>
      <c r="BI883" s="124"/>
      <c r="BJ883" s="124"/>
    </row>
    <row r="884" spans="54:62" ht="30" customHeight="1" x14ac:dyDescent="0.25">
      <c r="BB884" s="122"/>
      <c r="BC884" s="122"/>
      <c r="BD884" s="122"/>
      <c r="BE884" s="124"/>
      <c r="BF884" s="124"/>
      <c r="BG884" s="124"/>
      <c r="BH884" s="124"/>
      <c r="BI884" s="124"/>
      <c r="BJ884" s="124"/>
    </row>
    <row r="885" spans="54:62" ht="30" customHeight="1" x14ac:dyDescent="0.25">
      <c r="BB885" s="122"/>
      <c r="BC885" s="122"/>
      <c r="BD885" s="122"/>
      <c r="BE885" s="124"/>
      <c r="BF885" s="124"/>
      <c r="BG885" s="124"/>
      <c r="BH885" s="124"/>
      <c r="BI885" s="124"/>
      <c r="BJ885" s="124"/>
    </row>
    <row r="886" spans="54:62" ht="30" customHeight="1" x14ac:dyDescent="0.25">
      <c r="BB886" s="122"/>
      <c r="BC886" s="122"/>
      <c r="BD886" s="122"/>
      <c r="BE886" s="124"/>
      <c r="BF886" s="124"/>
      <c r="BG886" s="124"/>
      <c r="BH886" s="124"/>
      <c r="BI886" s="124"/>
      <c r="BJ886" s="124"/>
    </row>
    <row r="887" spans="54:62" ht="30" customHeight="1" x14ac:dyDescent="0.25">
      <c r="BB887" s="122"/>
      <c r="BC887" s="122"/>
      <c r="BD887" s="122"/>
      <c r="BE887" s="124"/>
      <c r="BF887" s="124"/>
      <c r="BG887" s="124"/>
      <c r="BH887" s="124"/>
      <c r="BI887" s="124"/>
      <c r="BJ887" s="124"/>
    </row>
    <row r="888" spans="54:62" ht="30" customHeight="1" x14ac:dyDescent="0.25">
      <c r="BB888" s="122"/>
      <c r="BC888" s="122"/>
      <c r="BD888" s="122"/>
      <c r="BE888" s="124"/>
      <c r="BF888" s="124"/>
      <c r="BG888" s="124"/>
      <c r="BH888" s="124"/>
      <c r="BI888" s="124"/>
      <c r="BJ888" s="124"/>
    </row>
    <row r="889" spans="54:62" ht="30" customHeight="1" x14ac:dyDescent="0.25">
      <c r="BB889" s="122"/>
      <c r="BC889" s="122"/>
      <c r="BD889" s="122"/>
      <c r="BE889" s="124"/>
      <c r="BF889" s="124"/>
      <c r="BG889" s="124"/>
      <c r="BH889" s="124"/>
      <c r="BI889" s="124"/>
      <c r="BJ889" s="124"/>
    </row>
    <row r="890" spans="54:62" ht="30" customHeight="1" x14ac:dyDescent="0.25">
      <c r="BB890" s="122"/>
      <c r="BC890" s="122"/>
      <c r="BD890" s="122"/>
      <c r="BE890" s="124"/>
      <c r="BF890" s="124"/>
      <c r="BG890" s="124"/>
      <c r="BH890" s="124"/>
      <c r="BI890" s="124"/>
      <c r="BJ890" s="124"/>
    </row>
    <row r="891" spans="54:62" ht="30" customHeight="1" x14ac:dyDescent="0.25">
      <c r="BB891" s="122"/>
      <c r="BC891" s="122"/>
      <c r="BD891" s="122"/>
      <c r="BE891" s="124"/>
      <c r="BF891" s="124"/>
      <c r="BG891" s="124"/>
      <c r="BH891" s="124"/>
      <c r="BI891" s="124"/>
      <c r="BJ891" s="124"/>
    </row>
    <row r="892" spans="54:62" ht="30" customHeight="1" x14ac:dyDescent="0.25">
      <c r="BB892" s="122"/>
      <c r="BC892" s="122"/>
      <c r="BD892" s="122"/>
      <c r="BE892" s="124"/>
      <c r="BF892" s="124"/>
      <c r="BG892" s="124"/>
      <c r="BH892" s="124"/>
      <c r="BI892" s="124"/>
      <c r="BJ892" s="124"/>
    </row>
    <row r="893" spans="54:62" ht="30" customHeight="1" x14ac:dyDescent="0.25">
      <c r="BB893" s="122"/>
      <c r="BC893" s="122"/>
      <c r="BD893" s="122"/>
      <c r="BE893" s="124"/>
      <c r="BF893" s="124"/>
      <c r="BG893" s="124"/>
      <c r="BH893" s="124"/>
      <c r="BI893" s="124"/>
      <c r="BJ893" s="124"/>
    </row>
    <row r="894" spans="54:62" ht="30" customHeight="1" x14ac:dyDescent="0.25">
      <c r="BB894" s="122"/>
      <c r="BC894" s="122"/>
      <c r="BD894" s="122"/>
      <c r="BE894" s="124"/>
      <c r="BF894" s="124"/>
      <c r="BG894" s="124"/>
      <c r="BH894" s="124"/>
      <c r="BI894" s="124"/>
      <c r="BJ894" s="124"/>
    </row>
    <row r="895" spans="54:62" ht="30" customHeight="1" x14ac:dyDescent="0.25">
      <c r="BB895" s="122"/>
      <c r="BC895" s="122"/>
      <c r="BD895" s="122"/>
      <c r="BE895" s="124"/>
      <c r="BF895" s="124"/>
      <c r="BG895" s="124"/>
      <c r="BH895" s="124"/>
      <c r="BI895" s="124"/>
      <c r="BJ895" s="124"/>
    </row>
    <row r="896" spans="54:62" ht="30" customHeight="1" x14ac:dyDescent="0.25">
      <c r="BB896" s="122"/>
      <c r="BC896" s="122"/>
      <c r="BD896" s="122"/>
      <c r="BE896" s="124"/>
      <c r="BF896" s="124"/>
      <c r="BG896" s="124"/>
      <c r="BH896" s="124"/>
      <c r="BI896" s="124"/>
      <c r="BJ896" s="124"/>
    </row>
    <row r="897" spans="54:62" ht="30" customHeight="1" x14ac:dyDescent="0.25">
      <c r="BB897" s="122"/>
      <c r="BC897" s="122"/>
      <c r="BD897" s="122"/>
      <c r="BE897" s="124"/>
      <c r="BF897" s="124"/>
      <c r="BG897" s="124"/>
      <c r="BH897" s="124"/>
      <c r="BI897" s="124"/>
      <c r="BJ897" s="124"/>
    </row>
    <row r="898" spans="54:62" ht="30" customHeight="1" x14ac:dyDescent="0.25">
      <c r="BB898" s="122"/>
      <c r="BC898" s="122"/>
      <c r="BD898" s="122"/>
      <c r="BE898" s="124"/>
      <c r="BF898" s="124"/>
      <c r="BG898" s="124"/>
      <c r="BH898" s="124"/>
      <c r="BI898" s="124"/>
      <c r="BJ898" s="124"/>
    </row>
    <row r="899" spans="54:62" ht="30" customHeight="1" x14ac:dyDescent="0.25">
      <c r="BB899" s="122"/>
      <c r="BC899" s="122"/>
      <c r="BD899" s="122"/>
      <c r="BE899" s="124"/>
      <c r="BF899" s="124"/>
      <c r="BG899" s="124"/>
      <c r="BH899" s="124"/>
      <c r="BI899" s="124"/>
      <c r="BJ899" s="124"/>
    </row>
    <row r="900" spans="54:62" ht="30" customHeight="1" x14ac:dyDescent="0.25">
      <c r="BB900" s="122"/>
      <c r="BC900" s="122"/>
      <c r="BD900" s="122"/>
      <c r="BE900" s="124"/>
      <c r="BF900" s="124"/>
      <c r="BG900" s="124"/>
      <c r="BH900" s="124"/>
      <c r="BI900" s="124"/>
      <c r="BJ900" s="124"/>
    </row>
    <row r="901" spans="54:62" ht="30" customHeight="1" x14ac:dyDescent="0.25">
      <c r="BB901" s="122"/>
      <c r="BC901" s="122"/>
      <c r="BD901" s="122"/>
      <c r="BE901" s="124"/>
      <c r="BF901" s="124"/>
      <c r="BG901" s="124"/>
      <c r="BH901" s="124"/>
      <c r="BI901" s="124"/>
      <c r="BJ901" s="124"/>
    </row>
    <row r="902" spans="54:62" ht="30" customHeight="1" x14ac:dyDescent="0.25">
      <c r="BB902" s="122"/>
      <c r="BC902" s="122"/>
      <c r="BD902" s="122"/>
      <c r="BE902" s="124"/>
      <c r="BF902" s="124"/>
      <c r="BG902" s="124"/>
      <c r="BH902" s="124"/>
      <c r="BI902" s="124"/>
      <c r="BJ902" s="124"/>
    </row>
    <row r="903" spans="54:62" ht="30" customHeight="1" x14ac:dyDescent="0.25">
      <c r="BB903" s="122"/>
      <c r="BC903" s="122"/>
      <c r="BD903" s="122"/>
      <c r="BE903" s="124"/>
      <c r="BF903" s="124"/>
      <c r="BG903" s="124"/>
      <c r="BH903" s="124"/>
      <c r="BI903" s="124"/>
      <c r="BJ903" s="124"/>
    </row>
    <row r="904" spans="54:62" ht="30" customHeight="1" x14ac:dyDescent="0.25">
      <c r="BB904" s="122"/>
      <c r="BC904" s="122"/>
      <c r="BD904" s="122"/>
      <c r="BE904" s="124"/>
      <c r="BF904" s="124"/>
      <c r="BG904" s="124"/>
      <c r="BH904" s="124"/>
      <c r="BI904" s="124"/>
      <c r="BJ904" s="124"/>
    </row>
    <row r="905" spans="54:62" ht="30" customHeight="1" x14ac:dyDescent="0.25">
      <c r="BB905" s="122"/>
      <c r="BC905" s="122"/>
      <c r="BD905" s="122"/>
      <c r="BE905" s="124"/>
      <c r="BF905" s="124"/>
      <c r="BG905" s="124"/>
      <c r="BH905" s="124"/>
      <c r="BI905" s="124"/>
      <c r="BJ905" s="124"/>
    </row>
    <row r="906" spans="54:62" ht="30" customHeight="1" x14ac:dyDescent="0.25">
      <c r="BB906" s="122"/>
      <c r="BC906" s="122"/>
      <c r="BD906" s="122"/>
      <c r="BE906" s="124"/>
      <c r="BF906" s="124"/>
      <c r="BG906" s="124"/>
      <c r="BH906" s="124"/>
      <c r="BI906" s="124"/>
      <c r="BJ906" s="124"/>
    </row>
    <row r="907" spans="54:62" ht="30" customHeight="1" x14ac:dyDescent="0.25">
      <c r="BB907" s="122"/>
      <c r="BC907" s="122"/>
      <c r="BD907" s="122"/>
      <c r="BE907" s="124"/>
      <c r="BF907" s="124"/>
      <c r="BG907" s="124"/>
      <c r="BH907" s="124"/>
      <c r="BI907" s="124"/>
      <c r="BJ907" s="124"/>
    </row>
    <row r="908" spans="54:62" ht="30" customHeight="1" x14ac:dyDescent="0.25">
      <c r="BB908" s="122"/>
      <c r="BC908" s="122"/>
      <c r="BD908" s="122"/>
      <c r="BE908" s="124"/>
      <c r="BF908" s="124"/>
      <c r="BG908" s="124"/>
      <c r="BH908" s="124"/>
      <c r="BI908" s="124"/>
      <c r="BJ908" s="124"/>
    </row>
    <row r="909" spans="54:62" ht="30" customHeight="1" x14ac:dyDescent="0.25">
      <c r="BB909" s="122"/>
      <c r="BC909" s="122"/>
      <c r="BD909" s="122"/>
      <c r="BE909" s="124"/>
      <c r="BF909" s="124"/>
      <c r="BG909" s="124"/>
      <c r="BH909" s="124"/>
      <c r="BI909" s="124"/>
      <c r="BJ909" s="124"/>
    </row>
    <row r="910" spans="54:62" ht="30" customHeight="1" x14ac:dyDescent="0.25">
      <c r="BB910" s="122"/>
      <c r="BC910" s="122"/>
      <c r="BD910" s="122"/>
      <c r="BE910" s="124"/>
      <c r="BF910" s="124"/>
      <c r="BG910" s="124"/>
      <c r="BH910" s="124"/>
      <c r="BI910" s="124"/>
      <c r="BJ910" s="124"/>
    </row>
    <row r="911" spans="54:62" ht="30" customHeight="1" x14ac:dyDescent="0.25">
      <c r="BB911" s="122"/>
      <c r="BC911" s="122"/>
      <c r="BD911" s="122"/>
      <c r="BE911" s="124"/>
      <c r="BF911" s="124"/>
      <c r="BG911" s="124"/>
      <c r="BH911" s="124"/>
      <c r="BI911" s="124"/>
      <c r="BJ911" s="124"/>
    </row>
    <row r="912" spans="54:62" ht="30" customHeight="1" x14ac:dyDescent="0.25">
      <c r="BB912" s="122"/>
      <c r="BC912" s="122"/>
      <c r="BD912" s="122"/>
      <c r="BE912" s="124"/>
      <c r="BF912" s="124"/>
      <c r="BG912" s="124"/>
      <c r="BH912" s="124"/>
      <c r="BI912" s="124"/>
      <c r="BJ912" s="124"/>
    </row>
    <row r="913" spans="54:62" ht="30" customHeight="1" x14ac:dyDescent="0.25">
      <c r="BB913" s="122"/>
      <c r="BC913" s="122"/>
      <c r="BD913" s="122"/>
      <c r="BE913" s="124"/>
      <c r="BF913" s="124"/>
      <c r="BG913" s="124"/>
      <c r="BH913" s="124"/>
      <c r="BI913" s="124"/>
      <c r="BJ913" s="124"/>
    </row>
    <row r="914" spans="54:62" ht="30" customHeight="1" x14ac:dyDescent="0.25">
      <c r="BB914" s="122"/>
      <c r="BC914" s="122"/>
      <c r="BD914" s="122"/>
      <c r="BE914" s="124"/>
      <c r="BF914" s="124"/>
      <c r="BG914" s="124"/>
      <c r="BH914" s="124"/>
      <c r="BI914" s="124"/>
      <c r="BJ914" s="124"/>
    </row>
    <row r="915" spans="54:62" ht="30" customHeight="1" x14ac:dyDescent="0.25">
      <c r="BB915" s="122"/>
      <c r="BC915" s="122"/>
      <c r="BD915" s="122"/>
      <c r="BE915" s="124"/>
      <c r="BF915" s="124"/>
      <c r="BG915" s="124"/>
      <c r="BH915" s="124"/>
      <c r="BI915" s="124"/>
      <c r="BJ915" s="124"/>
    </row>
    <row r="916" spans="54:62" ht="30" customHeight="1" x14ac:dyDescent="0.25">
      <c r="BB916" s="122"/>
      <c r="BC916" s="122"/>
      <c r="BD916" s="122"/>
      <c r="BE916" s="124"/>
      <c r="BF916" s="124"/>
      <c r="BG916" s="124"/>
      <c r="BH916" s="124"/>
      <c r="BI916" s="124"/>
      <c r="BJ916" s="124"/>
    </row>
    <row r="917" spans="54:62" ht="30" customHeight="1" x14ac:dyDescent="0.25">
      <c r="BB917" s="122"/>
      <c r="BC917" s="122"/>
      <c r="BD917" s="122"/>
      <c r="BE917" s="124"/>
      <c r="BF917" s="124"/>
      <c r="BG917" s="124"/>
      <c r="BH917" s="124"/>
      <c r="BI917" s="124"/>
      <c r="BJ917" s="124"/>
    </row>
    <row r="918" spans="54:62" ht="30" customHeight="1" x14ac:dyDescent="0.25">
      <c r="BB918" s="122"/>
      <c r="BC918" s="122"/>
      <c r="BD918" s="122"/>
      <c r="BE918" s="124"/>
      <c r="BF918" s="124"/>
      <c r="BG918" s="124"/>
      <c r="BH918" s="124"/>
      <c r="BI918" s="124"/>
      <c r="BJ918" s="124"/>
    </row>
    <row r="919" spans="54:62" ht="30" customHeight="1" x14ac:dyDescent="0.25">
      <c r="BB919" s="122"/>
      <c r="BC919" s="122"/>
      <c r="BD919" s="122"/>
      <c r="BE919" s="124"/>
      <c r="BF919" s="124"/>
      <c r="BG919" s="124"/>
      <c r="BH919" s="124"/>
      <c r="BI919" s="124"/>
      <c r="BJ919" s="124"/>
    </row>
    <row r="920" spans="54:62" ht="30" customHeight="1" x14ac:dyDescent="0.25">
      <c r="BB920" s="122"/>
      <c r="BC920" s="122"/>
      <c r="BD920" s="122"/>
      <c r="BE920" s="124"/>
      <c r="BF920" s="124"/>
      <c r="BG920" s="124"/>
      <c r="BH920" s="124"/>
      <c r="BI920" s="124"/>
      <c r="BJ920" s="124"/>
    </row>
    <row r="921" spans="54:62" ht="30" customHeight="1" x14ac:dyDescent="0.25">
      <c r="BB921" s="122"/>
      <c r="BC921" s="122"/>
      <c r="BD921" s="122"/>
      <c r="BE921" s="124"/>
      <c r="BF921" s="124"/>
      <c r="BG921" s="124"/>
      <c r="BH921" s="124"/>
      <c r="BI921" s="124"/>
      <c r="BJ921" s="124"/>
    </row>
    <row r="922" spans="54:62" ht="30" customHeight="1" x14ac:dyDescent="0.25">
      <c r="BB922" s="122"/>
      <c r="BC922" s="122"/>
      <c r="BD922" s="122"/>
      <c r="BE922" s="124"/>
      <c r="BF922" s="124"/>
      <c r="BG922" s="124"/>
      <c r="BH922" s="124"/>
      <c r="BI922" s="124"/>
      <c r="BJ922" s="124"/>
    </row>
    <row r="923" spans="54:62" ht="30" customHeight="1" x14ac:dyDescent="0.25">
      <c r="BB923" s="122"/>
      <c r="BC923" s="122"/>
      <c r="BD923" s="122"/>
      <c r="BE923" s="124"/>
      <c r="BF923" s="124"/>
      <c r="BG923" s="124"/>
      <c r="BH923" s="124"/>
      <c r="BI923" s="124"/>
      <c r="BJ923" s="124"/>
    </row>
    <row r="924" spans="54:62" ht="30" customHeight="1" x14ac:dyDescent="0.25">
      <c r="BB924" s="122"/>
      <c r="BC924" s="122"/>
      <c r="BD924" s="122"/>
      <c r="BE924" s="124"/>
      <c r="BF924" s="124"/>
      <c r="BG924" s="124"/>
      <c r="BH924" s="124"/>
      <c r="BI924" s="124"/>
      <c r="BJ924" s="124"/>
    </row>
    <row r="925" spans="54:62" ht="30" customHeight="1" x14ac:dyDescent="0.25">
      <c r="BB925" s="122"/>
      <c r="BC925" s="122"/>
      <c r="BD925" s="122"/>
      <c r="BE925" s="124"/>
      <c r="BF925" s="124"/>
      <c r="BG925" s="124"/>
      <c r="BH925" s="124"/>
      <c r="BI925" s="124"/>
      <c r="BJ925" s="124"/>
    </row>
    <row r="926" spans="54:62" ht="30" customHeight="1" x14ac:dyDescent="0.25">
      <c r="BB926" s="122"/>
      <c r="BC926" s="122"/>
      <c r="BD926" s="122"/>
      <c r="BE926" s="124"/>
      <c r="BF926" s="124"/>
      <c r="BG926" s="124"/>
      <c r="BH926" s="124"/>
      <c r="BI926" s="124"/>
      <c r="BJ926" s="124"/>
    </row>
    <row r="927" spans="54:62" ht="30" customHeight="1" x14ac:dyDescent="0.25">
      <c r="BB927" s="122"/>
      <c r="BC927" s="122"/>
      <c r="BD927" s="122"/>
      <c r="BE927" s="124"/>
      <c r="BF927" s="124"/>
      <c r="BG927" s="124"/>
      <c r="BH927" s="124"/>
      <c r="BI927" s="124"/>
      <c r="BJ927" s="124"/>
    </row>
    <row r="928" spans="54:62" ht="30" customHeight="1" x14ac:dyDescent="0.25">
      <c r="BB928" s="122"/>
      <c r="BC928" s="122"/>
      <c r="BD928" s="122"/>
      <c r="BE928" s="124"/>
      <c r="BF928" s="124"/>
      <c r="BG928" s="124"/>
      <c r="BH928" s="124"/>
      <c r="BI928" s="124"/>
      <c r="BJ928" s="124"/>
    </row>
    <row r="929" spans="54:62" ht="30" customHeight="1" x14ac:dyDescent="0.25">
      <c r="BB929" s="122"/>
      <c r="BC929" s="122"/>
      <c r="BD929" s="122"/>
      <c r="BE929" s="124"/>
      <c r="BF929" s="124"/>
      <c r="BG929" s="124"/>
      <c r="BH929" s="124"/>
      <c r="BI929" s="124"/>
      <c r="BJ929" s="124"/>
    </row>
    <row r="930" spans="54:62" ht="30" customHeight="1" x14ac:dyDescent="0.25">
      <c r="BB930" s="122"/>
      <c r="BC930" s="122"/>
      <c r="BD930" s="122"/>
      <c r="BE930" s="124"/>
      <c r="BF930" s="124"/>
      <c r="BG930" s="124"/>
      <c r="BH930" s="124"/>
      <c r="BI930" s="124"/>
      <c r="BJ930" s="124"/>
    </row>
    <row r="931" spans="54:62" ht="30" customHeight="1" x14ac:dyDescent="0.25">
      <c r="BB931" s="122"/>
      <c r="BC931" s="122"/>
      <c r="BD931" s="122"/>
      <c r="BE931" s="124"/>
      <c r="BF931" s="124"/>
      <c r="BG931" s="124"/>
      <c r="BH931" s="124"/>
      <c r="BI931" s="124"/>
      <c r="BJ931" s="124"/>
    </row>
    <row r="932" spans="54:62" ht="30" customHeight="1" x14ac:dyDescent="0.25">
      <c r="BB932" s="122"/>
      <c r="BC932" s="122"/>
      <c r="BD932" s="122"/>
      <c r="BE932" s="124"/>
      <c r="BF932" s="124"/>
      <c r="BG932" s="124"/>
      <c r="BH932" s="124"/>
      <c r="BI932" s="124"/>
      <c r="BJ932" s="124"/>
    </row>
    <row r="933" spans="54:62" ht="30" customHeight="1" x14ac:dyDescent="0.25">
      <c r="BB933" s="122"/>
      <c r="BC933" s="122"/>
      <c r="BD933" s="122"/>
      <c r="BE933" s="124"/>
      <c r="BF933" s="124"/>
      <c r="BG933" s="124"/>
      <c r="BH933" s="124"/>
      <c r="BI933" s="124"/>
      <c r="BJ933" s="124"/>
    </row>
    <row r="934" spans="54:62" ht="30" customHeight="1" x14ac:dyDescent="0.25">
      <c r="BB934" s="122"/>
      <c r="BC934" s="122"/>
      <c r="BD934" s="122"/>
      <c r="BE934" s="124"/>
      <c r="BF934" s="124"/>
      <c r="BG934" s="124"/>
      <c r="BH934" s="124"/>
      <c r="BI934" s="124"/>
      <c r="BJ934" s="124"/>
    </row>
    <row r="935" spans="54:62" ht="30" customHeight="1" x14ac:dyDescent="0.25">
      <c r="BB935" s="122"/>
      <c r="BC935" s="122"/>
      <c r="BD935" s="122"/>
      <c r="BE935" s="124"/>
      <c r="BF935" s="124"/>
      <c r="BG935" s="124"/>
      <c r="BH935" s="124"/>
      <c r="BI935" s="124"/>
      <c r="BJ935" s="124"/>
    </row>
    <row r="936" spans="54:62" ht="30" customHeight="1" x14ac:dyDescent="0.25">
      <c r="BB936" s="122"/>
      <c r="BC936" s="122"/>
      <c r="BD936" s="122"/>
      <c r="BE936" s="124"/>
      <c r="BF936" s="124"/>
      <c r="BG936" s="124"/>
      <c r="BH936" s="124"/>
      <c r="BI936" s="124"/>
      <c r="BJ936" s="124"/>
    </row>
    <row r="937" spans="54:62" ht="30" customHeight="1" x14ac:dyDescent="0.25">
      <c r="BB937" s="122"/>
      <c r="BC937" s="122"/>
      <c r="BD937" s="122"/>
      <c r="BE937" s="124"/>
      <c r="BF937" s="124"/>
      <c r="BG937" s="124"/>
      <c r="BH937" s="124"/>
      <c r="BI937" s="124"/>
      <c r="BJ937" s="124"/>
    </row>
    <row r="938" spans="54:62" ht="30" customHeight="1" x14ac:dyDescent="0.25">
      <c r="BB938" s="122"/>
      <c r="BC938" s="122"/>
      <c r="BD938" s="122"/>
      <c r="BE938" s="124"/>
      <c r="BF938" s="124"/>
      <c r="BG938" s="124"/>
      <c r="BH938" s="124"/>
      <c r="BI938" s="124"/>
      <c r="BJ938" s="124"/>
    </row>
    <row r="939" spans="54:62" ht="30" customHeight="1" x14ac:dyDescent="0.25">
      <c r="BB939" s="122"/>
      <c r="BC939" s="122"/>
      <c r="BD939" s="122"/>
      <c r="BE939" s="124"/>
      <c r="BF939" s="124"/>
      <c r="BG939" s="124"/>
      <c r="BH939" s="124"/>
      <c r="BI939" s="124"/>
      <c r="BJ939" s="124"/>
    </row>
    <row r="940" spans="54:62" ht="30" customHeight="1" x14ac:dyDescent="0.25">
      <c r="BB940" s="122"/>
      <c r="BC940" s="122"/>
      <c r="BD940" s="122"/>
      <c r="BE940" s="124"/>
      <c r="BF940" s="124"/>
      <c r="BG940" s="124"/>
      <c r="BH940" s="124"/>
      <c r="BI940" s="124"/>
      <c r="BJ940" s="124"/>
    </row>
    <row r="941" spans="54:62" ht="30" customHeight="1" x14ac:dyDescent="0.25">
      <c r="BB941" s="122"/>
      <c r="BC941" s="122"/>
      <c r="BD941" s="122"/>
      <c r="BE941" s="124"/>
      <c r="BF941" s="124"/>
      <c r="BG941" s="124"/>
      <c r="BH941" s="124"/>
      <c r="BI941" s="124"/>
      <c r="BJ941" s="124"/>
    </row>
    <row r="942" spans="54:62" ht="30" customHeight="1" x14ac:dyDescent="0.25">
      <c r="BB942" s="122"/>
      <c r="BC942" s="122"/>
      <c r="BD942" s="122"/>
      <c r="BE942" s="124"/>
      <c r="BF942" s="124"/>
      <c r="BG942" s="124"/>
      <c r="BH942" s="124"/>
      <c r="BI942" s="124"/>
      <c r="BJ942" s="124"/>
    </row>
    <row r="943" spans="54:62" ht="30" customHeight="1" x14ac:dyDescent="0.25">
      <c r="BB943" s="122"/>
      <c r="BC943" s="122"/>
      <c r="BD943" s="122"/>
      <c r="BE943" s="124"/>
      <c r="BF943" s="124"/>
      <c r="BG943" s="124"/>
      <c r="BH943" s="124"/>
      <c r="BI943" s="124"/>
      <c r="BJ943" s="124"/>
    </row>
    <row r="944" spans="54:62" ht="30" customHeight="1" x14ac:dyDescent="0.25">
      <c r="BB944" s="122"/>
      <c r="BC944" s="122"/>
      <c r="BD944" s="122"/>
      <c r="BE944" s="124"/>
      <c r="BF944" s="124"/>
      <c r="BG944" s="124"/>
      <c r="BH944" s="124"/>
      <c r="BI944" s="124"/>
      <c r="BJ944" s="124"/>
    </row>
    <row r="945" spans="54:62" ht="30" customHeight="1" x14ac:dyDescent="0.25">
      <c r="BB945" s="122"/>
      <c r="BC945" s="122"/>
      <c r="BD945" s="122"/>
      <c r="BE945" s="124"/>
      <c r="BF945" s="124"/>
      <c r="BG945" s="124"/>
      <c r="BH945" s="124"/>
      <c r="BI945" s="124"/>
      <c r="BJ945" s="124"/>
    </row>
    <row r="946" spans="54:62" ht="30" customHeight="1" x14ac:dyDescent="0.25">
      <c r="BB946" s="122"/>
      <c r="BC946" s="122"/>
      <c r="BD946" s="122"/>
      <c r="BE946" s="124"/>
      <c r="BF946" s="124"/>
      <c r="BG946" s="124"/>
      <c r="BH946" s="124"/>
      <c r="BI946" s="124"/>
      <c r="BJ946" s="124"/>
    </row>
    <row r="947" spans="54:62" ht="30" customHeight="1" x14ac:dyDescent="0.25">
      <c r="BB947" s="122"/>
      <c r="BC947" s="122"/>
      <c r="BD947" s="122"/>
      <c r="BE947" s="124"/>
      <c r="BF947" s="124"/>
      <c r="BG947" s="124"/>
      <c r="BH947" s="124"/>
      <c r="BI947" s="124"/>
      <c r="BJ947" s="124"/>
    </row>
    <row r="948" spans="54:62" ht="30" customHeight="1" x14ac:dyDescent="0.25">
      <c r="BB948" s="122"/>
      <c r="BC948" s="122"/>
      <c r="BD948" s="122"/>
      <c r="BE948" s="124"/>
      <c r="BF948" s="124"/>
      <c r="BG948" s="124"/>
      <c r="BH948" s="124"/>
      <c r="BI948" s="124"/>
      <c r="BJ948" s="124"/>
    </row>
    <row r="949" spans="54:62" ht="30" customHeight="1" x14ac:dyDescent="0.25">
      <c r="BB949" s="122"/>
      <c r="BC949" s="122"/>
      <c r="BD949" s="122"/>
      <c r="BE949" s="124"/>
      <c r="BF949" s="124"/>
      <c r="BG949" s="124"/>
      <c r="BH949" s="124"/>
      <c r="BI949" s="124"/>
      <c r="BJ949" s="124"/>
    </row>
    <row r="950" spans="54:62" ht="30" customHeight="1" x14ac:dyDescent="0.25">
      <c r="BB950" s="122"/>
      <c r="BC950" s="122"/>
      <c r="BD950" s="122"/>
      <c r="BE950" s="124"/>
      <c r="BF950" s="124"/>
      <c r="BG950" s="124"/>
      <c r="BH950" s="124"/>
      <c r="BI950" s="124"/>
      <c r="BJ950" s="124"/>
    </row>
    <row r="951" spans="54:62" ht="30" customHeight="1" x14ac:dyDescent="0.25">
      <c r="BB951" s="122"/>
      <c r="BC951" s="122"/>
      <c r="BD951" s="122"/>
      <c r="BE951" s="124"/>
      <c r="BF951" s="124"/>
      <c r="BG951" s="124"/>
      <c r="BH951" s="124"/>
      <c r="BI951" s="124"/>
      <c r="BJ951" s="124"/>
    </row>
    <row r="952" spans="54:62" ht="30" customHeight="1" x14ac:dyDescent="0.25">
      <c r="BB952" s="122"/>
      <c r="BC952" s="122"/>
      <c r="BD952" s="122"/>
      <c r="BE952" s="124"/>
      <c r="BF952" s="124"/>
      <c r="BG952" s="124"/>
      <c r="BH952" s="124"/>
      <c r="BI952" s="124"/>
      <c r="BJ952" s="124"/>
    </row>
    <row r="953" spans="54:62" ht="30" customHeight="1" x14ac:dyDescent="0.25">
      <c r="BB953" s="122"/>
      <c r="BC953" s="122"/>
      <c r="BD953" s="122"/>
      <c r="BE953" s="124"/>
      <c r="BF953" s="124"/>
      <c r="BG953" s="124"/>
      <c r="BH953" s="124"/>
      <c r="BI953" s="124"/>
      <c r="BJ953" s="124"/>
    </row>
    <row r="954" spans="54:62" ht="30" customHeight="1" x14ac:dyDescent="0.25">
      <c r="BB954" s="122"/>
      <c r="BC954" s="122"/>
      <c r="BD954" s="122"/>
      <c r="BE954" s="124"/>
      <c r="BF954" s="124"/>
      <c r="BG954" s="124"/>
      <c r="BH954" s="124"/>
      <c r="BI954" s="124"/>
      <c r="BJ954" s="124"/>
    </row>
    <row r="955" spans="54:62" ht="30" customHeight="1" x14ac:dyDescent="0.25">
      <c r="BB955" s="122"/>
      <c r="BC955" s="122"/>
      <c r="BD955" s="122"/>
      <c r="BE955" s="124"/>
      <c r="BF955" s="124"/>
      <c r="BG955" s="124"/>
      <c r="BH955" s="124"/>
      <c r="BI955" s="124"/>
      <c r="BJ955" s="124"/>
    </row>
    <row r="956" spans="54:62" ht="30" customHeight="1" x14ac:dyDescent="0.25">
      <c r="BB956" s="122"/>
      <c r="BC956" s="122"/>
      <c r="BD956" s="122"/>
      <c r="BE956" s="124"/>
      <c r="BF956" s="124"/>
      <c r="BG956" s="124"/>
      <c r="BH956" s="124"/>
      <c r="BI956" s="124"/>
      <c r="BJ956" s="124"/>
    </row>
    <row r="957" spans="54:62" ht="30" customHeight="1" x14ac:dyDescent="0.25">
      <c r="BB957" s="122"/>
      <c r="BC957" s="122"/>
      <c r="BD957" s="122"/>
      <c r="BE957" s="124"/>
      <c r="BF957" s="124"/>
      <c r="BG957" s="124"/>
      <c r="BH957" s="124"/>
      <c r="BI957" s="124"/>
      <c r="BJ957" s="124"/>
    </row>
    <row r="958" spans="54:62" ht="30" customHeight="1" x14ac:dyDescent="0.25">
      <c r="BB958" s="122"/>
      <c r="BC958" s="122"/>
      <c r="BD958" s="122"/>
      <c r="BE958" s="124"/>
      <c r="BF958" s="124"/>
      <c r="BG958" s="124"/>
      <c r="BH958" s="124"/>
      <c r="BI958" s="124"/>
      <c r="BJ958" s="124"/>
    </row>
    <row r="959" spans="54:62" ht="30" customHeight="1" x14ac:dyDescent="0.25">
      <c r="BE959" s="123"/>
      <c r="BF959" s="123"/>
      <c r="BG959" s="123"/>
      <c r="BH959" s="123"/>
      <c r="BI959" s="123"/>
      <c r="BJ959" s="123"/>
    </row>
    <row r="960" spans="54:62" ht="30" customHeight="1" x14ac:dyDescent="0.25">
      <c r="BE960" s="123"/>
      <c r="BF960" s="123"/>
      <c r="BG960" s="123"/>
      <c r="BH960" s="123"/>
      <c r="BI960" s="123"/>
      <c r="BJ960" s="123"/>
    </row>
  </sheetData>
  <sortState ref="A24:AAR500">
    <sortCondition ref="G24:G500" customList="Active,Inactive"/>
    <sortCondition ref="D24:D500" customList="AM,PM,Night"/>
    <sortCondition ref="F24:F500" customList="FT,PT"/>
  </sortState>
  <mergeCells count="11">
    <mergeCell ref="Y21:AE21"/>
    <mergeCell ref="A5:A6"/>
    <mergeCell ref="I21:O21"/>
    <mergeCell ref="P21:P22"/>
    <mergeCell ref="Q21:W21"/>
    <mergeCell ref="X21:X22"/>
    <mergeCell ref="AF21:AF22"/>
    <mergeCell ref="AG21:AM21"/>
    <mergeCell ref="AN21:AN23"/>
    <mergeCell ref="AO21:AU21"/>
    <mergeCell ref="AV21:AV23"/>
  </mergeCells>
  <conditionalFormatting sqref="I24:AV33">
    <cfRule type="cellIs" dxfId="6" priority="1" operator="equal">
      <formula>$B$19</formula>
    </cfRule>
    <cfRule type="cellIs" dxfId="5" priority="2" operator="equal">
      <formula>$B$18</formula>
    </cfRule>
    <cfRule type="cellIs" dxfId="4" priority="3" operator="equal">
      <formula>$B$17</formula>
    </cfRule>
    <cfRule type="cellIs" dxfId="3" priority="4" operator="equal">
      <formula>$B$16</formula>
    </cfRule>
    <cfRule type="cellIs" dxfId="2" priority="5" operator="equal">
      <formula>$B$15</formula>
    </cfRule>
    <cfRule type="cellIs" dxfId="1" priority="6" operator="equal">
      <formula>$B$14</formula>
    </cfRule>
    <cfRule type="cellIs" dxfId="0" priority="7" operator="equal">
      <formula>$B$13</formula>
    </cfRule>
  </conditionalFormatting>
  <dataValidations count="2">
    <dataValidation type="list" allowBlank="1" showInputMessage="1" showErrorMessage="1" sqref="F38 E24:E38">
      <formula1>"PARE,ADEC,PROM,BB"</formula1>
    </dataValidation>
    <dataValidation type="list" allowBlank="1" showInputMessage="1" showErrorMessage="1" sqref="F24:F37">
      <formula1>"FT,PT"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ave_previous_week">
                <anchor moveWithCells="1" sizeWithCells="1">
                  <from>
                    <xdr:col>1</xdr:col>
                    <xdr:colOff>28575</xdr:colOff>
                    <xdr:row>3</xdr:row>
                    <xdr:rowOff>19050</xdr:rowOff>
                  </from>
                  <to>
                    <xdr:col>2</xdr:col>
                    <xdr:colOff>771525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new_week">
                <anchor moveWithCells="1" sizeWithCells="1">
                  <from>
                    <xdr:col>1</xdr:col>
                    <xdr:colOff>9525</xdr:colOff>
                    <xdr:row>6</xdr:row>
                    <xdr:rowOff>9525</xdr:rowOff>
                  </from>
                  <to>
                    <xdr:col>2</xdr:col>
                    <xdr:colOff>781050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6" name="Button 4">
              <controlPr defaultSize="0" print="0" autoFill="0" autoPict="0" macro="[0]!add_associate">
                <anchor moveWithCells="1" sizeWithCells="1">
                  <from>
                    <xdr:col>1</xdr:col>
                    <xdr:colOff>9525</xdr:colOff>
                    <xdr:row>6</xdr:row>
                    <xdr:rowOff>209550</xdr:rowOff>
                  </from>
                  <to>
                    <xdr:col>2</xdr:col>
                    <xdr:colOff>800100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7" name="Button 6">
              <controlPr defaultSize="0" print="0" autoFill="0" autoPict="0" macro="[0]!Module2.sort_employees">
                <anchor moveWithCells="1" sizeWithCells="1">
                  <from>
                    <xdr:col>1</xdr:col>
                    <xdr:colOff>19050</xdr:colOff>
                    <xdr:row>7</xdr:row>
                    <xdr:rowOff>209550</xdr:rowOff>
                  </from>
                  <to>
                    <xdr:col>2</xdr:col>
                    <xdr:colOff>781050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 tint="-0.249977111117893"/>
  </sheetPr>
  <dimension ref="A1:K82"/>
  <sheetViews>
    <sheetView tabSelected="1" zoomScale="88" zoomScaleNormal="70" workbookViewId="0">
      <selection activeCell="Q7" sqref="Q7"/>
    </sheetView>
  </sheetViews>
  <sheetFormatPr defaultColWidth="9.140625" defaultRowHeight="15" outlineLevelCol="1" x14ac:dyDescent="0.25"/>
  <cols>
    <col min="1" max="1" width="5.28515625" style="95" customWidth="1"/>
    <col min="2" max="2" width="24.85546875" style="96" customWidth="1"/>
    <col min="3" max="3" width="9.7109375" style="97" customWidth="1"/>
    <col min="4" max="4" width="12.7109375" style="97" customWidth="1"/>
    <col min="5" max="5" width="10.7109375" style="97" customWidth="1"/>
    <col min="6" max="6" width="11" style="97" customWidth="1"/>
    <col min="7" max="8" width="10.5703125" style="97" customWidth="1"/>
    <col min="9" max="9" width="14.28515625" style="97" customWidth="1" outlineLevel="1"/>
    <col min="10" max="10" width="10.85546875" style="94" customWidth="1"/>
    <col min="11" max="11" width="10.7109375" style="94" bestFit="1" customWidth="1"/>
    <col min="12" max="16384" width="9.140625" style="94"/>
  </cols>
  <sheetData>
    <row r="1" spans="1:11" ht="31.5" customHeight="1" x14ac:dyDescent="0.25">
      <c r="A1" s="120" t="s">
        <v>15</v>
      </c>
    </row>
    <row r="2" spans="1:11" ht="15" customHeight="1" x14ac:dyDescent="0.25">
      <c r="B2" s="97"/>
    </row>
    <row r="3" spans="1:11" ht="42" customHeight="1" thickBot="1" x14ac:dyDescent="0.3">
      <c r="A3" s="98" t="s">
        <v>1</v>
      </c>
      <c r="B3" s="99" t="s">
        <v>2</v>
      </c>
      <c r="C3" s="99" t="s">
        <v>3</v>
      </c>
      <c r="D3" s="99" t="s">
        <v>4</v>
      </c>
      <c r="E3" s="99" t="s">
        <v>5</v>
      </c>
      <c r="F3" s="99" t="s">
        <v>6</v>
      </c>
      <c r="G3" s="99" t="s">
        <v>7</v>
      </c>
      <c r="H3" s="99" t="s">
        <v>71</v>
      </c>
      <c r="I3" s="99" t="s">
        <v>8</v>
      </c>
    </row>
    <row r="4" spans="1:11" ht="30" customHeight="1" x14ac:dyDescent="0.25">
      <c r="A4" s="100"/>
      <c r="B4" s="79"/>
      <c r="C4" s="79"/>
      <c r="D4" s="101"/>
      <c r="E4" s="79"/>
      <c r="F4" s="102"/>
      <c r="G4" s="100"/>
      <c r="H4" s="143"/>
      <c r="I4" s="103"/>
      <c r="J4" s="104"/>
    </row>
    <row r="5" spans="1:11" ht="30" customHeight="1" x14ac:dyDescent="0.25">
      <c r="A5" s="100"/>
      <c r="B5" s="81"/>
      <c r="C5" s="81"/>
      <c r="D5" s="108"/>
      <c r="E5" s="81"/>
      <c r="F5" s="81"/>
      <c r="G5" s="82"/>
      <c r="H5" s="143"/>
      <c r="I5" s="103"/>
    </row>
    <row r="6" spans="1:11" ht="30" customHeight="1" x14ac:dyDescent="0.25">
      <c r="A6" s="100"/>
      <c r="B6" s="82"/>
      <c r="C6" s="82"/>
      <c r="D6" s="106"/>
      <c r="E6" s="82"/>
      <c r="F6" s="82"/>
      <c r="G6" s="82"/>
      <c r="H6" s="143"/>
      <c r="I6" s="103"/>
      <c r="K6" s="109"/>
    </row>
    <row r="7" spans="1:11" ht="30" customHeight="1" x14ac:dyDescent="0.25">
      <c r="A7" s="100"/>
      <c r="B7" s="82"/>
      <c r="C7" s="82"/>
      <c r="D7" s="106"/>
      <c r="E7" s="82"/>
      <c r="F7" s="100"/>
      <c r="G7" s="82"/>
      <c r="H7" s="143"/>
      <c r="I7" s="103"/>
    </row>
    <row r="8" spans="1:11" ht="30" customHeight="1" x14ac:dyDescent="0.25">
      <c r="A8" s="100"/>
      <c r="B8" s="82"/>
      <c r="C8" s="82"/>
      <c r="D8" s="106"/>
      <c r="E8" s="82"/>
      <c r="F8" s="82"/>
      <c r="G8" s="82"/>
      <c r="H8" s="143"/>
      <c r="I8" s="103"/>
    </row>
    <row r="9" spans="1:11" ht="30" customHeight="1" x14ac:dyDescent="0.25">
      <c r="A9" s="100"/>
      <c r="B9" s="82"/>
      <c r="C9" s="81"/>
      <c r="D9" s="105"/>
      <c r="E9" s="81"/>
      <c r="F9" s="81"/>
      <c r="G9" s="82"/>
      <c r="H9" s="143"/>
      <c r="I9" s="103"/>
    </row>
    <row r="10" spans="1:11" ht="30" customHeight="1" x14ac:dyDescent="0.25">
      <c r="A10" s="100"/>
      <c r="B10" s="82"/>
      <c r="C10" s="81"/>
      <c r="D10" s="108"/>
      <c r="E10" s="81"/>
      <c r="F10" s="81"/>
      <c r="G10" s="82"/>
      <c r="H10" s="143"/>
      <c r="I10" s="103"/>
    </row>
    <row r="11" spans="1:11" ht="30" customHeight="1" x14ac:dyDescent="0.25">
      <c r="A11" s="100"/>
      <c r="B11" s="82"/>
      <c r="C11" s="81"/>
      <c r="D11" s="105"/>
      <c r="E11" s="81"/>
      <c r="F11" s="81"/>
      <c r="G11" s="82"/>
      <c r="H11" s="143"/>
      <c r="I11" s="103"/>
    </row>
    <row r="12" spans="1:11" ht="30" customHeight="1" x14ac:dyDescent="0.25">
      <c r="A12" s="100"/>
      <c r="B12" s="82"/>
      <c r="C12" s="81"/>
      <c r="D12" s="105"/>
      <c r="E12" s="81"/>
      <c r="F12" s="81"/>
      <c r="G12" s="82"/>
      <c r="H12" s="143"/>
      <c r="I12" s="103"/>
    </row>
    <row r="13" spans="1:11" ht="30" customHeight="1" x14ac:dyDescent="0.25">
      <c r="A13" s="100"/>
      <c r="B13" s="82"/>
      <c r="C13" s="81"/>
      <c r="D13" s="110"/>
      <c r="E13" s="81"/>
      <c r="F13" s="81"/>
      <c r="G13" s="82"/>
      <c r="H13" s="100"/>
      <c r="I13" s="103"/>
    </row>
    <row r="14" spans="1:11" ht="30" customHeight="1" x14ac:dyDescent="0.25">
      <c r="A14" s="100"/>
      <c r="B14" s="82"/>
      <c r="C14" s="81"/>
      <c r="D14" s="108"/>
      <c r="E14" s="81"/>
      <c r="F14" s="81"/>
      <c r="G14" s="82"/>
      <c r="H14" s="143"/>
      <c r="I14" s="103"/>
    </row>
    <row r="15" spans="1:11" ht="30" customHeight="1" x14ac:dyDescent="0.25">
      <c r="A15" s="100"/>
      <c r="B15" s="82"/>
      <c r="C15" s="82"/>
      <c r="D15" s="106"/>
      <c r="E15" s="82"/>
      <c r="F15" s="82"/>
      <c r="G15" s="82"/>
      <c r="H15" s="143"/>
      <c r="I15" s="103"/>
    </row>
    <row r="16" spans="1:11" ht="30" customHeight="1" x14ac:dyDescent="0.25">
      <c r="A16" s="100"/>
      <c r="B16" s="82"/>
      <c r="C16" s="82"/>
      <c r="D16" s="106"/>
      <c r="E16" s="82"/>
      <c r="F16" s="82"/>
      <c r="G16" s="82"/>
      <c r="H16" s="143"/>
      <c r="I16" s="103"/>
    </row>
    <row r="17" spans="1:9" ht="30" customHeight="1" x14ac:dyDescent="0.25">
      <c r="A17" s="100"/>
      <c r="B17" s="82"/>
      <c r="C17" s="82"/>
      <c r="D17" s="106"/>
      <c r="E17" s="82"/>
      <c r="F17" s="82"/>
      <c r="G17" s="82"/>
      <c r="H17" s="143"/>
      <c r="I17" s="103"/>
    </row>
    <row r="18" spans="1:9" ht="30" customHeight="1" x14ac:dyDescent="0.25">
      <c r="A18" s="100"/>
      <c r="B18" s="82"/>
      <c r="C18" s="82"/>
      <c r="D18" s="106"/>
      <c r="E18" s="82"/>
      <c r="F18" s="82"/>
      <c r="G18" s="82"/>
      <c r="H18" s="143"/>
      <c r="I18" s="103"/>
    </row>
    <row r="19" spans="1:9" ht="30" customHeight="1" x14ac:dyDescent="0.25">
      <c r="A19" s="100"/>
      <c r="B19" s="81"/>
      <c r="C19" s="81"/>
      <c r="D19" s="108"/>
      <c r="E19" s="81"/>
      <c r="F19" s="82"/>
      <c r="G19" s="82"/>
      <c r="H19" s="158"/>
      <c r="I19" s="103"/>
    </row>
    <row r="20" spans="1:9" ht="30" customHeight="1" x14ac:dyDescent="0.25">
      <c r="A20" s="100"/>
      <c r="B20" s="81"/>
      <c r="C20" s="81"/>
      <c r="D20" s="110"/>
      <c r="E20" s="81"/>
      <c r="F20" s="81"/>
      <c r="G20" s="82"/>
      <c r="H20" s="82"/>
      <c r="I20" s="111"/>
    </row>
    <row r="21" spans="1:9" ht="30" customHeight="1" x14ac:dyDescent="0.25">
      <c r="A21" s="100"/>
      <c r="B21" s="81"/>
      <c r="C21" s="81"/>
      <c r="D21" s="110"/>
      <c r="E21" s="81"/>
      <c r="F21" s="81"/>
      <c r="G21" s="82"/>
      <c r="H21" s="82"/>
      <c r="I21" s="111"/>
    </row>
    <row r="22" spans="1:9" ht="30" customHeight="1" x14ac:dyDescent="0.25">
      <c r="A22" s="100"/>
      <c r="B22" s="81"/>
      <c r="C22" s="81"/>
      <c r="D22" s="110"/>
      <c r="E22" s="81"/>
      <c r="F22" s="81"/>
      <c r="G22" s="82"/>
      <c r="H22" s="82"/>
      <c r="I22" s="111"/>
    </row>
    <row r="23" spans="1:9" ht="30" customHeight="1" x14ac:dyDescent="0.25">
      <c r="A23" s="100"/>
      <c r="B23" s="81"/>
      <c r="C23" s="81"/>
      <c r="D23" s="105"/>
      <c r="E23" s="81"/>
      <c r="F23" s="81"/>
      <c r="G23" s="82"/>
      <c r="H23" s="82"/>
      <c r="I23" s="113"/>
    </row>
    <row r="24" spans="1:9" ht="30" customHeight="1" x14ac:dyDescent="0.25">
      <c r="A24" s="100"/>
      <c r="B24" s="81"/>
      <c r="C24" s="81"/>
      <c r="D24" s="115"/>
      <c r="E24" s="81"/>
      <c r="F24" s="81"/>
      <c r="G24" s="82"/>
      <c r="H24" s="82"/>
      <c r="I24" s="111"/>
    </row>
    <row r="25" spans="1:9" ht="30" customHeight="1" x14ac:dyDescent="0.25">
      <c r="A25" s="100"/>
      <c r="B25" s="81"/>
      <c r="C25" s="81"/>
      <c r="D25" s="110"/>
      <c r="E25" s="81"/>
      <c r="F25" s="81"/>
      <c r="G25" s="82"/>
      <c r="H25" s="82"/>
      <c r="I25" s="111"/>
    </row>
    <row r="26" spans="1:9" ht="30" customHeight="1" x14ac:dyDescent="0.25">
      <c r="A26" s="100"/>
      <c r="B26" s="81"/>
      <c r="C26" s="81"/>
      <c r="D26" s="110"/>
      <c r="E26" s="81"/>
      <c r="F26" s="81"/>
      <c r="G26" s="82"/>
      <c r="H26" s="82"/>
      <c r="I26" s="111"/>
    </row>
    <row r="27" spans="1:9" ht="30" customHeight="1" x14ac:dyDescent="0.25">
      <c r="A27" s="100"/>
      <c r="B27" s="81"/>
      <c r="C27" s="81"/>
      <c r="D27" s="110"/>
      <c r="E27" s="81"/>
      <c r="F27" s="81"/>
      <c r="G27" s="82"/>
      <c r="H27" s="82"/>
      <c r="I27" s="114"/>
    </row>
    <row r="28" spans="1:9" ht="30" customHeight="1" x14ac:dyDescent="0.25">
      <c r="A28" s="100"/>
      <c r="B28" s="81"/>
      <c r="C28" s="81"/>
      <c r="D28" s="110"/>
      <c r="E28" s="81"/>
      <c r="F28" s="81"/>
      <c r="G28" s="82"/>
      <c r="H28" s="82"/>
      <c r="I28" s="114"/>
    </row>
    <row r="29" spans="1:9" ht="30" customHeight="1" x14ac:dyDescent="0.25">
      <c r="A29" s="100"/>
      <c r="B29" s="81"/>
      <c r="C29" s="81"/>
      <c r="D29" s="116"/>
      <c r="E29" s="81"/>
      <c r="F29" s="81"/>
      <c r="G29" s="82"/>
      <c r="H29" s="82"/>
      <c r="I29" s="114"/>
    </row>
    <row r="30" spans="1:9" ht="30" customHeight="1" x14ac:dyDescent="0.25">
      <c r="A30" s="100"/>
      <c r="B30" s="81"/>
      <c r="C30" s="81"/>
      <c r="D30" s="110"/>
      <c r="E30" s="81"/>
      <c r="F30" s="81"/>
      <c r="G30" s="82"/>
      <c r="H30" s="82"/>
      <c r="I30" s="114"/>
    </row>
    <row r="31" spans="1:9" ht="30" customHeight="1" x14ac:dyDescent="0.25">
      <c r="A31" s="100"/>
      <c r="B31" s="81"/>
      <c r="C31" s="81"/>
      <c r="D31" s="110"/>
      <c r="E31" s="81"/>
      <c r="F31" s="81"/>
      <c r="G31" s="82"/>
      <c r="H31" s="82"/>
      <c r="I31" s="114"/>
    </row>
    <row r="32" spans="1:9" ht="30" customHeight="1" x14ac:dyDescent="0.25">
      <c r="A32" s="100"/>
      <c r="B32" s="81"/>
      <c r="C32" s="81"/>
      <c r="D32" s="110"/>
      <c r="E32" s="81"/>
      <c r="F32" s="81"/>
      <c r="G32" s="82"/>
      <c r="H32" s="82"/>
      <c r="I32" s="114"/>
    </row>
    <row r="33" spans="1:9" ht="30" customHeight="1" x14ac:dyDescent="0.25">
      <c r="A33" s="100"/>
      <c r="B33" s="81"/>
      <c r="C33" s="81"/>
      <c r="D33" s="110"/>
      <c r="E33" s="81"/>
      <c r="F33" s="81"/>
      <c r="G33" s="82"/>
      <c r="H33" s="82"/>
      <c r="I33" s="114"/>
    </row>
    <row r="34" spans="1:9" ht="30" customHeight="1" x14ac:dyDescent="0.25">
      <c r="A34" s="100"/>
      <c r="B34" s="81"/>
      <c r="C34" s="81"/>
      <c r="D34" s="110"/>
      <c r="E34" s="81"/>
      <c r="F34" s="81"/>
      <c r="G34" s="82"/>
      <c r="H34" s="82"/>
      <c r="I34" s="114"/>
    </row>
    <row r="35" spans="1:9" ht="30" customHeight="1" x14ac:dyDescent="0.25">
      <c r="A35" s="100"/>
      <c r="B35" s="81"/>
      <c r="C35" s="81"/>
      <c r="D35" s="110"/>
      <c r="E35" s="81"/>
      <c r="F35" s="81"/>
      <c r="G35" s="82"/>
      <c r="H35" s="82"/>
      <c r="I35" s="114"/>
    </row>
    <row r="36" spans="1:9" ht="30" customHeight="1" x14ac:dyDescent="0.25">
      <c r="A36" s="100"/>
      <c r="B36" s="81"/>
      <c r="C36" s="81"/>
      <c r="D36" s="110"/>
      <c r="E36" s="81"/>
      <c r="F36" s="81"/>
      <c r="G36" s="82"/>
      <c r="H36" s="82"/>
      <c r="I36" s="114"/>
    </row>
    <row r="37" spans="1:9" ht="30" customHeight="1" x14ac:dyDescent="0.25">
      <c r="A37" s="100"/>
      <c r="B37" s="81"/>
      <c r="C37" s="81"/>
      <c r="D37" s="110"/>
      <c r="E37" s="81"/>
      <c r="F37" s="81"/>
      <c r="G37" s="82"/>
      <c r="H37" s="82"/>
      <c r="I37" s="114"/>
    </row>
    <row r="38" spans="1:9" ht="30" customHeight="1" x14ac:dyDescent="0.25">
      <c r="A38" s="100"/>
      <c r="B38" s="81"/>
      <c r="C38" s="81"/>
      <c r="D38" s="110"/>
      <c r="E38" s="81"/>
      <c r="F38" s="81"/>
      <c r="G38" s="82"/>
      <c r="H38" s="82"/>
      <c r="I38" s="114"/>
    </row>
    <row r="39" spans="1:9" ht="30" customHeight="1" x14ac:dyDescent="0.25">
      <c r="A39" s="100"/>
      <c r="B39" s="81"/>
      <c r="C39" s="81"/>
      <c r="D39" s="117"/>
      <c r="E39" s="81"/>
      <c r="F39" s="81"/>
      <c r="G39" s="82"/>
      <c r="H39" s="82"/>
      <c r="I39" s="114"/>
    </row>
    <row r="40" spans="1:9" ht="30" customHeight="1" x14ac:dyDescent="0.25">
      <c r="A40" s="100"/>
      <c r="B40" s="81"/>
      <c r="C40" s="81"/>
      <c r="D40" s="110"/>
      <c r="E40" s="81"/>
      <c r="F40" s="81"/>
      <c r="G40" s="82"/>
      <c r="H40" s="82"/>
      <c r="I40" s="114"/>
    </row>
    <row r="41" spans="1:9" ht="30" customHeight="1" x14ac:dyDescent="0.25">
      <c r="A41" s="100"/>
      <c r="B41" s="81"/>
      <c r="C41" s="81"/>
      <c r="D41" s="110"/>
      <c r="E41" s="81"/>
      <c r="F41" s="81"/>
      <c r="G41" s="82"/>
      <c r="H41" s="82"/>
      <c r="I41" s="114"/>
    </row>
    <row r="42" spans="1:9" ht="30" customHeight="1" x14ac:dyDescent="0.25">
      <c r="A42" s="100"/>
      <c r="B42" s="81"/>
      <c r="C42" s="81"/>
      <c r="D42" s="110"/>
      <c r="E42" s="81"/>
      <c r="F42" s="81"/>
      <c r="G42" s="82"/>
      <c r="H42" s="82"/>
      <c r="I42" s="114"/>
    </row>
    <row r="43" spans="1:9" ht="30" customHeight="1" x14ac:dyDescent="0.25">
      <c r="A43" s="100"/>
      <c r="B43" s="81"/>
      <c r="C43" s="81"/>
      <c r="D43" s="110"/>
      <c r="E43" s="81"/>
      <c r="F43" s="81"/>
      <c r="G43" s="82"/>
      <c r="H43" s="82"/>
      <c r="I43" s="114"/>
    </row>
    <row r="44" spans="1:9" ht="30" customHeight="1" x14ac:dyDescent="0.25">
      <c r="A44" s="100"/>
      <c r="B44" s="81"/>
      <c r="C44" s="81"/>
      <c r="D44" s="110"/>
      <c r="E44" s="81"/>
      <c r="F44" s="81"/>
      <c r="G44" s="82"/>
      <c r="H44" s="82"/>
      <c r="I44" s="114"/>
    </row>
    <row r="45" spans="1:9" ht="30" customHeight="1" x14ac:dyDescent="0.25">
      <c r="A45" s="100"/>
      <c r="B45" s="81"/>
      <c r="C45" s="81"/>
      <c r="D45" s="110"/>
      <c r="E45" s="81"/>
      <c r="F45" s="81"/>
      <c r="G45" s="82"/>
      <c r="H45" s="82"/>
      <c r="I45" s="114"/>
    </row>
    <row r="46" spans="1:9" ht="30" customHeight="1" x14ac:dyDescent="0.25">
      <c r="A46" s="100"/>
      <c r="B46" s="81"/>
      <c r="C46" s="81"/>
      <c r="D46" s="110"/>
      <c r="E46" s="81"/>
      <c r="F46" s="81"/>
      <c r="G46" s="82"/>
      <c r="H46" s="82"/>
      <c r="I46" s="114"/>
    </row>
    <row r="47" spans="1:9" ht="30" customHeight="1" x14ac:dyDescent="0.25">
      <c r="A47" s="100"/>
      <c r="B47" s="81"/>
      <c r="C47" s="81"/>
      <c r="D47" s="110"/>
      <c r="E47" s="81"/>
      <c r="F47" s="81"/>
      <c r="G47" s="82"/>
      <c r="H47" s="82"/>
      <c r="I47" s="111"/>
    </row>
    <row r="48" spans="1:9" ht="30" customHeight="1" x14ac:dyDescent="0.25">
      <c r="A48" s="100"/>
      <c r="B48" s="81"/>
      <c r="C48" s="81"/>
      <c r="D48" s="116"/>
      <c r="E48" s="81"/>
      <c r="F48" s="81"/>
      <c r="G48" s="82"/>
      <c r="H48" s="82"/>
      <c r="I48" s="111"/>
    </row>
    <row r="49" spans="1:9" ht="30" customHeight="1" x14ac:dyDescent="0.25">
      <c r="A49" s="100"/>
      <c r="B49" s="81"/>
      <c r="C49" s="81"/>
      <c r="D49" s="110"/>
      <c r="E49" s="81"/>
      <c r="F49" s="81"/>
      <c r="G49" s="82"/>
      <c r="H49" s="82"/>
      <c r="I49" s="114"/>
    </row>
    <row r="50" spans="1:9" ht="30" customHeight="1" x14ac:dyDescent="0.25">
      <c r="A50" s="100"/>
      <c r="B50" s="81"/>
      <c r="C50" s="81"/>
      <c r="D50" s="110"/>
      <c r="E50" s="81"/>
      <c r="F50" s="81"/>
      <c r="G50" s="82"/>
      <c r="H50" s="82"/>
      <c r="I50" s="111"/>
    </row>
    <row r="51" spans="1:9" ht="30" customHeight="1" x14ac:dyDescent="0.25">
      <c r="A51" s="100"/>
      <c r="B51" s="81"/>
      <c r="C51" s="81"/>
      <c r="D51" s="110"/>
      <c r="E51" s="81"/>
      <c r="F51" s="81"/>
      <c r="G51" s="82"/>
      <c r="H51" s="82"/>
      <c r="I51" s="111"/>
    </row>
    <row r="52" spans="1:9" ht="30" customHeight="1" x14ac:dyDescent="0.25">
      <c r="A52" s="100"/>
      <c r="B52" s="81"/>
      <c r="C52" s="81"/>
      <c r="D52" s="110"/>
      <c r="E52" s="81"/>
      <c r="F52" s="81"/>
      <c r="G52" s="82"/>
      <c r="H52" s="82"/>
      <c r="I52" s="114"/>
    </row>
    <row r="53" spans="1:9" ht="30" customHeight="1" x14ac:dyDescent="0.25">
      <c r="A53" s="100"/>
      <c r="B53" s="81"/>
      <c r="C53" s="81"/>
      <c r="D53" s="115"/>
      <c r="E53" s="81"/>
      <c r="F53" s="81"/>
      <c r="G53" s="82"/>
      <c r="H53" s="82"/>
      <c r="I53" s="112"/>
    </row>
    <row r="54" spans="1:9" ht="30" customHeight="1" x14ac:dyDescent="0.25">
      <c r="A54" s="100"/>
      <c r="B54" s="81"/>
      <c r="C54" s="81"/>
      <c r="D54" s="115"/>
      <c r="E54" s="81"/>
      <c r="F54" s="81"/>
      <c r="G54" s="82"/>
      <c r="H54" s="82"/>
      <c r="I54" s="112"/>
    </row>
    <row r="55" spans="1:9" ht="30" customHeight="1" x14ac:dyDescent="0.25">
      <c r="A55" s="100"/>
      <c r="B55" s="81"/>
      <c r="C55" s="81"/>
      <c r="D55" s="115"/>
      <c r="E55" s="81"/>
      <c r="F55" s="81"/>
      <c r="G55" s="82"/>
      <c r="H55" s="82"/>
      <c r="I55" s="111"/>
    </row>
    <row r="56" spans="1:9" ht="30" customHeight="1" x14ac:dyDescent="0.25">
      <c r="A56" s="100"/>
      <c r="B56" s="81"/>
      <c r="C56" s="81"/>
      <c r="D56" s="115"/>
      <c r="E56" s="81"/>
      <c r="F56" s="81"/>
      <c r="G56" s="82"/>
      <c r="H56" s="82"/>
      <c r="I56" s="111"/>
    </row>
    <row r="57" spans="1:9" ht="30" customHeight="1" x14ac:dyDescent="0.25">
      <c r="A57" s="100"/>
      <c r="B57" s="81"/>
      <c r="C57" s="81"/>
      <c r="D57" s="118"/>
      <c r="E57" s="81"/>
      <c r="F57" s="81"/>
      <c r="G57" s="82"/>
      <c r="H57" s="82"/>
      <c r="I57" s="111"/>
    </row>
    <row r="58" spans="1:9" ht="30" customHeight="1" x14ac:dyDescent="0.25">
      <c r="A58" s="100"/>
      <c r="B58" s="81"/>
      <c r="C58" s="81"/>
      <c r="D58" s="118"/>
      <c r="E58" s="81"/>
      <c r="F58" s="81"/>
      <c r="G58" s="82"/>
      <c r="H58" s="82"/>
      <c r="I58" s="111"/>
    </row>
    <row r="59" spans="1:9" ht="30" customHeight="1" x14ac:dyDescent="0.25">
      <c r="A59" s="100"/>
      <c r="B59" s="81"/>
      <c r="C59" s="81"/>
      <c r="D59" s="110"/>
      <c r="E59" s="81"/>
      <c r="F59" s="81"/>
      <c r="G59" s="82"/>
      <c r="H59" s="82"/>
      <c r="I59" s="111"/>
    </row>
    <row r="60" spans="1:9" ht="30" customHeight="1" x14ac:dyDescent="0.25">
      <c r="A60" s="100"/>
      <c r="B60" s="81"/>
      <c r="C60" s="81"/>
      <c r="D60" s="110"/>
      <c r="E60" s="81"/>
      <c r="F60" s="81"/>
      <c r="G60" s="82"/>
      <c r="H60" s="82"/>
      <c r="I60" s="111"/>
    </row>
    <row r="61" spans="1:9" ht="30" customHeight="1" x14ac:dyDescent="0.25">
      <c r="A61" s="100"/>
      <c r="B61" s="81"/>
      <c r="C61" s="81"/>
      <c r="D61" s="110"/>
      <c r="E61" s="81"/>
      <c r="F61" s="81"/>
      <c r="G61" s="82"/>
      <c r="H61" s="82"/>
      <c r="I61" s="111"/>
    </row>
    <row r="62" spans="1:9" ht="30" customHeight="1" x14ac:dyDescent="0.25">
      <c r="A62" s="100"/>
      <c r="B62" s="81"/>
      <c r="C62" s="81"/>
      <c r="D62" s="110"/>
      <c r="E62" s="81"/>
      <c r="F62" s="81"/>
      <c r="G62" s="82"/>
      <c r="H62" s="82"/>
      <c r="I62" s="111"/>
    </row>
    <row r="63" spans="1:9" ht="30" customHeight="1" x14ac:dyDescent="0.25">
      <c r="A63" s="100"/>
      <c r="B63" s="81"/>
      <c r="C63" s="81"/>
      <c r="D63" s="110"/>
      <c r="E63" s="81"/>
      <c r="F63" s="81"/>
      <c r="G63" s="82"/>
      <c r="H63" s="82"/>
      <c r="I63" s="111"/>
    </row>
    <row r="64" spans="1:9" ht="30" customHeight="1" x14ac:dyDescent="0.25">
      <c r="A64" s="100"/>
      <c r="B64" s="81"/>
      <c r="C64" s="81"/>
      <c r="D64" s="110"/>
      <c r="E64" s="81"/>
      <c r="F64" s="81"/>
      <c r="G64" s="82"/>
      <c r="H64" s="82"/>
      <c r="I64" s="111"/>
    </row>
    <row r="65" spans="1:9" ht="30" customHeight="1" x14ac:dyDescent="0.25">
      <c r="A65" s="100"/>
      <c r="B65" s="81"/>
      <c r="C65" s="81"/>
      <c r="D65" s="110"/>
      <c r="E65" s="81"/>
      <c r="F65" s="81"/>
      <c r="G65" s="82"/>
      <c r="H65" s="82"/>
      <c r="I65" s="111"/>
    </row>
    <row r="66" spans="1:9" ht="30" customHeight="1" x14ac:dyDescent="0.25">
      <c r="A66" s="100"/>
      <c r="B66" s="81"/>
      <c r="C66" s="81"/>
      <c r="D66" s="117"/>
      <c r="E66" s="81"/>
      <c r="F66" s="81"/>
      <c r="G66" s="82"/>
      <c r="H66" s="82"/>
      <c r="I66" s="111"/>
    </row>
    <row r="67" spans="1:9" ht="30" customHeight="1" x14ac:dyDescent="0.25">
      <c r="A67" s="100"/>
      <c r="B67" s="81"/>
      <c r="C67" s="81"/>
      <c r="D67" s="115"/>
      <c r="E67" s="81"/>
      <c r="F67" s="81"/>
      <c r="G67" s="82"/>
      <c r="H67" s="82"/>
      <c r="I67" s="111"/>
    </row>
    <row r="68" spans="1:9" ht="30" customHeight="1" x14ac:dyDescent="0.25">
      <c r="A68" s="100"/>
      <c r="B68" s="81"/>
      <c r="C68" s="81"/>
      <c r="D68" s="110"/>
      <c r="E68" s="81"/>
      <c r="F68" s="81"/>
      <c r="G68" s="82"/>
      <c r="H68" s="82"/>
      <c r="I68" s="111"/>
    </row>
    <row r="69" spans="1:9" ht="30" customHeight="1" x14ac:dyDescent="0.25">
      <c r="A69" s="100"/>
      <c r="B69" s="81"/>
      <c r="C69" s="81"/>
      <c r="D69" s="119"/>
      <c r="E69" s="82"/>
      <c r="F69" s="82"/>
      <c r="G69" s="82"/>
      <c r="H69" s="82"/>
      <c r="I69" s="111"/>
    </row>
    <row r="70" spans="1:9" ht="30" customHeight="1" x14ac:dyDescent="0.25">
      <c r="A70" s="94"/>
      <c r="B70" s="94"/>
      <c r="C70" s="94"/>
      <c r="D70" s="94"/>
      <c r="E70" s="94"/>
      <c r="F70" s="94"/>
      <c r="G70" s="94"/>
      <c r="H70" s="94"/>
      <c r="I70" s="94"/>
    </row>
    <row r="71" spans="1:9" ht="30" customHeight="1" x14ac:dyDescent="0.25">
      <c r="A71" s="94"/>
      <c r="B71" s="94"/>
      <c r="C71" s="94"/>
      <c r="D71" s="94"/>
      <c r="E71" s="94"/>
      <c r="F71" s="94"/>
      <c r="G71" s="94"/>
      <c r="H71" s="94"/>
      <c r="I71" s="94"/>
    </row>
    <row r="72" spans="1:9" ht="30" customHeight="1" x14ac:dyDescent="0.25">
      <c r="A72" s="94"/>
      <c r="B72" s="94"/>
      <c r="C72" s="94"/>
      <c r="D72" s="94"/>
      <c r="E72" s="94"/>
      <c r="F72" s="94"/>
      <c r="G72" s="94"/>
      <c r="H72" s="94"/>
      <c r="I72" s="94"/>
    </row>
    <row r="73" spans="1:9" ht="30" customHeight="1" x14ac:dyDescent="0.25">
      <c r="A73" s="94"/>
      <c r="B73" s="94"/>
      <c r="C73" s="94"/>
      <c r="D73" s="94"/>
      <c r="E73" s="94"/>
      <c r="F73" s="94"/>
      <c r="G73" s="94"/>
      <c r="H73" s="94"/>
      <c r="I73" s="94"/>
    </row>
    <row r="74" spans="1:9" ht="30" customHeight="1" x14ac:dyDescent="0.25">
      <c r="A74" s="94"/>
      <c r="B74" s="94"/>
      <c r="C74" s="94"/>
      <c r="D74" s="94"/>
      <c r="E74" s="94"/>
      <c r="F74" s="94"/>
      <c r="G74" s="94"/>
      <c r="H74" s="94"/>
      <c r="I74" s="94"/>
    </row>
    <row r="75" spans="1:9" ht="30" customHeight="1" x14ac:dyDescent="0.25">
      <c r="A75" s="94"/>
      <c r="B75" s="94"/>
      <c r="C75" s="94"/>
      <c r="D75" s="94"/>
      <c r="E75" s="94"/>
      <c r="F75" s="94"/>
      <c r="G75" s="94"/>
      <c r="H75" s="94"/>
      <c r="I75" s="94"/>
    </row>
    <row r="76" spans="1:9" ht="30" customHeight="1" x14ac:dyDescent="0.25">
      <c r="A76" s="94"/>
      <c r="B76" s="94"/>
      <c r="C76" s="94"/>
      <c r="D76" s="94"/>
      <c r="E76" s="94"/>
      <c r="F76" s="94"/>
      <c r="G76" s="94"/>
      <c r="H76" s="94"/>
      <c r="I76" s="94"/>
    </row>
    <row r="77" spans="1:9" ht="30" customHeight="1" x14ac:dyDescent="0.25">
      <c r="A77" s="94"/>
      <c r="B77" s="94"/>
      <c r="C77" s="94"/>
      <c r="D77" s="94"/>
      <c r="E77" s="94"/>
      <c r="F77" s="94"/>
      <c r="G77" s="94"/>
      <c r="H77" s="94"/>
      <c r="I77" s="94"/>
    </row>
    <row r="78" spans="1:9" ht="30" customHeight="1" x14ac:dyDescent="0.25">
      <c r="A78" s="94"/>
      <c r="B78" s="94"/>
      <c r="C78" s="94"/>
      <c r="D78" s="94"/>
      <c r="E78" s="94"/>
      <c r="F78" s="94"/>
      <c r="G78" s="94"/>
      <c r="H78" s="94"/>
      <c r="I78" s="94"/>
    </row>
    <row r="79" spans="1:9" ht="30" customHeight="1" x14ac:dyDescent="0.25">
      <c r="A79" s="94"/>
      <c r="B79" s="94"/>
      <c r="C79" s="94"/>
      <c r="D79" s="94"/>
      <c r="E79" s="94"/>
      <c r="F79" s="94"/>
      <c r="G79" s="94"/>
      <c r="H79" s="94"/>
      <c r="I79" s="94"/>
    </row>
    <row r="80" spans="1:9" ht="30" customHeight="1" x14ac:dyDescent="0.25">
      <c r="A80" s="94"/>
      <c r="B80" s="94"/>
      <c r="C80" s="94"/>
      <c r="D80" s="94"/>
      <c r="E80" s="94"/>
      <c r="F80" s="94"/>
      <c r="G80" s="94"/>
      <c r="H80" s="94"/>
      <c r="I80" s="94"/>
    </row>
    <row r="81" spans="1:9" ht="30" customHeight="1" x14ac:dyDescent="0.25">
      <c r="A81" s="94"/>
      <c r="B81" s="94"/>
      <c r="C81" s="94"/>
      <c r="D81" s="94"/>
      <c r="E81" s="94"/>
      <c r="F81" s="94"/>
      <c r="G81" s="94"/>
      <c r="H81" s="94"/>
      <c r="I81" s="94"/>
    </row>
    <row r="82" spans="1:9" ht="30" customHeight="1" x14ac:dyDescent="0.25">
      <c r="A82" s="94"/>
      <c r="G82" s="94"/>
      <c r="H82" s="94"/>
      <c r="I82" s="94"/>
    </row>
  </sheetData>
  <sortState ref="A4:Q82">
    <sortCondition ref="G4:G480" customList="Active,Inactive"/>
    <sortCondition ref="D4:D480" customList="AM,PM,Night"/>
    <sortCondition ref="F4:F480" customList="FT,PT"/>
  </sortState>
  <dataValidations count="3">
    <dataValidation type="list" allowBlank="1" showInputMessage="1" showErrorMessage="1" sqref="F4:F19">
      <formula1>"FT,PT"</formula1>
    </dataValidation>
    <dataValidation type="list" allowBlank="1" showInputMessage="1" showErrorMessage="1" sqref="E4:E69 F20:F69">
      <formula1>"PARE,ADEC,PROM,BB"</formula1>
    </dataValidation>
    <dataValidation allowBlank="1" showInputMessage="1" showErrorMessage="1" prompt="Entrez les noms des employés dans cette colonne" sqref="B3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rgb="FFFF0000"/>
  </sheetPr>
  <dimension ref="B1:J79"/>
  <sheetViews>
    <sheetView workbookViewId="0">
      <selection activeCell="E76" sqref="E76"/>
    </sheetView>
  </sheetViews>
  <sheetFormatPr defaultColWidth="11.42578125" defaultRowHeight="15" outlineLevelRow="1" x14ac:dyDescent="0.25"/>
  <cols>
    <col min="1" max="1" width="1.85546875" style="94" customWidth="1"/>
    <col min="2" max="2" width="7.7109375" style="94" customWidth="1"/>
    <col min="3" max="3" width="13.7109375" style="94" customWidth="1"/>
    <col min="4" max="4" width="12.28515625" style="94" customWidth="1"/>
    <col min="5" max="5" width="32.140625" style="94" customWidth="1"/>
    <col min="6" max="6" width="12.42578125" style="94" customWidth="1"/>
    <col min="7" max="7" width="19" style="94" customWidth="1"/>
    <col min="8" max="16384" width="11.42578125" style="94"/>
  </cols>
  <sheetData>
    <row r="1" spans="2:10" ht="40.5" customHeight="1" x14ac:dyDescent="0.25">
      <c r="B1" s="134" t="s">
        <v>69</v>
      </c>
      <c r="C1" s="134"/>
      <c r="D1" s="134"/>
      <c r="E1" s="134"/>
    </row>
    <row r="2" spans="2:10" ht="10.5" customHeight="1" x14ac:dyDescent="0.25">
      <c r="B2" s="135"/>
      <c r="C2" s="135"/>
      <c r="D2" s="135"/>
      <c r="E2" s="135"/>
      <c r="F2" s="135"/>
      <c r="G2" s="135"/>
      <c r="H2" s="136"/>
      <c r="I2" s="136"/>
    </row>
    <row r="3" spans="2:10" ht="15.75" x14ac:dyDescent="0.25">
      <c r="B3" s="137" t="s">
        <v>62</v>
      </c>
      <c r="C3" s="137" t="s">
        <v>63</v>
      </c>
      <c r="D3" s="137" t="s">
        <v>4</v>
      </c>
      <c r="E3" s="137" t="s">
        <v>64</v>
      </c>
      <c r="F3" s="137" t="s">
        <v>5</v>
      </c>
      <c r="G3" s="137" t="s">
        <v>65</v>
      </c>
      <c r="H3" s="138" t="s">
        <v>66</v>
      </c>
      <c r="I3" s="138" t="s">
        <v>67</v>
      </c>
      <c r="J3" s="138" t="s">
        <v>68</v>
      </c>
    </row>
    <row r="4" spans="2:10" ht="16.5" customHeight="1" outlineLevel="1" x14ac:dyDescent="0.25">
      <c r="C4" s="139" t="str">
        <f>IF(E4&lt;&gt;0,current_week!$Y$22,"")</f>
        <v/>
      </c>
      <c r="D4" s="139" t="str">
        <f>IF($E4&lt;&gt;0,current_week!D24,"")</f>
        <v/>
      </c>
      <c r="E4" s="140">
        <f>IF(OR(current_week!$Y24=current_week!$B$14,current_week!$Y24=current_week!$B$15,current_week!$Y24=current_week!$B$16,current_week!$Y24=current_week!$B$17,current_week!$Y24=current_week!$B$18),current_week!B24,0)</f>
        <v>0</v>
      </c>
      <c r="F4" s="139" t="str">
        <f>IF($E4&lt;&gt;0,current_week!E24,"")</f>
        <v/>
      </c>
      <c r="G4" s="139" t="str">
        <f>IF(current_abs!$E4&lt;&gt;0,current_week!Y24,"")</f>
        <v/>
      </c>
      <c r="H4" s="133" t="str">
        <f>IFERROR(WEEKNUM(C4),"")</f>
        <v/>
      </c>
      <c r="I4" s="136" t="str">
        <f>IFERROR(MONTH(C4),"")</f>
        <v/>
      </c>
      <c r="J4" s="136" t="str">
        <f>IFERROR(WEEKDAY(C4),"")</f>
        <v/>
      </c>
    </row>
    <row r="5" spans="2:10" ht="16.5" customHeight="1" outlineLevel="1" x14ac:dyDescent="0.25">
      <c r="C5" s="139" t="str">
        <f>IF(E5&lt;&gt;0,current_week!$Y$22,"")</f>
        <v/>
      </c>
      <c r="D5" s="139" t="str">
        <f>IF($E5&lt;&gt;0,current_week!D25,"")</f>
        <v/>
      </c>
      <c r="E5" s="140">
        <f>IF(OR(current_week!$Y25=current_week!$B$14,current_week!$Y25=current_week!$B$15,current_week!$Y25=current_week!$B$16,current_week!$Y25=current_week!$B$17,current_week!$Y25=current_week!$B$18),current_week!B25,0)</f>
        <v>0</v>
      </c>
      <c r="F5" s="139" t="str">
        <f>IF($E5&lt;&gt;0,current_week!E25,"")</f>
        <v/>
      </c>
      <c r="G5" s="139" t="str">
        <f>IF(current_abs!$E5&lt;&gt;0,current_week!Y25,"")</f>
        <v/>
      </c>
      <c r="H5" s="133" t="str">
        <f t="shared" ref="H5:H13" si="0">IFERROR(WEEKNUM(C5),"")</f>
        <v/>
      </c>
      <c r="I5" s="136" t="str">
        <f t="shared" ref="I5:I13" si="1">IFERROR(MONTH(C5),"")</f>
        <v/>
      </c>
      <c r="J5" s="136" t="str">
        <f t="shared" ref="J5:J13" si="2">IFERROR(WEEKDAY(C5),"")</f>
        <v/>
      </c>
    </row>
    <row r="6" spans="2:10" ht="16.5" customHeight="1" outlineLevel="1" x14ac:dyDescent="0.25">
      <c r="C6" s="139" t="str">
        <f>IF(E6&lt;&gt;0,current_week!$Y$22,"")</f>
        <v/>
      </c>
      <c r="D6" s="139" t="str">
        <f>IF($E6&lt;&gt;0,current_week!D26,"")</f>
        <v/>
      </c>
      <c r="E6" s="140">
        <f>IF(OR(current_week!$Y26=current_week!$B$14,current_week!$Y26=current_week!$B$15,current_week!$Y26=current_week!$B$16,current_week!$Y26=current_week!$B$17,current_week!$Y26=current_week!$B$18),current_week!B26,0)</f>
        <v>0</v>
      </c>
      <c r="F6" s="139" t="str">
        <f>IF($E6&lt;&gt;0,current_week!E26,"")</f>
        <v/>
      </c>
      <c r="G6" s="139" t="str">
        <f>IF(current_abs!$E6&lt;&gt;0,current_week!Y26,"")</f>
        <v/>
      </c>
      <c r="H6" s="133" t="str">
        <f t="shared" si="0"/>
        <v/>
      </c>
      <c r="I6" s="136" t="str">
        <f t="shared" si="1"/>
        <v/>
      </c>
      <c r="J6" s="136" t="str">
        <f t="shared" si="2"/>
        <v/>
      </c>
    </row>
    <row r="7" spans="2:10" ht="16.5" customHeight="1" outlineLevel="1" x14ac:dyDescent="0.25">
      <c r="C7" s="139" t="str">
        <f>IF(E7&lt;&gt;0,current_week!$Y$22,"")</f>
        <v/>
      </c>
      <c r="D7" s="139" t="str">
        <f>IF($E7&lt;&gt;0,current_week!D27,"")</f>
        <v/>
      </c>
      <c r="E7" s="140">
        <f>IF(OR(current_week!$Y27=current_week!$B$14,current_week!$Y27=current_week!$B$15,current_week!$Y27=current_week!$B$16,current_week!$Y27=current_week!$B$17,current_week!$Y27=current_week!$B$18),current_week!B27,0)</f>
        <v>0</v>
      </c>
      <c r="F7" s="139" t="str">
        <f>IF($E7&lt;&gt;0,current_week!E27,"")</f>
        <v/>
      </c>
      <c r="G7" s="139" t="str">
        <f>IF(current_abs!$E7&lt;&gt;0,current_week!Y27,"")</f>
        <v/>
      </c>
      <c r="H7" s="133" t="str">
        <f t="shared" si="0"/>
        <v/>
      </c>
      <c r="I7" s="136" t="str">
        <f t="shared" si="1"/>
        <v/>
      </c>
      <c r="J7" s="136" t="str">
        <f t="shared" si="2"/>
        <v/>
      </c>
    </row>
    <row r="8" spans="2:10" ht="16.5" customHeight="1" outlineLevel="1" x14ac:dyDescent="0.25">
      <c r="C8" s="139" t="str">
        <f>IF(E8&lt;&gt;0,current_week!$Y$22,"")</f>
        <v/>
      </c>
      <c r="D8" s="139" t="str">
        <f>IF($E8&lt;&gt;0,current_week!D28,"")</f>
        <v/>
      </c>
      <c r="E8" s="140">
        <f>IF(OR(current_week!$Y28=current_week!$B$14,current_week!$Y28=current_week!$B$15,current_week!$Y28=current_week!$B$16,current_week!$Y28=current_week!$B$17,current_week!$Y28=current_week!$B$18),current_week!B28,0)</f>
        <v>0</v>
      </c>
      <c r="F8" s="139" t="str">
        <f>IF($E8&lt;&gt;0,current_week!E28,"")</f>
        <v/>
      </c>
      <c r="G8" s="139" t="str">
        <f>IF(current_abs!$E8&lt;&gt;0,current_week!Y28,"")</f>
        <v/>
      </c>
      <c r="H8" s="133" t="str">
        <f t="shared" si="0"/>
        <v/>
      </c>
      <c r="I8" s="136" t="str">
        <f t="shared" si="1"/>
        <v/>
      </c>
      <c r="J8" s="136" t="str">
        <f t="shared" si="2"/>
        <v/>
      </c>
    </row>
    <row r="9" spans="2:10" ht="16.5" customHeight="1" outlineLevel="1" x14ac:dyDescent="0.25">
      <c r="C9" s="139" t="str">
        <f>IF(E9&lt;&gt;0,current_week!$Y$22,"")</f>
        <v/>
      </c>
      <c r="D9" s="139" t="str">
        <f>IF($E9&lt;&gt;0,current_week!D29,"")</f>
        <v/>
      </c>
      <c r="E9" s="140">
        <f>IF(OR(current_week!$Y29=current_week!$B$14,current_week!$Y29=current_week!$B$15,current_week!$Y29=current_week!$B$16,current_week!$Y29=current_week!$B$17,current_week!$Y29=current_week!$B$18),current_week!B29,0)</f>
        <v>0</v>
      </c>
      <c r="F9" s="139" t="str">
        <f>IF($E9&lt;&gt;0,current_week!E29,"")</f>
        <v/>
      </c>
      <c r="G9" s="139" t="str">
        <f>IF(current_abs!$E9&lt;&gt;0,current_week!Y29,"")</f>
        <v/>
      </c>
      <c r="H9" s="133" t="str">
        <f t="shared" si="0"/>
        <v/>
      </c>
      <c r="I9" s="136" t="str">
        <f t="shared" si="1"/>
        <v/>
      </c>
      <c r="J9" s="136" t="str">
        <f t="shared" si="2"/>
        <v/>
      </c>
    </row>
    <row r="10" spans="2:10" ht="16.5" customHeight="1" outlineLevel="1" x14ac:dyDescent="0.25">
      <c r="C10" s="139" t="str">
        <f>IF(E10&lt;&gt;0,current_week!$Y$22,"")</f>
        <v/>
      </c>
      <c r="D10" s="139" t="str">
        <f>IF($E10&lt;&gt;0,current_week!D30,"")</f>
        <v/>
      </c>
      <c r="E10" s="140">
        <f>IF(OR(current_week!$Y30=current_week!$B$14,current_week!$Y30=current_week!$B$15,current_week!$Y30=current_week!$B$16,current_week!$Y30=current_week!$B$17,current_week!$Y30=current_week!$B$18),current_week!B30,0)</f>
        <v>0</v>
      </c>
      <c r="F10" s="139" t="str">
        <f>IF($E10&lt;&gt;0,current_week!E30,"")</f>
        <v/>
      </c>
      <c r="G10" s="139" t="str">
        <f>IF(current_abs!$E10&lt;&gt;0,current_week!Y30,"")</f>
        <v/>
      </c>
      <c r="H10" s="133" t="str">
        <f t="shared" si="0"/>
        <v/>
      </c>
      <c r="I10" s="136" t="str">
        <f t="shared" si="1"/>
        <v/>
      </c>
      <c r="J10" s="136" t="str">
        <f t="shared" si="2"/>
        <v/>
      </c>
    </row>
    <row r="11" spans="2:10" ht="16.5" customHeight="1" outlineLevel="1" x14ac:dyDescent="0.25">
      <c r="C11" s="139" t="str">
        <f>IF(E11&lt;&gt;0,current_week!$Y$22,"")</f>
        <v/>
      </c>
      <c r="D11" s="139" t="str">
        <f>IF($E11&lt;&gt;0,current_week!D31,"")</f>
        <v/>
      </c>
      <c r="E11" s="140">
        <f>IF(OR(current_week!$Y31=current_week!$B$14,current_week!$Y31=current_week!$B$15,current_week!$Y31=current_week!$B$16,current_week!$Y31=current_week!$B$17,current_week!$Y31=current_week!$B$18),current_week!B31,0)</f>
        <v>0</v>
      </c>
      <c r="F11" s="139" t="str">
        <f>IF($E11&lt;&gt;0,current_week!E31,"")</f>
        <v/>
      </c>
      <c r="G11" s="139" t="str">
        <f>IF(current_abs!$E11&lt;&gt;0,current_week!Y31,"")</f>
        <v/>
      </c>
      <c r="H11" s="133" t="str">
        <f t="shared" si="0"/>
        <v/>
      </c>
      <c r="I11" s="136" t="str">
        <f t="shared" si="1"/>
        <v/>
      </c>
      <c r="J11" s="136" t="str">
        <f t="shared" si="2"/>
        <v/>
      </c>
    </row>
    <row r="12" spans="2:10" ht="16.5" customHeight="1" outlineLevel="1" x14ac:dyDescent="0.25">
      <c r="C12" s="139" t="str">
        <f>IF(E12&lt;&gt;0,current_week!$Y$22,"")</f>
        <v/>
      </c>
      <c r="D12" s="139" t="str">
        <f>IF($E12&lt;&gt;0,current_week!D32,"")</f>
        <v/>
      </c>
      <c r="E12" s="140">
        <f>IF(OR(current_week!$Y32=current_week!$B$14,current_week!$Y32=current_week!$B$15,current_week!$Y32=current_week!$B$16,current_week!$Y32=current_week!$B$17,current_week!$Y32=current_week!$B$18),current_week!B32,0)</f>
        <v>0</v>
      </c>
      <c r="F12" s="139" t="str">
        <f>IF($E12&lt;&gt;0,current_week!E32,"")</f>
        <v/>
      </c>
      <c r="G12" s="139" t="str">
        <f>IF(current_abs!$E12&lt;&gt;0,current_week!Y32,"")</f>
        <v/>
      </c>
      <c r="H12" s="133" t="str">
        <f t="shared" si="0"/>
        <v/>
      </c>
      <c r="I12" s="136" t="str">
        <f t="shared" si="1"/>
        <v/>
      </c>
      <c r="J12" s="136" t="str">
        <f t="shared" si="2"/>
        <v/>
      </c>
    </row>
    <row r="13" spans="2:10" ht="16.5" customHeight="1" outlineLevel="1" x14ac:dyDescent="0.25">
      <c r="C13" s="139" t="str">
        <f>IF(E13&lt;&gt;0,current_week!$Y$22,"")</f>
        <v/>
      </c>
      <c r="D13" s="139" t="str">
        <f>IF($E13&lt;&gt;0,current_week!D33,"")</f>
        <v/>
      </c>
      <c r="E13" s="140">
        <f>IF(OR(current_week!$Y33=current_week!$B$14,current_week!$Y33=current_week!$B$15,current_week!$Y33=current_week!$B$16,current_week!$Y33=current_week!$B$17,current_week!$Y33=current_week!$B$18),current_week!B33,0)</f>
        <v>0</v>
      </c>
      <c r="F13" s="139" t="str">
        <f>IF($E13&lt;&gt;0,current_week!E33,"")</f>
        <v/>
      </c>
      <c r="G13" s="139" t="str">
        <f>IF(current_abs!$E13&lt;&gt;0,current_week!Y33,"")</f>
        <v/>
      </c>
      <c r="H13" s="133" t="str">
        <f t="shared" si="0"/>
        <v/>
      </c>
      <c r="I13" s="136" t="str">
        <f t="shared" si="1"/>
        <v/>
      </c>
      <c r="J13" s="136" t="str">
        <f t="shared" si="2"/>
        <v/>
      </c>
    </row>
    <row r="14" spans="2:10" x14ac:dyDescent="0.25">
      <c r="C14" s="139"/>
      <c r="D14" s="139"/>
      <c r="E14" s="140"/>
      <c r="F14" s="139"/>
      <c r="G14" s="141"/>
      <c r="H14" s="133">
        <f>IFERROR(WEEKNUM(C14),"")</f>
        <v>0</v>
      </c>
      <c r="I14" s="136">
        <f>IFERROR(MONTH(C14),"")</f>
        <v>1</v>
      </c>
      <c r="J14" s="136">
        <f>IFERROR(WEEKDAY(C14),"")</f>
        <v>7</v>
      </c>
    </row>
    <row r="15" spans="2:10" outlineLevel="1" x14ac:dyDescent="0.25">
      <c r="C15" s="139" t="str">
        <f>IF(current_abs!E15&lt;&gt;0,current_week!$Z$22,"")</f>
        <v/>
      </c>
      <c r="D15" s="139" t="str">
        <f>IF($E15&lt;&gt;0,current_week!D24,"")</f>
        <v/>
      </c>
      <c r="E15" s="140">
        <f>IF(OR(current_week!$Z24=current_week!B$14,current_week!$Z24=current_week!$B$15,current_week!$Z24=current_week!$B$16,current_week!$Z24=current_week!$B$17,current_week!$Z24=current_week!$B$18),current_week!B24,0)</f>
        <v>0</v>
      </c>
      <c r="F15" s="139" t="str">
        <f>IF($E15&lt;&gt;0,current_week!E24,"")</f>
        <v/>
      </c>
      <c r="G15" s="141" t="str">
        <f>+IF(current_abs!$E15&lt;&gt;0,current_week!Z24,"")</f>
        <v/>
      </c>
      <c r="H15" s="133" t="str">
        <f>IFERROR(WEEKNUM(C15),"")</f>
        <v/>
      </c>
      <c r="I15" s="136" t="str">
        <f>IFERROR(MONTH(C15),"")</f>
        <v/>
      </c>
      <c r="J15" s="136" t="str">
        <f>IFERROR(WEEKDAY(C15),"")</f>
        <v/>
      </c>
    </row>
    <row r="16" spans="2:10" outlineLevel="1" x14ac:dyDescent="0.25">
      <c r="C16" s="139" t="str">
        <f>IF(current_abs!E16&lt;&gt;0,current_week!$Z$22,"")</f>
        <v/>
      </c>
      <c r="D16" s="139" t="str">
        <f>IF($E16&lt;&gt;0,current_week!D25,"")</f>
        <v/>
      </c>
      <c r="E16" s="140">
        <f>IF(OR(current_week!$Z25=current_week!B$14,current_week!$Z25=current_week!$B$15,current_week!$Z25=current_week!$B$16,current_week!$Z25=current_week!$B$17,current_week!$Z25=current_week!$B$18),current_week!B25,0)</f>
        <v>0</v>
      </c>
      <c r="F16" s="139" t="str">
        <f>IF($E16&lt;&gt;0,current_week!E25,"")</f>
        <v/>
      </c>
      <c r="G16" s="141" t="str">
        <f>+IF(current_abs!$E16&lt;&gt;0,current_week!Z25,"")</f>
        <v/>
      </c>
      <c r="H16" s="133" t="str">
        <f t="shared" ref="H16:H24" si="3">IFERROR(WEEKNUM(C16),"")</f>
        <v/>
      </c>
      <c r="I16" s="136" t="str">
        <f t="shared" ref="I16:I24" si="4">IFERROR(MONTH(C16),"")</f>
        <v/>
      </c>
      <c r="J16" s="136" t="str">
        <f t="shared" ref="J16:J24" si="5">IFERROR(WEEKDAY(C16),"")</f>
        <v/>
      </c>
    </row>
    <row r="17" spans="3:10" outlineLevel="1" x14ac:dyDescent="0.25">
      <c r="C17" s="139" t="str">
        <f>IF(current_abs!E17&lt;&gt;0,current_week!$Z$22,"")</f>
        <v/>
      </c>
      <c r="D17" s="139" t="str">
        <f>IF($E17&lt;&gt;0,current_week!D26,"")</f>
        <v/>
      </c>
      <c r="E17" s="140">
        <f>IF(OR(current_week!$Z26=current_week!B$14,current_week!$Z26=current_week!$B$15,current_week!$Z26=current_week!$B$16,current_week!$Z26=current_week!$B$17,current_week!$Z26=current_week!$B$18),current_week!B26,0)</f>
        <v>0</v>
      </c>
      <c r="F17" s="139" t="str">
        <f>IF($E17&lt;&gt;0,current_week!E26,"")</f>
        <v/>
      </c>
      <c r="G17" s="141" t="str">
        <f>+IF(current_abs!$E17&lt;&gt;0,current_week!Z26,"")</f>
        <v/>
      </c>
      <c r="H17" s="133" t="str">
        <f t="shared" si="3"/>
        <v/>
      </c>
      <c r="I17" s="136" t="str">
        <f t="shared" si="4"/>
        <v/>
      </c>
      <c r="J17" s="136" t="str">
        <f t="shared" si="5"/>
        <v/>
      </c>
    </row>
    <row r="18" spans="3:10" outlineLevel="1" x14ac:dyDescent="0.25">
      <c r="C18" s="139" t="str">
        <f>IF(current_abs!E18&lt;&gt;0,current_week!$Z$22,"")</f>
        <v/>
      </c>
      <c r="D18" s="139" t="str">
        <f>IF($E18&lt;&gt;0,current_week!D27,"")</f>
        <v/>
      </c>
      <c r="E18" s="140">
        <f>IF(OR(current_week!$Z27=current_week!B$14,current_week!$Z27=current_week!$B$15,current_week!$Z27=current_week!$B$16,current_week!$Z27=current_week!$B$17,current_week!$Z27=current_week!$B$18),current_week!B27,0)</f>
        <v>0</v>
      </c>
      <c r="F18" s="139" t="str">
        <f>IF($E18&lt;&gt;0,current_week!E27,"")</f>
        <v/>
      </c>
      <c r="G18" s="141" t="str">
        <f>+IF(current_abs!$E18&lt;&gt;0,current_week!Z27,"")</f>
        <v/>
      </c>
      <c r="H18" s="133" t="str">
        <f t="shared" si="3"/>
        <v/>
      </c>
      <c r="I18" s="136" t="str">
        <f t="shared" si="4"/>
        <v/>
      </c>
      <c r="J18" s="136" t="str">
        <f t="shared" si="5"/>
        <v/>
      </c>
    </row>
    <row r="19" spans="3:10" outlineLevel="1" x14ac:dyDescent="0.25">
      <c r="C19" s="139" t="str">
        <f>IF(current_abs!E19&lt;&gt;0,current_week!$Z$22,"")</f>
        <v/>
      </c>
      <c r="D19" s="139" t="str">
        <f>IF($E19&lt;&gt;0,current_week!D28,"")</f>
        <v/>
      </c>
      <c r="E19" s="140">
        <f>IF(OR(current_week!$Z28=current_week!B$14,current_week!$Z28=current_week!$B$15,current_week!$Z28=current_week!$B$16,current_week!$Z28=current_week!$B$17,current_week!$Z28=current_week!$B$18),current_week!B28,0)</f>
        <v>0</v>
      </c>
      <c r="F19" s="139" t="str">
        <f>IF($E19&lt;&gt;0,current_week!E28,"")</f>
        <v/>
      </c>
      <c r="G19" s="141" t="str">
        <f>+IF(current_abs!$E19&lt;&gt;0,current_week!Z28,"")</f>
        <v/>
      </c>
      <c r="H19" s="133" t="str">
        <f t="shared" si="3"/>
        <v/>
      </c>
      <c r="I19" s="136" t="str">
        <f t="shared" si="4"/>
        <v/>
      </c>
      <c r="J19" s="136" t="str">
        <f t="shared" si="5"/>
        <v/>
      </c>
    </row>
    <row r="20" spans="3:10" outlineLevel="1" x14ac:dyDescent="0.25">
      <c r="C20" s="139" t="str">
        <f>IF(current_abs!E20&lt;&gt;0,current_week!$Z$22,"")</f>
        <v/>
      </c>
      <c r="D20" s="139" t="str">
        <f>IF($E20&lt;&gt;0,current_week!D29,"")</f>
        <v/>
      </c>
      <c r="E20" s="140">
        <f>IF(OR(current_week!$Z29=current_week!B$14,current_week!$Z29=current_week!$B$15,current_week!$Z29=current_week!$B$16,current_week!$Z29=current_week!$B$17,current_week!$Z29=current_week!$B$18),current_week!B29,0)</f>
        <v>0</v>
      </c>
      <c r="F20" s="139" t="str">
        <f>IF($E20&lt;&gt;0,current_week!E29,"")</f>
        <v/>
      </c>
      <c r="G20" s="141" t="str">
        <f>+IF(current_abs!$E20&lt;&gt;0,current_week!Z29,"")</f>
        <v/>
      </c>
      <c r="H20" s="133" t="str">
        <f t="shared" si="3"/>
        <v/>
      </c>
      <c r="I20" s="136" t="str">
        <f t="shared" si="4"/>
        <v/>
      </c>
      <c r="J20" s="136" t="str">
        <f t="shared" si="5"/>
        <v/>
      </c>
    </row>
    <row r="21" spans="3:10" outlineLevel="1" x14ac:dyDescent="0.25">
      <c r="C21" s="139" t="str">
        <f>IF(current_abs!E21&lt;&gt;0,current_week!$Z$22,"")</f>
        <v/>
      </c>
      <c r="D21" s="139" t="str">
        <f>IF($E21&lt;&gt;0,current_week!D30,"")</f>
        <v/>
      </c>
      <c r="E21" s="140">
        <f>IF(OR(current_week!$Z30=current_week!B$14,current_week!$Z30=current_week!$B$15,current_week!$Z30=current_week!$B$16,current_week!$Z30=current_week!$B$17,current_week!$Z30=current_week!$B$18),current_week!B30,0)</f>
        <v>0</v>
      </c>
      <c r="F21" s="139" t="str">
        <f>IF($E21&lt;&gt;0,current_week!E30,"")</f>
        <v/>
      </c>
      <c r="G21" s="141" t="str">
        <f>+IF(current_abs!$E21&lt;&gt;0,current_week!Z30,"")</f>
        <v/>
      </c>
      <c r="H21" s="133" t="str">
        <f t="shared" si="3"/>
        <v/>
      </c>
      <c r="I21" s="136" t="str">
        <f t="shared" si="4"/>
        <v/>
      </c>
      <c r="J21" s="136" t="str">
        <f t="shared" si="5"/>
        <v/>
      </c>
    </row>
    <row r="22" spans="3:10" outlineLevel="1" x14ac:dyDescent="0.25">
      <c r="C22" s="139" t="str">
        <f>IF(current_abs!E22&lt;&gt;0,current_week!$Z$22,"")</f>
        <v/>
      </c>
      <c r="D22" s="139" t="str">
        <f>IF($E22&lt;&gt;0,current_week!D31,"")</f>
        <v/>
      </c>
      <c r="E22" s="140">
        <f>IF(OR(current_week!$Z31=current_week!B$14,current_week!$Z31=current_week!$B$15,current_week!$Z31=current_week!$B$16,current_week!$Z31=current_week!$B$17,current_week!$Z31=current_week!$B$18),current_week!B31,0)</f>
        <v>0</v>
      </c>
      <c r="F22" s="139" t="str">
        <f>IF($E22&lt;&gt;0,current_week!E31,"")</f>
        <v/>
      </c>
      <c r="G22" s="141" t="str">
        <f>+IF(current_abs!$E22&lt;&gt;0,current_week!Z31,"")</f>
        <v/>
      </c>
      <c r="H22" s="133" t="str">
        <f t="shared" si="3"/>
        <v/>
      </c>
      <c r="I22" s="136" t="str">
        <f t="shared" si="4"/>
        <v/>
      </c>
      <c r="J22" s="136" t="str">
        <f t="shared" si="5"/>
        <v/>
      </c>
    </row>
    <row r="23" spans="3:10" outlineLevel="1" x14ac:dyDescent="0.25">
      <c r="C23" s="139" t="str">
        <f>IF(current_abs!E23&lt;&gt;0,current_week!$Z$22,"")</f>
        <v/>
      </c>
      <c r="D23" s="139" t="str">
        <f>IF($E23&lt;&gt;0,current_week!D32,"")</f>
        <v/>
      </c>
      <c r="E23" s="140">
        <f>IF(OR(current_week!$Z32=current_week!B$14,current_week!$Z32=current_week!$B$15,current_week!$Z32=current_week!$B$16,current_week!$Z32=current_week!$B$17,current_week!$Z32=current_week!$B$18),current_week!B32,0)</f>
        <v>0</v>
      </c>
      <c r="F23" s="139" t="str">
        <f>IF($E23&lt;&gt;0,current_week!E32,"")</f>
        <v/>
      </c>
      <c r="G23" s="141" t="str">
        <f>+IF(current_abs!$E23&lt;&gt;0,current_week!Z32,"")</f>
        <v/>
      </c>
      <c r="H23" s="133" t="str">
        <f t="shared" si="3"/>
        <v/>
      </c>
      <c r="I23" s="136" t="str">
        <f t="shared" si="4"/>
        <v/>
      </c>
      <c r="J23" s="136" t="str">
        <f t="shared" si="5"/>
        <v/>
      </c>
    </row>
    <row r="24" spans="3:10" outlineLevel="1" x14ac:dyDescent="0.25">
      <c r="C24" s="139" t="str">
        <f>IF(current_abs!E24&lt;&gt;0,current_week!$Z$22,"")</f>
        <v/>
      </c>
      <c r="D24" s="139" t="str">
        <f>IF($E24&lt;&gt;0,current_week!D33,"")</f>
        <v/>
      </c>
      <c r="E24" s="140">
        <f>IF(OR(current_week!$Z33=current_week!B$14,current_week!$Z33=current_week!$B$15,current_week!$Z33=current_week!$B$16,current_week!$Z33=current_week!$B$17,current_week!$Z33=current_week!$B$18),current_week!B33,0)</f>
        <v>0</v>
      </c>
      <c r="F24" s="139" t="str">
        <f>IF($E24&lt;&gt;0,current_week!E33,"")</f>
        <v/>
      </c>
      <c r="G24" s="141" t="str">
        <f>+IF(current_abs!$E24&lt;&gt;0,current_week!Z33,"")</f>
        <v/>
      </c>
      <c r="H24" s="133" t="str">
        <f t="shared" si="3"/>
        <v/>
      </c>
      <c r="I24" s="136" t="str">
        <f t="shared" si="4"/>
        <v/>
      </c>
      <c r="J24" s="136" t="str">
        <f t="shared" si="5"/>
        <v/>
      </c>
    </row>
    <row r="25" spans="3:10" x14ac:dyDescent="0.25">
      <c r="C25" s="139"/>
      <c r="D25" s="139"/>
      <c r="E25" s="140"/>
      <c r="F25" s="139"/>
      <c r="G25" s="141" t="str">
        <f>+IF(current_abs!$E25&lt;&gt;0,current_week!Z969,"")</f>
        <v/>
      </c>
      <c r="H25" s="133">
        <f>IFERROR(WEEKNUM(C25),"")</f>
        <v>0</v>
      </c>
      <c r="I25" s="136">
        <f>IFERROR(MONTH(C25),"")</f>
        <v>1</v>
      </c>
      <c r="J25" s="136">
        <f>IFERROR(WEEKDAY(C25),"")</f>
        <v>7</v>
      </c>
    </row>
    <row r="26" spans="3:10" outlineLevel="1" x14ac:dyDescent="0.25">
      <c r="C26" s="139" t="str">
        <f>IF(E26&lt;&gt;0,current_week!$AA$22,"")</f>
        <v/>
      </c>
      <c r="D26" s="139" t="str">
        <f>IF($E26&lt;&gt;0,current_week!D24,"")</f>
        <v/>
      </c>
      <c r="E26" s="140">
        <f>IF(OR(current_week!$AA24=current_week!$B$14,current_week!$AA24=current_week!$B$15,current_week!$AA24=current_week!$B$16,current_week!$AA24=current_week!$B$17,current_week!AA24=current_week!$B$18),current_week!B24,0)</f>
        <v>0</v>
      </c>
      <c r="F26" s="139" t="str">
        <f>IF($E26&lt;&gt;0,current_week!E24,"")</f>
        <v/>
      </c>
      <c r="G26" s="141" t="str">
        <f>+IF(current_abs!$E26&lt;&gt;0,current_week!AA24,"")</f>
        <v/>
      </c>
      <c r="H26" s="133" t="str">
        <f>IFERROR(WEEKNUM(C26),"")</f>
        <v/>
      </c>
      <c r="I26" s="136" t="str">
        <f>IFERROR(MONTH(C26),"")</f>
        <v/>
      </c>
      <c r="J26" s="136" t="str">
        <f>IFERROR(WEEKDAY(C26),"")</f>
        <v/>
      </c>
    </row>
    <row r="27" spans="3:10" outlineLevel="1" x14ac:dyDescent="0.25">
      <c r="C27" s="139" t="str">
        <f>IF(E27&lt;&gt;0,current_week!$AA$22,"")</f>
        <v/>
      </c>
      <c r="D27" s="139" t="str">
        <f>IF($E27&lt;&gt;0,current_week!D25,"")</f>
        <v/>
      </c>
      <c r="E27" s="140">
        <f>IF(OR(current_week!$AA25=current_week!$B$14,current_week!$AA25=current_week!$B$15,current_week!$AA25=current_week!$B$16,current_week!$AA25=current_week!$B$17,current_week!AA25=current_week!$B$18),current_week!B25,0)</f>
        <v>0</v>
      </c>
      <c r="F27" s="139" t="str">
        <f>IF($E27&lt;&gt;0,current_week!E25,"")</f>
        <v/>
      </c>
      <c r="G27" s="141" t="str">
        <f>+IF(current_abs!$E27&lt;&gt;0,current_week!AA25,"")</f>
        <v/>
      </c>
      <c r="H27" s="133" t="str">
        <f t="shared" ref="H27:H35" si="6">IFERROR(WEEKNUM(C27),"")</f>
        <v/>
      </c>
      <c r="I27" s="136" t="str">
        <f t="shared" ref="I27:I35" si="7">IFERROR(MONTH(C27),"")</f>
        <v/>
      </c>
      <c r="J27" s="136" t="str">
        <f t="shared" ref="J27:J35" si="8">IFERROR(WEEKDAY(C27),"")</f>
        <v/>
      </c>
    </row>
    <row r="28" spans="3:10" outlineLevel="1" x14ac:dyDescent="0.25">
      <c r="C28" s="139" t="str">
        <f>IF(E28&lt;&gt;0,current_week!$AA$22,"")</f>
        <v/>
      </c>
      <c r="D28" s="139" t="str">
        <f>IF($E28&lt;&gt;0,current_week!D26,"")</f>
        <v/>
      </c>
      <c r="E28" s="140">
        <f>IF(OR(current_week!$AA26=current_week!$B$14,current_week!$AA26=current_week!$B$15,current_week!$AA26=current_week!$B$16,current_week!$AA26=current_week!$B$17,current_week!AA26=current_week!$B$18),current_week!B26,0)</f>
        <v>0</v>
      </c>
      <c r="F28" s="139" t="str">
        <f>IF($E28&lt;&gt;0,current_week!E26,"")</f>
        <v/>
      </c>
      <c r="G28" s="141" t="str">
        <f>+IF(current_abs!$E28&lt;&gt;0,current_week!AA26,"")</f>
        <v/>
      </c>
      <c r="H28" s="133" t="str">
        <f t="shared" si="6"/>
        <v/>
      </c>
      <c r="I28" s="136" t="str">
        <f t="shared" si="7"/>
        <v/>
      </c>
      <c r="J28" s="136" t="str">
        <f t="shared" si="8"/>
        <v/>
      </c>
    </row>
    <row r="29" spans="3:10" outlineLevel="1" x14ac:dyDescent="0.25">
      <c r="C29" s="139" t="str">
        <f>IF(E29&lt;&gt;0,current_week!$AA$22,"")</f>
        <v/>
      </c>
      <c r="D29" s="139" t="str">
        <f>IF($E29&lt;&gt;0,current_week!D27,"")</f>
        <v/>
      </c>
      <c r="E29" s="140">
        <f>IF(OR(current_week!$AA27=current_week!$B$14,current_week!$AA27=current_week!$B$15,current_week!$AA27=current_week!$B$16,current_week!$AA27=current_week!$B$17,current_week!AA27=current_week!$B$18),current_week!B27,0)</f>
        <v>0</v>
      </c>
      <c r="F29" s="139" t="str">
        <f>IF($E29&lt;&gt;0,current_week!E27,"")</f>
        <v/>
      </c>
      <c r="G29" s="141" t="str">
        <f>+IF(current_abs!$E29&lt;&gt;0,current_week!AA27,"")</f>
        <v/>
      </c>
      <c r="H29" s="133" t="str">
        <f t="shared" si="6"/>
        <v/>
      </c>
      <c r="I29" s="136" t="str">
        <f t="shared" si="7"/>
        <v/>
      </c>
      <c r="J29" s="136" t="str">
        <f t="shared" si="8"/>
        <v/>
      </c>
    </row>
    <row r="30" spans="3:10" outlineLevel="1" x14ac:dyDescent="0.25">
      <c r="C30" s="139" t="str">
        <f>IF(E30&lt;&gt;0,current_week!$AA$22,"")</f>
        <v/>
      </c>
      <c r="D30" s="139" t="str">
        <f>IF($E30&lt;&gt;0,current_week!D28,"")</f>
        <v/>
      </c>
      <c r="E30" s="140">
        <f>IF(OR(current_week!$AA28=current_week!$B$14,current_week!$AA28=current_week!$B$15,current_week!$AA28=current_week!$B$16,current_week!$AA28=current_week!$B$17,current_week!AA28=current_week!$B$18),current_week!B28,0)</f>
        <v>0</v>
      </c>
      <c r="F30" s="139" t="str">
        <f>IF($E30&lt;&gt;0,current_week!E28,"")</f>
        <v/>
      </c>
      <c r="G30" s="141" t="str">
        <f>+IF(current_abs!$E30&lt;&gt;0,current_week!AA28,"")</f>
        <v/>
      </c>
      <c r="H30" s="133" t="str">
        <f t="shared" si="6"/>
        <v/>
      </c>
      <c r="I30" s="136" t="str">
        <f t="shared" si="7"/>
        <v/>
      </c>
      <c r="J30" s="136" t="str">
        <f t="shared" si="8"/>
        <v/>
      </c>
    </row>
    <row r="31" spans="3:10" outlineLevel="1" x14ac:dyDescent="0.25">
      <c r="C31" s="139" t="str">
        <f>IF(E31&lt;&gt;0,current_week!$AA$22,"")</f>
        <v/>
      </c>
      <c r="D31" s="139" t="str">
        <f>IF($E31&lt;&gt;0,current_week!D29,"")</f>
        <v/>
      </c>
      <c r="E31" s="140">
        <f>IF(OR(current_week!$AA29=current_week!$B$14,current_week!$AA29=current_week!$B$15,current_week!$AA29=current_week!$B$16,current_week!$AA29=current_week!$B$17,current_week!AA29=current_week!$B$18),current_week!B29,0)</f>
        <v>0</v>
      </c>
      <c r="F31" s="139" t="str">
        <f>IF($E31&lt;&gt;0,current_week!E29,"")</f>
        <v/>
      </c>
      <c r="G31" s="141" t="str">
        <f>+IF(current_abs!$E31&lt;&gt;0,current_week!AA29,"")</f>
        <v/>
      </c>
      <c r="H31" s="133" t="str">
        <f t="shared" si="6"/>
        <v/>
      </c>
      <c r="I31" s="136" t="str">
        <f t="shared" si="7"/>
        <v/>
      </c>
      <c r="J31" s="136" t="str">
        <f t="shared" si="8"/>
        <v/>
      </c>
    </row>
    <row r="32" spans="3:10" outlineLevel="1" x14ac:dyDescent="0.25">
      <c r="C32" s="139" t="str">
        <f>IF(E32&lt;&gt;0,current_week!$AA$22,"")</f>
        <v/>
      </c>
      <c r="D32" s="139" t="str">
        <f>IF($E32&lt;&gt;0,current_week!D30,"")</f>
        <v/>
      </c>
      <c r="E32" s="140">
        <f>IF(OR(current_week!$AA30=current_week!$B$14,current_week!$AA30=current_week!$B$15,current_week!$AA30=current_week!$B$16,current_week!$AA30=current_week!$B$17,current_week!AA30=current_week!$B$18),current_week!B30,0)</f>
        <v>0</v>
      </c>
      <c r="F32" s="139" t="str">
        <f>IF($E32&lt;&gt;0,current_week!E30,"")</f>
        <v/>
      </c>
      <c r="G32" s="141" t="str">
        <f>+IF(current_abs!$E32&lt;&gt;0,current_week!AA30,"")</f>
        <v/>
      </c>
      <c r="H32" s="133" t="str">
        <f t="shared" si="6"/>
        <v/>
      </c>
      <c r="I32" s="136" t="str">
        <f t="shared" si="7"/>
        <v/>
      </c>
      <c r="J32" s="136" t="str">
        <f t="shared" si="8"/>
        <v/>
      </c>
    </row>
    <row r="33" spans="3:10" outlineLevel="1" x14ac:dyDescent="0.25">
      <c r="C33" s="139" t="str">
        <f>IF(E33&lt;&gt;0,current_week!$AA$22,"")</f>
        <v/>
      </c>
      <c r="D33" s="139" t="str">
        <f>IF($E33&lt;&gt;0,current_week!D31,"")</f>
        <v/>
      </c>
      <c r="E33" s="140">
        <f>IF(OR(current_week!$AA31=current_week!$B$14,current_week!$AA31=current_week!$B$15,current_week!$AA31=current_week!$B$16,current_week!$AA31=current_week!$B$17,current_week!AA31=current_week!$B$18),current_week!B31,0)</f>
        <v>0</v>
      </c>
      <c r="F33" s="139" t="str">
        <f>IF($E33&lt;&gt;0,current_week!E31,"")</f>
        <v/>
      </c>
      <c r="G33" s="141" t="str">
        <f>+IF(current_abs!$E33&lt;&gt;0,current_week!AA31,"")</f>
        <v/>
      </c>
      <c r="H33" s="133" t="str">
        <f t="shared" si="6"/>
        <v/>
      </c>
      <c r="I33" s="136" t="str">
        <f t="shared" si="7"/>
        <v/>
      </c>
      <c r="J33" s="136" t="str">
        <f t="shared" si="8"/>
        <v/>
      </c>
    </row>
    <row r="34" spans="3:10" outlineLevel="1" x14ac:dyDescent="0.25">
      <c r="C34" s="139" t="str">
        <f>IF(E34&lt;&gt;0,current_week!$AA$22,"")</f>
        <v/>
      </c>
      <c r="D34" s="139" t="str">
        <f>IF($E34&lt;&gt;0,current_week!D32,"")</f>
        <v/>
      </c>
      <c r="E34" s="140">
        <f>IF(OR(current_week!$AA32=current_week!$B$14,current_week!$AA32=current_week!$B$15,current_week!$AA32=current_week!$B$16,current_week!$AA32=current_week!$B$17,current_week!AA32=current_week!$B$18),current_week!B32,0)</f>
        <v>0</v>
      </c>
      <c r="F34" s="139" t="str">
        <f>IF($E34&lt;&gt;0,current_week!E32,"")</f>
        <v/>
      </c>
      <c r="G34" s="141" t="str">
        <f>+IF(current_abs!$E34&lt;&gt;0,current_week!AA32,"")</f>
        <v/>
      </c>
      <c r="H34" s="133" t="str">
        <f t="shared" si="6"/>
        <v/>
      </c>
      <c r="I34" s="136" t="str">
        <f t="shared" si="7"/>
        <v/>
      </c>
      <c r="J34" s="136" t="str">
        <f t="shared" si="8"/>
        <v/>
      </c>
    </row>
    <row r="35" spans="3:10" outlineLevel="1" x14ac:dyDescent="0.25">
      <c r="C35" s="139" t="str">
        <f>IF(E35&lt;&gt;0,current_week!$AA$22,"")</f>
        <v/>
      </c>
      <c r="D35" s="139" t="str">
        <f>IF($E35&lt;&gt;0,current_week!D33,"")</f>
        <v/>
      </c>
      <c r="E35" s="140">
        <f>IF(OR(current_week!$AA33=current_week!$B$14,current_week!$AA33=current_week!$B$15,current_week!$AA33=current_week!$B$16,current_week!$AA33=current_week!$B$17,current_week!AA33=current_week!$B$18),current_week!B33,0)</f>
        <v>0</v>
      </c>
      <c r="F35" s="139" t="str">
        <f>IF($E35&lt;&gt;0,current_week!E33,"")</f>
        <v/>
      </c>
      <c r="G35" s="141" t="str">
        <f>+IF(current_abs!$E35&lt;&gt;0,current_week!AA33,"")</f>
        <v/>
      </c>
      <c r="H35" s="133" t="str">
        <f t="shared" si="6"/>
        <v/>
      </c>
      <c r="I35" s="136" t="str">
        <f t="shared" si="7"/>
        <v/>
      </c>
      <c r="J35" s="136" t="str">
        <f t="shared" si="8"/>
        <v/>
      </c>
    </row>
    <row r="36" spans="3:10" x14ac:dyDescent="0.25">
      <c r="C36" s="139"/>
      <c r="D36" s="139"/>
      <c r="E36" s="140"/>
      <c r="F36" s="139"/>
      <c r="G36" s="141" t="str">
        <f>+IF(current_abs!$E36&lt;&gt;0,current_week!AA971,"")</f>
        <v/>
      </c>
      <c r="H36" s="133">
        <f>IFERROR(WEEKNUM(C36),"")</f>
        <v>0</v>
      </c>
      <c r="I36" s="136">
        <f>IFERROR(MONTH(C36),"")</f>
        <v>1</v>
      </c>
      <c r="J36" s="136">
        <f>IFERROR(WEEKDAY(C36),"")</f>
        <v>7</v>
      </c>
    </row>
    <row r="37" spans="3:10" outlineLevel="1" x14ac:dyDescent="0.25">
      <c r="C37" s="139" t="str">
        <f>IF(E37&lt;&gt;0,current_week!$AB$22,"")</f>
        <v/>
      </c>
      <c r="D37" s="139" t="str">
        <f>IF($E37&lt;&gt;0,current_week!D24,"")</f>
        <v/>
      </c>
      <c r="E37" s="140">
        <f>IF(OR(current_week!$AB24=current_week!$B$14,current_week!$AB24=current_week!$B$15,current_week!$AB24=current_week!$B$16,current_week!AB24=current_week!$B$17,current_week!$AB24=current_week!$B$18),current_week!B24,0)</f>
        <v>0</v>
      </c>
      <c r="F37" s="139" t="str">
        <f>IF($E37&lt;&gt;0,current_week!E24,"")</f>
        <v/>
      </c>
      <c r="G37" s="141" t="str">
        <f>+IF($E37&lt;&gt;0,current_week!AB24,"")</f>
        <v/>
      </c>
      <c r="H37" s="133" t="str">
        <f>IFERROR(WEEKNUM(C37),"")</f>
        <v/>
      </c>
      <c r="I37" s="136" t="str">
        <f>IFERROR(MONTH(C37),"")</f>
        <v/>
      </c>
      <c r="J37" s="136" t="str">
        <f>IFERROR(WEEKDAY(C37),"")</f>
        <v/>
      </c>
    </row>
    <row r="38" spans="3:10" outlineLevel="1" x14ac:dyDescent="0.25">
      <c r="C38" s="139" t="str">
        <f>IF(E38&lt;&gt;0,current_week!$AB$22,"")</f>
        <v/>
      </c>
      <c r="D38" s="139" t="str">
        <f>IF($E38&lt;&gt;0,current_week!D25,"")</f>
        <v/>
      </c>
      <c r="E38" s="140">
        <f>IF(OR(current_week!$AB25=current_week!$B$14,current_week!$AB25=current_week!$B$15,current_week!$AB25=current_week!$B$16,current_week!AB25=current_week!$B$17,current_week!$AB25=current_week!$B$18),current_week!B25,0)</f>
        <v>0</v>
      </c>
      <c r="F38" s="139" t="str">
        <f>IF($E38&lt;&gt;0,current_week!E25,"")</f>
        <v/>
      </c>
      <c r="G38" s="141" t="str">
        <f>+IF($E38&lt;&gt;0,current_week!AB25,"")</f>
        <v/>
      </c>
      <c r="H38" s="133" t="str">
        <f t="shared" ref="H38:H46" si="9">IFERROR(WEEKNUM(C38),"")</f>
        <v/>
      </c>
      <c r="I38" s="136" t="str">
        <f t="shared" ref="I38:I46" si="10">IFERROR(MONTH(C38),"")</f>
        <v/>
      </c>
      <c r="J38" s="136" t="str">
        <f t="shared" ref="J38:J46" si="11">IFERROR(WEEKDAY(C38),"")</f>
        <v/>
      </c>
    </row>
    <row r="39" spans="3:10" outlineLevel="1" x14ac:dyDescent="0.25">
      <c r="C39" s="139" t="str">
        <f>IF(E39&lt;&gt;0,current_week!$AB$22,"")</f>
        <v/>
      </c>
      <c r="D39" s="139" t="str">
        <f>IF($E39&lt;&gt;0,current_week!D26,"")</f>
        <v/>
      </c>
      <c r="E39" s="140">
        <f>IF(OR(current_week!$AB26=current_week!$B$14,current_week!$AB26=current_week!$B$15,current_week!$AB26=current_week!$B$16,current_week!AB26=current_week!$B$17,current_week!$AB26=current_week!$B$18),current_week!B26,0)</f>
        <v>0</v>
      </c>
      <c r="F39" s="139" t="str">
        <f>IF($E39&lt;&gt;0,current_week!E26,"")</f>
        <v/>
      </c>
      <c r="G39" s="141" t="str">
        <f>+IF($E39&lt;&gt;0,current_week!AB26,"")</f>
        <v/>
      </c>
      <c r="H39" s="133" t="str">
        <f t="shared" si="9"/>
        <v/>
      </c>
      <c r="I39" s="136" t="str">
        <f t="shared" si="10"/>
        <v/>
      </c>
      <c r="J39" s="136" t="str">
        <f t="shared" si="11"/>
        <v/>
      </c>
    </row>
    <row r="40" spans="3:10" outlineLevel="1" x14ac:dyDescent="0.25">
      <c r="C40" s="139" t="str">
        <f>IF(E40&lt;&gt;0,current_week!$AB$22,"")</f>
        <v/>
      </c>
      <c r="D40" s="139" t="str">
        <f>IF($E40&lt;&gt;0,current_week!D27,"")</f>
        <v/>
      </c>
      <c r="E40" s="140">
        <f>IF(OR(current_week!$AB27=current_week!$B$14,current_week!$AB27=current_week!$B$15,current_week!$AB27=current_week!$B$16,current_week!AB27=current_week!$B$17,current_week!$AB27=current_week!$B$18),current_week!B27,0)</f>
        <v>0</v>
      </c>
      <c r="F40" s="139" t="str">
        <f>IF($E40&lt;&gt;0,current_week!E27,"")</f>
        <v/>
      </c>
      <c r="G40" s="141" t="str">
        <f>+IF($E40&lt;&gt;0,current_week!AB27,"")</f>
        <v/>
      </c>
      <c r="H40" s="133" t="str">
        <f t="shared" si="9"/>
        <v/>
      </c>
      <c r="I40" s="136" t="str">
        <f t="shared" si="10"/>
        <v/>
      </c>
      <c r="J40" s="136" t="str">
        <f t="shared" si="11"/>
        <v/>
      </c>
    </row>
    <row r="41" spans="3:10" outlineLevel="1" x14ac:dyDescent="0.25">
      <c r="C41" s="139" t="str">
        <f>IF(E41&lt;&gt;0,current_week!$AB$22,"")</f>
        <v/>
      </c>
      <c r="D41" s="139" t="str">
        <f>IF($E41&lt;&gt;0,current_week!D28,"")</f>
        <v/>
      </c>
      <c r="E41" s="140">
        <f>IF(OR(current_week!$AB28=current_week!$B$14,current_week!$AB28=current_week!$B$15,current_week!$AB28=current_week!$B$16,current_week!AB28=current_week!$B$17,current_week!$AB28=current_week!$B$18),current_week!B28,0)</f>
        <v>0</v>
      </c>
      <c r="F41" s="139" t="str">
        <f>IF($E41&lt;&gt;0,current_week!E28,"")</f>
        <v/>
      </c>
      <c r="G41" s="141" t="str">
        <f>+IF($E41&lt;&gt;0,current_week!AB28,"")</f>
        <v/>
      </c>
      <c r="H41" s="133" t="str">
        <f t="shared" si="9"/>
        <v/>
      </c>
      <c r="I41" s="136" t="str">
        <f t="shared" si="10"/>
        <v/>
      </c>
      <c r="J41" s="136" t="str">
        <f t="shared" si="11"/>
        <v/>
      </c>
    </row>
    <row r="42" spans="3:10" outlineLevel="1" x14ac:dyDescent="0.25">
      <c r="C42" s="139" t="str">
        <f>IF(E42&lt;&gt;0,current_week!$AB$22,"")</f>
        <v/>
      </c>
      <c r="D42" s="139" t="str">
        <f>IF($E42&lt;&gt;0,current_week!D29,"")</f>
        <v/>
      </c>
      <c r="E42" s="140">
        <f>IF(OR(current_week!$AB29=current_week!$B$14,current_week!$AB29=current_week!$B$15,current_week!$AB29=current_week!$B$16,current_week!AB29=current_week!$B$17,current_week!$AB29=current_week!$B$18),current_week!B29,0)</f>
        <v>0</v>
      </c>
      <c r="F42" s="139" t="str">
        <f>IF($E42&lt;&gt;0,current_week!E29,"")</f>
        <v/>
      </c>
      <c r="G42" s="141" t="str">
        <f>+IF($E42&lt;&gt;0,current_week!AB29,"")</f>
        <v/>
      </c>
      <c r="H42" s="133" t="str">
        <f t="shared" si="9"/>
        <v/>
      </c>
      <c r="I42" s="136" t="str">
        <f t="shared" si="10"/>
        <v/>
      </c>
      <c r="J42" s="136" t="str">
        <f t="shared" si="11"/>
        <v/>
      </c>
    </row>
    <row r="43" spans="3:10" outlineLevel="1" x14ac:dyDescent="0.25">
      <c r="C43" s="139" t="str">
        <f>IF(E43&lt;&gt;0,current_week!$AB$22,"")</f>
        <v/>
      </c>
      <c r="D43" s="139" t="str">
        <f>IF($E43&lt;&gt;0,current_week!D30,"")</f>
        <v/>
      </c>
      <c r="E43" s="140">
        <f>IF(OR(current_week!$AB30=current_week!$B$14,current_week!$AB30=current_week!$B$15,current_week!$AB30=current_week!$B$16,current_week!AB30=current_week!$B$17,current_week!$AB30=current_week!$B$18),current_week!B30,0)</f>
        <v>0</v>
      </c>
      <c r="F43" s="139" t="str">
        <f>IF($E43&lt;&gt;0,current_week!E30,"")</f>
        <v/>
      </c>
      <c r="G43" s="141" t="str">
        <f>+IF($E43&lt;&gt;0,current_week!AB30,"")</f>
        <v/>
      </c>
      <c r="H43" s="133" t="str">
        <f t="shared" si="9"/>
        <v/>
      </c>
      <c r="I43" s="136" t="str">
        <f t="shared" si="10"/>
        <v/>
      </c>
      <c r="J43" s="136" t="str">
        <f t="shared" si="11"/>
        <v/>
      </c>
    </row>
    <row r="44" spans="3:10" outlineLevel="1" x14ac:dyDescent="0.25">
      <c r="C44" s="139" t="str">
        <f>IF(E44&lt;&gt;0,current_week!$AB$22,"")</f>
        <v/>
      </c>
      <c r="D44" s="139" t="str">
        <f>IF($E44&lt;&gt;0,current_week!D31,"")</f>
        <v/>
      </c>
      <c r="E44" s="140">
        <f>IF(OR(current_week!$AB31=current_week!$B$14,current_week!$AB31=current_week!$B$15,current_week!$AB31=current_week!$B$16,current_week!AB31=current_week!$B$17,current_week!$AB31=current_week!$B$18),current_week!B31,0)</f>
        <v>0</v>
      </c>
      <c r="F44" s="139" t="str">
        <f>IF($E44&lt;&gt;0,current_week!E31,"")</f>
        <v/>
      </c>
      <c r="G44" s="141" t="str">
        <f>+IF($E44&lt;&gt;0,current_week!AB31,"")</f>
        <v/>
      </c>
      <c r="H44" s="133" t="str">
        <f t="shared" si="9"/>
        <v/>
      </c>
      <c r="I44" s="136" t="str">
        <f t="shared" si="10"/>
        <v/>
      </c>
      <c r="J44" s="136" t="str">
        <f t="shared" si="11"/>
        <v/>
      </c>
    </row>
    <row r="45" spans="3:10" outlineLevel="1" x14ac:dyDescent="0.25">
      <c r="C45" s="139" t="str">
        <f>IF(E45&lt;&gt;0,current_week!$AB$22,"")</f>
        <v/>
      </c>
      <c r="D45" s="139" t="str">
        <f>IF($E45&lt;&gt;0,current_week!D32,"")</f>
        <v/>
      </c>
      <c r="E45" s="140">
        <f>IF(OR(current_week!$AB32=current_week!$B$14,current_week!$AB32=current_week!$B$15,current_week!$AB32=current_week!$B$16,current_week!AB32=current_week!$B$17,current_week!$AB32=current_week!$B$18),current_week!B32,0)</f>
        <v>0</v>
      </c>
      <c r="F45" s="139" t="str">
        <f>IF($E45&lt;&gt;0,current_week!E32,"")</f>
        <v/>
      </c>
      <c r="G45" s="141" t="str">
        <f>+IF($E45&lt;&gt;0,current_week!AB32,"")</f>
        <v/>
      </c>
      <c r="H45" s="133" t="str">
        <f t="shared" si="9"/>
        <v/>
      </c>
      <c r="I45" s="136" t="str">
        <f t="shared" si="10"/>
        <v/>
      </c>
      <c r="J45" s="136" t="str">
        <f t="shared" si="11"/>
        <v/>
      </c>
    </row>
    <row r="46" spans="3:10" outlineLevel="1" x14ac:dyDescent="0.25">
      <c r="C46" s="139" t="str">
        <f>IF(E46&lt;&gt;0,current_week!$AB$22,"")</f>
        <v/>
      </c>
      <c r="D46" s="139" t="str">
        <f>IF($E46&lt;&gt;0,current_week!D33,"")</f>
        <v/>
      </c>
      <c r="E46" s="140">
        <f>IF(OR(current_week!$AB33=current_week!$B$14,current_week!$AB33=current_week!$B$15,current_week!$AB33=current_week!$B$16,current_week!AB33=current_week!$B$17,current_week!$AB33=current_week!$B$18),current_week!B33,0)</f>
        <v>0</v>
      </c>
      <c r="F46" s="139" t="str">
        <f>IF($E46&lt;&gt;0,current_week!E33,"")</f>
        <v/>
      </c>
      <c r="G46" s="141" t="str">
        <f>+IF($E46&lt;&gt;0,current_week!AB33,"")</f>
        <v/>
      </c>
      <c r="H46" s="133" t="str">
        <f t="shared" si="9"/>
        <v/>
      </c>
      <c r="I46" s="136" t="str">
        <f t="shared" si="10"/>
        <v/>
      </c>
      <c r="J46" s="136" t="str">
        <f t="shared" si="11"/>
        <v/>
      </c>
    </row>
    <row r="47" spans="3:10" x14ac:dyDescent="0.25">
      <c r="C47" s="139"/>
      <c r="D47" s="139"/>
      <c r="E47" s="140"/>
      <c r="F47" s="139"/>
      <c r="G47" s="141" t="str">
        <f>+IF(current_abs!$E47&lt;&gt;0,current_week!AB971,"")</f>
        <v/>
      </c>
      <c r="H47" s="133">
        <f>IFERROR(WEEKNUM(C47),"")</f>
        <v>0</v>
      </c>
      <c r="I47" s="136">
        <f>IFERROR(MONTH(C47),"")</f>
        <v>1</v>
      </c>
      <c r="J47" s="136">
        <f>IFERROR(WEEKDAY(C47),"")</f>
        <v>7</v>
      </c>
    </row>
    <row r="48" spans="3:10" ht="14.25" customHeight="1" outlineLevel="1" x14ac:dyDescent="0.25">
      <c r="C48" s="139" t="str">
        <f>IF(E48&lt;&gt;0,current_week!$AC$22,"")</f>
        <v/>
      </c>
      <c r="D48" s="139" t="str">
        <f>IF($E48&lt;&gt;0,current_week!D24,"")</f>
        <v/>
      </c>
      <c r="E48" s="140">
        <f>IF(OR(current_week!$AC24=current_week!$B$14,current_week!$AC24=current_week!$B$15,current_week!$AC24=current_week!$B$16,current_week!$AC24=current_week!$B$17,current_week!$AC24=current_week!$B$18),current_week!B24,0)</f>
        <v>0</v>
      </c>
      <c r="F48" s="139" t="str">
        <f>IF($E48&lt;&gt;0,current_week!E24,"")</f>
        <v/>
      </c>
      <c r="G48" s="141" t="str">
        <f>+IF($E48&lt;&gt;0,current_week!AC24,"")</f>
        <v/>
      </c>
      <c r="H48" s="133" t="str">
        <f>IFERROR(WEEKNUM(C48),"")</f>
        <v/>
      </c>
      <c r="I48" s="136" t="str">
        <f>IFERROR(MONTH(C48),"")</f>
        <v/>
      </c>
      <c r="J48" s="136" t="str">
        <f>IFERROR(WEEKDAY(C48),"")</f>
        <v/>
      </c>
    </row>
    <row r="49" spans="2:10" ht="14.25" customHeight="1" outlineLevel="1" x14ac:dyDescent="0.25">
      <c r="C49" s="139" t="str">
        <f>IF(E49&lt;&gt;0,current_week!$AC$22,"")</f>
        <v/>
      </c>
      <c r="D49" s="139" t="str">
        <f>IF($E49&lt;&gt;0,current_week!D25,"")</f>
        <v/>
      </c>
      <c r="E49" s="140">
        <f>IF(OR(current_week!$AC25=current_week!$B$14,current_week!$AC25=current_week!$B$15,current_week!$AC25=current_week!$B$16,current_week!$AC25=current_week!$B$17,current_week!$AC25=current_week!$B$18),current_week!B25,0)</f>
        <v>0</v>
      </c>
      <c r="F49" s="139" t="str">
        <f>IF($E49&lt;&gt;0,current_week!E25,"")</f>
        <v/>
      </c>
      <c r="G49" s="141" t="str">
        <f>+IF($E49&lt;&gt;0,current_week!AC25,"")</f>
        <v/>
      </c>
      <c r="H49" s="133" t="str">
        <f t="shared" ref="H49:H57" si="12">IFERROR(WEEKNUM(C49),"")</f>
        <v/>
      </c>
      <c r="I49" s="136" t="str">
        <f t="shared" ref="I49:I57" si="13">IFERROR(MONTH(C49),"")</f>
        <v/>
      </c>
      <c r="J49" s="136" t="str">
        <f t="shared" ref="J49:J57" si="14">IFERROR(WEEKDAY(C49),"")</f>
        <v/>
      </c>
    </row>
    <row r="50" spans="2:10" ht="14.25" customHeight="1" outlineLevel="1" x14ac:dyDescent="0.25">
      <c r="C50" s="139" t="str">
        <f>IF(E50&lt;&gt;0,current_week!$AC$22,"")</f>
        <v/>
      </c>
      <c r="D50" s="139" t="str">
        <f>IF($E50&lt;&gt;0,current_week!D26,"")</f>
        <v/>
      </c>
      <c r="E50" s="140">
        <f>IF(OR(current_week!$AC26=current_week!$B$14,current_week!$AC26=current_week!$B$15,current_week!$AC26=current_week!$B$16,current_week!$AC26=current_week!$B$17,current_week!$AC26=current_week!$B$18),current_week!B26,0)</f>
        <v>0</v>
      </c>
      <c r="F50" s="139" t="str">
        <f>IF($E50&lt;&gt;0,current_week!E26,"")</f>
        <v/>
      </c>
      <c r="G50" s="141" t="str">
        <f>+IF($E50&lt;&gt;0,current_week!AC26,"")</f>
        <v/>
      </c>
      <c r="H50" s="133" t="str">
        <f t="shared" si="12"/>
        <v/>
      </c>
      <c r="I50" s="136" t="str">
        <f t="shared" si="13"/>
        <v/>
      </c>
      <c r="J50" s="136" t="str">
        <f t="shared" si="14"/>
        <v/>
      </c>
    </row>
    <row r="51" spans="2:10" ht="14.25" customHeight="1" outlineLevel="1" x14ac:dyDescent="0.25">
      <c r="C51" s="139" t="str">
        <f>IF(E51&lt;&gt;0,current_week!$AC$22,"")</f>
        <v/>
      </c>
      <c r="D51" s="139" t="str">
        <f>IF($E51&lt;&gt;0,current_week!D27,"")</f>
        <v/>
      </c>
      <c r="E51" s="140">
        <f>IF(OR(current_week!$AC27=current_week!$B$14,current_week!$AC27=current_week!$B$15,current_week!$AC27=current_week!$B$16,current_week!$AC27=current_week!$B$17,current_week!$AC27=current_week!$B$18),current_week!B27,0)</f>
        <v>0</v>
      </c>
      <c r="F51" s="139" t="str">
        <f>IF($E51&lt;&gt;0,current_week!E27,"")</f>
        <v/>
      </c>
      <c r="G51" s="141" t="str">
        <f>+IF($E51&lt;&gt;0,current_week!AC27,"")</f>
        <v/>
      </c>
      <c r="H51" s="133" t="str">
        <f t="shared" si="12"/>
        <v/>
      </c>
      <c r="I51" s="136" t="str">
        <f t="shared" si="13"/>
        <v/>
      </c>
      <c r="J51" s="136" t="str">
        <f t="shared" si="14"/>
        <v/>
      </c>
    </row>
    <row r="52" spans="2:10" ht="14.25" customHeight="1" outlineLevel="1" x14ac:dyDescent="0.25">
      <c r="C52" s="139" t="str">
        <f>IF(E52&lt;&gt;0,current_week!$AC$22,"")</f>
        <v/>
      </c>
      <c r="D52" s="139" t="str">
        <f>IF($E52&lt;&gt;0,current_week!D28,"")</f>
        <v/>
      </c>
      <c r="E52" s="140">
        <f>IF(OR(current_week!$AC28=current_week!$B$14,current_week!$AC28=current_week!$B$15,current_week!$AC28=current_week!$B$16,current_week!$AC28=current_week!$B$17,current_week!$AC28=current_week!$B$18),current_week!B28,0)</f>
        <v>0</v>
      </c>
      <c r="F52" s="139" t="str">
        <f>IF($E52&lt;&gt;0,current_week!E28,"")</f>
        <v/>
      </c>
      <c r="G52" s="141" t="str">
        <f>+IF($E52&lt;&gt;0,current_week!AC28,"")</f>
        <v/>
      </c>
      <c r="H52" s="133" t="str">
        <f t="shared" si="12"/>
        <v/>
      </c>
      <c r="I52" s="136" t="str">
        <f t="shared" si="13"/>
        <v/>
      </c>
      <c r="J52" s="136" t="str">
        <f t="shared" si="14"/>
        <v/>
      </c>
    </row>
    <row r="53" spans="2:10" ht="14.25" customHeight="1" outlineLevel="1" x14ac:dyDescent="0.25">
      <c r="C53" s="139" t="str">
        <f>IF(E53&lt;&gt;0,current_week!$AC$22,"")</f>
        <v/>
      </c>
      <c r="D53" s="139" t="str">
        <f>IF($E53&lt;&gt;0,current_week!D29,"")</f>
        <v/>
      </c>
      <c r="E53" s="140">
        <f>IF(OR(current_week!$AC29=current_week!$B$14,current_week!$AC29=current_week!$B$15,current_week!$AC29=current_week!$B$16,current_week!$AC29=current_week!$B$17,current_week!$AC29=current_week!$B$18),current_week!B29,0)</f>
        <v>0</v>
      </c>
      <c r="F53" s="139" t="str">
        <f>IF($E53&lt;&gt;0,current_week!E29,"")</f>
        <v/>
      </c>
      <c r="G53" s="141" t="str">
        <f>+IF($E53&lt;&gt;0,current_week!AC29,"")</f>
        <v/>
      </c>
      <c r="H53" s="133" t="str">
        <f t="shared" si="12"/>
        <v/>
      </c>
      <c r="I53" s="136" t="str">
        <f t="shared" si="13"/>
        <v/>
      </c>
      <c r="J53" s="136" t="str">
        <f t="shared" si="14"/>
        <v/>
      </c>
    </row>
    <row r="54" spans="2:10" ht="14.25" customHeight="1" outlineLevel="1" x14ac:dyDescent="0.25">
      <c r="C54" s="139" t="str">
        <f>IF(E54&lt;&gt;0,current_week!$AC$22,"")</f>
        <v/>
      </c>
      <c r="D54" s="139" t="str">
        <f>IF($E54&lt;&gt;0,current_week!D30,"")</f>
        <v/>
      </c>
      <c r="E54" s="140">
        <f>IF(OR(current_week!$AC30=current_week!$B$14,current_week!$AC30=current_week!$B$15,current_week!$AC30=current_week!$B$16,current_week!$AC30=current_week!$B$17,current_week!$AC30=current_week!$B$18),current_week!B30,0)</f>
        <v>0</v>
      </c>
      <c r="F54" s="139" t="str">
        <f>IF($E54&lt;&gt;0,current_week!E30,"")</f>
        <v/>
      </c>
      <c r="G54" s="141" t="str">
        <f>+IF($E54&lt;&gt;0,current_week!AC30,"")</f>
        <v/>
      </c>
      <c r="H54" s="133" t="str">
        <f t="shared" si="12"/>
        <v/>
      </c>
      <c r="I54" s="136" t="str">
        <f t="shared" si="13"/>
        <v/>
      </c>
      <c r="J54" s="136" t="str">
        <f t="shared" si="14"/>
        <v/>
      </c>
    </row>
    <row r="55" spans="2:10" ht="14.25" customHeight="1" outlineLevel="1" x14ac:dyDescent="0.25">
      <c r="C55" s="139" t="str">
        <f>IF(E55&lt;&gt;0,current_week!$AC$22,"")</f>
        <v/>
      </c>
      <c r="D55" s="139" t="str">
        <f>IF($E55&lt;&gt;0,current_week!D31,"")</f>
        <v/>
      </c>
      <c r="E55" s="140">
        <f>IF(OR(current_week!$AC31=current_week!$B$14,current_week!$AC31=current_week!$B$15,current_week!$AC31=current_week!$B$16,current_week!$AC31=current_week!$B$17,current_week!$AC31=current_week!$B$18),current_week!B31,0)</f>
        <v>0</v>
      </c>
      <c r="F55" s="139" t="str">
        <f>IF($E55&lt;&gt;0,current_week!E31,"")</f>
        <v/>
      </c>
      <c r="G55" s="141" t="str">
        <f>+IF($E55&lt;&gt;0,current_week!AC31,"")</f>
        <v/>
      </c>
      <c r="H55" s="133" t="str">
        <f t="shared" si="12"/>
        <v/>
      </c>
      <c r="I55" s="136" t="str">
        <f t="shared" si="13"/>
        <v/>
      </c>
      <c r="J55" s="136" t="str">
        <f t="shared" si="14"/>
        <v/>
      </c>
    </row>
    <row r="56" spans="2:10" ht="14.25" customHeight="1" outlineLevel="1" x14ac:dyDescent="0.25">
      <c r="C56" s="139" t="str">
        <f>IF(E56&lt;&gt;0,current_week!$AC$22,"")</f>
        <v/>
      </c>
      <c r="D56" s="139" t="str">
        <f>IF($E56&lt;&gt;0,current_week!D32,"")</f>
        <v/>
      </c>
      <c r="E56" s="140">
        <f>IF(OR(current_week!$AC32=current_week!$B$14,current_week!$AC32=current_week!$B$15,current_week!$AC32=current_week!$B$16,current_week!$AC32=current_week!$B$17,current_week!$AC32=current_week!$B$18),current_week!B32,0)</f>
        <v>0</v>
      </c>
      <c r="F56" s="139" t="str">
        <f>IF($E56&lt;&gt;0,current_week!E32,"")</f>
        <v/>
      </c>
      <c r="G56" s="141" t="str">
        <f>+IF($E56&lt;&gt;0,current_week!AC32,"")</f>
        <v/>
      </c>
      <c r="H56" s="133" t="str">
        <f t="shared" si="12"/>
        <v/>
      </c>
      <c r="I56" s="136" t="str">
        <f t="shared" si="13"/>
        <v/>
      </c>
      <c r="J56" s="136" t="str">
        <f t="shared" si="14"/>
        <v/>
      </c>
    </row>
    <row r="57" spans="2:10" ht="14.25" customHeight="1" outlineLevel="1" x14ac:dyDescent="0.25">
      <c r="C57" s="139" t="str">
        <f>IF(E57&lt;&gt;0,current_week!$AC$22,"")</f>
        <v/>
      </c>
      <c r="D57" s="139" t="str">
        <f>IF($E57&lt;&gt;0,current_week!D33,"")</f>
        <v/>
      </c>
      <c r="E57" s="140">
        <f>IF(OR(current_week!$AC33=current_week!$B$14,current_week!$AC33=current_week!$B$15,current_week!$AC33=current_week!$B$16,current_week!$AC33=current_week!$B$17,current_week!$AC33=current_week!$B$18),current_week!B33,0)</f>
        <v>0</v>
      </c>
      <c r="F57" s="139" t="str">
        <f>IF($E57&lt;&gt;0,current_week!E33,"")</f>
        <v/>
      </c>
      <c r="G57" s="141" t="str">
        <f>+IF($E57&lt;&gt;0,current_week!AC33,"")</f>
        <v/>
      </c>
      <c r="H57" s="133" t="str">
        <f t="shared" si="12"/>
        <v/>
      </c>
      <c r="I57" s="136" t="str">
        <f t="shared" si="13"/>
        <v/>
      </c>
      <c r="J57" s="136" t="str">
        <f t="shared" si="14"/>
        <v/>
      </c>
    </row>
    <row r="58" spans="2:10" x14ac:dyDescent="0.25">
      <c r="C58" s="139"/>
      <c r="D58" s="139"/>
      <c r="E58" s="140"/>
      <c r="F58" s="139"/>
      <c r="G58" s="141" t="str">
        <f>+IF(current_abs!$E58&lt;&gt;0,current_week!AC971,"")</f>
        <v/>
      </c>
      <c r="H58" s="133">
        <f>IFERROR(WEEKNUM(C58),"")</f>
        <v>0</v>
      </c>
      <c r="I58" s="136">
        <f>IFERROR(MONTH(C58),"")</f>
        <v>1</v>
      </c>
      <c r="J58" s="136">
        <f>IFERROR(WEEKDAY(C58),"")</f>
        <v>7</v>
      </c>
    </row>
    <row r="59" spans="2:10" s="142" customFormat="1" outlineLevel="1" x14ac:dyDescent="0.25">
      <c r="B59" s="94"/>
      <c r="C59" s="139" t="str">
        <f>IF(E59&lt;&gt;0,current_week!$AD$22,"")</f>
        <v/>
      </c>
      <c r="D59" s="139" t="str">
        <f>IF($E59&lt;&gt;0,current_week!D24,"")</f>
        <v/>
      </c>
      <c r="E59" s="140">
        <f>IF(OR(current_week!$AD24=current_week!$B$14,current_week!$AD24=current_week!$B$15,current_week!$AD24=current_week!$B$16,current_week!$AD24=current_week!$B$17,current_week!$AD24=current_week!$B$18),current_week!B24,0)</f>
        <v>0</v>
      </c>
      <c r="F59" s="139" t="str">
        <f>IF($E59&lt;&gt;0,current_week!E24,"")</f>
        <v/>
      </c>
      <c r="G59" s="141" t="str">
        <f>+IF(current_abs!$E59&lt;&gt;0,current_week!AD24,"")</f>
        <v/>
      </c>
      <c r="H59" s="133" t="str">
        <f>IFERROR(WEEKNUM(C59),"")</f>
        <v/>
      </c>
      <c r="I59" s="136" t="str">
        <f>IFERROR(MONTH(C59),"")</f>
        <v/>
      </c>
      <c r="J59" s="136" t="str">
        <f>IFERROR(WEEKDAY(C59),"")</f>
        <v/>
      </c>
    </row>
    <row r="60" spans="2:10" s="142" customFormat="1" outlineLevel="1" x14ac:dyDescent="0.25">
      <c r="B60" s="94"/>
      <c r="C60" s="139" t="str">
        <f>IF(E60&lt;&gt;0,current_week!$AD$22,"")</f>
        <v/>
      </c>
      <c r="D60" s="139" t="str">
        <f>IF($E60&lt;&gt;0,current_week!D25,"")</f>
        <v/>
      </c>
      <c r="E60" s="140">
        <f>IF(OR(current_week!$AD25=current_week!$B$14,current_week!$AD25=current_week!$B$15,current_week!$AD25=current_week!$B$16,current_week!$AD25=current_week!$B$17,current_week!$AD25=current_week!$B$18),current_week!B25,0)</f>
        <v>0</v>
      </c>
      <c r="F60" s="139" t="str">
        <f>IF($E60&lt;&gt;0,current_week!E25,"")</f>
        <v/>
      </c>
      <c r="G60" s="141" t="str">
        <f>+IF(current_abs!$E60&lt;&gt;0,current_week!AD25,"")</f>
        <v/>
      </c>
      <c r="H60" s="133" t="str">
        <f t="shared" ref="H60:H68" si="15">IFERROR(WEEKNUM(C60),"")</f>
        <v/>
      </c>
      <c r="I60" s="136" t="str">
        <f t="shared" ref="I60:I68" si="16">IFERROR(MONTH(C60),"")</f>
        <v/>
      </c>
      <c r="J60" s="136" t="str">
        <f t="shared" ref="J60:J68" si="17">IFERROR(WEEKDAY(C60),"")</f>
        <v/>
      </c>
    </row>
    <row r="61" spans="2:10" s="142" customFormat="1" outlineLevel="1" x14ac:dyDescent="0.25">
      <c r="B61" s="94"/>
      <c r="C61" s="139" t="str">
        <f>IF(E61&lt;&gt;0,current_week!$AD$22,"")</f>
        <v/>
      </c>
      <c r="D61" s="139" t="str">
        <f>IF($E61&lt;&gt;0,current_week!D26,"")</f>
        <v/>
      </c>
      <c r="E61" s="140">
        <f>IF(OR(current_week!$AD26=current_week!$B$14,current_week!$AD26=current_week!$B$15,current_week!$AD26=current_week!$B$16,current_week!$AD26=current_week!$B$17,current_week!$AD26=current_week!$B$18),current_week!B26,0)</f>
        <v>0</v>
      </c>
      <c r="F61" s="139" t="str">
        <f>IF($E61&lt;&gt;0,current_week!E26,"")</f>
        <v/>
      </c>
      <c r="G61" s="141" t="str">
        <f>+IF(current_abs!$E61&lt;&gt;0,current_week!AD26,"")</f>
        <v/>
      </c>
      <c r="H61" s="133" t="str">
        <f t="shared" si="15"/>
        <v/>
      </c>
      <c r="I61" s="136" t="str">
        <f t="shared" si="16"/>
        <v/>
      </c>
      <c r="J61" s="136" t="str">
        <f t="shared" si="17"/>
        <v/>
      </c>
    </row>
    <row r="62" spans="2:10" s="142" customFormat="1" outlineLevel="1" x14ac:dyDescent="0.25">
      <c r="B62" s="94"/>
      <c r="C62" s="139" t="str">
        <f>IF(E62&lt;&gt;0,current_week!$AD$22,"")</f>
        <v/>
      </c>
      <c r="D62" s="139" t="str">
        <f>IF($E62&lt;&gt;0,current_week!D27,"")</f>
        <v/>
      </c>
      <c r="E62" s="140">
        <f>IF(OR(current_week!$AD27=current_week!$B$14,current_week!$AD27=current_week!$B$15,current_week!$AD27=current_week!$B$16,current_week!$AD27=current_week!$B$17,current_week!$AD27=current_week!$B$18),current_week!B27,0)</f>
        <v>0</v>
      </c>
      <c r="F62" s="139" t="str">
        <f>IF($E62&lt;&gt;0,current_week!E27,"")</f>
        <v/>
      </c>
      <c r="G62" s="141" t="str">
        <f>+IF(current_abs!$E62&lt;&gt;0,current_week!AD27,"")</f>
        <v/>
      </c>
      <c r="H62" s="133" t="str">
        <f t="shared" si="15"/>
        <v/>
      </c>
      <c r="I62" s="136" t="str">
        <f t="shared" si="16"/>
        <v/>
      </c>
      <c r="J62" s="136" t="str">
        <f t="shared" si="17"/>
        <v/>
      </c>
    </row>
    <row r="63" spans="2:10" s="142" customFormat="1" outlineLevel="1" x14ac:dyDescent="0.25">
      <c r="B63" s="94"/>
      <c r="C63" s="139" t="str">
        <f>IF(E63&lt;&gt;0,current_week!$AD$22,"")</f>
        <v/>
      </c>
      <c r="D63" s="139" t="str">
        <f>IF($E63&lt;&gt;0,current_week!D28,"")</f>
        <v/>
      </c>
      <c r="E63" s="140">
        <f>IF(OR(current_week!$AD28=current_week!$B$14,current_week!$AD28=current_week!$B$15,current_week!$AD28=current_week!$B$16,current_week!$AD28=current_week!$B$17,current_week!$AD28=current_week!$B$18),current_week!B28,0)</f>
        <v>0</v>
      </c>
      <c r="F63" s="139" t="str">
        <f>IF($E63&lt;&gt;0,current_week!E28,"")</f>
        <v/>
      </c>
      <c r="G63" s="141" t="str">
        <f>+IF(current_abs!$E63&lt;&gt;0,current_week!AD28,"")</f>
        <v/>
      </c>
      <c r="H63" s="133" t="str">
        <f t="shared" si="15"/>
        <v/>
      </c>
      <c r="I63" s="136" t="str">
        <f t="shared" si="16"/>
        <v/>
      </c>
      <c r="J63" s="136" t="str">
        <f t="shared" si="17"/>
        <v/>
      </c>
    </row>
    <row r="64" spans="2:10" s="142" customFormat="1" outlineLevel="1" x14ac:dyDescent="0.25">
      <c r="B64" s="94"/>
      <c r="C64" s="139" t="str">
        <f>IF(E64&lt;&gt;0,current_week!$AD$22,"")</f>
        <v/>
      </c>
      <c r="D64" s="139" t="str">
        <f>IF($E64&lt;&gt;0,current_week!D29,"")</f>
        <v/>
      </c>
      <c r="E64" s="140">
        <f>IF(OR(current_week!$AD29=current_week!$B$14,current_week!$AD29=current_week!$B$15,current_week!$AD29=current_week!$B$16,current_week!$AD29=current_week!$B$17,current_week!$AD29=current_week!$B$18),current_week!B29,0)</f>
        <v>0</v>
      </c>
      <c r="F64" s="139" t="str">
        <f>IF($E64&lt;&gt;0,current_week!E29,"")</f>
        <v/>
      </c>
      <c r="G64" s="141" t="str">
        <f>+IF(current_abs!$E64&lt;&gt;0,current_week!AD29,"")</f>
        <v/>
      </c>
      <c r="H64" s="133" t="str">
        <f t="shared" si="15"/>
        <v/>
      </c>
      <c r="I64" s="136" t="str">
        <f t="shared" si="16"/>
        <v/>
      </c>
      <c r="J64" s="136" t="str">
        <f t="shared" si="17"/>
        <v/>
      </c>
    </row>
    <row r="65" spans="2:10" s="142" customFormat="1" outlineLevel="1" x14ac:dyDescent="0.25">
      <c r="B65" s="94"/>
      <c r="C65" s="139" t="str">
        <f>IF(E65&lt;&gt;0,current_week!$AD$22,"")</f>
        <v/>
      </c>
      <c r="D65" s="139" t="str">
        <f>IF($E65&lt;&gt;0,current_week!D30,"")</f>
        <v/>
      </c>
      <c r="E65" s="140">
        <f>IF(OR(current_week!$AD30=current_week!$B$14,current_week!$AD30=current_week!$B$15,current_week!$AD30=current_week!$B$16,current_week!$AD30=current_week!$B$17,current_week!$AD30=current_week!$B$18),current_week!B30,0)</f>
        <v>0</v>
      </c>
      <c r="F65" s="139" t="str">
        <f>IF($E65&lt;&gt;0,current_week!E30,"")</f>
        <v/>
      </c>
      <c r="G65" s="141" t="str">
        <f>+IF(current_abs!$E65&lt;&gt;0,current_week!AD30,"")</f>
        <v/>
      </c>
      <c r="H65" s="133" t="str">
        <f t="shared" si="15"/>
        <v/>
      </c>
      <c r="I65" s="136" t="str">
        <f t="shared" si="16"/>
        <v/>
      </c>
      <c r="J65" s="136" t="str">
        <f t="shared" si="17"/>
        <v/>
      </c>
    </row>
    <row r="66" spans="2:10" s="142" customFormat="1" outlineLevel="1" x14ac:dyDescent="0.25">
      <c r="B66" s="94"/>
      <c r="C66" s="139" t="str">
        <f>IF(E66&lt;&gt;0,current_week!$AD$22,"")</f>
        <v/>
      </c>
      <c r="D66" s="139" t="str">
        <f>IF($E66&lt;&gt;0,current_week!D31,"")</f>
        <v/>
      </c>
      <c r="E66" s="140">
        <f>IF(OR(current_week!$AD31=current_week!$B$14,current_week!$AD31=current_week!$B$15,current_week!$AD31=current_week!$B$16,current_week!$AD31=current_week!$B$17,current_week!$AD31=current_week!$B$18),current_week!B31,0)</f>
        <v>0</v>
      </c>
      <c r="F66" s="139" t="str">
        <f>IF($E66&lt;&gt;0,current_week!E31,"")</f>
        <v/>
      </c>
      <c r="G66" s="141" t="str">
        <f>+IF(current_abs!$E66&lt;&gt;0,current_week!AD31,"")</f>
        <v/>
      </c>
      <c r="H66" s="133" t="str">
        <f t="shared" si="15"/>
        <v/>
      </c>
      <c r="I66" s="136" t="str">
        <f t="shared" si="16"/>
        <v/>
      </c>
      <c r="J66" s="136" t="str">
        <f t="shared" si="17"/>
        <v/>
      </c>
    </row>
    <row r="67" spans="2:10" s="142" customFormat="1" outlineLevel="1" x14ac:dyDescent="0.25">
      <c r="B67" s="94"/>
      <c r="C67" s="139" t="str">
        <f>IF(E67&lt;&gt;0,current_week!$AD$22,"")</f>
        <v/>
      </c>
      <c r="D67" s="139" t="str">
        <f>IF($E67&lt;&gt;0,current_week!D32,"")</f>
        <v/>
      </c>
      <c r="E67" s="140">
        <f>IF(OR(current_week!$AD32=current_week!$B$14,current_week!$AD32=current_week!$B$15,current_week!$AD32=current_week!$B$16,current_week!$AD32=current_week!$B$17,current_week!$AD32=current_week!$B$18),current_week!B32,0)</f>
        <v>0</v>
      </c>
      <c r="F67" s="139" t="str">
        <f>IF($E67&lt;&gt;0,current_week!E32,"")</f>
        <v/>
      </c>
      <c r="G67" s="141" t="str">
        <f>+IF(current_abs!$E67&lt;&gt;0,current_week!AD32,"")</f>
        <v/>
      </c>
      <c r="H67" s="133" t="str">
        <f t="shared" si="15"/>
        <v/>
      </c>
      <c r="I67" s="136" t="str">
        <f t="shared" si="16"/>
        <v/>
      </c>
      <c r="J67" s="136" t="str">
        <f t="shared" si="17"/>
        <v/>
      </c>
    </row>
    <row r="68" spans="2:10" s="142" customFormat="1" outlineLevel="1" x14ac:dyDescent="0.25">
      <c r="B68" s="94"/>
      <c r="C68" s="139" t="str">
        <f>IF(E68&lt;&gt;0,current_week!$AD$22,"")</f>
        <v/>
      </c>
      <c r="D68" s="139" t="str">
        <f>IF($E68&lt;&gt;0,current_week!D33,"")</f>
        <v/>
      </c>
      <c r="E68" s="140">
        <f>IF(OR(current_week!$AD33=current_week!$B$14,current_week!$AD33=current_week!$B$15,current_week!$AD33=current_week!$B$16,current_week!$AD33=current_week!$B$17,current_week!$AD33=current_week!$B$18),current_week!B33,0)</f>
        <v>0</v>
      </c>
      <c r="F68" s="139" t="str">
        <f>IF($E68&lt;&gt;0,current_week!E33,"")</f>
        <v/>
      </c>
      <c r="G68" s="141" t="str">
        <f>+IF(current_abs!$E68&lt;&gt;0,current_week!AD33,"")</f>
        <v/>
      </c>
      <c r="H68" s="133" t="str">
        <f t="shared" si="15"/>
        <v/>
      </c>
      <c r="I68" s="136" t="str">
        <f t="shared" si="16"/>
        <v/>
      </c>
      <c r="J68" s="136" t="str">
        <f t="shared" si="17"/>
        <v/>
      </c>
    </row>
    <row r="69" spans="2:10" x14ac:dyDescent="0.25">
      <c r="C69" s="139"/>
      <c r="D69" s="139"/>
      <c r="E69" s="140"/>
      <c r="F69" s="139"/>
      <c r="G69" s="141" t="str">
        <f>+IF(current_abs!$E69&lt;&gt;0,current_week!AD971,"")</f>
        <v/>
      </c>
      <c r="H69" s="133">
        <f>IFERROR(WEEKNUM(C69),"")</f>
        <v>0</v>
      </c>
      <c r="I69" s="136">
        <f>IFERROR(MONTH(C69),"")</f>
        <v>1</v>
      </c>
      <c r="J69" s="136">
        <f>IFERROR(WEEKDAY(C69),"")</f>
        <v>7</v>
      </c>
    </row>
    <row r="70" spans="2:10" s="142" customFormat="1" outlineLevel="1" x14ac:dyDescent="0.25">
      <c r="B70" s="94"/>
      <c r="C70" s="139" t="str">
        <f>IF(E70&lt;&gt;0,current_week!$AE$22,"")</f>
        <v/>
      </c>
      <c r="D70" s="139" t="str">
        <f>IF($E70&lt;&gt;0,current_week!D24,"")</f>
        <v/>
      </c>
      <c r="E70" s="140">
        <f>IF(OR(current_week!$AE24=current_week!$B$14,current_week!$AE24=current_week!$B$15,current_week!$AE24=current_week!$B$16, current_week!$AE24=current_week!$B$17,current_week!$AE24=current_week!$B$18),current_week!B24,0)</f>
        <v>0</v>
      </c>
      <c r="F70" s="139" t="str">
        <f>IF($E70&lt;&gt;0,current_week!E24,"")</f>
        <v/>
      </c>
      <c r="G70" s="141" t="str">
        <f>+IF($E70&lt;&gt;0,current_week!AE24,"")</f>
        <v/>
      </c>
      <c r="H70" s="133" t="str">
        <f>IFERROR(WEEKNUM(C70),"")</f>
        <v/>
      </c>
      <c r="I70" s="136" t="str">
        <f>IFERROR(MONTH(C70),"")</f>
        <v/>
      </c>
      <c r="J70" s="136" t="str">
        <f>IFERROR(WEEKDAY(C70),"")</f>
        <v/>
      </c>
    </row>
    <row r="71" spans="2:10" s="142" customFormat="1" outlineLevel="1" x14ac:dyDescent="0.25">
      <c r="B71" s="94"/>
      <c r="C71" s="139" t="str">
        <f>IF(E71&lt;&gt;0,current_week!$AE$22,"")</f>
        <v/>
      </c>
      <c r="D71" s="139" t="str">
        <f>IF($E71&lt;&gt;0,current_week!D25,"")</f>
        <v/>
      </c>
      <c r="E71" s="140">
        <f>IF(OR(current_week!$AE25=current_week!$B$14,current_week!$AE25=current_week!$B$15,current_week!$AE25=current_week!$B$16, current_week!$AE25=current_week!$B$17,current_week!$AE25=current_week!$B$18),current_week!B25,0)</f>
        <v>0</v>
      </c>
      <c r="F71" s="139" t="str">
        <f>IF($E71&lt;&gt;0,current_week!E25,"")</f>
        <v/>
      </c>
      <c r="G71" s="141" t="str">
        <f>+IF($E71&lt;&gt;0,current_week!AE25,"")</f>
        <v/>
      </c>
      <c r="H71" s="133" t="str">
        <f t="shared" ref="H71:H79" si="18">IFERROR(WEEKNUM(C71),"")</f>
        <v/>
      </c>
      <c r="I71" s="136" t="str">
        <f t="shared" ref="I71:I79" si="19">IFERROR(MONTH(C71),"")</f>
        <v/>
      </c>
      <c r="J71" s="136" t="str">
        <f t="shared" ref="J71:J79" si="20">IFERROR(WEEKDAY(C71),"")</f>
        <v/>
      </c>
    </row>
    <row r="72" spans="2:10" s="142" customFormat="1" outlineLevel="1" x14ac:dyDescent="0.25">
      <c r="B72" s="94"/>
      <c r="C72" s="139" t="str">
        <f>IF(E72&lt;&gt;0,current_week!$AE$22,"")</f>
        <v/>
      </c>
      <c r="D72" s="139" t="str">
        <f>IF($E72&lt;&gt;0,current_week!D26,"")</f>
        <v/>
      </c>
      <c r="E72" s="140">
        <f>IF(OR(current_week!$AE26=current_week!$B$14,current_week!$AE26=current_week!$B$15,current_week!$AE26=current_week!$B$16, current_week!$AE26=current_week!$B$17,current_week!$AE26=current_week!$B$18),current_week!B26,0)</f>
        <v>0</v>
      </c>
      <c r="F72" s="139" t="str">
        <f>IF($E72&lt;&gt;0,current_week!E26,"")</f>
        <v/>
      </c>
      <c r="G72" s="141" t="str">
        <f>+IF($E72&lt;&gt;0,current_week!AE26,"")</f>
        <v/>
      </c>
      <c r="H72" s="133" t="str">
        <f t="shared" si="18"/>
        <v/>
      </c>
      <c r="I72" s="136" t="str">
        <f t="shared" si="19"/>
        <v/>
      </c>
      <c r="J72" s="136" t="str">
        <f t="shared" si="20"/>
        <v/>
      </c>
    </row>
    <row r="73" spans="2:10" s="142" customFormat="1" outlineLevel="1" x14ac:dyDescent="0.25">
      <c r="B73" s="94"/>
      <c r="C73" s="139" t="str">
        <f>IF(E73&lt;&gt;0,current_week!$AE$22,"")</f>
        <v/>
      </c>
      <c r="D73" s="139" t="str">
        <f>IF($E73&lt;&gt;0,current_week!D27,"")</f>
        <v/>
      </c>
      <c r="E73" s="140">
        <f>IF(OR(current_week!$AE27=current_week!$B$14,current_week!$AE27=current_week!$B$15,current_week!$AE27=current_week!$B$16, current_week!$AE27=current_week!$B$17,current_week!$AE27=current_week!$B$18),current_week!B27,0)</f>
        <v>0</v>
      </c>
      <c r="F73" s="139" t="str">
        <f>IF($E73&lt;&gt;0,current_week!E27,"")</f>
        <v/>
      </c>
      <c r="G73" s="141" t="str">
        <f>+IF($E73&lt;&gt;0,current_week!AE27,"")</f>
        <v/>
      </c>
      <c r="H73" s="133" t="str">
        <f t="shared" si="18"/>
        <v/>
      </c>
      <c r="I73" s="136" t="str">
        <f t="shared" si="19"/>
        <v/>
      </c>
      <c r="J73" s="136" t="str">
        <f t="shared" si="20"/>
        <v/>
      </c>
    </row>
    <row r="74" spans="2:10" s="142" customFormat="1" outlineLevel="1" x14ac:dyDescent="0.25">
      <c r="B74" s="94"/>
      <c r="C74" s="139" t="str">
        <f>IF(E74&lt;&gt;0,current_week!$AE$22,"")</f>
        <v/>
      </c>
      <c r="D74" s="139" t="str">
        <f>IF($E74&lt;&gt;0,current_week!D28,"")</f>
        <v/>
      </c>
      <c r="E74" s="140">
        <f>IF(OR(current_week!$AE28=current_week!$B$14,current_week!$AE28=current_week!$B$15,current_week!$AE28=current_week!$B$16, current_week!$AE28=current_week!$B$17,current_week!$AE28=current_week!$B$18),current_week!B28,0)</f>
        <v>0</v>
      </c>
      <c r="F74" s="139" t="str">
        <f>IF($E74&lt;&gt;0,current_week!E28,"")</f>
        <v/>
      </c>
      <c r="G74" s="141" t="str">
        <f>+IF($E74&lt;&gt;0,current_week!AE28,"")</f>
        <v/>
      </c>
      <c r="H74" s="133" t="str">
        <f t="shared" si="18"/>
        <v/>
      </c>
      <c r="I74" s="136" t="str">
        <f t="shared" si="19"/>
        <v/>
      </c>
      <c r="J74" s="136" t="str">
        <f t="shared" si="20"/>
        <v/>
      </c>
    </row>
    <row r="75" spans="2:10" s="142" customFormat="1" outlineLevel="1" x14ac:dyDescent="0.25">
      <c r="B75" s="94"/>
      <c r="C75" s="139" t="str">
        <f>IF(E75&lt;&gt;0,current_week!$AE$22,"")</f>
        <v/>
      </c>
      <c r="D75" s="139" t="str">
        <f>IF($E75&lt;&gt;0,current_week!D29,"")</f>
        <v/>
      </c>
      <c r="E75" s="140">
        <f>IF(OR(current_week!$AE29=current_week!$B$14,current_week!$AE29=current_week!$B$15,current_week!$AE29=current_week!$B$16, current_week!$AE29=current_week!$B$17,current_week!$AE29=current_week!$B$18),current_week!B29,0)</f>
        <v>0</v>
      </c>
      <c r="F75" s="139" t="str">
        <f>IF($E75&lt;&gt;0,current_week!E29,"")</f>
        <v/>
      </c>
      <c r="G75" s="141" t="str">
        <f>+IF($E75&lt;&gt;0,current_week!AE29,"")</f>
        <v/>
      </c>
      <c r="H75" s="133" t="str">
        <f t="shared" si="18"/>
        <v/>
      </c>
      <c r="I75" s="136" t="str">
        <f t="shared" si="19"/>
        <v/>
      </c>
      <c r="J75" s="136" t="str">
        <f t="shared" si="20"/>
        <v/>
      </c>
    </row>
    <row r="76" spans="2:10" s="142" customFormat="1" outlineLevel="1" x14ac:dyDescent="0.25">
      <c r="B76" s="94"/>
      <c r="C76" s="139" t="str">
        <f>IF(E76&lt;&gt;0,current_week!$AE$22,"")</f>
        <v/>
      </c>
      <c r="D76" s="139" t="str">
        <f>IF($E76&lt;&gt;0,current_week!D30,"")</f>
        <v/>
      </c>
      <c r="E76" s="140">
        <f>IF(OR(current_week!$AE30=current_week!$B$14,current_week!$AE30=current_week!$B$15,current_week!$AE30=current_week!$B$16, current_week!$AE30=current_week!$B$17,current_week!$AE30=current_week!$B$18),current_week!B30,0)</f>
        <v>0</v>
      </c>
      <c r="F76" s="139" t="str">
        <f>IF($E76&lt;&gt;0,current_week!E30,"")</f>
        <v/>
      </c>
      <c r="G76" s="141" t="str">
        <f>+IF($E76&lt;&gt;0,current_week!AE30,"")</f>
        <v/>
      </c>
      <c r="H76" s="133" t="str">
        <f t="shared" si="18"/>
        <v/>
      </c>
      <c r="I76" s="136" t="str">
        <f t="shared" si="19"/>
        <v/>
      </c>
      <c r="J76" s="136" t="str">
        <f t="shared" si="20"/>
        <v/>
      </c>
    </row>
    <row r="77" spans="2:10" s="142" customFormat="1" outlineLevel="1" x14ac:dyDescent="0.25">
      <c r="B77" s="94"/>
      <c r="C77" s="139" t="str">
        <f>IF(E77&lt;&gt;0,current_week!$AE$22,"")</f>
        <v/>
      </c>
      <c r="D77" s="139" t="str">
        <f>IF($E77&lt;&gt;0,current_week!D31,"")</f>
        <v/>
      </c>
      <c r="E77" s="140">
        <f>IF(OR(current_week!$AE31=current_week!$B$14,current_week!$AE31=current_week!$B$15,current_week!$AE31=current_week!$B$16, current_week!$AE31=current_week!$B$17,current_week!$AE31=current_week!$B$18),current_week!B31,0)</f>
        <v>0</v>
      </c>
      <c r="F77" s="139" t="str">
        <f>IF($E77&lt;&gt;0,current_week!E31,"")</f>
        <v/>
      </c>
      <c r="G77" s="141" t="str">
        <f>+IF($E77&lt;&gt;0,current_week!AE31,"")</f>
        <v/>
      </c>
      <c r="H77" s="133" t="str">
        <f t="shared" si="18"/>
        <v/>
      </c>
      <c r="I77" s="136" t="str">
        <f t="shared" si="19"/>
        <v/>
      </c>
      <c r="J77" s="136" t="str">
        <f t="shared" si="20"/>
        <v/>
      </c>
    </row>
    <row r="78" spans="2:10" s="142" customFormat="1" outlineLevel="1" x14ac:dyDescent="0.25">
      <c r="B78" s="94"/>
      <c r="C78" s="139" t="str">
        <f>IF(E78&lt;&gt;0,current_week!$AE$22,"")</f>
        <v/>
      </c>
      <c r="D78" s="139" t="str">
        <f>IF($E78&lt;&gt;0,current_week!D32,"")</f>
        <v/>
      </c>
      <c r="E78" s="140">
        <f>IF(OR(current_week!$AE32=current_week!$B$14,current_week!$AE32=current_week!$B$15,current_week!$AE32=current_week!$B$16, current_week!$AE32=current_week!$B$17,current_week!$AE32=current_week!$B$18),current_week!B32,0)</f>
        <v>0</v>
      </c>
      <c r="F78" s="139" t="str">
        <f>IF($E78&lt;&gt;0,current_week!E32,"")</f>
        <v/>
      </c>
      <c r="G78" s="141" t="str">
        <f>+IF($E78&lt;&gt;0,current_week!AE32,"")</f>
        <v/>
      </c>
      <c r="H78" s="133" t="str">
        <f t="shared" si="18"/>
        <v/>
      </c>
      <c r="I78" s="136" t="str">
        <f t="shared" si="19"/>
        <v/>
      </c>
      <c r="J78" s="136" t="str">
        <f t="shared" si="20"/>
        <v/>
      </c>
    </row>
    <row r="79" spans="2:10" s="142" customFormat="1" outlineLevel="1" x14ac:dyDescent="0.25">
      <c r="B79" s="94"/>
      <c r="C79" s="139" t="str">
        <f>IF(E79&lt;&gt;0,current_week!$AE$22,"")</f>
        <v/>
      </c>
      <c r="D79" s="139" t="str">
        <f>IF($E79&lt;&gt;0,current_week!D33,"")</f>
        <v/>
      </c>
      <c r="E79" s="140">
        <f>IF(OR(current_week!$AE33=current_week!$B$14,current_week!$AE33=current_week!$B$15,current_week!$AE33=current_week!$B$16, current_week!$AE33=current_week!$B$17,current_week!$AE33=current_week!$B$18),current_week!B33,0)</f>
        <v>0</v>
      </c>
      <c r="F79" s="139" t="str">
        <f>IF($E79&lt;&gt;0,current_week!E33,"")</f>
        <v/>
      </c>
      <c r="G79" s="141" t="str">
        <f>+IF($E79&lt;&gt;0,current_week!AE33,"")</f>
        <v/>
      </c>
      <c r="H79" s="133" t="str">
        <f t="shared" si="18"/>
        <v/>
      </c>
      <c r="I79" s="136" t="str">
        <f t="shared" si="19"/>
        <v/>
      </c>
      <c r="J79" s="136" t="str">
        <f t="shared" si="2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rgb="FFFF0000"/>
  </sheetPr>
  <dimension ref="B1:J25"/>
  <sheetViews>
    <sheetView workbookViewId="0">
      <selection activeCell="J21" sqref="J21"/>
    </sheetView>
  </sheetViews>
  <sheetFormatPr defaultRowHeight="15" x14ac:dyDescent="0.25"/>
  <cols>
    <col min="1" max="1" width="2.7109375" customWidth="1"/>
    <col min="3" max="3" width="9.140625" style="162"/>
    <col min="5" max="5" width="25" customWidth="1"/>
  </cols>
  <sheetData>
    <row r="1" spans="2:10" ht="46.5" x14ac:dyDescent="0.25">
      <c r="B1" s="134" t="s">
        <v>73</v>
      </c>
      <c r="C1" s="159"/>
      <c r="D1" s="134"/>
      <c r="E1" s="134"/>
      <c r="F1" s="94"/>
      <c r="G1" s="94"/>
      <c r="H1" s="94"/>
      <c r="I1" s="94"/>
      <c r="J1" s="94"/>
    </row>
    <row r="2" spans="2:10" x14ac:dyDescent="0.25">
      <c r="B2" s="135"/>
      <c r="C2" s="160"/>
      <c r="D2" s="135"/>
      <c r="E2" s="135"/>
      <c r="F2" s="135"/>
      <c r="G2" s="135"/>
      <c r="H2" s="136"/>
      <c r="I2" s="136"/>
      <c r="J2" s="94"/>
    </row>
    <row r="3" spans="2:10" ht="15.75" x14ac:dyDescent="0.25">
      <c r="B3" s="137" t="s">
        <v>62</v>
      </c>
      <c r="C3" s="161" t="s">
        <v>63</v>
      </c>
      <c r="D3" s="137" t="s">
        <v>4</v>
      </c>
      <c r="E3" s="137" t="s">
        <v>64</v>
      </c>
      <c r="F3" s="137" t="s">
        <v>5</v>
      </c>
      <c r="G3" s="137" t="s">
        <v>65</v>
      </c>
      <c r="H3" s="138" t="s">
        <v>66</v>
      </c>
      <c r="I3" s="138" t="s">
        <v>67</v>
      </c>
      <c r="J3" s="138" t="s">
        <v>68</v>
      </c>
    </row>
    <row r="4" spans="2:10" x14ac:dyDescent="0.25">
      <c r="C4" s="162">
        <v>43350</v>
      </c>
      <c r="D4" t="s">
        <v>9</v>
      </c>
      <c r="E4" t="s">
        <v>11</v>
      </c>
      <c r="G4" t="s">
        <v>22</v>
      </c>
      <c r="H4">
        <v>36</v>
      </c>
      <c r="I4">
        <v>9</v>
      </c>
      <c r="J4">
        <v>6</v>
      </c>
    </row>
    <row r="5" spans="2:10" x14ac:dyDescent="0.25">
      <c r="C5" s="162">
        <v>43350</v>
      </c>
      <c r="D5" t="s">
        <v>9</v>
      </c>
      <c r="E5" t="s">
        <v>13</v>
      </c>
      <c r="G5" t="s">
        <v>24</v>
      </c>
      <c r="H5">
        <v>36</v>
      </c>
      <c r="I5">
        <v>9</v>
      </c>
      <c r="J5">
        <v>6</v>
      </c>
    </row>
    <row r="25" spans="9:9" x14ac:dyDescent="0.25">
      <c r="I25" t="s">
        <v>74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current_week</vt:lpstr>
      <vt:lpstr>employee_list</vt:lpstr>
      <vt:lpstr>current_abs</vt:lpstr>
      <vt:lpstr>year_abs</vt:lpstr>
    </vt:vector>
  </TitlesOfParts>
  <Company>Amazon Corporate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SAFFAR, Daniel</dc:creator>
  <cp:lastModifiedBy>SAFFAR, Daniel</cp:lastModifiedBy>
  <dcterms:created xsi:type="dcterms:W3CDTF">2018-08-31T08:38:31Z</dcterms:created>
  <dcterms:modified xsi:type="dcterms:W3CDTF">2018-09-11T11:47:48Z</dcterms:modified>
</cp:coreProperties>
</file>