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lettes\Desktop\"/>
    </mc:Choice>
  </mc:AlternateContent>
  <bookViews>
    <workbookView xWindow="0" yWindow="0" windowWidth="28800" windowHeight="12300"/>
  </bookViews>
  <sheets>
    <sheet name="enregistrement des missions" sheetId="1" r:id="rId1"/>
    <sheet name="frais déplacement" sheetId="2" r:id="rId2"/>
  </sheets>
  <externalReferences>
    <externalReference r:id="rId3"/>
  </externalReferences>
  <definedNames>
    <definedName name="repas">[1]référence!$K$2:$K$4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1" l="1"/>
  <c r="Z4" i="1" s="1"/>
  <c r="G4" i="1"/>
  <c r="B4" i="1"/>
</calcChain>
</file>

<file path=xl/sharedStrings.xml><?xml version="1.0" encoding="utf-8"?>
<sst xmlns="http://schemas.openxmlformats.org/spreadsheetml/2006/main" count="45" uniqueCount="41">
  <si>
    <t>Année</t>
  </si>
  <si>
    <t>semaine</t>
  </si>
  <si>
    <t>date mission</t>
  </si>
  <si>
    <t>agent</t>
  </si>
  <si>
    <t>heure debut mission</t>
  </si>
  <si>
    <t>heure fin mission</t>
  </si>
  <si>
    <t>Nb heures</t>
  </si>
  <si>
    <t>mission</t>
  </si>
  <si>
    <t>compl</t>
  </si>
  <si>
    <t>obs</t>
  </si>
  <si>
    <t>thématique</t>
  </si>
  <si>
    <t>cycle</t>
  </si>
  <si>
    <t>type ets</t>
  </si>
  <si>
    <t>catégorie ets</t>
  </si>
  <si>
    <t>nom ets</t>
  </si>
  <si>
    <t>commune</t>
  </si>
  <si>
    <t>dépt</t>
  </si>
  <si>
    <t>transport</t>
  </si>
  <si>
    <t>KM agglo</t>
  </si>
  <si>
    <t>KM hors agglo</t>
  </si>
  <si>
    <t>IKM</t>
  </si>
  <si>
    <t xml:space="preserve">repas </t>
  </si>
  <si>
    <t xml:space="preserve">nuitée </t>
  </si>
  <si>
    <t>Péage</t>
  </si>
  <si>
    <t>Parking, autres, …</t>
  </si>
  <si>
    <t>montant dépl</t>
  </si>
  <si>
    <t>obs2</t>
  </si>
  <si>
    <t>tx ikm</t>
  </si>
  <si>
    <t>Agent</t>
  </si>
  <si>
    <t>Période du</t>
  </si>
  <si>
    <t>au</t>
  </si>
  <si>
    <t>Date</t>
  </si>
  <si>
    <t>ets</t>
  </si>
  <si>
    <t>ville</t>
  </si>
  <si>
    <t>km agglo</t>
  </si>
  <si>
    <t>km hors agglo</t>
  </si>
  <si>
    <t>repas</t>
  </si>
  <si>
    <t>nuitée</t>
  </si>
  <si>
    <t>péage</t>
  </si>
  <si>
    <t>autres frais</t>
  </si>
  <si>
    <t>montant remboursé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</si>
</sst>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[h]:mm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6" tint="-0.249977111117893"/>
      <name val="Calibri"/>
      <scheme val="minor"/>
    </font>
    <font>
      <sz val="8"/>
      <color theme="6" tint="-0.249977111117893"/>
      <name val="Calibri"/>
      <scheme val="minor"/>
    </font>
    <font>
      <b/>
      <sz val="11"/>
      <color theme="6" tint="-0.249977111117893"/>
      <name val="Calibri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14" fontId="7" fillId="0" borderId="0" xfId="0" applyNumberFormat="1" applyFont="1"/>
    <xf numFmtId="0" fontId="7" fillId="0" borderId="0" xfId="0" applyFont="1"/>
    <xf numFmtId="164" fontId="7" fillId="0" borderId="0" xfId="0" applyNumberFormat="1" applyFont="1"/>
    <xf numFmtId="0" fontId="7" fillId="0" borderId="0" xfId="0" applyFont="1" applyBorder="1"/>
    <xf numFmtId="0" fontId="7" fillId="0" borderId="0" xfId="0" applyNumberFormat="1" applyFont="1"/>
    <xf numFmtId="2" fontId="7" fillId="0" borderId="0" xfId="0" applyNumberFormat="1" applyFont="1"/>
    <xf numFmtId="165" fontId="7" fillId="0" borderId="0" xfId="0" applyNumberFormat="1" applyFont="1"/>
    <xf numFmtId="0" fontId="8" fillId="0" borderId="0" xfId="0" applyFont="1"/>
    <xf numFmtId="0" fontId="9" fillId="0" borderId="0" xfId="0" applyFont="1" applyFill="1" applyAlignment="1">
      <alignment horizontal="left" vertical="center" indent="1"/>
    </xf>
    <xf numFmtId="0" fontId="2" fillId="2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2" fontId="0" fillId="0" borderId="0" xfId="0" applyNumberFormat="1"/>
    <xf numFmtId="2" fontId="0" fillId="0" borderId="0" xfId="1" applyNumberFormat="1" applyFont="1"/>
  </cellXfs>
  <cellStyles count="2">
    <cellStyle name="Milliers" xfId="1" builtinId="3"/>
    <cellStyle name="Normal" xfId="0" builtinId="0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rgb="FF64BEA0"/>
          <bgColor rgb="FF64BEA0"/>
        </patternFill>
      </fill>
      <border>
        <bottom style="medium">
          <color theme="1"/>
        </bottom>
      </border>
    </dxf>
    <dxf>
      <font>
        <b val="0"/>
        <i val="0"/>
        <color auto="1"/>
      </font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</border>
    </dxf>
  </dxfs>
  <tableStyles count="1" defaultTableStyle="TableStyleMedium2" defaultPivotStyle="PivotStyleLight16">
    <tableStyle name="my tab" pivot="0" count="7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%20travail%202018-2019\mission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ment des missions"/>
      <sheetName val="missions par agents - heures"/>
      <sheetName val="pole par agent"/>
      <sheetName val="cumul missions ext"/>
      <sheetName val="cumul heure agent par mois"/>
      <sheetName val="heures par semaine"/>
      <sheetName val="frais déplacement"/>
      <sheetName val="référe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K2">
            <v>15.25</v>
          </cell>
        </row>
        <row r="3">
          <cell r="K3">
            <v>7.63</v>
          </cell>
        </row>
        <row r="4">
          <cell r="K4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missions" displayName="missions" ref="A1:AB4" totalsRowShown="0" headerRowDxfId="29" dataDxfId="28">
  <autoFilter ref="A1:AB4"/>
  <tableColumns count="28">
    <tableColumn id="29" name="Année" dataDxfId="27"/>
    <tableColumn id="28" name="semaine" dataDxfId="26">
      <calculatedColumnFormula>_xlfn.ISOWEEKNUM(missions[date mission])</calculatedColumnFormula>
    </tableColumn>
    <tableColumn id="1" name="date mission" dataDxfId="25"/>
    <tableColumn id="2" name="agent" dataDxfId="24"/>
    <tableColumn id="3" name="heure debut mission" dataDxfId="23"/>
    <tableColumn id="4" name="heure fin mission" dataDxfId="22"/>
    <tableColumn id="5" name="Nb heures" dataDxfId="21">
      <calculatedColumnFormula>missions[heure fin mission]-missions[heure debut mission]</calculatedColumnFormula>
    </tableColumn>
    <tableColumn id="6" name="mission" dataDxfId="20"/>
    <tableColumn id="7" name="compl" dataDxfId="19"/>
    <tableColumn id="27" name="obs" dataDxfId="18"/>
    <tableColumn id="8" name="thématique" dataDxfId="17"/>
    <tableColumn id="9" name="cycle" dataDxfId="16"/>
    <tableColumn id="10" name="type ets" dataDxfId="15"/>
    <tableColumn id="11" name="catégorie ets" dataDxfId="14"/>
    <tableColumn id="12" name="nom ets" dataDxfId="13"/>
    <tableColumn id="13" name="commune" dataDxfId="12"/>
    <tableColumn id="14" name="dépt" dataDxfId="11"/>
    <tableColumn id="18" name="transport" dataDxfId="10"/>
    <tableColumn id="19" name="KM agglo" dataDxfId="9"/>
    <tableColumn id="20" name="KM hors agglo" dataDxfId="8"/>
    <tableColumn id="25" name="IKM" dataDxfId="7">
      <calculatedColumnFormula>IF($R2="personnel",IF(ISBLANK($T2),"2,68",$T2*$AB2),"0")</calculatedColumnFormula>
    </tableColumn>
    <tableColumn id="15" name="repas " dataDxfId="6"/>
    <tableColumn id="16" name="nuitée " dataDxfId="5"/>
    <tableColumn id="21" name="Péage" dataDxfId="4"/>
    <tableColumn id="22" name="Parking, autres, …" dataDxfId="3"/>
    <tableColumn id="26" name="montant dépl" dataDxfId="2">
      <calculatedColumnFormula>missions[[#This Row],[repas ]]+missions[[#This Row],[nuitée ]]+missions[[#This Row],[Péage]]+missions[[#This Row],[Parking, autres, …]]+missions[[#This Row],[IKM]]</calculatedColumnFormula>
    </tableColumn>
    <tableColumn id="23" name="obs2" dataDxfId="1"/>
    <tableColumn id="24" name="tx ikm" dataDxfId="0"/>
  </tableColumns>
  <tableStyleInfo name="my ta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00"/>
    <pageSetUpPr fitToPage="1"/>
  </sheetPr>
  <dimension ref="A1:AB4"/>
  <sheetViews>
    <sheetView tabSelected="1" zoomScaleNormal="100" workbookViewId="0">
      <selection activeCell="J31" sqref="J31"/>
    </sheetView>
  </sheetViews>
  <sheetFormatPr baseColWidth="10" defaultRowHeight="15" x14ac:dyDescent="0.25"/>
  <cols>
    <col min="1" max="1" width="8.140625" style="14" customWidth="1"/>
    <col min="2" max="2" width="5.42578125" style="14" hidden="1" customWidth="1"/>
    <col min="3" max="3" width="12.7109375" customWidth="1"/>
    <col min="4" max="4" width="12.28515625" customWidth="1"/>
    <col min="5" max="5" width="11.7109375" customWidth="1"/>
    <col min="6" max="6" width="7.85546875" customWidth="1"/>
    <col min="7" max="7" width="6" hidden="1" customWidth="1"/>
    <col min="8" max="8" width="27.7109375" customWidth="1"/>
    <col min="9" max="9" width="17.42578125" customWidth="1"/>
    <col min="10" max="10" width="16" bestFit="1" customWidth="1"/>
    <col min="11" max="11" width="11.28515625" customWidth="1"/>
    <col min="12" max="12" width="14" bestFit="1" customWidth="1"/>
    <col min="13" max="13" width="14.5703125" customWidth="1"/>
    <col min="14" max="14" width="12.7109375" bestFit="1" customWidth="1"/>
    <col min="15" max="15" width="14.42578125" bestFit="1" customWidth="1"/>
    <col min="16" max="16" width="8.28515625" customWidth="1"/>
    <col min="17" max="17" width="8.5703125" customWidth="1"/>
    <col min="18" max="18" width="8.140625" customWidth="1"/>
    <col min="19" max="19" width="8.7109375" customWidth="1"/>
    <col min="21" max="21" width="8.7109375" customWidth="1"/>
    <col min="22" max="22" width="9.85546875" customWidth="1"/>
    <col min="28" max="28" width="10.7109375" customWidth="1"/>
  </cols>
  <sheetData>
    <row r="1" spans="1:28" s="4" customFormat="1" ht="4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 s="5"/>
      <c r="B2" s="6"/>
      <c r="C2" s="7"/>
      <c r="D2" s="8"/>
      <c r="E2" s="9"/>
      <c r="F2" s="9"/>
      <c r="G2" s="9"/>
      <c r="H2" s="8"/>
      <c r="I2" s="10"/>
      <c r="J2" s="8"/>
      <c r="K2" s="8"/>
      <c r="L2" s="8"/>
      <c r="M2" s="8"/>
      <c r="N2" s="8"/>
      <c r="O2" s="8"/>
      <c r="P2" s="8"/>
      <c r="Q2" s="8"/>
      <c r="R2" s="8"/>
      <c r="S2" s="8"/>
      <c r="T2" s="11"/>
      <c r="U2" s="11"/>
      <c r="V2" s="8"/>
      <c r="W2" s="12"/>
      <c r="X2" s="12"/>
      <c r="Y2" s="12"/>
      <c r="Z2" s="13"/>
      <c r="AA2" s="13"/>
      <c r="AB2" s="8"/>
    </row>
    <row r="3" spans="1:28" x14ac:dyDescent="0.25">
      <c r="A3" s="5"/>
      <c r="B3" s="6"/>
      <c r="C3" s="7"/>
      <c r="D3" s="8"/>
      <c r="E3" s="9"/>
      <c r="F3" s="9"/>
      <c r="G3" s="9"/>
      <c r="H3" s="8"/>
      <c r="I3" s="10"/>
      <c r="J3" s="8"/>
      <c r="K3" s="8"/>
      <c r="L3" s="8"/>
      <c r="M3" s="8"/>
      <c r="N3" s="8"/>
      <c r="O3" s="8"/>
      <c r="P3" s="8"/>
      <c r="Q3" s="8"/>
      <c r="R3" s="8"/>
      <c r="S3" s="8"/>
      <c r="T3" s="11"/>
      <c r="U3" s="11"/>
      <c r="V3" s="8"/>
      <c r="W3" s="12"/>
      <c r="X3" s="12"/>
      <c r="Y3" s="12"/>
      <c r="Z3" s="13"/>
      <c r="AA3" s="13"/>
      <c r="AB3" s="8"/>
    </row>
    <row r="4" spans="1:28" x14ac:dyDescent="0.25">
      <c r="A4" s="5"/>
      <c r="B4" s="6">
        <f>_xlfn.ISOWEEKNUM(missions[date mission])</f>
        <v>52</v>
      </c>
      <c r="C4" s="7"/>
      <c r="D4" s="8"/>
      <c r="E4" s="9"/>
      <c r="F4" s="9"/>
      <c r="G4" s="9">
        <f>missions[heure fin mission]-missions[heure debut mission]</f>
        <v>0</v>
      </c>
      <c r="H4" s="8"/>
      <c r="I4" s="10"/>
      <c r="J4" s="8"/>
      <c r="K4" s="8"/>
      <c r="L4" s="8"/>
      <c r="M4" s="8"/>
      <c r="N4" s="8"/>
      <c r="O4" s="8"/>
      <c r="P4" s="8"/>
      <c r="Q4" s="8"/>
      <c r="R4" s="8"/>
      <c r="S4" s="8"/>
      <c r="T4" s="11"/>
      <c r="U4" s="11" t="str">
        <f>IF($R4="personnel",IF(ISBLANK($T4),"2,68",$T4*$AB4),"0")</f>
        <v>0</v>
      </c>
      <c r="V4" s="8"/>
      <c r="W4" s="12"/>
      <c r="X4" s="12"/>
      <c r="Y4" s="12"/>
      <c r="Z4" s="13">
        <f>missions[[#This Row],[repas ]]+missions[[#This Row],[nuitée ]]+missions[[#This Row],[Péage]]+missions[[#This Row],[Parking, autres, …]]+missions[[#This Row],[IKM]]</f>
        <v>0</v>
      </c>
      <c r="AA4" s="13"/>
      <c r="AB4" s="8"/>
    </row>
  </sheetData>
  <dataValidations count="2">
    <dataValidation type="list" allowBlank="1" showInputMessage="1" showErrorMessage="1" sqref="A2:A4">
      <formula1>"2018-2019,2019-2020,2020-2021,"</formula1>
    </dataValidation>
    <dataValidation type="list" allowBlank="1" showInputMessage="1" showErrorMessage="1" sqref="V2:V4">
      <formula1>repas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'[mission 2018-2019.xlsx]référence'!#REF!</xm:f>
          </x14:formula1>
          <xm:sqref>I2:I4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H2:H4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K2:K4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R2:R4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N2:N4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M2:M4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L2:L4</xm:sqref>
        </x14:dataValidation>
        <x14:dataValidation type="list" allowBlank="1" showInputMessage="1" showErrorMessage="1">
          <x14:formula1>
            <xm:f>'[mission 2018-2019.xlsx]référence'!#REF!</xm:f>
          </x14:formula1>
          <xm:sqref>D2:D4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E20" sqref="E20"/>
    </sheetView>
  </sheetViews>
  <sheetFormatPr baseColWidth="10" defaultRowHeight="15" x14ac:dyDescent="0.25"/>
  <sheetData>
    <row r="1" spans="1:14" ht="15.75" thickBot="1" x14ac:dyDescent="0.3"/>
    <row r="2" spans="1:14" ht="27" customHeight="1" thickBot="1" x14ac:dyDescent="0.3">
      <c r="B2" s="15" t="s">
        <v>28</v>
      </c>
      <c r="C2" s="16"/>
      <c r="D2" s="17"/>
      <c r="H2" s="18" t="s">
        <v>29</v>
      </c>
      <c r="I2" s="19">
        <v>41851</v>
      </c>
      <c r="J2" s="18" t="s">
        <v>30</v>
      </c>
      <c r="K2" s="19">
        <v>41881</v>
      </c>
    </row>
    <row r="4" spans="1:14" s="21" customFormat="1" ht="30" x14ac:dyDescent="0.25">
      <c r="A4" s="20" t="s">
        <v>31</v>
      </c>
      <c r="B4" s="20" t="s">
        <v>32</v>
      </c>
      <c r="C4" s="20" t="s">
        <v>33</v>
      </c>
      <c r="D4" s="20" t="s">
        <v>16</v>
      </c>
      <c r="E4" s="20" t="s">
        <v>17</v>
      </c>
      <c r="F4" s="20" t="s">
        <v>34</v>
      </c>
      <c r="G4" s="20" t="s">
        <v>35</v>
      </c>
      <c r="H4" s="20" t="s">
        <v>20</v>
      </c>
      <c r="I4" s="20" t="s">
        <v>36</v>
      </c>
      <c r="J4" s="20" t="s">
        <v>37</v>
      </c>
      <c r="K4" s="20" t="s">
        <v>38</v>
      </c>
      <c r="L4" s="20" t="s">
        <v>39</v>
      </c>
      <c r="M4" s="20" t="s">
        <v>40</v>
      </c>
      <c r="N4" s="20" t="s">
        <v>9</v>
      </c>
    </row>
    <row r="5" spans="1:14" x14ac:dyDescent="0.25">
      <c r="A5" s="22"/>
      <c r="H5" s="23"/>
      <c r="I5" s="23"/>
      <c r="J5" s="23"/>
      <c r="K5" s="23"/>
      <c r="L5" s="23"/>
      <c r="M5" s="24"/>
    </row>
    <row r="6" spans="1:14" x14ac:dyDescent="0.25">
      <c r="A6" s="22"/>
    </row>
    <row r="7" spans="1:14" x14ac:dyDescent="0.25">
      <c r="A7" s="22"/>
    </row>
    <row r="8" spans="1:14" x14ac:dyDescent="0.25">
      <c r="A8" s="22"/>
    </row>
    <row r="9" spans="1:14" x14ac:dyDescent="0.25">
      <c r="A9" s="22"/>
    </row>
    <row r="10" spans="1:14" x14ac:dyDescent="0.25">
      <c r="A10" s="22"/>
    </row>
    <row r="11" spans="1:14" x14ac:dyDescent="0.25">
      <c r="A11" s="22"/>
    </row>
    <row r="12" spans="1:14" x14ac:dyDescent="0.25">
      <c r="A12" s="22"/>
    </row>
    <row r="13" spans="1:14" x14ac:dyDescent="0.25">
      <c r="A13" s="22"/>
    </row>
    <row r="14" spans="1:14" x14ac:dyDescent="0.25">
      <c r="A14" s="22"/>
    </row>
    <row r="15" spans="1:14" x14ac:dyDescent="0.25">
      <c r="A15" s="2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'[mission 2018-2019.xlsx]référence'!#REF!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enregistrement des missions</vt:lpstr>
      <vt:lpstr>frais déplacement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2018-09-05T14:09:51Z</dcterms:created>
  <dcterms:modified xsi:type="dcterms:W3CDTF">2018-09-05T14:11:06Z</dcterms:modified>
</cp:coreProperties>
</file>