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3860" activeTab="1"/>
  </bookViews>
  <sheets>
    <sheet name="Feuil1" sheetId="1" r:id="rId1"/>
    <sheet name="Feuil2" sheetId="2" r:id="rId2"/>
    <sheet name="Feuil3" sheetId="3" r:id="rId3"/>
  </sheets>
  <calcPr calcId="145621"/>
  <pivotCaches>
    <pivotCache cacheId="19" r:id="rId4"/>
  </pivotCaches>
</workbook>
</file>

<file path=xl/calcChain.xml><?xml version="1.0" encoding="utf-8"?>
<calcChain xmlns="http://schemas.openxmlformats.org/spreadsheetml/2006/main">
  <c r="S131" i="2" l="1"/>
  <c r="S132" i="2" s="1"/>
  <c r="R131" i="2"/>
  <c r="R132" i="2" s="1"/>
  <c r="S129" i="2"/>
  <c r="S130" i="2"/>
  <c r="S128" i="2"/>
  <c r="R129" i="2"/>
  <c r="R130" i="2"/>
  <c r="R128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7" i="2" s="1"/>
  <c r="S124" i="2"/>
  <c r="S125" i="2"/>
  <c r="S126" i="2"/>
  <c r="S54" i="2"/>
  <c r="R127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S53" i="2"/>
  <c r="R53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2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2" i="2"/>
</calcChain>
</file>

<file path=xl/sharedStrings.xml><?xml version="1.0" encoding="utf-8"?>
<sst xmlns="http://schemas.openxmlformats.org/spreadsheetml/2006/main" count="3492" uniqueCount="852">
  <si>
    <t>A Partir Du</t>
  </si>
  <si>
    <t>Arrete Au</t>
  </si>
  <si>
    <t>Etablissement N°</t>
  </si>
  <si>
    <t>Numéro d'ordre</t>
  </si>
  <si>
    <t>Type Lien</t>
  </si>
  <si>
    <t>Type unité org.</t>
  </si>
  <si>
    <t>Service</t>
  </si>
  <si>
    <t>ID UO</t>
  </si>
  <si>
    <t>Libellé UO</t>
  </si>
  <si>
    <t>Numéro de poste</t>
  </si>
  <si>
    <t>Libellé du poste</t>
  </si>
  <si>
    <t>Qualif. poste</t>
  </si>
  <si>
    <t>Eff. néc. (ETP)</t>
  </si>
  <si>
    <t>Date d'affectation</t>
  </si>
  <si>
    <t>Nom</t>
  </si>
  <si>
    <t>Prénom</t>
  </si>
  <si>
    <t>Né le</t>
  </si>
  <si>
    <t>Matricule</t>
  </si>
  <si>
    <t>Qualif. Agent</t>
  </si>
  <si>
    <t>Grade</t>
  </si>
  <si>
    <t xml:space="preserve">Poids    </t>
  </si>
  <si>
    <t>Etat affectation</t>
  </si>
  <si>
    <t>Date Sortie ou Mutation</t>
  </si>
  <si>
    <t>Date Qualif</t>
  </si>
  <si>
    <t>Niveau</t>
  </si>
  <si>
    <t>Date Niveau</t>
  </si>
  <si>
    <t>Index Gir</t>
  </si>
  <si>
    <t>Etablissement</t>
  </si>
  <si>
    <t>HIE</t>
  </si>
  <si>
    <t>EQU</t>
  </si>
  <si>
    <t>Equipe</t>
  </si>
  <si>
    <t>EQUIPE SERVICE EN GARE NICE TER</t>
  </si>
  <si>
    <t>P000137313</t>
  </si>
  <si>
    <t>DIRIGEANT DE PROXIMITE</t>
  </si>
  <si>
    <t>F</t>
  </si>
  <si>
    <t>ALAMEL</t>
  </si>
  <si>
    <t>CHRISTOPHE</t>
  </si>
  <si>
    <t>25/07/1973</t>
  </si>
  <si>
    <t>7302384Z</t>
  </si>
  <si>
    <t>CAC</t>
  </si>
  <si>
    <t>Normal</t>
  </si>
  <si>
    <t>01/07/2013</t>
  </si>
  <si>
    <t>01</t>
  </si>
  <si>
    <t>2</t>
  </si>
  <si>
    <t>ESV TER CA</t>
  </si>
  <si>
    <t>EQUIPE CENTRE OPERATIONNEL TER ESCALE NICE</t>
  </si>
  <si>
    <t>P000145831</t>
  </si>
  <si>
    <t>COORDONATEUR</t>
  </si>
  <si>
    <t>E</t>
  </si>
  <si>
    <t>ALBA</t>
  </si>
  <si>
    <t>ROXANE</t>
  </si>
  <si>
    <t>08/09/1986</t>
  </si>
  <si>
    <t>8602367Z</t>
  </si>
  <si>
    <t>TTMV</t>
  </si>
  <si>
    <t>01/05/2012</t>
  </si>
  <si>
    <t>-</t>
  </si>
  <si>
    <t>P000002611</t>
  </si>
  <si>
    <t>CHEF D'ESCALE</t>
  </si>
  <si>
    <t>ALFANO</t>
  </si>
  <si>
    <t>PATRICE</t>
  </si>
  <si>
    <t>21/03/1970</t>
  </si>
  <si>
    <t>7011878G</t>
  </si>
  <si>
    <t>AGTANC</t>
  </si>
  <si>
    <t>Equipe Agent Service Commercial Trains TER Nice 7</t>
  </si>
  <si>
    <t>P000144115</t>
  </si>
  <si>
    <t>Responsable Equipe Trains TER Nice 7</t>
  </si>
  <si>
    <t>AUGUSTE</t>
  </si>
  <si>
    <t>STEPHANIE</t>
  </si>
  <si>
    <t>22/05/1974</t>
  </si>
  <si>
    <t>7410043V</t>
  </si>
  <si>
    <t>TC</t>
  </si>
  <si>
    <t>01/10/2013</t>
  </si>
  <si>
    <t>Production UO Nice</t>
  </si>
  <si>
    <t>P000098050</t>
  </si>
  <si>
    <t>Opérateur Commande du Personnel Service Train</t>
  </si>
  <si>
    <t>BABA AISSA</t>
  </si>
  <si>
    <t>ERIC</t>
  </si>
  <si>
    <t>10/05/1972</t>
  </si>
  <si>
    <t>7206768U</t>
  </si>
  <si>
    <t>TGM</t>
  </si>
  <si>
    <t>01/04/2017</t>
  </si>
  <si>
    <t>BELINSKI</t>
  </si>
  <si>
    <t>CATHERINE</t>
  </si>
  <si>
    <t>15/04/1970</t>
  </si>
  <si>
    <t>7010458N</t>
  </si>
  <si>
    <t>TCP</t>
  </si>
  <si>
    <t>01/12/2007</t>
  </si>
  <si>
    <t>02</t>
  </si>
  <si>
    <t>P000057007</t>
  </si>
  <si>
    <t>CHEF D'ESCALE RESERVE</t>
  </si>
  <si>
    <t>BELOUNIS</t>
  </si>
  <si>
    <t>SANDRA</t>
  </si>
  <si>
    <t>16/07/1983</t>
  </si>
  <si>
    <t>8306711J</t>
  </si>
  <si>
    <t>TTMVH</t>
  </si>
  <si>
    <t>01/12/2009</t>
  </si>
  <si>
    <t>01/04/2016</t>
  </si>
  <si>
    <t>Equipe Agent Service Commercial Trains TER Nice 1</t>
  </si>
  <si>
    <t>P000089419</t>
  </si>
  <si>
    <t>Responsable Equipe Trains TER Nice 1</t>
  </si>
  <si>
    <t>BOMMARITO</t>
  </si>
  <si>
    <t>FRANCK</t>
  </si>
  <si>
    <t>20/08/1968</t>
  </si>
  <si>
    <t>6810586L</t>
  </si>
  <si>
    <t>01/04/2006</t>
  </si>
  <si>
    <t>01/07/2012</t>
  </si>
  <si>
    <t>P000142843</t>
  </si>
  <si>
    <t>Opérateur Commande du Personnel Service Train Réserve</t>
  </si>
  <si>
    <t>CANOBIO</t>
  </si>
  <si>
    <t>CHRISTINE</t>
  </si>
  <si>
    <t>20/08/1978</t>
  </si>
  <si>
    <t>7806222Z</t>
  </si>
  <si>
    <t>TGMH</t>
  </si>
  <si>
    <t>01/05/2011</t>
  </si>
  <si>
    <t>P000137310</t>
  </si>
  <si>
    <t>CAZORLA</t>
  </si>
  <si>
    <t>NICOLAS</t>
  </si>
  <si>
    <t>08/04/1978</t>
  </si>
  <si>
    <t>7804740N</t>
  </si>
  <si>
    <t>CTMV</t>
  </si>
  <si>
    <t>01/01/2016</t>
  </si>
  <si>
    <t>EQUIPE ESCALE SAINT RAPHAEL TER PACA</t>
  </si>
  <si>
    <t>P000068638</t>
  </si>
  <si>
    <t>ASSISTANT DIRIGEANT DE PROXIMITE EN ALTERNANCE</t>
  </si>
  <si>
    <t>CRISPON</t>
  </si>
  <si>
    <t>MARION</t>
  </si>
  <si>
    <t>15/04/1995</t>
  </si>
  <si>
    <t>9506437J</t>
  </si>
  <si>
    <t>AGPRO</t>
  </si>
  <si>
    <t>Equipe Lutte Anti fraude TER Nice 1</t>
  </si>
  <si>
    <t>Responsable Equipe Trains Lutte Anti Fraude TER Nice 1</t>
  </si>
  <si>
    <t>DALLE</t>
  </si>
  <si>
    <t>MARIE</t>
  </si>
  <si>
    <t>13/04/1959</t>
  </si>
  <si>
    <t>5913651G</t>
  </si>
  <si>
    <t>01/01/2014</t>
  </si>
  <si>
    <t>Equipe Agent Service Commercial Trains TER Nice 2</t>
  </si>
  <si>
    <t>P000089420</t>
  </si>
  <si>
    <t>Responsable Equipe Trains TER Nice 2</t>
  </si>
  <si>
    <t>DALLO</t>
  </si>
  <si>
    <t>ARIEL</t>
  </si>
  <si>
    <t>29/07/1962</t>
  </si>
  <si>
    <t>6208351H</t>
  </si>
  <si>
    <t>CACH</t>
  </si>
  <si>
    <t>01/07/2006</t>
  </si>
  <si>
    <t>01/04/2013</t>
  </si>
  <si>
    <t>P000065398</t>
  </si>
  <si>
    <t>DIJOL</t>
  </si>
  <si>
    <t>GUILLAUME</t>
  </si>
  <si>
    <t>19/10/1996</t>
  </si>
  <si>
    <t>9604992J</t>
  </si>
  <si>
    <t>P000144113</t>
  </si>
  <si>
    <t>ADJOINT ADAPTATION TRAVAUX</t>
  </si>
  <si>
    <t>ESCOBEDO</t>
  </si>
  <si>
    <t>LUDIVINE</t>
  </si>
  <si>
    <t>04/03/1975</t>
  </si>
  <si>
    <t>7505882T</t>
  </si>
  <si>
    <t>CGM</t>
  </si>
  <si>
    <t>1</t>
  </si>
  <si>
    <t>P000028222</t>
  </si>
  <si>
    <t>FABRON</t>
  </si>
  <si>
    <t>JEAN CHRISTOPHE</t>
  </si>
  <si>
    <t>11/02/1972</t>
  </si>
  <si>
    <t>7203756V</t>
  </si>
  <si>
    <t>01/08/2014</t>
  </si>
  <si>
    <t>EQUIPE COMMERCIALE EST TER PACA</t>
  </si>
  <si>
    <t>P000065404</t>
  </si>
  <si>
    <t>FERRERAS</t>
  </si>
  <si>
    <t>Marc</t>
  </si>
  <si>
    <t>16/11/1997</t>
  </si>
  <si>
    <t>9703871L</t>
  </si>
  <si>
    <t>FILOSA</t>
  </si>
  <si>
    <t>ALAIN JORDAN</t>
  </si>
  <si>
    <t>22/02/1961</t>
  </si>
  <si>
    <t>6109280X</t>
  </si>
  <si>
    <t>01/01/2000</t>
  </si>
  <si>
    <t>01/01/2006</t>
  </si>
  <si>
    <t>EQUIPE COMMERCIALE CANNES EXTERIEUR TER PACA</t>
  </si>
  <si>
    <t>P000065393</t>
  </si>
  <si>
    <t>GARCIA</t>
  </si>
  <si>
    <t>VALENTIN</t>
  </si>
  <si>
    <t>04/06/1996</t>
  </si>
  <si>
    <t>9603394X</t>
  </si>
  <si>
    <t>Equipe Agent Service Commercial Trains TER Nice 4</t>
  </si>
  <si>
    <t>P000089423</t>
  </si>
  <si>
    <t>Responsable Equipe Trains TER Nice 4</t>
  </si>
  <si>
    <t>JEAN FRANCOIS</t>
  </si>
  <si>
    <t>18/07/1967</t>
  </si>
  <si>
    <t>6708115E</t>
  </si>
  <si>
    <t>01/04/2007</t>
  </si>
  <si>
    <t>GIANNOTTI</t>
  </si>
  <si>
    <t>JULIEN</t>
  </si>
  <si>
    <t>19/09/1986</t>
  </si>
  <si>
    <t>8606763C</t>
  </si>
  <si>
    <t>Equipe Agent Service Commercial Trains TER Nice 6</t>
  </si>
  <si>
    <t>P000089426</t>
  </si>
  <si>
    <t>Responsable Equipe Trains TER Nice 6</t>
  </si>
  <si>
    <t>GIOVAGNOLI</t>
  </si>
  <si>
    <t>06/12/1958</t>
  </si>
  <si>
    <t>5813232F</t>
  </si>
  <si>
    <t>01/12/1985</t>
  </si>
  <si>
    <t>EQUIPE ESCALE ANTIBES TER PACA</t>
  </si>
  <si>
    <t>P000137296</t>
  </si>
  <si>
    <t>JUSTINIANO</t>
  </si>
  <si>
    <t>PHILIPPE</t>
  </si>
  <si>
    <t>02/03/1965</t>
  </si>
  <si>
    <t>6503066A</t>
  </si>
  <si>
    <t>01/09/2010</t>
  </si>
  <si>
    <t>01/07/2016</t>
  </si>
  <si>
    <t>EQUIPE PRODUIT TRAIN NICE TER</t>
  </si>
  <si>
    <t>P000137311</t>
  </si>
  <si>
    <t>KARMOUS</t>
  </si>
  <si>
    <t>MOHAMED</t>
  </si>
  <si>
    <t>28/01/1979</t>
  </si>
  <si>
    <t>7908840R</t>
  </si>
  <si>
    <t>01/12/2008</t>
  </si>
  <si>
    <t>01/04/2014</t>
  </si>
  <si>
    <t>KERVIZIC</t>
  </si>
  <si>
    <t>GURWAN</t>
  </si>
  <si>
    <t>03/01/1980</t>
  </si>
  <si>
    <t>8008879D</t>
  </si>
  <si>
    <t>01/03/2009</t>
  </si>
  <si>
    <t>01/04/2015</t>
  </si>
  <si>
    <t>LAPOIRIE</t>
  </si>
  <si>
    <t>SAMANTHA</t>
  </si>
  <si>
    <t>28/12/1978</t>
  </si>
  <si>
    <t>7807578Y</t>
  </si>
  <si>
    <t>01/08/2016</t>
  </si>
  <si>
    <t>EQUIPE PRODUIT TRAIN MENTON VINTIMILLE TER PACA</t>
  </si>
  <si>
    <t>P000137315</t>
  </si>
  <si>
    <t>LE PAGE</t>
  </si>
  <si>
    <t>JEAN-MARC</t>
  </si>
  <si>
    <t>01/05/1975</t>
  </si>
  <si>
    <t>7509095K</t>
  </si>
  <si>
    <t>01/05/2007</t>
  </si>
  <si>
    <t>P000145824</t>
  </si>
  <si>
    <t>DIRIGEANT PPRODUCTION  REGULARITE UO TRAINS NICE</t>
  </si>
  <si>
    <t>LEMAIRE</t>
  </si>
  <si>
    <t>12/11/1981</t>
  </si>
  <si>
    <t>8109037W</t>
  </si>
  <si>
    <t>P000087745</t>
  </si>
  <si>
    <t>Gestionnaire Programmation</t>
  </si>
  <si>
    <t>MAILLET</t>
  </si>
  <si>
    <t>04/09/1970</t>
  </si>
  <si>
    <t>7009429V</t>
  </si>
  <si>
    <t>01/07/2004</t>
  </si>
  <si>
    <t>01/07/2010</t>
  </si>
  <si>
    <t>P000137299</t>
  </si>
  <si>
    <t>DIRIGEANT DE PROXIMITE CANNES EXTERIEUR VENTE</t>
  </si>
  <si>
    <t>MALBRANCHE</t>
  </si>
  <si>
    <t>ANGELIQUE</t>
  </si>
  <si>
    <t>12/11/1976</t>
  </si>
  <si>
    <t>7611092B</t>
  </si>
  <si>
    <t>P000140185</t>
  </si>
  <si>
    <t>MANSION</t>
  </si>
  <si>
    <t>MARIANNE</t>
  </si>
  <si>
    <t>30/05/1976</t>
  </si>
  <si>
    <t>7606575S</t>
  </si>
  <si>
    <t>01/02/2004</t>
  </si>
  <si>
    <t>01/10/2009</t>
  </si>
  <si>
    <t>P000137303</t>
  </si>
  <si>
    <t>MARIOTTI</t>
  </si>
  <si>
    <t>AMANDA</t>
  </si>
  <si>
    <t>24/02/1976</t>
  </si>
  <si>
    <t>7607360V</t>
  </si>
  <si>
    <t>MARTIN ROUX</t>
  </si>
  <si>
    <t>JULIE</t>
  </si>
  <si>
    <t>13/09/1978</t>
  </si>
  <si>
    <t>7806659Z</t>
  </si>
  <si>
    <t>P000125311</t>
  </si>
  <si>
    <t>MAZIERS</t>
  </si>
  <si>
    <t>PRESCILLIA</t>
  </si>
  <si>
    <t>07/05/1998</t>
  </si>
  <si>
    <t>9816684J</t>
  </si>
  <si>
    <t>EQUIPE COMMERCIALE OUEST TER PACA</t>
  </si>
  <si>
    <t>P000109123</t>
  </si>
  <si>
    <t>MULLIGAN</t>
  </si>
  <si>
    <t>MANON</t>
  </si>
  <si>
    <t>27/06/1996</t>
  </si>
  <si>
    <t>9603847P</t>
  </si>
  <si>
    <t>EQUIPE SERVICE EN GARE CANNES TER PACA</t>
  </si>
  <si>
    <t>P000137295</t>
  </si>
  <si>
    <t>NGABI</t>
  </si>
  <si>
    <t>SAMIRA</t>
  </si>
  <si>
    <t>23/06/1979</t>
  </si>
  <si>
    <t>7904878J</t>
  </si>
  <si>
    <t>XS</t>
  </si>
  <si>
    <t>ATTTS</t>
  </si>
  <si>
    <t>01/03/2003</t>
  </si>
  <si>
    <t>01/08/2004</t>
  </si>
  <si>
    <t>EQUIPE AUTO TRAIN FREJUS TER</t>
  </si>
  <si>
    <t>P000140183</t>
  </si>
  <si>
    <t>POINTEL</t>
  </si>
  <si>
    <t>FREDERIC</t>
  </si>
  <si>
    <t>23/09/1977</t>
  </si>
  <si>
    <t>7710081Y</t>
  </si>
  <si>
    <t>01/01/2017</t>
  </si>
  <si>
    <t>Equipe Agent Service Commercial Trains TER Nice 5</t>
  </si>
  <si>
    <t>P000089454</t>
  </si>
  <si>
    <t>Responsable Equipe Trains TER Nice 5</t>
  </si>
  <si>
    <t>PORCHER</t>
  </si>
  <si>
    <t>20/12/1979</t>
  </si>
  <si>
    <t>7909519D</t>
  </si>
  <si>
    <t>01/06/2015</t>
  </si>
  <si>
    <t>EQUIPE COMMERCIALE MENTON VOIE UNIQUE TER PACA</t>
  </si>
  <si>
    <t>P000137301</t>
  </si>
  <si>
    <t>REY</t>
  </si>
  <si>
    <t>AMANDINE</t>
  </si>
  <si>
    <t>06/06/1989</t>
  </si>
  <si>
    <t>8902093N</t>
  </si>
  <si>
    <t>01/02/2016</t>
  </si>
  <si>
    <t>P000002612</t>
  </si>
  <si>
    <t>SERATO</t>
  </si>
  <si>
    <t>ANGELO</t>
  </si>
  <si>
    <t>03/12/1960</t>
  </si>
  <si>
    <t>6013748H</t>
  </si>
  <si>
    <t>Ret demande agent</t>
  </si>
  <si>
    <t>01/01/1996</t>
  </si>
  <si>
    <t>01/10/2002</t>
  </si>
  <si>
    <t>SILIGHINI</t>
  </si>
  <si>
    <t>AMELIA</t>
  </si>
  <si>
    <t>15/09/1990</t>
  </si>
  <si>
    <t>9002618E</t>
  </si>
  <si>
    <t>01/11/2016</t>
  </si>
  <si>
    <t>EQUIPE PRODUIT TRAIN CANNES TER PACA</t>
  </si>
  <si>
    <t>P000137294</t>
  </si>
  <si>
    <t>SIMON</t>
  </si>
  <si>
    <t>YAN</t>
  </si>
  <si>
    <t>25/04/1973</t>
  </si>
  <si>
    <t>7309733M</t>
  </si>
  <si>
    <t>P000065406</t>
  </si>
  <si>
    <t>SINET</t>
  </si>
  <si>
    <t>RAPHAELLE</t>
  </si>
  <si>
    <t>16/04/1996</t>
  </si>
  <si>
    <t>9605185U</t>
  </si>
  <si>
    <t>Equipe Mobile d'Intervention Accompagnement TER Côte d'Azur</t>
  </si>
  <si>
    <t>P000131140</t>
  </si>
  <si>
    <t>DIRIGEANT EQUIPE MOBILE INTERVENTION ASCT CÔTE D'AZUR</t>
  </si>
  <si>
    <t>TIMBONE</t>
  </si>
  <si>
    <t>BETTINA</t>
  </si>
  <si>
    <t>01/09/1962</t>
  </si>
  <si>
    <t>6204828D</t>
  </si>
  <si>
    <t>01/12/2000</t>
  </si>
  <si>
    <t>TORAYOU</t>
  </si>
  <si>
    <t>SAMIA</t>
  </si>
  <si>
    <t>27/07/1982</t>
  </si>
  <si>
    <t>8202527R</t>
  </si>
  <si>
    <t>01/08/2013</t>
  </si>
  <si>
    <t>Equipe Mobile d'Intervention Escale TER Côte d'Azur</t>
  </si>
  <si>
    <t>P000131133</t>
  </si>
  <si>
    <t>DIRIGEANT EMI ESCALE CÔTE D'AZUR</t>
  </si>
  <si>
    <t>VIGLIECCA</t>
  </si>
  <si>
    <t>02/04/1962</t>
  </si>
  <si>
    <t>6204829E</t>
  </si>
  <si>
    <t>01/04/2002</t>
  </si>
  <si>
    <t>01/07/2009</t>
  </si>
  <si>
    <t>Equipe Agent Service Commercial Trains TER Nice 3</t>
  </si>
  <si>
    <t>P000089422</t>
  </si>
  <si>
    <t>Responsable Equipe Trains TER Nice 3</t>
  </si>
  <si>
    <t>VITEAU</t>
  </si>
  <si>
    <t>ISABELLE</t>
  </si>
  <si>
    <t>28/06/1971</t>
  </si>
  <si>
    <t>7107346B</t>
  </si>
  <si>
    <t>01/09/2002</t>
  </si>
  <si>
    <t>01/01/2009</t>
  </si>
  <si>
    <t>P000145855</t>
  </si>
  <si>
    <t xml:space="preserve"> </t>
  </si>
  <si>
    <t>P000065403</t>
  </si>
  <si>
    <t>P000127607</t>
  </si>
  <si>
    <t>P000137300</t>
  </si>
  <si>
    <t>DIRIGEANT DE PROXIMITE OUEST VENTE</t>
  </si>
  <si>
    <t>ESCALE GRAND AVIGNON</t>
  </si>
  <si>
    <t>P000104935</t>
  </si>
  <si>
    <t>Dirigeant de Proximité Escale Grand Avignon</t>
  </si>
  <si>
    <t>ALCALDE</t>
  </si>
  <si>
    <t>STEPHANE</t>
  </si>
  <si>
    <t>20/09/1977</t>
  </si>
  <si>
    <t>7704299N</t>
  </si>
  <si>
    <t>01/10/2005</t>
  </si>
  <si>
    <t>01/10/2011</t>
  </si>
  <si>
    <t>ESV TER PA</t>
  </si>
  <si>
    <t>VENTE TOULON OUEST TER PACA</t>
  </si>
  <si>
    <t>Dirigeant de proximité Vente Toulon Ouest</t>
  </si>
  <si>
    <t>ALENDA</t>
  </si>
  <si>
    <t>31/10/1978</t>
  </si>
  <si>
    <t>7803221M</t>
  </si>
  <si>
    <t>AVIGNON PRODUIT TRAIN PRE OPERATIONNEL</t>
  </si>
  <si>
    <t>Chef d'Escale Avignon</t>
  </si>
  <si>
    <t>ANGLEVIEL</t>
  </si>
  <si>
    <t>PATRICK</t>
  </si>
  <si>
    <t>05/04/1956</t>
  </si>
  <si>
    <t>5617787R</t>
  </si>
  <si>
    <t>Détaché</t>
  </si>
  <si>
    <t>01/04/1994</t>
  </si>
  <si>
    <t>01/04/2001</t>
  </si>
  <si>
    <t>Equipe Agent Service Commercial Trains TER Marseille/Miramas</t>
  </si>
  <si>
    <t>P000131532</t>
  </si>
  <si>
    <t>Responsable Equipe Trains TER Marseille/Miramas</t>
  </si>
  <si>
    <t>BAGGIONI-SAVAL</t>
  </si>
  <si>
    <t>AGNES</t>
  </si>
  <si>
    <t>01/02/1975</t>
  </si>
  <si>
    <t>7509672M</t>
  </si>
  <si>
    <t>01/02/2012</t>
  </si>
  <si>
    <t>COMMERCIALE ZONE DIFFUSE BRIANCON TER PACA</t>
  </si>
  <si>
    <t>P000088190</t>
  </si>
  <si>
    <t>Adjoint Dirigeant Commercial Zone Diffuse Briançon</t>
  </si>
  <si>
    <t>BAILINA</t>
  </si>
  <si>
    <t>SONIA</t>
  </si>
  <si>
    <t>10/06/1979</t>
  </si>
  <si>
    <t>7907802M</t>
  </si>
  <si>
    <t>01/06/2005</t>
  </si>
  <si>
    <t>01/04/2011</t>
  </si>
  <si>
    <t>Production UO Proximités</t>
  </si>
  <si>
    <t>BALDACCI</t>
  </si>
  <si>
    <t>OLIVIER</t>
  </si>
  <si>
    <t>07/11/1981</t>
  </si>
  <si>
    <t>8110326X</t>
  </si>
  <si>
    <t>BARROT</t>
  </si>
  <si>
    <t>03/08/1968</t>
  </si>
  <si>
    <t>6811454E</t>
  </si>
  <si>
    <t>P000087761</t>
  </si>
  <si>
    <t>BELKHEDIM</t>
  </si>
  <si>
    <t>YOUSSEF</t>
  </si>
  <si>
    <t>02/02/1985</t>
  </si>
  <si>
    <t>8509307X</t>
  </si>
  <si>
    <t>Equipe Agent Service Commercial Trains TER Marseille 5</t>
  </si>
  <si>
    <t>P000088847</t>
  </si>
  <si>
    <t>Responsable Equipe Trains TER Marseille 5</t>
  </si>
  <si>
    <t>BERTRAND</t>
  </si>
  <si>
    <t>17/12/1979</t>
  </si>
  <si>
    <t>7908492M</t>
  </si>
  <si>
    <t>01/12/2011</t>
  </si>
  <si>
    <t>P000011856</t>
  </si>
  <si>
    <t>Chef d'Escale Réserve Avignon</t>
  </si>
  <si>
    <t>BLANCHARD</t>
  </si>
  <si>
    <t>RENE</t>
  </si>
  <si>
    <t>02/04/1964</t>
  </si>
  <si>
    <t>6401275H</t>
  </si>
  <si>
    <t>01/05/1995</t>
  </si>
  <si>
    <t>BOGGIO</t>
  </si>
  <si>
    <t>Sandra</t>
  </si>
  <si>
    <t>27/01/1990</t>
  </si>
  <si>
    <t>9011725D</t>
  </si>
  <si>
    <t>ESCALE SERVICE EN GARE 1 TOULON TER PACA</t>
  </si>
  <si>
    <t>Dirigeant de Proximité Escale Service en Gare 1 Toulon</t>
  </si>
  <si>
    <t>BOISARD</t>
  </si>
  <si>
    <t>AURELIE</t>
  </si>
  <si>
    <t>22/11/1979</t>
  </si>
  <si>
    <t>7904741K</t>
  </si>
  <si>
    <t>01/09/2011</t>
  </si>
  <si>
    <t>01/07/2017</t>
  </si>
  <si>
    <t>VENTE LIGNE MARSEILLE BLANCARDE LA CIOTAT TER PACA</t>
  </si>
  <si>
    <t>Dirigeant de Proximité Blancarde la Ciotat</t>
  </si>
  <si>
    <t>CARTIER</t>
  </si>
  <si>
    <t>ALINE</t>
  </si>
  <si>
    <t>28/11/1976</t>
  </si>
  <si>
    <t>7602934J</t>
  </si>
  <si>
    <t>P000087732</t>
  </si>
  <si>
    <t>CHABRE</t>
  </si>
  <si>
    <t>VIRGINIE</t>
  </si>
  <si>
    <t>22/03/1979</t>
  </si>
  <si>
    <t>7907859Z</t>
  </si>
  <si>
    <t>01/02/2011</t>
  </si>
  <si>
    <t>Equipe Agent Service Commercial Trains TER Toulon 1</t>
  </si>
  <si>
    <t>Responsable Equipe Trains TER Toulon 1</t>
  </si>
  <si>
    <t>CHAMARD</t>
  </si>
  <si>
    <t>MICHAEL</t>
  </si>
  <si>
    <t>23/05/1974</t>
  </si>
  <si>
    <t>7410123G</t>
  </si>
  <si>
    <t>01/01/2015</t>
  </si>
  <si>
    <t>COHEN</t>
  </si>
  <si>
    <t>09/03/1969</t>
  </si>
  <si>
    <t>6906533B</t>
  </si>
  <si>
    <t>01/10/2006</t>
  </si>
  <si>
    <t>CONCHOU</t>
  </si>
  <si>
    <t>CYRIL</t>
  </si>
  <si>
    <t>18/03/1975</t>
  </si>
  <si>
    <t>7509786L</t>
  </si>
  <si>
    <t>P000088189</t>
  </si>
  <si>
    <t>Dirigeant de Proximité Commerciale Zone Diffuse Briançon</t>
  </si>
  <si>
    <t>COSTAGLIOLA</t>
  </si>
  <si>
    <t>LIONEL</t>
  </si>
  <si>
    <t>31/08/1974</t>
  </si>
  <si>
    <t>7403092P</t>
  </si>
  <si>
    <t>Equipe Agent Service Commercial Trains TER Marseille 2</t>
  </si>
  <si>
    <t>P000088834</t>
  </si>
  <si>
    <t>Responsable Equipe Trains TER Marseille 2</t>
  </si>
  <si>
    <t>DE GIOVANNI</t>
  </si>
  <si>
    <t>20/09/1971</t>
  </si>
  <si>
    <t>7108727C</t>
  </si>
  <si>
    <t>01/10/2010</t>
  </si>
  <si>
    <t>Equipe Agent Service Commercial Trains TER Avignon 3</t>
  </si>
  <si>
    <t>Responsable Equipe Trains TER Avignon/Miramas</t>
  </si>
  <si>
    <t>DETAVERNIER</t>
  </si>
  <si>
    <t>SABRINA</t>
  </si>
  <si>
    <t>18/11/1974</t>
  </si>
  <si>
    <t>7408146H</t>
  </si>
  <si>
    <t>01/07/2005</t>
  </si>
  <si>
    <t>01/10/2012</t>
  </si>
  <si>
    <t>BUREAU ETUDE ESCALE TER EST PROVENCE ALPES</t>
  </si>
  <si>
    <t>P000087736</t>
  </si>
  <si>
    <t>Assistant Bureau d'Etudes Escale TER EP</t>
  </si>
  <si>
    <t>DEVOTI</t>
  </si>
  <si>
    <t>JEAN LUC</t>
  </si>
  <si>
    <t>01/01/1968</t>
  </si>
  <si>
    <t>6810581F</t>
  </si>
  <si>
    <t>01/12/2001</t>
  </si>
  <si>
    <t>ESCALE PRODUIT TRAIN TOULON TER PACA</t>
  </si>
  <si>
    <t>Dirigeant de Proximité Escale Produit Train Toulon</t>
  </si>
  <si>
    <t>DHONDT</t>
  </si>
  <si>
    <t>YANNICK</t>
  </si>
  <si>
    <t>23/10/1974</t>
  </si>
  <si>
    <t>7409189S</t>
  </si>
  <si>
    <t>Dirigeant de Proximité Escale Avignon</t>
  </si>
  <si>
    <t>FAGE</t>
  </si>
  <si>
    <t>ROLAND</t>
  </si>
  <si>
    <t>28/05/1960</t>
  </si>
  <si>
    <t>6013517G</t>
  </si>
  <si>
    <t>CTMVH</t>
  </si>
  <si>
    <t>01/10/2003</t>
  </si>
  <si>
    <t>Reserve Chef d'Escale Toulon</t>
  </si>
  <si>
    <t>FANTON D ANDON</t>
  </si>
  <si>
    <t>31/03/1982</t>
  </si>
  <si>
    <t>8206644R</t>
  </si>
  <si>
    <t>01/10/2016</t>
  </si>
  <si>
    <t>P000143315</t>
  </si>
  <si>
    <t>FARAUT</t>
  </si>
  <si>
    <t>MICHEL</t>
  </si>
  <si>
    <t>23/05/1962</t>
  </si>
  <si>
    <t>6213220A</t>
  </si>
  <si>
    <t>01/04/2010</t>
  </si>
  <si>
    <t>FAURE</t>
  </si>
  <si>
    <t>DELPHINE</t>
  </si>
  <si>
    <t>20/06/1976</t>
  </si>
  <si>
    <t>7608349V</t>
  </si>
  <si>
    <t>Equipe ASCT CDD</t>
  </si>
  <si>
    <t>P000143824</t>
  </si>
  <si>
    <t>Adjoint Sécurité/Responsable d'Equipe Trains</t>
  </si>
  <si>
    <t>FOUGAIROLLE</t>
  </si>
  <si>
    <t>15/10/1977</t>
  </si>
  <si>
    <t>7707329G</t>
  </si>
  <si>
    <t>Equipe Lutte Anti Fraude TER Avignon</t>
  </si>
  <si>
    <t>Responsable Equipe Trains Lutte Anti Fraude TER Avignon</t>
  </si>
  <si>
    <t>FRANCOIS</t>
  </si>
  <si>
    <t>JESSICA</t>
  </si>
  <si>
    <t>07/08/1979</t>
  </si>
  <si>
    <t>7908068B</t>
  </si>
  <si>
    <t>XX</t>
  </si>
  <si>
    <t>ATTCAD</t>
  </si>
  <si>
    <t>P000087778</t>
  </si>
  <si>
    <t>Gestionnaire Travaux</t>
  </si>
  <si>
    <t>GALVES</t>
  </si>
  <si>
    <t>MARTINE</t>
  </si>
  <si>
    <t>04/05/1963</t>
  </si>
  <si>
    <t>6308646Z</t>
  </si>
  <si>
    <t>01/02/2017</t>
  </si>
  <si>
    <t>P000087760</t>
  </si>
  <si>
    <t>Assistant Bureau Etude Escale Alpes</t>
  </si>
  <si>
    <t>GAMOND</t>
  </si>
  <si>
    <t>MICKAEL</t>
  </si>
  <si>
    <t>13/05/1981</t>
  </si>
  <si>
    <t>8102008F</t>
  </si>
  <si>
    <t>01/02/2007</t>
  </si>
  <si>
    <t>P000130127</t>
  </si>
  <si>
    <t>Adjoint Conception Adaptation</t>
  </si>
  <si>
    <t>GARIGLIO</t>
  </si>
  <si>
    <t>JOEL</t>
  </si>
  <si>
    <t>26/11/1976</t>
  </si>
  <si>
    <t>7607248Y</t>
  </si>
  <si>
    <t>VENTE CAVAILLON TER PACA</t>
  </si>
  <si>
    <t>Dirigeant de Proximité Vente Cavaillon</t>
  </si>
  <si>
    <t>GAY</t>
  </si>
  <si>
    <t>CAROLE</t>
  </si>
  <si>
    <t>03/08/1961</t>
  </si>
  <si>
    <t>6110154X</t>
  </si>
  <si>
    <t>01/06/2011</t>
  </si>
  <si>
    <t>Equipe Agent Service Commercial Trains TER Marseille 3</t>
  </si>
  <si>
    <t>P000088838</t>
  </si>
  <si>
    <t>Responsable Equipe Trains TER Marseille 3+Resp Résidence</t>
  </si>
  <si>
    <t>GIROD</t>
  </si>
  <si>
    <t>BERNARD</t>
  </si>
  <si>
    <t>07/08/1966</t>
  </si>
  <si>
    <t>6604592E</t>
  </si>
  <si>
    <t>01/04/2005</t>
  </si>
  <si>
    <t>01/04/2012</t>
  </si>
  <si>
    <t>GRACIA</t>
  </si>
  <si>
    <t>JEAN LOUIS</t>
  </si>
  <si>
    <t>12/09/1979</t>
  </si>
  <si>
    <t>7909528N</t>
  </si>
  <si>
    <t>01/09/2006</t>
  </si>
  <si>
    <t>0</t>
  </si>
  <si>
    <t>ESCALE SERVICE EN GARE 2 TOULON TER PACA</t>
  </si>
  <si>
    <t>DIrigeant de Proximité Escale Service en Gare 2 Toulon</t>
  </si>
  <si>
    <t>GREFFE</t>
  </si>
  <si>
    <t>YOANN</t>
  </si>
  <si>
    <t>31/01/1981</t>
  </si>
  <si>
    <t>8106413U</t>
  </si>
  <si>
    <t>Equipe Mobile d'intervention Accompagnement</t>
  </si>
  <si>
    <t>P000141612</t>
  </si>
  <si>
    <t>DPX EMI Accompagnement TER</t>
  </si>
  <si>
    <t>GROS</t>
  </si>
  <si>
    <t>05/01/1972</t>
  </si>
  <si>
    <t>7210395L</t>
  </si>
  <si>
    <t>Equipe Agent Service Commercial Trains TER Veynes</t>
  </si>
  <si>
    <t>Responsable Equipe Trains TER Veynes</t>
  </si>
  <si>
    <t>GUERIN</t>
  </si>
  <si>
    <t>14/08/1963</t>
  </si>
  <si>
    <t>6301470Z</t>
  </si>
  <si>
    <t>01/10/2008</t>
  </si>
  <si>
    <t>VENTE ETANG DE BERRE TER PACA</t>
  </si>
  <si>
    <t>Dirigeant de Proximité Vente Etang de Berre</t>
  </si>
  <si>
    <t>NATHALIE</t>
  </si>
  <si>
    <t>30/06/1965</t>
  </si>
  <si>
    <t>6513223R</t>
  </si>
  <si>
    <t>01/04/2009</t>
  </si>
  <si>
    <t>COMMERCIALE ARLES TARASCON TER PACA</t>
  </si>
  <si>
    <t>Dirigeant de Proximité Mixte Arles Tarascon</t>
  </si>
  <si>
    <t>HELVIG</t>
  </si>
  <si>
    <t>09/05/1974</t>
  </si>
  <si>
    <t>7411123U</t>
  </si>
  <si>
    <t>P000029956</t>
  </si>
  <si>
    <t>Responsable Anticipation RessouRces TER Est</t>
  </si>
  <si>
    <t>IANNELLA</t>
  </si>
  <si>
    <t>THOMAS</t>
  </si>
  <si>
    <t>24/08/1982</t>
  </si>
  <si>
    <t>8205537M</t>
  </si>
  <si>
    <t>ICARD</t>
  </si>
  <si>
    <t>06/06/1986</t>
  </si>
  <si>
    <t>8606993C</t>
  </si>
  <si>
    <t>01/03/2014</t>
  </si>
  <si>
    <t>JOUSSE-BOUDIER</t>
  </si>
  <si>
    <t>DAVID</t>
  </si>
  <si>
    <t>07/01/1987</t>
  </si>
  <si>
    <t>8701768U</t>
  </si>
  <si>
    <t>P000129643</t>
  </si>
  <si>
    <t>Adjoint opérationnel</t>
  </si>
  <si>
    <t>LANGEN</t>
  </si>
  <si>
    <t>FABIEN</t>
  </si>
  <si>
    <t>09/02/1973</t>
  </si>
  <si>
    <t>7309082E</t>
  </si>
  <si>
    <t>01/11/2006</t>
  </si>
  <si>
    <t>P000106589</t>
  </si>
  <si>
    <t>Adjoint Dirigeant de Proximité Escale Produit Train Toulon</t>
  </si>
  <si>
    <t>LAURO</t>
  </si>
  <si>
    <t>CORINNE</t>
  </si>
  <si>
    <t>27/03/1968</t>
  </si>
  <si>
    <t>6805469Z</t>
  </si>
  <si>
    <t>01/06/1994</t>
  </si>
  <si>
    <t>01/07/2001</t>
  </si>
  <si>
    <t>LOLIERO</t>
  </si>
  <si>
    <t>VINCENT</t>
  </si>
  <si>
    <t>28/05/1978</t>
  </si>
  <si>
    <t>7810055R</t>
  </si>
  <si>
    <t>01/11/2014</t>
  </si>
  <si>
    <t>Chef d'Escale Toulon</t>
  </si>
  <si>
    <t>MABILLOT</t>
  </si>
  <si>
    <t>LAURENT</t>
  </si>
  <si>
    <t>01/06/1970</t>
  </si>
  <si>
    <t>7009347F</t>
  </si>
  <si>
    <t>01/09/2000</t>
  </si>
  <si>
    <t>01/01/2008</t>
  </si>
  <si>
    <t>ESCALE MIRAMAS TER PACA</t>
  </si>
  <si>
    <t>Dirigeant de Proximité Escale Miramas</t>
  </si>
  <si>
    <t>MARRO</t>
  </si>
  <si>
    <t>18/04/1975</t>
  </si>
  <si>
    <t>7510820K</t>
  </si>
  <si>
    <t>01/06/2009</t>
  </si>
  <si>
    <t>MARTIN RICHARD</t>
  </si>
  <si>
    <t>19/04/1972</t>
  </si>
  <si>
    <t>7205390W</t>
  </si>
  <si>
    <t>Equipe Mobile d'intervention Escale</t>
  </si>
  <si>
    <t>P000141608</t>
  </si>
  <si>
    <t>DPX EMI Escale TER</t>
  </si>
  <si>
    <t>MATECKI</t>
  </si>
  <si>
    <t>MARIE CATHERINE</t>
  </si>
  <si>
    <t>20/09/1974</t>
  </si>
  <si>
    <t>7404769M</t>
  </si>
  <si>
    <t>VENTE TOULON EST TER PACA</t>
  </si>
  <si>
    <t>Dirigeant de Proximité Vente Toulon Est</t>
  </si>
  <si>
    <t>MAUREL</t>
  </si>
  <si>
    <t>PASCAL</t>
  </si>
  <si>
    <t>26/05/1960</t>
  </si>
  <si>
    <t>6013680J</t>
  </si>
  <si>
    <t>01/09/1990</t>
  </si>
  <si>
    <t>01/07/1999</t>
  </si>
  <si>
    <t>Equipe Agent Service Commercial Trains TER Toulon 2</t>
  </si>
  <si>
    <t>P000088819</t>
  </si>
  <si>
    <t>Responsable Equipe Trains TER Toulon 2</t>
  </si>
  <si>
    <t>MILLISCHER</t>
  </si>
  <si>
    <t>GREGORY</t>
  </si>
  <si>
    <t>07/04/1973</t>
  </si>
  <si>
    <t>7310094E</t>
  </si>
  <si>
    <t>MINGEAUD</t>
  </si>
  <si>
    <t>ALEXANDRA</t>
  </si>
  <si>
    <t>25/09/1983</t>
  </si>
  <si>
    <t>8307255A</t>
  </si>
  <si>
    <t>MOKHTARI</t>
  </si>
  <si>
    <t>DOUNIA</t>
  </si>
  <si>
    <t>27/07/1990</t>
  </si>
  <si>
    <t>9005726H</t>
  </si>
  <si>
    <t>VENTE NORD VAUCLUSE</t>
  </si>
  <si>
    <t>P000104940</t>
  </si>
  <si>
    <t>Dirigeant de Proximité Vente Nord Vaucluse</t>
  </si>
  <si>
    <t>MOLERA</t>
  </si>
  <si>
    <t>ALAIN</t>
  </si>
  <si>
    <t>19/05/1972</t>
  </si>
  <si>
    <t>7208433D</t>
  </si>
  <si>
    <t>01/05/2001</t>
  </si>
  <si>
    <t>01/07/2007</t>
  </si>
  <si>
    <t>AVIGNON PRODUIT TRAIN OPERATIONNEL</t>
  </si>
  <si>
    <t>P000019575</t>
  </si>
  <si>
    <t>Dirigeant de Proximité Escale Manoeuvre Avignon</t>
  </si>
  <si>
    <t>MOLLAND</t>
  </si>
  <si>
    <t>23/05/1971</t>
  </si>
  <si>
    <t>7108821E</t>
  </si>
  <si>
    <t>ESCALE AIX TER PACA</t>
  </si>
  <si>
    <t>P000087882</t>
  </si>
  <si>
    <t>Dirigeant de Proximité Escale Aix Blancarde</t>
  </si>
  <si>
    <t>PASTOR</t>
  </si>
  <si>
    <t>31/08/1981</t>
  </si>
  <si>
    <t>8108958K</t>
  </si>
  <si>
    <t>Rupt convention</t>
  </si>
  <si>
    <t>01/08/2010</t>
  </si>
  <si>
    <t>P000021921</t>
  </si>
  <si>
    <t>Assistant Bureau Etude Escale TER Ouest</t>
  </si>
  <si>
    <t>PAUME</t>
  </si>
  <si>
    <t>GILLES</t>
  </si>
  <si>
    <t>13/10/1965</t>
  </si>
  <si>
    <t>6506342L</t>
  </si>
  <si>
    <t>01/05/2000</t>
  </si>
  <si>
    <t>PICO</t>
  </si>
  <si>
    <t>ARNAUD</t>
  </si>
  <si>
    <t>11/06/1989</t>
  </si>
  <si>
    <t>8904884X</t>
  </si>
  <si>
    <t>01/09/2012</t>
  </si>
  <si>
    <t>01/05/2013</t>
  </si>
  <si>
    <t>VENTE ZONE DIFFUSE GAP TER PACA</t>
  </si>
  <si>
    <t>P000024157</t>
  </si>
  <si>
    <t>Adjoint Dirigeant Vente Zone Diffuse Gap</t>
  </si>
  <si>
    <t>RENNA-HOUSEAUX</t>
  </si>
  <si>
    <t>GAELLE</t>
  </si>
  <si>
    <t>14/06/1979</t>
  </si>
  <si>
    <t>7902433B</t>
  </si>
  <si>
    <t>01/04/2004</t>
  </si>
  <si>
    <t>01/01/2013</t>
  </si>
  <si>
    <t>ESCALE ACCUEIL AVIGNON TER PACA</t>
  </si>
  <si>
    <t>P000019609</t>
  </si>
  <si>
    <t>Dirigeant de Proximité Accueil Avignon</t>
  </si>
  <si>
    <t>RIBIS</t>
  </si>
  <si>
    <t>XAVIER</t>
  </si>
  <si>
    <t>17/06/1974</t>
  </si>
  <si>
    <t>7409622M</t>
  </si>
  <si>
    <t>01/09/2008</t>
  </si>
  <si>
    <t>01/07/2015</t>
  </si>
  <si>
    <t>RIVIERE</t>
  </si>
  <si>
    <t>JEROME</t>
  </si>
  <si>
    <t>05/11/1972</t>
  </si>
  <si>
    <t>7210829H</t>
  </si>
  <si>
    <t>ROSSI</t>
  </si>
  <si>
    <t>29/04/1986</t>
  </si>
  <si>
    <t>8607704A</t>
  </si>
  <si>
    <t>Equipe Agent Service Commercial Trains TER Marseille 4</t>
  </si>
  <si>
    <t>P000088844</t>
  </si>
  <si>
    <t>Responsable Equipe Trains TER Marseille 4</t>
  </si>
  <si>
    <t>ROUY--COUDOULET</t>
  </si>
  <si>
    <t>CELINE</t>
  </si>
  <si>
    <t>16/12/1978</t>
  </si>
  <si>
    <t>7805555Z</t>
  </si>
  <si>
    <t>P000106454</t>
  </si>
  <si>
    <t>ROZAND</t>
  </si>
  <si>
    <t>01/12/1976</t>
  </si>
  <si>
    <t>7606807U</t>
  </si>
  <si>
    <t>01/02/2015</t>
  </si>
  <si>
    <t>Equipe Agent Service Commercial Trains TER Avignon 2</t>
  </si>
  <si>
    <t>P000088786</t>
  </si>
  <si>
    <t>Responsable Equipe Trains TER Avignon 2</t>
  </si>
  <si>
    <t>SANCHEZ</t>
  </si>
  <si>
    <t>27/04/1980</t>
  </si>
  <si>
    <t>8006318V</t>
  </si>
  <si>
    <t>Equipe Agent Service Commercial Trains TER Marseille 1</t>
  </si>
  <si>
    <t>Responsable Equipe Trains TER Marseille 1</t>
  </si>
  <si>
    <t>SANTIAGO</t>
  </si>
  <si>
    <t>MANUEL</t>
  </si>
  <si>
    <t>05/11/1973</t>
  </si>
  <si>
    <t>7309768A</t>
  </si>
  <si>
    <t>SCHIED</t>
  </si>
  <si>
    <t>SEBASTIEN</t>
  </si>
  <si>
    <t>14/06/1975</t>
  </si>
  <si>
    <t>7507115H</t>
  </si>
  <si>
    <t>01/02/2003</t>
  </si>
  <si>
    <t>Equipe Agent Service Commercial Trains TER Avignon 1</t>
  </si>
  <si>
    <t>Responsable Equipe Trains TER Avignon 1</t>
  </si>
  <si>
    <t>SEPTEPE</t>
  </si>
  <si>
    <t>25/09/1979</t>
  </si>
  <si>
    <t>7905992V</t>
  </si>
  <si>
    <t>01/10/2014</t>
  </si>
  <si>
    <t>TERMELET</t>
  </si>
  <si>
    <t>18/04/1979</t>
  </si>
  <si>
    <t>7901679G</t>
  </si>
  <si>
    <t>01/10/2015</t>
  </si>
  <si>
    <t>TRAN</t>
  </si>
  <si>
    <t>CHUONG JEAN-LOUIS</t>
  </si>
  <si>
    <t>23/01/1975</t>
  </si>
  <si>
    <t>7507468S</t>
  </si>
  <si>
    <t>Dirigeant de Proximité Vente Zone Diffuse Gap</t>
  </si>
  <si>
    <t>VIALA</t>
  </si>
  <si>
    <t>JEAN PIERRE</t>
  </si>
  <si>
    <t>27/09/1970</t>
  </si>
  <si>
    <t>7002987T</t>
  </si>
  <si>
    <t>VIARD</t>
  </si>
  <si>
    <t>21/12/1970</t>
  </si>
  <si>
    <t>7009567V</t>
  </si>
  <si>
    <t>VENTE LIGNE AIX MANOSQUE TER PACA</t>
  </si>
  <si>
    <t>P000013885</t>
  </si>
  <si>
    <t>Dirigeant de Proximité Vente Aix Manosque</t>
  </si>
  <si>
    <t>WESSELBORG</t>
  </si>
  <si>
    <t>LAURENCE</t>
  </si>
  <si>
    <t>02/09/1970</t>
  </si>
  <si>
    <t>7010441V</t>
  </si>
  <si>
    <t>01/09/2015</t>
  </si>
  <si>
    <t>UGO</t>
  </si>
  <si>
    <t>Unité de Gestion et d'Organisation</t>
  </si>
  <si>
    <t>UF CAMPUS VOYAGEURS UDS MARSEILLE</t>
  </si>
  <si>
    <t>Formateur Voyageur Marseille CPFV L.R.</t>
  </si>
  <si>
    <t>CAMP</t>
  </si>
  <si>
    <t>17/09/1980</t>
  </si>
  <si>
    <t>8010915S</t>
  </si>
  <si>
    <t>EV TGV PACA</t>
  </si>
  <si>
    <t>Formateur Tains Marseille CPFV L.R.</t>
  </si>
  <si>
    <t>PAILLETTE</t>
  </si>
  <si>
    <t>02/06/1967</t>
  </si>
  <si>
    <t>6704542W</t>
  </si>
  <si>
    <t>01/01/2010</t>
  </si>
  <si>
    <t>VERTAIN</t>
  </si>
  <si>
    <t>03/01/1976</t>
  </si>
  <si>
    <t>7601658X</t>
  </si>
  <si>
    <t>Total général</t>
  </si>
  <si>
    <t>(vide)</t>
  </si>
  <si>
    <t>Etablissement 1</t>
  </si>
  <si>
    <t>Etablissement 2</t>
  </si>
  <si>
    <t>etablissement 3</t>
  </si>
  <si>
    <t>Total Equipe</t>
  </si>
  <si>
    <t>Total Unité de Gestion et d'Organisation</t>
  </si>
  <si>
    <t>Somme Eff. néc. (ETP)</t>
  </si>
  <si>
    <t xml:space="preserve">Somme Poids    </t>
  </si>
  <si>
    <t xml:space="preserve">Somme de Poids    </t>
  </si>
  <si>
    <t>Somme de Eff. néc. (ETP)</t>
  </si>
  <si>
    <t>Ici le TCD fait 3+3+3 alors qu'il faudrais comptabiliser le 3 une seule fois</t>
  </si>
  <si>
    <t>le besoin se calculant sur le libellé du poste et pas sur le numéro de l'agent</t>
  </si>
  <si>
    <t>idem</t>
  </si>
  <si>
    <t>etc…</t>
  </si>
  <si>
    <t>Ici le grade rentre en compte les AGPRO et autres grade d'alternants ne doivent pas çetre pris en compte dans le poids total du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</si>
</sst>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5"/>
      </top>
      <bottom/>
      <diagonal/>
    </border>
    <border>
      <left style="thin">
        <color indexed="65"/>
      </left>
      <right style="thin">
        <color indexed="64"/>
      </right>
      <top style="thin">
        <color indexed="8"/>
      </top>
      <bottom/>
      <diagonal/>
    </border>
    <border>
      <left style="thin">
        <color indexed="65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/>
    <xf numFmtId="49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quotePrefix="1"/>
    <xf numFmtId="49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quotePrefix="1"/>
    <xf numFmtId="49" fontId="0" fillId="0" borderId="0" xfId="0" applyNumberFormat="1"/>
    <xf numFmtId="0" fontId="0" fillId="33" borderId="10" xfId="0" applyFill="1" applyBorder="1"/>
    <xf numFmtId="0" fontId="0" fillId="33" borderId="11" xfId="0" applyFill="1" applyBorder="1"/>
    <xf numFmtId="0" fontId="0" fillId="34" borderId="13" xfId="0" applyFill="1" applyBorder="1"/>
    <xf numFmtId="0" fontId="0" fillId="34" borderId="14" xfId="0" applyFill="1" applyBorder="1"/>
    <xf numFmtId="0" fontId="0" fillId="0" borderId="23" xfId="0" applyBorder="1"/>
    <xf numFmtId="0" fontId="0" fillId="0" borderId="24" xfId="0" applyBorder="1"/>
    <xf numFmtId="0" fontId="0" fillId="33" borderId="25" xfId="0" applyFill="1" applyBorder="1"/>
    <xf numFmtId="0" fontId="0" fillId="34" borderId="26" xfId="0" applyFill="1" applyBorder="1"/>
    <xf numFmtId="0" fontId="13" fillId="35" borderId="23" xfId="0" applyFont="1" applyFill="1" applyBorder="1" applyAlignment="1">
      <alignment horizontal="left"/>
    </xf>
    <xf numFmtId="0" fontId="13" fillId="35" borderId="10" xfId="0" applyFont="1" applyFill="1" applyBorder="1" applyAlignment="1">
      <alignment horizontal="left"/>
    </xf>
    <xf numFmtId="0" fontId="13" fillId="34" borderId="23" xfId="0" applyFont="1" applyFill="1" applyBorder="1" applyAlignment="1">
      <alignment horizontal="left"/>
    </xf>
    <xf numFmtId="0" fontId="0" fillId="0" borderId="27" xfId="0" applyBorder="1"/>
    <xf numFmtId="0" fontId="0" fillId="0" borderId="21" xfId="0" applyBorder="1"/>
    <xf numFmtId="0" fontId="0" fillId="0" borderId="20" xfId="0" applyBorder="1"/>
    <xf numFmtId="0" fontId="0" fillId="0" borderId="19" xfId="0" applyBorder="1"/>
    <xf numFmtId="0" fontId="0" fillId="0" borderId="17" xfId="0" applyBorder="1"/>
    <xf numFmtId="0" fontId="0" fillId="0" borderId="18" xfId="0" applyBorder="1"/>
    <xf numFmtId="0" fontId="0" fillId="0" borderId="16" xfId="0" applyBorder="1" applyAlignment="1"/>
    <xf numFmtId="0" fontId="0" fillId="0" borderId="15" xfId="0" applyBorder="1"/>
    <xf numFmtId="0" fontId="0" fillId="0" borderId="22" xfId="0" applyBorder="1"/>
    <xf numFmtId="0" fontId="0" fillId="0" borderId="0" xfId="0"/>
    <xf numFmtId="0" fontId="0" fillId="0" borderId="0" xfId="0" applyAlignment="1">
      <alignment horizontal="left"/>
    </xf>
    <xf numFmtId="0" fontId="0" fillId="0" borderId="10" xfId="0" applyBorder="1"/>
    <xf numFmtId="0" fontId="0" fillId="0" borderId="12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22"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ont>
        <b/>
        <color theme="0"/>
      </font>
      <fill>
        <patternFill>
          <bgColor indexed="64"/>
        </patternFill>
      </fill>
      <alignment horizontal="right" readingOrder="0"/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30" formatCode="@"/>
    </dxf>
    <dxf>
      <numFmt numFmtId="19" formatCode="dd/mm/yyyy"/>
    </dxf>
    <dxf>
      <alignment horizontal="lef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149678</xdr:colOff>
      <xdr:row>9</xdr:row>
      <xdr:rowOff>0</xdr:rowOff>
    </xdr:from>
    <xdr:to>
      <xdr:col>19</xdr:col>
      <xdr:colOff>504825</xdr:colOff>
      <xdr:row>11</xdr:row>
      <xdr:rowOff>176893</xdr:rowOff>
    </xdr:to>
    <xdr:sp macro="" textlink="">
      <xdr:nvSpPr>
        <xdr:cNvPr id="2" name="Accolade fermante 1"/>
        <xdr:cNvSpPr/>
      </xdr:nvSpPr>
      <xdr:spPr>
        <a:xfrm>
          <a:off x="27743603" y="1714500"/>
          <a:ext cx="355147" cy="557893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9110270T" refreshedDate="43346.560820949075" createdVersion="4" refreshedVersion="4" minRefreshableVersion="3" recordCount="127">
  <cacheSource type="worksheet">
    <worksheetSource name="Tableau1"/>
  </cacheSource>
  <cacheFields count="28">
    <cacheField name="A Partir Du" numFmtId="14">
      <sharedItems containsSemiMixedTypes="0" containsNonDate="0" containsDate="1" containsString="0" minDate="2018-08-01T00:00:00" maxDate="2018-08-02T00:00:00"/>
    </cacheField>
    <cacheField name="Arrete Au" numFmtId="14">
      <sharedItems containsSemiMixedTypes="0" containsNonDate="0" containsDate="1" containsString="0" minDate="2018-12-31T00:00:00" maxDate="2019-01-01T00:00:00"/>
    </cacheField>
    <cacheField name="Etablissement N°" numFmtId="0">
      <sharedItems containsSemiMixedTypes="0" containsString="0" containsNumber="1" containsInteger="1" minValue="216" maxValue="750828"/>
    </cacheField>
    <cacheField name="Numéro d'ordre" numFmtId="0">
      <sharedItems containsString="0" containsBlank="1" containsNumber="1" containsInteger="1" minValue="3" maxValue="85"/>
    </cacheField>
    <cacheField name="Type Lien" numFmtId="0">
      <sharedItems/>
    </cacheField>
    <cacheField name="Type unité org." numFmtId="0">
      <sharedItems/>
    </cacheField>
    <cacheField name="Service" numFmtId="0">
      <sharedItems count="2">
        <s v="Equipe"/>
        <s v="Unité de Gestion et d'Organisation"/>
      </sharedItems>
    </cacheField>
    <cacheField name="ID UO" numFmtId="0">
      <sharedItems containsSemiMixedTypes="0" containsString="0" containsNumber="1" containsInteger="1" minValue="4478" maxValue="44047"/>
    </cacheField>
    <cacheField name="Libellé UO" numFmtId="0">
      <sharedItems count="62">
        <s v="EQUIPE SERVICE EN GARE NICE TER"/>
        <s v="EQUIPE CENTRE OPERATIONNEL TER ESCALE NICE"/>
        <s v="Equipe Agent Service Commercial Trains TER Nice 7"/>
        <s v="Production UO Nice"/>
        <s v="Equipe Agent Service Commercial Trains TER Nice 1"/>
        <s v="EQUIPE ESCALE SAINT RAPHAEL TER PACA"/>
        <s v="Equipe Lutte Anti fraude TER Nice 1"/>
        <s v="Equipe Agent Service Commercial Trains TER Nice 2"/>
        <s v="EQUIPE COMMERCIALE EST TER PACA"/>
        <s v="EQUIPE COMMERCIALE CANNES EXTERIEUR TER PACA"/>
        <s v="Equipe Agent Service Commercial Trains TER Nice 4"/>
        <s v="Equipe Agent Service Commercial Trains TER Nice 6"/>
        <s v="EQUIPE ESCALE ANTIBES TER PACA"/>
        <s v="EQUIPE PRODUIT TRAIN NICE TER"/>
        <s v="EQUIPE PRODUIT TRAIN MENTON VINTIMILLE TER PACA"/>
        <s v="EQUIPE COMMERCIALE OUEST TER PACA"/>
        <s v="EQUIPE SERVICE EN GARE CANNES TER PACA"/>
        <s v="EQUIPE AUTO TRAIN FREJUS TER"/>
        <s v="Equipe Agent Service Commercial Trains TER Nice 5"/>
        <s v="EQUIPE COMMERCIALE MENTON VOIE UNIQUE TER PACA"/>
        <s v="EQUIPE PRODUIT TRAIN CANNES TER PACA"/>
        <s v="Equipe Mobile d'Intervention Accompagnement TER Côte d'Azur"/>
        <s v="Equipe Mobile d'Intervention Escale TER Côte d'Azur"/>
        <s v="Equipe Agent Service Commercial Trains TER Nice 3"/>
        <s v="ESCALE GRAND AVIGNON"/>
        <s v="VENTE TOULON OUEST TER PACA"/>
        <s v="AVIGNON PRODUIT TRAIN PRE OPERATIONNEL"/>
        <s v="Equipe Agent Service Commercial Trains TER Marseille/Miramas"/>
        <s v="COMMERCIALE ZONE DIFFUSE BRIANCON TER PACA"/>
        <s v="Production UO Proximités"/>
        <s v="Equipe Agent Service Commercial Trains TER Marseille 5"/>
        <s v="ESCALE SERVICE EN GARE 1 TOULON TER PACA"/>
        <s v="VENTE LIGNE MARSEILLE BLANCARDE LA CIOTAT TER PACA"/>
        <s v="Equipe Agent Service Commercial Trains TER Toulon 1"/>
        <s v="Equipe Agent Service Commercial Trains TER Marseille 2"/>
        <s v="Equipe Agent Service Commercial Trains TER Avignon 3"/>
        <s v="BUREAU ETUDE ESCALE TER EST PROVENCE ALPES"/>
        <s v="ESCALE PRODUIT TRAIN TOULON TER PACA"/>
        <s v="Equipe ASCT CDD"/>
        <s v="Equipe Lutte Anti Fraude TER Avignon"/>
        <s v="VENTE CAVAILLON TER PACA"/>
        <s v="Equipe Agent Service Commercial Trains TER Marseille 3"/>
        <s v="ESCALE SERVICE EN GARE 2 TOULON TER PACA"/>
        <s v="Equipe Mobile d'intervention Accompagnement"/>
        <s v="Equipe Agent Service Commercial Trains TER Veynes"/>
        <s v="VENTE ETANG DE BERRE TER PACA"/>
        <s v="COMMERCIALE ARLES TARASCON TER PACA"/>
        <s v="ESCALE MIRAMAS TER PACA"/>
        <s v="Equipe Mobile d'intervention Escale"/>
        <s v="VENTE TOULON EST TER PACA"/>
        <s v="Equipe Agent Service Commercial Trains TER Toulon 2"/>
        <s v="VENTE NORD VAUCLUSE"/>
        <s v="AVIGNON PRODUIT TRAIN OPERATIONNEL"/>
        <s v="ESCALE AIX TER PACA"/>
        <s v="VENTE ZONE DIFFUSE GAP TER PACA"/>
        <s v="ESCALE ACCUEIL AVIGNON TER PACA"/>
        <s v="Equipe Agent Service Commercial Trains TER Marseille 4"/>
        <s v="Equipe Agent Service Commercial Trains TER Avignon 2"/>
        <s v="Equipe Agent Service Commercial Trains TER Marseille 1"/>
        <s v="Equipe Agent Service Commercial Trains TER Avignon 1"/>
        <s v="VENTE LIGNE AIX MANOSQUE TER PACA"/>
        <s v="UF CAMPUS VOYAGEURS UDS MARSEILLE"/>
      </sharedItems>
    </cacheField>
    <cacheField name="Numéro de poste" numFmtId="0">
      <sharedItems containsMixedTypes="1" containsNumber="1" containsInteger="1" minValue="7507001518" maxValue="9900202298" count="99">
        <s v="P000137313"/>
        <s v="P000145831"/>
        <s v="P000002611"/>
        <s v="P000144115"/>
        <s v="P000098050"/>
        <s v="P000057007"/>
        <s v="P000089419"/>
        <s v="P000142843"/>
        <s v="P000137310"/>
        <s v="P000068638"/>
        <n v="9804400490"/>
        <s v="P000089420"/>
        <s v="P000065398"/>
        <s v="P000144113"/>
        <s v="P000028222"/>
        <s v="P000065404"/>
        <s v="P000065393"/>
        <s v="P000089423"/>
        <s v="P000089426"/>
        <s v="P000137296"/>
        <s v="P000137311"/>
        <s v="P000137315"/>
        <s v="P000145824"/>
        <s v="P000087745"/>
        <s v="P000137299"/>
        <s v="P000140185"/>
        <s v="P000137303"/>
        <s v="P000125311"/>
        <s v="P000109123"/>
        <s v="P000137295"/>
        <s v="P000140183"/>
        <s v="P000089454"/>
        <s v="P000137301"/>
        <s v="P000002612"/>
        <s v="P000137294"/>
        <s v="P000065406"/>
        <s v="P000131140"/>
        <s v="P000131133"/>
        <s v="P000089422"/>
        <s v="P000145855"/>
        <s v="P000065403"/>
        <s v="P000127607"/>
        <s v="P000137300"/>
        <s v="P000104935"/>
        <n v="7508301051"/>
        <n v="7608401942"/>
        <s v="P000131532"/>
        <s v="P000088190"/>
        <n v="9804400166"/>
        <s v="P000087761"/>
        <s v="P000088847"/>
        <s v="P000011856"/>
        <n v="7508300965"/>
        <n v="7507001768"/>
        <s v="P000087732"/>
        <n v="9804400496"/>
        <s v="P000088189"/>
        <s v="P000088834"/>
        <n v="9804400494"/>
        <s v="P000087736"/>
        <n v="7508301137"/>
        <n v="7608401960"/>
        <n v="7508300689"/>
        <s v="P000143315"/>
        <s v="P000143824"/>
        <n v="9804400492"/>
        <s v="P000087778"/>
        <s v="P000087760"/>
        <s v="P000130127"/>
        <n v="7608400754"/>
        <s v="P000088838"/>
        <n v="7508301257"/>
        <s v="P000141612"/>
        <n v="9804400497"/>
        <n v="7507001528"/>
        <n v="7608402036"/>
        <s v="P000029956"/>
        <s v="P000129643"/>
        <s v="P000106589"/>
        <n v="7508300522"/>
        <n v="7507001518"/>
        <s v="P000141608"/>
        <n v="7508300776"/>
        <s v="P000088819"/>
        <s v="P000104940"/>
        <s v="P000019575"/>
        <s v="P000087882"/>
        <s v="P000021921"/>
        <s v="P000024157"/>
        <s v="P000019609"/>
        <s v="P000088844"/>
        <s v="P000106454"/>
        <s v="P000088786"/>
        <n v="9804400493"/>
        <n v="9804400488"/>
        <n v="7608200532"/>
        <s v="P000013885"/>
        <n v="9900202297"/>
        <n v="9900202298"/>
      </sharedItems>
    </cacheField>
    <cacheField name="Libellé du poste" numFmtId="0">
      <sharedItems count="73">
        <s v="DIRIGEANT DE PROXIMITE"/>
        <s v="COORDONATEUR"/>
        <s v="CHEF D'ESCALE"/>
        <s v="Responsable Equipe Trains TER Nice 7"/>
        <s v="Opérateur Commande du Personnel Service Train"/>
        <s v="CHEF D'ESCALE RESERVE"/>
        <s v="Responsable Equipe Trains TER Nice 1"/>
        <s v="Opérateur Commande du Personnel Service Train Réserve"/>
        <s v="ASSISTANT DIRIGEANT DE PROXIMITE EN ALTERNANCE"/>
        <s v="Responsable Equipe Trains Lutte Anti Fraude TER Nice 1"/>
        <s v="Responsable Equipe Trains TER Nice 2"/>
        <s v="ADJOINT ADAPTATION TRAVAUX"/>
        <s v="Responsable Equipe Trains TER Nice 4"/>
        <s v="Responsable Equipe Trains TER Nice 6"/>
        <s v="DIRIGEANT PPRODUCTION  REGULARITE UO TRAINS NICE"/>
        <s v="Gestionnaire Programmation"/>
        <s v="DIRIGEANT DE PROXIMITE CANNES EXTERIEUR VENTE"/>
        <s v="Responsable Equipe Trains TER Nice 5"/>
        <s v="DIRIGEANT EQUIPE MOBILE INTERVENTION ASCT CÔTE D'AZUR"/>
        <s v="DIRIGEANT EMI ESCALE CÔTE D'AZUR"/>
        <s v="Responsable Equipe Trains TER Nice 3"/>
        <s v="DIRIGEANT DE PROXIMITE OUEST VENTE"/>
        <s v="Dirigeant de Proximité Escale Grand Avignon"/>
        <s v="Dirigeant de proximité Vente Toulon Ouest"/>
        <s v="Chef d'Escale Avignon"/>
        <s v="Responsable Equipe Trains TER Marseille/Miramas"/>
        <s v="Adjoint Dirigeant Commercial Zone Diffuse Briançon"/>
        <s v="Responsable Equipe Trains TER Marseille 5"/>
        <s v="Chef d'Escale Réserve Avignon"/>
        <s v="Dirigeant de Proximité Escale Service en Gare 1 Toulon"/>
        <s v="Dirigeant de Proximité Blancarde la Ciotat"/>
        <s v="Responsable Equipe Trains TER Toulon 1"/>
        <s v="Dirigeant de Proximité Commerciale Zone Diffuse Briançon"/>
        <s v="Responsable Equipe Trains TER Marseille 2"/>
        <s v="Responsable Equipe Trains TER Avignon/Miramas"/>
        <s v="Assistant Bureau d'Etudes Escale TER EP"/>
        <s v="Dirigeant de Proximité Escale Produit Train Toulon"/>
        <s v="Dirigeant de Proximité Escale Avignon"/>
        <s v="Reserve Chef d'Escale Toulon"/>
        <s v="Adjoint Sécurité/Responsable d'Equipe Trains"/>
        <s v="Responsable Equipe Trains Lutte Anti Fraude TER Avignon"/>
        <s v="Gestionnaire Travaux"/>
        <s v="Assistant Bureau Etude Escale Alpes"/>
        <s v="Adjoint Conception Adaptation"/>
        <s v="Dirigeant de Proximité Vente Cavaillon"/>
        <s v="Responsable Equipe Trains TER Marseille 3+Resp Résidence"/>
        <s v="DIrigeant de Proximité Escale Service en Gare 2 Toulon"/>
        <s v="DPX EMI Accompagnement TER"/>
        <s v="Responsable Equipe Trains TER Veynes"/>
        <s v="Dirigeant de Proximité Vente Etang de Berre"/>
        <s v="Dirigeant de Proximité Mixte Arles Tarascon"/>
        <s v="Responsable Anticipation RessouRces TER Est"/>
        <s v="Adjoint opérationnel"/>
        <s v="Adjoint Dirigeant de Proximité Escale Produit Train Toulon"/>
        <s v="Chef d'Escale Toulon"/>
        <s v="Dirigeant de Proximité Escale Miramas"/>
        <s v="DPX EMI Escale TER"/>
        <s v="Dirigeant de Proximité Vente Toulon Est"/>
        <s v="Responsable Equipe Trains TER Toulon 2"/>
        <s v="Dirigeant de Proximité Vente Nord Vaucluse"/>
        <s v="Dirigeant de Proximité Escale Manoeuvre Avignon"/>
        <s v="Dirigeant de Proximité Escale Aix Blancarde"/>
        <s v="Assistant Bureau Etude Escale TER Ouest"/>
        <s v="Adjoint Dirigeant Vente Zone Diffuse Gap"/>
        <s v="Dirigeant de Proximité Accueil Avignon"/>
        <s v="Responsable Equipe Trains TER Marseille 4"/>
        <s v="Responsable Equipe Trains TER Avignon 2"/>
        <s v="Responsable Equipe Trains TER Marseille 1"/>
        <s v="Responsable Equipe Trains TER Avignon 1"/>
        <s v="Dirigeant de Proximité Vente Zone Diffuse Gap"/>
        <s v="Dirigeant de Proximité Vente Aix Manosque"/>
        <s v="Formateur Voyageur Marseille CPFV L.R."/>
        <s v="Formateur Tains Marseille CPFV L.R."/>
      </sharedItems>
    </cacheField>
    <cacheField name="Qualif. poste" numFmtId="0">
      <sharedItems count="2">
        <s v="F"/>
        <s v="E"/>
      </sharedItems>
    </cacheField>
    <cacheField name="Eff. néc. (ETP)" numFmtId="0">
      <sharedItems containsSemiMixedTypes="0" containsString="0" containsNumber="1" containsInteger="1" minValue="0" maxValue="6" count="6">
        <n v="1"/>
        <n v="3"/>
        <n v="0"/>
        <n v="6"/>
        <n v="2"/>
        <n v="4"/>
      </sharedItems>
    </cacheField>
    <cacheField name="Date d'affectation" numFmtId="0">
      <sharedItems containsNonDate="0" containsDate="1" containsString="0" containsBlank="1" minDate="2015-11-01T00:00:00" maxDate="2018-09-02T00:00:00"/>
    </cacheField>
    <cacheField name="Nom" numFmtId="0">
      <sharedItems containsBlank="1" count="123">
        <s v="ALAMEL"/>
        <s v="ALBA"/>
        <s v="ALFANO"/>
        <s v="AUGUSTE"/>
        <s v="BABA AISSA"/>
        <s v="BELINSKI"/>
        <s v="BELOUNIS"/>
        <s v="BOMMARITO"/>
        <s v="CANOBIO"/>
        <s v="CAZORLA"/>
        <s v="CRISPON"/>
        <s v="DALLE"/>
        <s v="DALLO"/>
        <s v="DIJOL"/>
        <s v="ESCOBEDO"/>
        <s v="FABRON"/>
        <s v="FERRERAS"/>
        <s v="FILOSA"/>
        <s v="GARCIA"/>
        <s v="GIANNOTTI"/>
        <s v="GIOVAGNOLI"/>
        <s v="JUSTINIANO"/>
        <s v="KARMOUS"/>
        <s v="KERVIZIC"/>
        <s v="LAPOIRIE"/>
        <s v="LE PAGE"/>
        <s v="LEMAIRE"/>
        <s v="MAILLET"/>
        <s v="MALBRANCHE"/>
        <s v="MANSION"/>
        <s v="MARIOTTI"/>
        <s v="MARTIN ROUX"/>
        <s v="MAZIERS"/>
        <s v="MULLIGAN"/>
        <s v="NGABI"/>
        <s v="POINTEL"/>
        <s v="PORCHER"/>
        <s v="REY"/>
        <s v="SERATO"/>
        <s v="SILIGHINI"/>
        <s v="SIMON"/>
        <s v="SINET"/>
        <s v="TIMBONE"/>
        <s v="TORAYOU"/>
        <s v="VIGLIECCA"/>
        <s v="VITEAU"/>
        <m/>
        <s v="ALCALDE"/>
        <s v="ALENDA"/>
        <s v="ANGLEVIEL"/>
        <s v="BAGGIONI-SAVAL"/>
        <s v="BAILINA"/>
        <s v="BALDACCI"/>
        <s v="BARROT"/>
        <s v="BELKHEDIM"/>
        <s v="BERTRAND"/>
        <s v="BLANCHARD"/>
        <s v="BOGGIO"/>
        <s v="BOISARD"/>
        <s v="CARTIER"/>
        <s v="CHABRE"/>
        <s v="CHAMARD"/>
        <s v="COHEN"/>
        <s v="CONCHOU"/>
        <s v="COSTAGLIOLA"/>
        <s v="DE GIOVANNI"/>
        <s v="DETAVERNIER"/>
        <s v="DEVOTI"/>
        <s v="DHONDT"/>
        <s v="FAGE"/>
        <s v="FANTON D ANDON"/>
        <s v="FARAUT"/>
        <s v="FAURE"/>
        <s v="FOUGAIROLLE"/>
        <s v="FRANCOIS"/>
        <s v="GALVES"/>
        <s v="GAMOND"/>
        <s v="GARIGLIO"/>
        <s v="GAY"/>
        <s v="GIROD"/>
        <s v="GRACIA"/>
        <s v="GREFFE"/>
        <s v="GROS"/>
        <s v="GUERIN"/>
        <s v="GUILLAUME"/>
        <s v="HELVIG"/>
        <s v="IANNELLA"/>
        <s v="ICARD"/>
        <s v="JOUSSE-BOUDIER"/>
        <s v="LANGEN"/>
        <s v="LAURO"/>
        <s v="LOLIERO"/>
        <s v="MABILLOT"/>
        <s v="MARRO"/>
        <s v="MARTIN RICHARD"/>
        <s v="MATECKI"/>
        <s v="MAUREL"/>
        <s v="MILLISCHER"/>
        <s v="MINGEAUD"/>
        <s v="MOKHTARI"/>
        <s v="MOLERA"/>
        <s v="MOLLAND"/>
        <s v="PASTOR"/>
        <s v="PAUME"/>
        <s v="PICO"/>
        <s v="RENNA-HOUSEAUX"/>
        <s v="RIBIS"/>
        <s v="RIVIERE"/>
        <s v="ROSSI"/>
        <s v="ROUY--COUDOULET"/>
        <s v="ROZAND"/>
        <s v="SANCHEZ"/>
        <s v="SANTIAGO"/>
        <s v="SCHIED"/>
        <s v="SEPTEPE"/>
        <s v="TERMELET"/>
        <s v="TRAN"/>
        <s v="VIALA"/>
        <s v="VIARD"/>
        <s v="WESSELBORG"/>
        <s v="CAMP"/>
        <s v="PAILLETTE"/>
        <s v="VERTAIN"/>
      </sharedItems>
    </cacheField>
    <cacheField name="Prénom" numFmtId="0">
      <sharedItems containsBlank="1" count="95">
        <s v="CHRISTOPHE"/>
        <s v="ROXANE"/>
        <s v="PATRICE"/>
        <s v="STEPHANIE"/>
        <s v="ERIC"/>
        <s v="CATHERINE"/>
        <s v="SANDRA"/>
        <s v="FRANCK"/>
        <s v="CHRISTINE"/>
        <s v="NICOLAS"/>
        <s v="MARION"/>
        <s v="MARIE"/>
        <s v="ARIEL"/>
        <s v="GUILLAUME"/>
        <s v="LUDIVINE"/>
        <s v="JEAN CHRISTOPHE"/>
        <s v="Marc"/>
        <s v="ALAIN JORDAN"/>
        <s v="VALENTIN"/>
        <s v="JEAN FRANCOIS"/>
        <s v="JULIEN"/>
        <s v="PHILIPPE"/>
        <s v="MOHAMED"/>
        <s v="GURWAN"/>
        <s v="SAMANTHA"/>
        <s v="JEAN-MARC"/>
        <s v="ANGELIQUE"/>
        <s v="MARIANNE"/>
        <s v="AMANDA"/>
        <s v="JULIE"/>
        <s v="PRESCILLIA"/>
        <s v="MANON"/>
        <s v="SAMIRA"/>
        <s v="FREDERIC"/>
        <s v="AMANDINE"/>
        <s v="ANGELO"/>
        <s v="AMELIA"/>
        <s v="YAN"/>
        <s v="RAPHAELLE"/>
        <s v="BETTINA"/>
        <s v="SAMIA"/>
        <s v="ISABELLE"/>
        <m/>
        <s v="STEPHANE"/>
        <s v="PATRICK"/>
        <s v="AGNES"/>
        <s v="SONIA"/>
        <s v="OLIVIER"/>
        <s v="YOUSSEF"/>
        <s v="RENE"/>
        <s v="AURELIE"/>
        <s v="ALINE"/>
        <s v="VIRGINIE"/>
        <s v="MICHAEL"/>
        <s v="CYRIL"/>
        <s v="LIONEL"/>
        <s v="SABRINA"/>
        <s v="JEAN LUC"/>
        <s v="YANNICK"/>
        <s v="ROLAND"/>
        <s v="MICHEL"/>
        <s v="DELPHINE"/>
        <s v="JESSICA"/>
        <s v="MARTINE"/>
        <s v="MICKAEL"/>
        <s v="JOEL"/>
        <s v="CAROLE"/>
        <s v="BERNARD"/>
        <s v="JEAN LOUIS"/>
        <s v="YOANN"/>
        <s v="FRANCOIS"/>
        <s v="NATHALIE"/>
        <s v="THOMAS"/>
        <s v="DAVID"/>
        <s v="FABIEN"/>
        <s v="CORINNE"/>
        <s v="VINCENT"/>
        <s v="LAURENT"/>
        <s v="MARIE CATHERINE"/>
        <s v="PASCAL"/>
        <s v="GREGORY"/>
        <s v="ALEXANDRA"/>
        <s v="DOUNIA"/>
        <s v="ALAIN"/>
        <s v="GILLES"/>
        <s v="ARNAUD"/>
        <s v="GAELLE"/>
        <s v="XAVIER"/>
        <s v="JEROME"/>
        <s v="CELINE"/>
        <s v="MANUEL"/>
        <s v="SEBASTIEN"/>
        <s v="CHUONG JEAN-LOUIS"/>
        <s v="JEAN PIERRE"/>
        <s v="LAURENCE"/>
      </sharedItems>
    </cacheField>
    <cacheField name="Né le" numFmtId="0">
      <sharedItems containsBlank="1" count="124">
        <s v="25/07/1973"/>
        <s v="08/09/1986"/>
        <s v="21/03/1970"/>
        <s v="22/05/1974"/>
        <s v="10/05/1972"/>
        <s v="15/04/1970"/>
        <s v="16/07/1983"/>
        <s v="20/08/1968"/>
        <s v="20/08/1978"/>
        <s v="08/04/1978"/>
        <s v="15/04/1995"/>
        <s v="13/04/1959"/>
        <s v="29/07/1962"/>
        <s v="19/10/1996"/>
        <s v="04/03/1975"/>
        <s v="11/02/1972"/>
        <s v="16/11/1997"/>
        <s v="22/02/1961"/>
        <s v="04/06/1996"/>
        <s v="18/07/1967"/>
        <s v="19/09/1986"/>
        <s v="06/12/1958"/>
        <s v="02/03/1965"/>
        <s v="28/01/1979"/>
        <s v="03/01/1980"/>
        <s v="28/12/1978"/>
        <s v="01/05/1975"/>
        <s v="12/11/1981"/>
        <s v="04/09/1970"/>
        <s v="12/11/1976"/>
        <s v="30/05/1976"/>
        <s v="24/02/1976"/>
        <s v="13/09/1978"/>
        <s v="07/05/1998"/>
        <s v="27/06/1996"/>
        <s v="23/06/1979"/>
        <s v="23/09/1977"/>
        <s v="20/12/1979"/>
        <s v="06/06/1989"/>
        <s v="03/12/1960"/>
        <s v="15/09/1990"/>
        <s v="25/04/1973"/>
        <s v="16/04/1996"/>
        <s v="01/09/1962"/>
        <s v="27/07/1982"/>
        <s v="02/04/1962"/>
        <s v="28/06/1971"/>
        <m/>
        <s v="20/09/1977"/>
        <s v="31/10/1978"/>
        <s v="05/04/1956"/>
        <s v="01/02/1975"/>
        <s v="10/06/1979"/>
        <s v="07/11/1981"/>
        <s v="03/08/1968"/>
        <s v="02/02/1985"/>
        <s v="17/12/1979"/>
        <s v="02/04/1964"/>
        <s v="27/01/1990"/>
        <s v="22/11/1979"/>
        <s v="28/11/1976"/>
        <s v="22/03/1979"/>
        <s v="23/05/1974"/>
        <s v="09/03/1969"/>
        <s v="18/03/1975"/>
        <s v="31/08/1974"/>
        <s v="20/09/1971"/>
        <s v="18/11/1974"/>
        <s v="01/01/1968"/>
        <s v="23/10/1974"/>
        <s v="28/05/1960"/>
        <s v="31/03/1982"/>
        <s v="23/05/1962"/>
        <s v="20/06/1976"/>
        <s v="15/10/1977"/>
        <s v="07/08/1979"/>
        <s v="04/05/1963"/>
        <s v="13/05/1981"/>
        <s v="26/11/1976"/>
        <s v="03/08/1961"/>
        <s v="07/08/1966"/>
        <s v="12/09/1979"/>
        <s v="31/01/1981"/>
        <s v="05/01/1972"/>
        <s v="14/08/1963"/>
        <s v="30/06/1965"/>
        <s v="09/05/1974"/>
        <s v="24/08/1982"/>
        <s v="06/06/1986"/>
        <s v="07/01/1987"/>
        <s v="09/02/1973"/>
        <s v="27/03/1968"/>
        <s v="28/05/1978"/>
        <s v="01/06/1970"/>
        <s v="18/04/1975"/>
        <s v="19/04/1972"/>
        <s v="20/09/1974"/>
        <s v="26/05/1960"/>
        <s v="07/04/1973"/>
        <s v="25/09/1983"/>
        <s v="27/07/1990"/>
        <s v="19/05/1972"/>
        <s v="23/05/1971"/>
        <s v="31/08/1981"/>
        <s v="13/10/1965"/>
        <s v="11/06/1989"/>
        <s v="14/06/1979"/>
        <s v="17/06/1974"/>
        <s v="05/11/1972"/>
        <s v="29/04/1986"/>
        <s v="16/12/1978"/>
        <s v="01/12/1976"/>
        <s v="27/04/1980"/>
        <s v="05/11/1973"/>
        <s v="14/06/1975"/>
        <s v="25/09/1979"/>
        <s v="18/04/1979"/>
        <s v="23/01/1975"/>
        <s v="27/09/1970"/>
        <s v="21/12/1970"/>
        <s v="02/09/1970"/>
        <s v="17/09/1980"/>
        <s v="02/06/1967"/>
        <s v="03/01/1976"/>
      </sharedItems>
    </cacheField>
    <cacheField name="Matricule" numFmtId="0">
      <sharedItems containsBlank="1" count="124">
        <s v="7302384Z"/>
        <s v="8602367Z"/>
        <s v="7011878G"/>
        <s v="7410043V"/>
        <s v="7206768U"/>
        <s v="7010458N"/>
        <s v="8306711J"/>
        <s v="6810586L"/>
        <s v="7806222Z"/>
        <s v="7804740N"/>
        <s v="9506437J"/>
        <s v="5913651G"/>
        <s v="6208351H"/>
        <s v="9604992J"/>
        <s v="7505882T"/>
        <s v="7203756V"/>
        <s v="9703871L"/>
        <s v="6109280X"/>
        <s v="9603394X"/>
        <s v="6708115E"/>
        <s v="8606763C"/>
        <s v="5813232F"/>
        <s v="6503066A"/>
        <s v="7908840R"/>
        <s v="8008879D"/>
        <s v="7807578Y"/>
        <s v="7509095K"/>
        <s v="8109037W"/>
        <s v="7009429V"/>
        <s v="7611092B"/>
        <s v="7606575S"/>
        <s v="7607360V"/>
        <s v="7806659Z"/>
        <s v="9816684J"/>
        <s v="9603847P"/>
        <s v="7904878J"/>
        <s v="7710081Y"/>
        <s v="7909519D"/>
        <s v="8902093N"/>
        <s v="6013748H"/>
        <s v="9002618E"/>
        <s v="7309733M"/>
        <s v="9605185U"/>
        <s v="6204828D"/>
        <s v="8202527R"/>
        <s v="6204829E"/>
        <s v="7107346B"/>
        <m/>
        <s v="7704299N"/>
        <s v="7803221M"/>
        <s v="5617787R"/>
        <s v="7509672M"/>
        <s v="7907802M"/>
        <s v="8110326X"/>
        <s v="6811454E"/>
        <s v="8509307X"/>
        <s v="7908492M"/>
        <s v="6401275H"/>
        <s v="9011725D"/>
        <s v="7904741K"/>
        <s v="7602934J"/>
        <s v="7907859Z"/>
        <s v="7410123G"/>
        <s v="6906533B"/>
        <s v="7509786L"/>
        <s v="7403092P"/>
        <s v="7108727C"/>
        <s v="7408146H"/>
        <s v="6810581F"/>
        <s v="7409189S"/>
        <s v="6013517G"/>
        <s v="8206644R"/>
        <s v="6213220A"/>
        <s v="7608349V"/>
        <s v="7707329G"/>
        <s v="7908068B"/>
        <s v="6308646Z"/>
        <s v="8102008F"/>
        <s v="7607248Y"/>
        <s v="6110154X"/>
        <s v="6604592E"/>
        <s v="7909528N"/>
        <s v="8106413U"/>
        <s v="7210395L"/>
        <s v="6301470Z"/>
        <s v="6513223R"/>
        <s v="7411123U"/>
        <s v="8205537M"/>
        <s v="8606993C"/>
        <s v="8701768U"/>
        <s v="7309082E"/>
        <s v="6805469Z"/>
        <s v="7810055R"/>
        <s v="7009347F"/>
        <s v="7510820K"/>
        <s v="7205390W"/>
        <s v="7404769M"/>
        <s v="6013680J"/>
        <s v="7310094E"/>
        <s v="8307255A"/>
        <s v="9005726H"/>
        <s v="7208433D"/>
        <s v="7108821E"/>
        <s v="8108958K"/>
        <s v="6506342L"/>
        <s v="8904884X"/>
        <s v="7902433B"/>
        <s v="7409622M"/>
        <s v="7210829H"/>
        <s v="8607704A"/>
        <s v="7805555Z"/>
        <s v="7606807U"/>
        <s v="8006318V"/>
        <s v="7309768A"/>
        <s v="7507115H"/>
        <s v="7905992V"/>
        <s v="7901679G"/>
        <s v="7507468S"/>
        <s v="7002987T"/>
        <s v="7009567V"/>
        <s v="7010441V"/>
        <s v="8010915S"/>
        <s v="6704542W"/>
        <s v="7601658X"/>
      </sharedItems>
    </cacheField>
    <cacheField name="Qualif. Agent" numFmtId="0">
      <sharedItems containsBlank="1" count="5">
        <s v="F"/>
        <s v="E"/>
        <m/>
        <s v="XS"/>
        <s v="XX"/>
      </sharedItems>
    </cacheField>
    <cacheField name="Grade" numFmtId="0">
      <sharedItems containsBlank="1" count="16">
        <s v="CAC"/>
        <s v="TTMV"/>
        <s v="AGTANC"/>
        <s v="TC"/>
        <s v="TGM"/>
        <s v="TCP"/>
        <s v="TTMVH"/>
        <s v="TGMH"/>
        <s v="CTMV"/>
        <s v="AGPRO"/>
        <s v="CACH"/>
        <s v="CGM"/>
        <s v="ATTTS"/>
        <m/>
        <s v="CTMVH"/>
        <s v="ATTCAD"/>
      </sharedItems>
    </cacheField>
    <cacheField name="Poids    " numFmtId="0">
      <sharedItems containsSemiMixedTypes="0" containsString="0" containsNumber="1" minValue="0" maxValue="1" count="7">
        <n v="1"/>
        <n v="0.85"/>
        <n v="0.5"/>
        <n v="0"/>
        <n v="0.89"/>
        <n v="0.8"/>
        <n v="0.91"/>
      </sharedItems>
    </cacheField>
    <cacheField name="Etat affectation" numFmtId="0">
      <sharedItems/>
    </cacheField>
    <cacheField name="Date Sortie ou Mutation" numFmtId="0">
      <sharedItems containsNonDate="0" containsDate="1" containsString="0" containsBlank="1" minDate="2018-08-09T00:00:00" maxDate="2018-12-01T00:00:00"/>
    </cacheField>
    <cacheField name="Date Qualif" numFmtId="0">
      <sharedItems count="79">
        <s v="01/07/2013"/>
        <s v="01/05/2012"/>
        <s v="-"/>
        <s v="01/10/2013"/>
        <s v="01/04/2017"/>
        <s v="01/12/2007"/>
        <s v="01/12/2009"/>
        <s v="01/04/2006"/>
        <s v="01/05/2011"/>
        <s v="01/01/2016"/>
        <s v="01/01/2014"/>
        <s v="01/07/2006"/>
        <s v="01/08/2014"/>
        <s v="01/01/2000"/>
        <s v="01/04/2007"/>
        <s v="01/12/1985"/>
        <s v="01/09/2010"/>
        <s v="01/12/2008"/>
        <s v="01/03/2009"/>
        <s v="01/08/2016"/>
        <s v="01/05/2007"/>
        <s v="01/07/2004"/>
        <s v="01/02/2004"/>
        <s v="01/03/2003"/>
        <s v="01/01/2017"/>
        <s v="01/06/2015"/>
        <s v="01/02/2016"/>
        <s v="01/01/1996"/>
        <s v="01/11/2016"/>
        <s v="01/12/2000"/>
        <s v="01/08/2013"/>
        <s v="01/04/2002"/>
        <s v="01/09/2002"/>
        <s v="01/10/2005"/>
        <s v="01/04/1994"/>
        <s v="01/02/2012"/>
        <s v="01/06/2005"/>
        <s v="01/12/2011"/>
        <s v="01/05/1995"/>
        <s v="01/09/2011"/>
        <s v="01/02/2011"/>
        <s v="01/01/2015"/>
        <s v="01/10/2006"/>
        <s v="01/04/2011"/>
        <s v="01/10/2010"/>
        <s v="01/07/2005"/>
        <s v="01/12/2001"/>
        <s v="01/10/2003"/>
        <s v="01/10/2016"/>
        <s v="01/04/2010"/>
        <s v="01/10/2011"/>
        <s v="01/10/2012"/>
        <s v="01/02/2017"/>
        <s v="01/02/2007"/>
        <s v="01/06/2011"/>
        <s v="01/04/2005"/>
        <s v="01/09/2006"/>
        <s v="01/10/2008"/>
        <s v="01/04/2009"/>
        <s v="01/03/2014"/>
        <s v="01/11/2006"/>
        <s v="01/06/1994"/>
        <s v="01/11/2014"/>
        <s v="01/09/2000"/>
        <s v="01/06/2009"/>
        <s v="01/04/2015"/>
        <s v="01/09/1990"/>
        <s v="01/05/2001"/>
        <s v="01/08/2010"/>
        <s v="01/05/2000"/>
        <s v="01/09/2012"/>
        <s v="01/04/2004"/>
        <s v="01/09/2008"/>
        <s v="01/02/2015"/>
        <s v="01/02/2003"/>
        <s v="01/10/2014"/>
        <s v="01/10/2015"/>
        <s v="01/09/2015"/>
        <s v="01/01/2010"/>
      </sharedItems>
    </cacheField>
    <cacheField name="Niveau" numFmtId="0">
      <sharedItems count="4">
        <s v="01"/>
        <s v="-"/>
        <s v="02"/>
        <s v="XX"/>
      </sharedItems>
    </cacheField>
    <cacheField name="Date Niveau" numFmtId="0">
      <sharedItems count="59">
        <s v="01/07/2013"/>
        <s v="01/05/2012"/>
        <s v="-"/>
        <s v="01/10/2013"/>
        <s v="01/04/2017"/>
        <s v="01/04/2016"/>
        <s v="01/07/2012"/>
        <s v="01/01/2016"/>
        <s v="01/01/2014"/>
        <s v="01/04/2013"/>
        <s v="01/08/2014"/>
        <s v="01/01/2006"/>
        <s v="01/01/2000"/>
        <s v="01/07/2016"/>
        <s v="01/04/2014"/>
        <s v="01/04/2015"/>
        <s v="01/08/2016"/>
        <s v="01/07/2010"/>
        <s v="01/10/2009"/>
        <s v="01/08/2004"/>
        <s v="01/01/2017"/>
        <s v="01/06/2015"/>
        <s v="01/02/2016"/>
        <s v="01/10/2002"/>
        <s v="01/11/2016"/>
        <s v="01/04/2007"/>
        <s v="01/08/2013"/>
        <s v="01/07/2009"/>
        <s v="01/01/2009"/>
        <s v="01/10/2011"/>
        <s v="01/04/2001"/>
        <s v="01/02/2012"/>
        <s v="01/04/2011"/>
        <s v="01/12/2011"/>
        <s v="01/04/2002"/>
        <s v="01/07/2017"/>
        <s v="01/01/2015"/>
        <s v="01/02/2011"/>
        <s v="01/10/2012"/>
        <s v="01/10/2016"/>
        <s v="01/04/2010"/>
        <s v="01/02/2017"/>
        <s v="01/04/2012"/>
        <s v="01/05/2011"/>
        <s v="01/03/2014"/>
        <s v="01/07/2001"/>
        <s v="01/11/2014"/>
        <s v="01/01/2008"/>
        <s v="01/07/1999"/>
        <s v="01/07/2007"/>
        <s v="01/05/2013"/>
        <s v="01/01/2013"/>
        <s v="01/07/2015"/>
        <s v="01/10/2010"/>
        <s v="01/02/2015"/>
        <s v="01/10/2014"/>
        <s v="01/10/2015"/>
        <s v="01/09/2015"/>
        <s v="01/01/2010"/>
      </sharedItems>
    </cacheField>
    <cacheField name="Index Gir" numFmtId="0">
      <sharedItems/>
    </cacheField>
    <cacheField name="Etablissement" numFmtId="0">
      <sharedItems count="3">
        <s v="ESV TER CA"/>
        <s v="ESV TER PA"/>
        <s v="EV TGV PAC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7">
  <r>
    <d v="2018-08-01T00:00:00"/>
    <d v="2018-12-31T00:00:00"/>
    <n v="750828"/>
    <n v="13"/>
    <s v="HIE"/>
    <s v="EQU"/>
    <x v="0"/>
    <n v="4499"/>
    <x v="0"/>
    <x v="0"/>
    <x v="0"/>
    <x v="0"/>
    <x v="0"/>
    <d v="2017-10-01T00:00:00"/>
    <x v="0"/>
    <x v="0"/>
    <x v="0"/>
    <x v="0"/>
    <x v="0"/>
    <x v="0"/>
    <x v="0"/>
    <s v="Normal"/>
    <m/>
    <x v="0"/>
    <x v="0"/>
    <x v="0"/>
    <s v="2"/>
    <x v="0"/>
  </r>
  <r>
    <d v="2018-08-01T00:00:00"/>
    <d v="2018-12-31T00:00:00"/>
    <n v="750828"/>
    <n v="11"/>
    <s v="HIE"/>
    <s v="EQU"/>
    <x v="0"/>
    <n v="15491"/>
    <x v="1"/>
    <x v="1"/>
    <x v="1"/>
    <x v="1"/>
    <x v="1"/>
    <d v="2018-02-01T00:00:00"/>
    <x v="1"/>
    <x v="1"/>
    <x v="1"/>
    <x v="1"/>
    <x v="1"/>
    <x v="1"/>
    <x v="0"/>
    <s v="Normal"/>
    <m/>
    <x v="1"/>
    <x v="0"/>
    <x v="1"/>
    <s v="-"/>
    <x v="0"/>
  </r>
  <r>
    <d v="2018-08-01T00:00:00"/>
    <d v="2018-12-31T00:00:00"/>
    <n v="750828"/>
    <n v="11"/>
    <s v="HIE"/>
    <s v="EQU"/>
    <x v="0"/>
    <n v="15491"/>
    <x v="1"/>
    <x v="2"/>
    <x v="2"/>
    <x v="1"/>
    <x v="1"/>
    <d v="2017-10-01T00:00:00"/>
    <x v="2"/>
    <x v="2"/>
    <x v="2"/>
    <x v="2"/>
    <x v="2"/>
    <x v="2"/>
    <x v="0"/>
    <s v="Normal"/>
    <m/>
    <x v="2"/>
    <x v="1"/>
    <x v="2"/>
    <s v="-"/>
    <x v="0"/>
  </r>
  <r>
    <d v="2018-08-01T00:00:00"/>
    <d v="2018-12-31T00:00:00"/>
    <n v="750828"/>
    <n v="39"/>
    <s v="HIE"/>
    <s v="EQU"/>
    <x v="0"/>
    <n v="42045"/>
    <x v="2"/>
    <x v="3"/>
    <x v="3"/>
    <x v="1"/>
    <x v="0"/>
    <d v="2018-02-01T00:00:00"/>
    <x v="3"/>
    <x v="3"/>
    <x v="3"/>
    <x v="3"/>
    <x v="1"/>
    <x v="3"/>
    <x v="0"/>
    <s v="Normal"/>
    <m/>
    <x v="3"/>
    <x v="0"/>
    <x v="3"/>
    <s v="2"/>
    <x v="0"/>
  </r>
  <r>
    <d v="2018-08-01T00:00:00"/>
    <d v="2018-12-31T00:00:00"/>
    <n v="750828"/>
    <n v="32"/>
    <s v="HIE"/>
    <s v="EQU"/>
    <x v="0"/>
    <n v="43199"/>
    <x v="3"/>
    <x v="4"/>
    <x v="4"/>
    <x v="1"/>
    <x v="1"/>
    <d v="2018-01-01T00:00:00"/>
    <x v="4"/>
    <x v="4"/>
    <x v="4"/>
    <x v="4"/>
    <x v="1"/>
    <x v="4"/>
    <x v="0"/>
    <s v="Normal"/>
    <m/>
    <x v="4"/>
    <x v="0"/>
    <x v="4"/>
    <s v="-"/>
    <x v="0"/>
  </r>
  <r>
    <d v="2018-08-01T00:00:00"/>
    <d v="2018-12-31T00:00:00"/>
    <n v="750828"/>
    <n v="32"/>
    <s v="HIE"/>
    <s v="EQU"/>
    <x v="0"/>
    <n v="43199"/>
    <x v="3"/>
    <x v="4"/>
    <x v="4"/>
    <x v="1"/>
    <x v="1"/>
    <d v="2018-01-01T00:00:00"/>
    <x v="5"/>
    <x v="5"/>
    <x v="5"/>
    <x v="5"/>
    <x v="1"/>
    <x v="5"/>
    <x v="0"/>
    <s v="Normal"/>
    <m/>
    <x v="5"/>
    <x v="2"/>
    <x v="0"/>
    <s v="-"/>
    <x v="0"/>
  </r>
  <r>
    <d v="2018-08-01T00:00:00"/>
    <d v="2018-12-31T00:00:00"/>
    <n v="750828"/>
    <n v="11"/>
    <s v="HIE"/>
    <s v="EQU"/>
    <x v="0"/>
    <n v="15491"/>
    <x v="1"/>
    <x v="5"/>
    <x v="5"/>
    <x v="1"/>
    <x v="0"/>
    <d v="2016-11-01T00:00:00"/>
    <x v="6"/>
    <x v="6"/>
    <x v="6"/>
    <x v="6"/>
    <x v="1"/>
    <x v="6"/>
    <x v="0"/>
    <s v="Normal"/>
    <m/>
    <x v="6"/>
    <x v="2"/>
    <x v="5"/>
    <s v="-"/>
    <x v="0"/>
  </r>
  <r>
    <d v="2018-08-01T00:00:00"/>
    <d v="2018-12-31T00:00:00"/>
    <n v="750828"/>
    <n v="33"/>
    <s v="HIE"/>
    <s v="EQU"/>
    <x v="0"/>
    <n v="12365"/>
    <x v="4"/>
    <x v="6"/>
    <x v="6"/>
    <x v="1"/>
    <x v="0"/>
    <d v="2018-01-01T00:00:00"/>
    <x v="7"/>
    <x v="7"/>
    <x v="7"/>
    <x v="7"/>
    <x v="1"/>
    <x v="5"/>
    <x v="0"/>
    <s v="Normal"/>
    <m/>
    <x v="7"/>
    <x v="2"/>
    <x v="6"/>
    <s v="2"/>
    <x v="0"/>
  </r>
  <r>
    <d v="2018-08-01T00:00:00"/>
    <d v="2018-12-31T00:00:00"/>
    <n v="750828"/>
    <n v="32"/>
    <s v="HIE"/>
    <s v="EQU"/>
    <x v="0"/>
    <n v="43199"/>
    <x v="3"/>
    <x v="7"/>
    <x v="7"/>
    <x v="1"/>
    <x v="0"/>
    <d v="2018-01-01T00:00:00"/>
    <x v="8"/>
    <x v="8"/>
    <x v="8"/>
    <x v="8"/>
    <x v="1"/>
    <x v="7"/>
    <x v="0"/>
    <s v="Normal"/>
    <m/>
    <x v="8"/>
    <x v="2"/>
    <x v="4"/>
    <s v="-"/>
    <x v="0"/>
  </r>
  <r>
    <d v="2018-08-01T00:00:00"/>
    <d v="2018-12-31T00:00:00"/>
    <n v="750828"/>
    <n v="11"/>
    <s v="HIE"/>
    <s v="EQU"/>
    <x v="0"/>
    <n v="15491"/>
    <x v="1"/>
    <x v="8"/>
    <x v="0"/>
    <x v="0"/>
    <x v="0"/>
    <d v="2017-10-01T00:00:00"/>
    <x v="9"/>
    <x v="9"/>
    <x v="9"/>
    <x v="9"/>
    <x v="0"/>
    <x v="8"/>
    <x v="0"/>
    <s v="Normal"/>
    <m/>
    <x v="9"/>
    <x v="0"/>
    <x v="7"/>
    <s v="2"/>
    <x v="0"/>
  </r>
  <r>
    <d v="2018-08-01T00:00:00"/>
    <d v="2018-12-31T00:00:00"/>
    <n v="750828"/>
    <n v="23"/>
    <s v="HIE"/>
    <s v="EQU"/>
    <x v="0"/>
    <n v="17223"/>
    <x v="5"/>
    <x v="9"/>
    <x v="8"/>
    <x v="1"/>
    <x v="2"/>
    <d v="2017-11-06T00:00:00"/>
    <x v="10"/>
    <x v="10"/>
    <x v="10"/>
    <x v="10"/>
    <x v="2"/>
    <x v="9"/>
    <x v="0"/>
    <s v="Normal"/>
    <m/>
    <x v="2"/>
    <x v="1"/>
    <x v="2"/>
    <s v="-"/>
    <x v="0"/>
  </r>
  <r>
    <d v="2018-08-01T00:00:00"/>
    <d v="2018-12-31T00:00:00"/>
    <n v="750828"/>
    <n v="40"/>
    <s v="HIE"/>
    <s v="EQU"/>
    <x v="0"/>
    <n v="11518"/>
    <x v="6"/>
    <x v="10"/>
    <x v="9"/>
    <x v="0"/>
    <x v="0"/>
    <d v="2018-01-01T00:00:00"/>
    <x v="11"/>
    <x v="11"/>
    <x v="11"/>
    <x v="11"/>
    <x v="0"/>
    <x v="0"/>
    <x v="0"/>
    <s v="Normal"/>
    <m/>
    <x v="10"/>
    <x v="0"/>
    <x v="8"/>
    <s v="2"/>
    <x v="0"/>
  </r>
  <r>
    <d v="2018-08-01T00:00:00"/>
    <d v="2018-12-31T00:00:00"/>
    <n v="750828"/>
    <n v="34"/>
    <s v="HIE"/>
    <s v="EQU"/>
    <x v="0"/>
    <n v="12366"/>
    <x v="7"/>
    <x v="11"/>
    <x v="10"/>
    <x v="0"/>
    <x v="0"/>
    <d v="2018-01-01T00:00:00"/>
    <x v="12"/>
    <x v="12"/>
    <x v="12"/>
    <x v="12"/>
    <x v="0"/>
    <x v="10"/>
    <x v="0"/>
    <s v="Normal"/>
    <m/>
    <x v="11"/>
    <x v="2"/>
    <x v="9"/>
    <s v="2"/>
    <x v="0"/>
  </r>
  <r>
    <d v="2018-08-01T00:00:00"/>
    <d v="2018-12-31T00:00:00"/>
    <n v="750828"/>
    <n v="13"/>
    <s v="HIE"/>
    <s v="EQU"/>
    <x v="0"/>
    <n v="4499"/>
    <x v="0"/>
    <x v="12"/>
    <x v="8"/>
    <x v="1"/>
    <x v="2"/>
    <d v="2017-09-04T00:00:00"/>
    <x v="13"/>
    <x v="13"/>
    <x v="13"/>
    <x v="13"/>
    <x v="2"/>
    <x v="9"/>
    <x v="0"/>
    <s v="Normal"/>
    <m/>
    <x v="2"/>
    <x v="1"/>
    <x v="2"/>
    <s v="-"/>
    <x v="0"/>
  </r>
  <r>
    <d v="2018-08-01T00:00:00"/>
    <d v="2018-12-31T00:00:00"/>
    <n v="750828"/>
    <n v="32"/>
    <s v="HIE"/>
    <s v="EQU"/>
    <x v="0"/>
    <n v="43199"/>
    <x v="3"/>
    <x v="13"/>
    <x v="11"/>
    <x v="0"/>
    <x v="0"/>
    <d v="2018-02-01T00:00:00"/>
    <x v="14"/>
    <x v="14"/>
    <x v="14"/>
    <x v="14"/>
    <x v="0"/>
    <x v="11"/>
    <x v="1"/>
    <s v="Normal"/>
    <m/>
    <x v="4"/>
    <x v="0"/>
    <x v="4"/>
    <s v="1"/>
    <x v="0"/>
  </r>
  <r>
    <d v="2018-08-01T00:00:00"/>
    <d v="2018-12-31T00:00:00"/>
    <n v="750828"/>
    <n v="11"/>
    <s v="HIE"/>
    <s v="EQU"/>
    <x v="0"/>
    <n v="15491"/>
    <x v="1"/>
    <x v="14"/>
    <x v="5"/>
    <x v="1"/>
    <x v="1"/>
    <d v="2015-11-01T00:00:00"/>
    <x v="15"/>
    <x v="15"/>
    <x v="15"/>
    <x v="15"/>
    <x v="1"/>
    <x v="1"/>
    <x v="0"/>
    <s v="Normal"/>
    <m/>
    <x v="12"/>
    <x v="0"/>
    <x v="10"/>
    <s v="-"/>
    <x v="0"/>
  </r>
  <r>
    <d v="2018-08-01T00:00:00"/>
    <d v="2018-12-31T00:00:00"/>
    <n v="750828"/>
    <n v="16"/>
    <s v="HIE"/>
    <s v="EQU"/>
    <x v="0"/>
    <n v="4481"/>
    <x v="8"/>
    <x v="15"/>
    <x v="8"/>
    <x v="1"/>
    <x v="2"/>
    <d v="2017-10-12T00:00:00"/>
    <x v="16"/>
    <x v="16"/>
    <x v="16"/>
    <x v="16"/>
    <x v="2"/>
    <x v="9"/>
    <x v="0"/>
    <s v="Normal"/>
    <m/>
    <x v="2"/>
    <x v="1"/>
    <x v="2"/>
    <s v="-"/>
    <x v="0"/>
  </r>
  <r>
    <d v="2018-08-01T00:00:00"/>
    <d v="2018-12-31T00:00:00"/>
    <n v="750828"/>
    <n v="11"/>
    <s v="HIE"/>
    <s v="EQU"/>
    <x v="0"/>
    <n v="15491"/>
    <x v="1"/>
    <x v="1"/>
    <x v="1"/>
    <x v="1"/>
    <x v="1"/>
    <d v="2018-02-01T00:00:00"/>
    <x v="17"/>
    <x v="17"/>
    <x v="17"/>
    <x v="17"/>
    <x v="1"/>
    <x v="6"/>
    <x v="0"/>
    <s v="Normal"/>
    <m/>
    <x v="13"/>
    <x v="2"/>
    <x v="11"/>
    <s v="-"/>
    <x v="0"/>
  </r>
  <r>
    <d v="2018-08-01T00:00:00"/>
    <d v="2018-12-31T00:00:00"/>
    <n v="750828"/>
    <n v="26"/>
    <s v="HIE"/>
    <s v="EQU"/>
    <x v="0"/>
    <n v="4490"/>
    <x v="9"/>
    <x v="16"/>
    <x v="8"/>
    <x v="1"/>
    <x v="2"/>
    <d v="2017-09-07T00:00:00"/>
    <x v="18"/>
    <x v="18"/>
    <x v="18"/>
    <x v="18"/>
    <x v="2"/>
    <x v="9"/>
    <x v="0"/>
    <s v="Normal"/>
    <m/>
    <x v="2"/>
    <x v="1"/>
    <x v="2"/>
    <s v="-"/>
    <x v="0"/>
  </r>
  <r>
    <d v="2018-08-01T00:00:00"/>
    <d v="2018-12-31T00:00:00"/>
    <n v="750828"/>
    <n v="36"/>
    <s v="HIE"/>
    <s v="EQU"/>
    <x v="0"/>
    <n v="12368"/>
    <x v="10"/>
    <x v="17"/>
    <x v="12"/>
    <x v="1"/>
    <x v="0"/>
    <d v="2018-01-01T00:00:00"/>
    <x v="18"/>
    <x v="19"/>
    <x v="19"/>
    <x v="19"/>
    <x v="1"/>
    <x v="3"/>
    <x v="0"/>
    <s v="Normal"/>
    <m/>
    <x v="14"/>
    <x v="2"/>
    <x v="8"/>
    <s v="2"/>
    <x v="0"/>
  </r>
  <r>
    <d v="2018-08-01T00:00:00"/>
    <d v="2018-12-31T00:00:00"/>
    <n v="750828"/>
    <n v="11"/>
    <s v="HIE"/>
    <s v="EQU"/>
    <x v="0"/>
    <n v="15491"/>
    <x v="1"/>
    <x v="14"/>
    <x v="5"/>
    <x v="1"/>
    <x v="1"/>
    <d v="2017-11-01T00:00:00"/>
    <x v="19"/>
    <x v="20"/>
    <x v="20"/>
    <x v="20"/>
    <x v="1"/>
    <x v="1"/>
    <x v="0"/>
    <s v="Normal"/>
    <m/>
    <x v="9"/>
    <x v="0"/>
    <x v="7"/>
    <s v="-"/>
    <x v="0"/>
  </r>
  <r>
    <d v="2018-08-01T00:00:00"/>
    <d v="2018-12-31T00:00:00"/>
    <n v="750828"/>
    <n v="38"/>
    <s v="HIE"/>
    <s v="EQU"/>
    <x v="0"/>
    <n v="17624"/>
    <x v="11"/>
    <x v="18"/>
    <x v="13"/>
    <x v="1"/>
    <x v="0"/>
    <d v="2018-01-01T00:00:00"/>
    <x v="20"/>
    <x v="4"/>
    <x v="21"/>
    <x v="21"/>
    <x v="1"/>
    <x v="5"/>
    <x v="0"/>
    <s v="Normal"/>
    <m/>
    <x v="15"/>
    <x v="2"/>
    <x v="12"/>
    <s v="2"/>
    <x v="0"/>
  </r>
  <r>
    <d v="2018-08-01T00:00:00"/>
    <d v="2018-12-31T00:00:00"/>
    <n v="750828"/>
    <n v="27"/>
    <s v="HIE"/>
    <s v="EQU"/>
    <x v="0"/>
    <n v="4497"/>
    <x v="12"/>
    <x v="19"/>
    <x v="0"/>
    <x v="1"/>
    <x v="0"/>
    <d v="2017-10-01T00:00:00"/>
    <x v="21"/>
    <x v="21"/>
    <x v="22"/>
    <x v="22"/>
    <x v="1"/>
    <x v="5"/>
    <x v="0"/>
    <s v="Normal"/>
    <m/>
    <x v="16"/>
    <x v="2"/>
    <x v="13"/>
    <s v="2"/>
    <x v="0"/>
  </r>
  <r>
    <d v="2018-08-01T00:00:00"/>
    <d v="2018-12-31T00:00:00"/>
    <n v="750828"/>
    <n v="12"/>
    <s v="HIE"/>
    <s v="EQU"/>
    <x v="0"/>
    <n v="4498"/>
    <x v="13"/>
    <x v="20"/>
    <x v="0"/>
    <x v="1"/>
    <x v="0"/>
    <d v="2018-02-01T00:00:00"/>
    <x v="22"/>
    <x v="22"/>
    <x v="23"/>
    <x v="23"/>
    <x v="1"/>
    <x v="6"/>
    <x v="0"/>
    <s v="Normal"/>
    <m/>
    <x v="17"/>
    <x v="2"/>
    <x v="14"/>
    <s v="2"/>
    <x v="0"/>
  </r>
  <r>
    <d v="2018-08-01T00:00:00"/>
    <d v="2018-12-31T00:00:00"/>
    <n v="750828"/>
    <n v="11"/>
    <s v="HIE"/>
    <s v="EQU"/>
    <x v="0"/>
    <n v="15491"/>
    <x v="1"/>
    <x v="14"/>
    <x v="5"/>
    <x v="1"/>
    <x v="1"/>
    <d v="2017-10-01T00:00:00"/>
    <x v="23"/>
    <x v="23"/>
    <x v="24"/>
    <x v="24"/>
    <x v="1"/>
    <x v="6"/>
    <x v="0"/>
    <s v="Normal"/>
    <m/>
    <x v="18"/>
    <x v="2"/>
    <x v="15"/>
    <s v="-"/>
    <x v="0"/>
  </r>
  <r>
    <d v="2018-08-01T00:00:00"/>
    <d v="2018-12-31T00:00:00"/>
    <n v="750828"/>
    <n v="32"/>
    <s v="HIE"/>
    <s v="EQU"/>
    <x v="0"/>
    <n v="43199"/>
    <x v="3"/>
    <x v="4"/>
    <x v="4"/>
    <x v="1"/>
    <x v="1"/>
    <d v="2018-01-01T00:00:00"/>
    <x v="24"/>
    <x v="24"/>
    <x v="25"/>
    <x v="25"/>
    <x v="1"/>
    <x v="4"/>
    <x v="0"/>
    <s v="Normal"/>
    <m/>
    <x v="19"/>
    <x v="0"/>
    <x v="16"/>
    <s v="-"/>
    <x v="0"/>
  </r>
  <r>
    <d v="2018-08-01T00:00:00"/>
    <d v="2018-12-31T00:00:00"/>
    <n v="750828"/>
    <n v="15"/>
    <s v="HIE"/>
    <s v="EQU"/>
    <x v="0"/>
    <n v="4504"/>
    <x v="14"/>
    <x v="21"/>
    <x v="0"/>
    <x v="0"/>
    <x v="0"/>
    <d v="2017-10-01T00:00:00"/>
    <x v="25"/>
    <x v="25"/>
    <x v="26"/>
    <x v="26"/>
    <x v="0"/>
    <x v="8"/>
    <x v="0"/>
    <s v="Normal"/>
    <m/>
    <x v="20"/>
    <x v="2"/>
    <x v="9"/>
    <s v="2"/>
    <x v="0"/>
  </r>
  <r>
    <d v="2018-08-01T00:00:00"/>
    <d v="2018-12-31T00:00:00"/>
    <n v="750828"/>
    <n v="32"/>
    <s v="HIE"/>
    <s v="EQU"/>
    <x v="0"/>
    <n v="43199"/>
    <x v="3"/>
    <x v="22"/>
    <x v="14"/>
    <x v="0"/>
    <x v="0"/>
    <d v="2018-05-01T00:00:00"/>
    <x v="26"/>
    <x v="9"/>
    <x v="27"/>
    <x v="27"/>
    <x v="0"/>
    <x v="0"/>
    <x v="0"/>
    <s v="Normal"/>
    <m/>
    <x v="2"/>
    <x v="1"/>
    <x v="2"/>
    <s v="-"/>
    <x v="0"/>
  </r>
  <r>
    <d v="2018-08-01T00:00:00"/>
    <d v="2018-12-31T00:00:00"/>
    <n v="750828"/>
    <n v="32"/>
    <s v="HIE"/>
    <s v="EQU"/>
    <x v="0"/>
    <n v="43199"/>
    <x v="3"/>
    <x v="23"/>
    <x v="15"/>
    <x v="1"/>
    <x v="0"/>
    <d v="2018-07-01T00:00:00"/>
    <x v="27"/>
    <x v="0"/>
    <x v="28"/>
    <x v="28"/>
    <x v="1"/>
    <x v="7"/>
    <x v="0"/>
    <s v="Normal"/>
    <m/>
    <x v="21"/>
    <x v="2"/>
    <x v="17"/>
    <s v="-"/>
    <x v="0"/>
  </r>
  <r>
    <d v="2018-08-01T00:00:00"/>
    <d v="2018-12-31T00:00:00"/>
    <n v="750828"/>
    <n v="26"/>
    <s v="HIE"/>
    <s v="EQU"/>
    <x v="0"/>
    <n v="4490"/>
    <x v="9"/>
    <x v="24"/>
    <x v="16"/>
    <x v="1"/>
    <x v="0"/>
    <d v="2017-10-01T00:00:00"/>
    <x v="28"/>
    <x v="26"/>
    <x v="29"/>
    <x v="29"/>
    <x v="2"/>
    <x v="2"/>
    <x v="0"/>
    <s v="Normal"/>
    <m/>
    <x v="2"/>
    <x v="1"/>
    <x v="2"/>
    <s v="2"/>
    <x v="0"/>
  </r>
  <r>
    <d v="2018-08-01T00:00:00"/>
    <d v="2018-12-31T00:00:00"/>
    <n v="750828"/>
    <n v="23"/>
    <s v="HIE"/>
    <s v="EQU"/>
    <x v="0"/>
    <n v="17223"/>
    <x v="5"/>
    <x v="25"/>
    <x v="0"/>
    <x v="0"/>
    <x v="0"/>
    <d v="2018-02-01T00:00:00"/>
    <x v="29"/>
    <x v="27"/>
    <x v="30"/>
    <x v="30"/>
    <x v="0"/>
    <x v="0"/>
    <x v="0"/>
    <s v="Normal"/>
    <m/>
    <x v="22"/>
    <x v="2"/>
    <x v="18"/>
    <s v="2"/>
    <x v="0"/>
  </r>
  <r>
    <d v="2018-08-01T00:00:00"/>
    <d v="2018-12-31T00:00:00"/>
    <n v="750828"/>
    <n v="16"/>
    <s v="HIE"/>
    <s v="EQU"/>
    <x v="0"/>
    <n v="4481"/>
    <x v="8"/>
    <x v="26"/>
    <x v="0"/>
    <x v="1"/>
    <x v="0"/>
    <d v="2017-10-01T00:00:00"/>
    <x v="30"/>
    <x v="28"/>
    <x v="31"/>
    <x v="31"/>
    <x v="1"/>
    <x v="5"/>
    <x v="0"/>
    <s v="Normal"/>
    <m/>
    <x v="1"/>
    <x v="0"/>
    <x v="1"/>
    <s v="2"/>
    <x v="0"/>
  </r>
  <r>
    <d v="2018-08-01T00:00:00"/>
    <d v="2018-12-31T00:00:00"/>
    <n v="750828"/>
    <n v="11"/>
    <s v="HIE"/>
    <s v="EQU"/>
    <x v="0"/>
    <n v="15491"/>
    <x v="1"/>
    <x v="2"/>
    <x v="2"/>
    <x v="1"/>
    <x v="1"/>
    <d v="2016-01-01T00:00:00"/>
    <x v="31"/>
    <x v="29"/>
    <x v="32"/>
    <x v="32"/>
    <x v="1"/>
    <x v="1"/>
    <x v="2"/>
    <s v="Normal"/>
    <m/>
    <x v="9"/>
    <x v="0"/>
    <x v="7"/>
    <s v="-"/>
    <x v="0"/>
  </r>
  <r>
    <d v="2018-08-01T00:00:00"/>
    <d v="2018-12-31T00:00:00"/>
    <n v="750828"/>
    <n v="27"/>
    <s v="HIE"/>
    <s v="EQU"/>
    <x v="0"/>
    <n v="4497"/>
    <x v="12"/>
    <x v="27"/>
    <x v="8"/>
    <x v="1"/>
    <x v="2"/>
    <d v="2016-09-07T00:00:00"/>
    <x v="32"/>
    <x v="30"/>
    <x v="33"/>
    <x v="33"/>
    <x v="2"/>
    <x v="9"/>
    <x v="0"/>
    <s v="Normal"/>
    <m/>
    <x v="2"/>
    <x v="1"/>
    <x v="2"/>
    <s v="-"/>
    <x v="0"/>
  </r>
  <r>
    <d v="2018-08-01T00:00:00"/>
    <d v="2018-12-31T00:00:00"/>
    <n v="750828"/>
    <n v="28"/>
    <s v="HIE"/>
    <s v="EQU"/>
    <x v="0"/>
    <n v="4480"/>
    <x v="15"/>
    <x v="28"/>
    <x v="8"/>
    <x v="1"/>
    <x v="2"/>
    <d v="2016-09-12T00:00:00"/>
    <x v="33"/>
    <x v="31"/>
    <x v="34"/>
    <x v="34"/>
    <x v="2"/>
    <x v="9"/>
    <x v="0"/>
    <s v="Normal"/>
    <m/>
    <x v="2"/>
    <x v="1"/>
    <x v="2"/>
    <s v="-"/>
    <x v="0"/>
  </r>
  <r>
    <d v="2018-08-01T00:00:00"/>
    <d v="2018-12-31T00:00:00"/>
    <n v="750828"/>
    <n v="25"/>
    <s v="HIE"/>
    <s v="EQU"/>
    <x v="0"/>
    <n v="4500"/>
    <x v="16"/>
    <x v="29"/>
    <x v="0"/>
    <x v="1"/>
    <x v="0"/>
    <d v="2018-03-01T00:00:00"/>
    <x v="34"/>
    <x v="32"/>
    <x v="35"/>
    <x v="35"/>
    <x v="3"/>
    <x v="12"/>
    <x v="0"/>
    <s v="Normal"/>
    <m/>
    <x v="23"/>
    <x v="2"/>
    <x v="19"/>
    <s v="2"/>
    <x v="0"/>
  </r>
  <r>
    <d v="2018-08-01T00:00:00"/>
    <d v="2018-12-31T00:00:00"/>
    <n v="750828"/>
    <n v="21"/>
    <s v="HIE"/>
    <s v="EQU"/>
    <x v="0"/>
    <n v="17220"/>
    <x v="17"/>
    <x v="30"/>
    <x v="0"/>
    <x v="0"/>
    <x v="0"/>
    <d v="2018-02-01T00:00:00"/>
    <x v="35"/>
    <x v="33"/>
    <x v="36"/>
    <x v="36"/>
    <x v="0"/>
    <x v="8"/>
    <x v="0"/>
    <s v="Normal"/>
    <m/>
    <x v="24"/>
    <x v="0"/>
    <x v="20"/>
    <s v="2"/>
    <x v="0"/>
  </r>
  <r>
    <d v="2018-08-01T00:00:00"/>
    <d v="2018-12-31T00:00:00"/>
    <n v="750828"/>
    <n v="37"/>
    <s v="HIE"/>
    <s v="EQU"/>
    <x v="0"/>
    <n v="12369"/>
    <x v="18"/>
    <x v="31"/>
    <x v="17"/>
    <x v="1"/>
    <x v="0"/>
    <d v="2018-01-01T00:00:00"/>
    <x v="36"/>
    <x v="6"/>
    <x v="37"/>
    <x v="37"/>
    <x v="1"/>
    <x v="3"/>
    <x v="0"/>
    <s v="Normal"/>
    <m/>
    <x v="25"/>
    <x v="0"/>
    <x v="21"/>
    <s v="2"/>
    <x v="0"/>
  </r>
  <r>
    <d v="2018-08-01T00:00:00"/>
    <d v="2018-12-31T00:00:00"/>
    <n v="750828"/>
    <n v="17"/>
    <s v="HIE"/>
    <s v="EQU"/>
    <x v="0"/>
    <n v="4478"/>
    <x v="19"/>
    <x v="32"/>
    <x v="0"/>
    <x v="1"/>
    <x v="0"/>
    <d v="2017-10-01T00:00:00"/>
    <x v="37"/>
    <x v="34"/>
    <x v="38"/>
    <x v="38"/>
    <x v="1"/>
    <x v="3"/>
    <x v="0"/>
    <s v="Normal"/>
    <m/>
    <x v="26"/>
    <x v="0"/>
    <x v="22"/>
    <s v="2"/>
    <x v="0"/>
  </r>
  <r>
    <d v="2018-08-01T00:00:00"/>
    <d v="2018-12-31T00:00:00"/>
    <n v="750828"/>
    <n v="11"/>
    <s v="HIE"/>
    <s v="EQU"/>
    <x v="0"/>
    <n v="15491"/>
    <x v="1"/>
    <x v="33"/>
    <x v="2"/>
    <x v="1"/>
    <x v="0"/>
    <d v="2017-04-01T00:00:00"/>
    <x v="38"/>
    <x v="35"/>
    <x v="39"/>
    <x v="39"/>
    <x v="2"/>
    <x v="13"/>
    <x v="3"/>
    <s v="Ret demande agent"/>
    <d v="2018-11-30T00:00:00"/>
    <x v="27"/>
    <x v="2"/>
    <x v="23"/>
    <s v="-"/>
    <x v="0"/>
  </r>
  <r>
    <d v="2018-08-01T00:00:00"/>
    <d v="2018-12-31T00:00:00"/>
    <n v="750828"/>
    <n v="11"/>
    <s v="HIE"/>
    <s v="EQU"/>
    <x v="0"/>
    <n v="15491"/>
    <x v="1"/>
    <x v="2"/>
    <x v="2"/>
    <x v="1"/>
    <x v="1"/>
    <d v="2016-11-01T00:00:00"/>
    <x v="39"/>
    <x v="36"/>
    <x v="40"/>
    <x v="40"/>
    <x v="1"/>
    <x v="1"/>
    <x v="0"/>
    <s v="Normal"/>
    <m/>
    <x v="28"/>
    <x v="0"/>
    <x v="24"/>
    <s v="-"/>
    <x v="0"/>
  </r>
  <r>
    <d v="2018-08-01T00:00:00"/>
    <d v="2018-12-31T00:00:00"/>
    <n v="750828"/>
    <n v="24"/>
    <s v="HIE"/>
    <s v="EQU"/>
    <x v="0"/>
    <n v="17222"/>
    <x v="20"/>
    <x v="34"/>
    <x v="0"/>
    <x v="0"/>
    <x v="0"/>
    <d v="2017-10-01T00:00:00"/>
    <x v="40"/>
    <x v="37"/>
    <x v="41"/>
    <x v="41"/>
    <x v="0"/>
    <x v="8"/>
    <x v="0"/>
    <s v="Normal"/>
    <m/>
    <x v="9"/>
    <x v="0"/>
    <x v="7"/>
    <s v="2"/>
    <x v="0"/>
  </r>
  <r>
    <d v="2018-08-01T00:00:00"/>
    <d v="2018-12-31T00:00:00"/>
    <n v="750828"/>
    <n v="25"/>
    <s v="HIE"/>
    <s v="EQU"/>
    <x v="0"/>
    <n v="4500"/>
    <x v="16"/>
    <x v="35"/>
    <x v="8"/>
    <x v="1"/>
    <x v="2"/>
    <d v="2017-10-23T00:00:00"/>
    <x v="41"/>
    <x v="38"/>
    <x v="42"/>
    <x v="42"/>
    <x v="2"/>
    <x v="9"/>
    <x v="0"/>
    <s v="Normal"/>
    <m/>
    <x v="2"/>
    <x v="1"/>
    <x v="2"/>
    <s v="-"/>
    <x v="0"/>
  </r>
  <r>
    <d v="2018-08-01T00:00:00"/>
    <d v="2018-12-31T00:00:00"/>
    <n v="750828"/>
    <n v="4"/>
    <s v="HIE"/>
    <s v="EQU"/>
    <x v="0"/>
    <n v="44047"/>
    <x v="21"/>
    <x v="36"/>
    <x v="18"/>
    <x v="0"/>
    <x v="0"/>
    <d v="2018-01-01T00:00:00"/>
    <x v="42"/>
    <x v="39"/>
    <x v="43"/>
    <x v="43"/>
    <x v="0"/>
    <x v="0"/>
    <x v="0"/>
    <s v="Normal"/>
    <m/>
    <x v="29"/>
    <x v="2"/>
    <x v="25"/>
    <s v="2"/>
    <x v="0"/>
  </r>
  <r>
    <d v="2018-08-01T00:00:00"/>
    <d v="2018-12-31T00:00:00"/>
    <n v="750828"/>
    <n v="11"/>
    <s v="HIE"/>
    <s v="EQU"/>
    <x v="0"/>
    <n v="15491"/>
    <x v="1"/>
    <x v="1"/>
    <x v="1"/>
    <x v="1"/>
    <x v="1"/>
    <d v="2018-02-01T00:00:00"/>
    <x v="43"/>
    <x v="40"/>
    <x v="44"/>
    <x v="44"/>
    <x v="1"/>
    <x v="7"/>
    <x v="0"/>
    <s v="Normal"/>
    <m/>
    <x v="30"/>
    <x v="0"/>
    <x v="26"/>
    <s v="-"/>
    <x v="0"/>
  </r>
  <r>
    <d v="2018-08-01T00:00:00"/>
    <d v="2018-12-31T00:00:00"/>
    <n v="750828"/>
    <n v="3"/>
    <s v="HIE"/>
    <s v="EQU"/>
    <x v="0"/>
    <n v="44046"/>
    <x v="22"/>
    <x v="37"/>
    <x v="19"/>
    <x v="1"/>
    <x v="0"/>
    <d v="2018-01-01T00:00:00"/>
    <x v="44"/>
    <x v="8"/>
    <x v="45"/>
    <x v="45"/>
    <x v="1"/>
    <x v="5"/>
    <x v="0"/>
    <s v="Normal"/>
    <m/>
    <x v="31"/>
    <x v="2"/>
    <x v="27"/>
    <s v="2"/>
    <x v="0"/>
  </r>
  <r>
    <d v="2018-08-01T00:00:00"/>
    <d v="2018-12-31T00:00:00"/>
    <n v="750828"/>
    <n v="35"/>
    <s v="HIE"/>
    <s v="EQU"/>
    <x v="0"/>
    <n v="12367"/>
    <x v="23"/>
    <x v="38"/>
    <x v="20"/>
    <x v="1"/>
    <x v="0"/>
    <d v="2018-01-01T00:00:00"/>
    <x v="45"/>
    <x v="41"/>
    <x v="46"/>
    <x v="46"/>
    <x v="1"/>
    <x v="5"/>
    <x v="0"/>
    <s v="Normal"/>
    <m/>
    <x v="32"/>
    <x v="2"/>
    <x v="28"/>
    <s v="2"/>
    <x v="0"/>
  </r>
  <r>
    <d v="2018-08-01T00:00:00"/>
    <d v="2018-12-31T00:00:00"/>
    <n v="750828"/>
    <n v="11"/>
    <s v="HIE"/>
    <s v="EQU"/>
    <x v="0"/>
    <n v="15491"/>
    <x v="1"/>
    <x v="39"/>
    <x v="1"/>
    <x v="1"/>
    <x v="2"/>
    <m/>
    <x v="46"/>
    <x v="42"/>
    <x v="47"/>
    <x v="47"/>
    <x v="2"/>
    <x v="13"/>
    <x v="3"/>
    <s v=" "/>
    <m/>
    <x v="2"/>
    <x v="1"/>
    <x v="2"/>
    <s v="-"/>
    <x v="0"/>
  </r>
  <r>
    <d v="2018-08-01T00:00:00"/>
    <d v="2018-12-31T00:00:00"/>
    <n v="750828"/>
    <n v="11"/>
    <s v="HIE"/>
    <s v="EQU"/>
    <x v="0"/>
    <n v="15491"/>
    <x v="1"/>
    <x v="40"/>
    <x v="8"/>
    <x v="1"/>
    <x v="2"/>
    <m/>
    <x v="46"/>
    <x v="42"/>
    <x v="47"/>
    <x v="47"/>
    <x v="2"/>
    <x v="13"/>
    <x v="3"/>
    <s v=" "/>
    <m/>
    <x v="2"/>
    <x v="1"/>
    <x v="2"/>
    <s v="-"/>
    <x v="0"/>
  </r>
  <r>
    <d v="2018-08-01T00:00:00"/>
    <d v="2018-12-31T00:00:00"/>
    <n v="750828"/>
    <n v="24"/>
    <s v="HIE"/>
    <s v="EQU"/>
    <x v="0"/>
    <n v="17222"/>
    <x v="20"/>
    <x v="41"/>
    <x v="8"/>
    <x v="1"/>
    <x v="2"/>
    <m/>
    <x v="46"/>
    <x v="42"/>
    <x v="47"/>
    <x v="47"/>
    <x v="2"/>
    <x v="13"/>
    <x v="3"/>
    <s v=" "/>
    <m/>
    <x v="2"/>
    <x v="1"/>
    <x v="2"/>
    <s v="-"/>
    <x v="0"/>
  </r>
  <r>
    <d v="2018-08-01T00:00:00"/>
    <d v="2018-12-31T00:00:00"/>
    <n v="750828"/>
    <n v="28"/>
    <s v="HIE"/>
    <s v="EQU"/>
    <x v="0"/>
    <n v="4480"/>
    <x v="15"/>
    <x v="42"/>
    <x v="21"/>
    <x v="1"/>
    <x v="0"/>
    <m/>
    <x v="46"/>
    <x v="42"/>
    <x v="47"/>
    <x v="47"/>
    <x v="2"/>
    <x v="13"/>
    <x v="3"/>
    <s v=" "/>
    <m/>
    <x v="2"/>
    <x v="1"/>
    <x v="2"/>
    <s v="-"/>
    <x v="0"/>
  </r>
  <r>
    <d v="2018-08-01T00:00:00"/>
    <d v="2018-12-31T00:00:00"/>
    <n v="216"/>
    <n v="57"/>
    <s v="HIE"/>
    <s v="EQU"/>
    <x v="0"/>
    <n v="25713"/>
    <x v="24"/>
    <x v="43"/>
    <x v="22"/>
    <x v="1"/>
    <x v="0"/>
    <d v="2016-06-01T00:00:00"/>
    <x v="47"/>
    <x v="43"/>
    <x v="48"/>
    <x v="48"/>
    <x v="1"/>
    <x v="6"/>
    <x v="0"/>
    <s v="Normal"/>
    <m/>
    <x v="33"/>
    <x v="2"/>
    <x v="29"/>
    <s v="2"/>
    <x v="1"/>
  </r>
  <r>
    <d v="2018-08-01T00:00:00"/>
    <d v="2018-12-31T00:00:00"/>
    <n v="216"/>
    <n v="48"/>
    <s v="HIE"/>
    <s v="EQU"/>
    <x v="0"/>
    <n v="10434"/>
    <x v="25"/>
    <x v="44"/>
    <x v="23"/>
    <x v="1"/>
    <x v="0"/>
    <d v="2017-01-01T00:00:00"/>
    <x v="48"/>
    <x v="41"/>
    <x v="49"/>
    <x v="49"/>
    <x v="1"/>
    <x v="3"/>
    <x v="0"/>
    <s v="Normal"/>
    <m/>
    <x v="10"/>
    <x v="0"/>
    <x v="8"/>
    <s v="2"/>
    <x v="1"/>
  </r>
  <r>
    <d v="2018-08-01T00:00:00"/>
    <d v="2018-12-31T00:00:00"/>
    <n v="216"/>
    <n v="55"/>
    <s v="HIE"/>
    <s v="EQU"/>
    <x v="0"/>
    <n v="25711"/>
    <x v="26"/>
    <x v="45"/>
    <x v="24"/>
    <x v="1"/>
    <x v="1"/>
    <d v="2017-10-01T00:00:00"/>
    <x v="49"/>
    <x v="44"/>
    <x v="50"/>
    <x v="50"/>
    <x v="1"/>
    <x v="6"/>
    <x v="3"/>
    <s v="Détaché"/>
    <m/>
    <x v="34"/>
    <x v="2"/>
    <x v="30"/>
    <s v="1"/>
    <x v="1"/>
  </r>
  <r>
    <d v="2018-08-01T00:00:00"/>
    <d v="2018-12-31T00:00:00"/>
    <n v="216"/>
    <n v="73"/>
    <s v="HIE"/>
    <s v="EQU"/>
    <x v="0"/>
    <n v="42741"/>
    <x v="27"/>
    <x v="46"/>
    <x v="25"/>
    <x v="1"/>
    <x v="0"/>
    <d v="2018-01-01T00:00:00"/>
    <x v="50"/>
    <x v="45"/>
    <x v="51"/>
    <x v="51"/>
    <x v="1"/>
    <x v="5"/>
    <x v="0"/>
    <s v="Normal"/>
    <m/>
    <x v="35"/>
    <x v="0"/>
    <x v="31"/>
    <s v="2"/>
    <x v="1"/>
  </r>
  <r>
    <d v="2018-08-01T00:00:00"/>
    <d v="2018-12-31T00:00:00"/>
    <n v="216"/>
    <n v="51"/>
    <s v="HIE"/>
    <s v="EQU"/>
    <x v="0"/>
    <n v="12699"/>
    <x v="28"/>
    <x v="47"/>
    <x v="26"/>
    <x v="1"/>
    <x v="0"/>
    <d v="2017-09-01T00:00:00"/>
    <x v="51"/>
    <x v="46"/>
    <x v="52"/>
    <x v="52"/>
    <x v="1"/>
    <x v="6"/>
    <x v="4"/>
    <s v="Normal"/>
    <m/>
    <x v="36"/>
    <x v="2"/>
    <x v="32"/>
    <s v="-"/>
    <x v="1"/>
  </r>
  <r>
    <d v="2018-08-01T00:00:00"/>
    <d v="2018-12-31T00:00:00"/>
    <n v="216"/>
    <n v="66"/>
    <s v="HIE"/>
    <s v="EQU"/>
    <x v="0"/>
    <n v="43197"/>
    <x v="29"/>
    <x v="48"/>
    <x v="4"/>
    <x v="1"/>
    <x v="3"/>
    <d v="2018-09-01T00:00:00"/>
    <x v="52"/>
    <x v="47"/>
    <x v="53"/>
    <x v="53"/>
    <x v="1"/>
    <x v="4"/>
    <x v="0"/>
    <s v="Normal"/>
    <m/>
    <x v="4"/>
    <x v="0"/>
    <x v="4"/>
    <s v="-"/>
    <x v="1"/>
  </r>
  <r>
    <d v="2018-08-01T00:00:00"/>
    <d v="2018-12-31T00:00:00"/>
    <n v="216"/>
    <n v="55"/>
    <s v="HIE"/>
    <s v="EQU"/>
    <x v="0"/>
    <n v="25711"/>
    <x v="26"/>
    <x v="45"/>
    <x v="24"/>
    <x v="1"/>
    <x v="1"/>
    <d v="2016-11-01T00:00:00"/>
    <x v="53"/>
    <x v="44"/>
    <x v="54"/>
    <x v="54"/>
    <x v="2"/>
    <x v="2"/>
    <x v="0"/>
    <s v="Normal"/>
    <m/>
    <x v="2"/>
    <x v="1"/>
    <x v="2"/>
    <s v="1"/>
    <x v="1"/>
  </r>
  <r>
    <d v="2018-08-01T00:00:00"/>
    <d v="2018-12-31T00:00:00"/>
    <n v="216"/>
    <n v="66"/>
    <s v="HIE"/>
    <s v="EQU"/>
    <x v="0"/>
    <n v="43197"/>
    <x v="29"/>
    <x v="49"/>
    <x v="4"/>
    <x v="1"/>
    <x v="4"/>
    <d v="2018-06-01T00:00:00"/>
    <x v="54"/>
    <x v="48"/>
    <x v="55"/>
    <x v="55"/>
    <x v="1"/>
    <x v="4"/>
    <x v="0"/>
    <s v="Normal"/>
    <m/>
    <x v="28"/>
    <x v="0"/>
    <x v="24"/>
    <s v="-"/>
    <x v="1"/>
  </r>
  <r>
    <d v="2018-08-01T00:00:00"/>
    <d v="2018-12-31T00:00:00"/>
    <n v="216"/>
    <n v="72"/>
    <s v="HIE"/>
    <s v="EQU"/>
    <x v="0"/>
    <n v="12364"/>
    <x v="30"/>
    <x v="50"/>
    <x v="27"/>
    <x v="1"/>
    <x v="0"/>
    <d v="2017-10-01T00:00:00"/>
    <x v="55"/>
    <x v="33"/>
    <x v="56"/>
    <x v="56"/>
    <x v="1"/>
    <x v="5"/>
    <x v="0"/>
    <s v="Normal"/>
    <m/>
    <x v="37"/>
    <x v="0"/>
    <x v="33"/>
    <s v="2"/>
    <x v="1"/>
  </r>
  <r>
    <d v="2018-08-01T00:00:00"/>
    <d v="2018-12-31T00:00:00"/>
    <n v="216"/>
    <n v="55"/>
    <s v="HIE"/>
    <s v="EQU"/>
    <x v="0"/>
    <n v="25711"/>
    <x v="26"/>
    <x v="51"/>
    <x v="28"/>
    <x v="1"/>
    <x v="4"/>
    <d v="2016-01-01T00:00:00"/>
    <x v="56"/>
    <x v="49"/>
    <x v="57"/>
    <x v="57"/>
    <x v="1"/>
    <x v="6"/>
    <x v="0"/>
    <s v="Normal"/>
    <m/>
    <x v="38"/>
    <x v="2"/>
    <x v="34"/>
    <s v="-"/>
    <x v="1"/>
  </r>
  <r>
    <d v="2018-08-01T00:00:00"/>
    <d v="2018-12-31T00:00:00"/>
    <n v="216"/>
    <n v="66"/>
    <s v="HIE"/>
    <s v="EQU"/>
    <x v="0"/>
    <n v="43197"/>
    <x v="29"/>
    <x v="48"/>
    <x v="4"/>
    <x v="1"/>
    <x v="3"/>
    <d v="2018-02-01T00:00:00"/>
    <x v="57"/>
    <x v="6"/>
    <x v="58"/>
    <x v="58"/>
    <x v="3"/>
    <x v="12"/>
    <x v="0"/>
    <s v="Normal"/>
    <m/>
    <x v="2"/>
    <x v="1"/>
    <x v="2"/>
    <s v="-"/>
    <x v="1"/>
  </r>
  <r>
    <d v="2018-08-01T00:00:00"/>
    <d v="2018-12-31T00:00:00"/>
    <n v="216"/>
    <n v="46"/>
    <s v="HIE"/>
    <s v="EQU"/>
    <x v="0"/>
    <n v="10417"/>
    <x v="31"/>
    <x v="52"/>
    <x v="29"/>
    <x v="1"/>
    <x v="0"/>
    <d v="2016-01-01T00:00:00"/>
    <x v="58"/>
    <x v="50"/>
    <x v="59"/>
    <x v="59"/>
    <x v="1"/>
    <x v="5"/>
    <x v="0"/>
    <s v="Normal"/>
    <m/>
    <x v="39"/>
    <x v="2"/>
    <x v="35"/>
    <s v="2"/>
    <x v="1"/>
  </r>
  <r>
    <d v="2018-08-01T00:00:00"/>
    <d v="2018-12-31T00:00:00"/>
    <n v="216"/>
    <n v="42"/>
    <s v="HIE"/>
    <s v="EQU"/>
    <x v="0"/>
    <n v="10286"/>
    <x v="32"/>
    <x v="53"/>
    <x v="30"/>
    <x v="0"/>
    <x v="0"/>
    <d v="2017-11-01T00:00:00"/>
    <x v="59"/>
    <x v="51"/>
    <x v="60"/>
    <x v="60"/>
    <x v="0"/>
    <x v="11"/>
    <x v="0"/>
    <s v="Normal"/>
    <m/>
    <x v="9"/>
    <x v="0"/>
    <x v="7"/>
    <s v="2"/>
    <x v="1"/>
  </r>
  <r>
    <d v="2018-08-01T00:00:00"/>
    <d v="2018-12-31T00:00:00"/>
    <n v="216"/>
    <n v="66"/>
    <s v="HIE"/>
    <s v="EQU"/>
    <x v="0"/>
    <n v="43197"/>
    <x v="29"/>
    <x v="54"/>
    <x v="15"/>
    <x v="1"/>
    <x v="4"/>
    <d v="2018-01-01T00:00:00"/>
    <x v="60"/>
    <x v="52"/>
    <x v="61"/>
    <x v="61"/>
    <x v="1"/>
    <x v="5"/>
    <x v="0"/>
    <s v="Normal"/>
    <m/>
    <x v="40"/>
    <x v="2"/>
    <x v="20"/>
    <s v="-"/>
    <x v="1"/>
  </r>
  <r>
    <d v="2018-08-01T00:00:00"/>
    <d v="2018-12-31T00:00:00"/>
    <n v="216"/>
    <n v="74"/>
    <s v="HIE"/>
    <s v="EQU"/>
    <x v="0"/>
    <n v="12358"/>
    <x v="33"/>
    <x v="55"/>
    <x v="31"/>
    <x v="0"/>
    <x v="0"/>
    <d v="2018-01-01T00:00:00"/>
    <x v="61"/>
    <x v="53"/>
    <x v="62"/>
    <x v="62"/>
    <x v="0"/>
    <x v="0"/>
    <x v="0"/>
    <s v="Normal"/>
    <m/>
    <x v="41"/>
    <x v="0"/>
    <x v="36"/>
    <s v="2"/>
    <x v="1"/>
  </r>
  <r>
    <d v="2018-08-01T00:00:00"/>
    <d v="2018-12-31T00:00:00"/>
    <n v="216"/>
    <n v="55"/>
    <s v="HIE"/>
    <s v="EQU"/>
    <x v="0"/>
    <n v="25711"/>
    <x v="26"/>
    <x v="45"/>
    <x v="24"/>
    <x v="1"/>
    <x v="1"/>
    <d v="2016-01-01T00:00:00"/>
    <x v="62"/>
    <x v="21"/>
    <x v="63"/>
    <x v="63"/>
    <x v="1"/>
    <x v="6"/>
    <x v="0"/>
    <s v="Normal"/>
    <m/>
    <x v="42"/>
    <x v="2"/>
    <x v="3"/>
    <s v="1"/>
    <x v="1"/>
  </r>
  <r>
    <d v="2018-08-01T00:00:00"/>
    <d v="2018-12-31T00:00:00"/>
    <n v="216"/>
    <n v="55"/>
    <s v="HIE"/>
    <s v="EQU"/>
    <x v="0"/>
    <n v="25711"/>
    <x v="26"/>
    <x v="45"/>
    <x v="24"/>
    <x v="1"/>
    <x v="1"/>
    <d v="2016-09-01T00:00:00"/>
    <x v="63"/>
    <x v="54"/>
    <x v="64"/>
    <x v="64"/>
    <x v="1"/>
    <x v="1"/>
    <x v="3"/>
    <s v="Normal"/>
    <m/>
    <x v="40"/>
    <x v="0"/>
    <x v="37"/>
    <s v="1"/>
    <x v="1"/>
  </r>
  <r>
    <d v="2018-08-01T00:00:00"/>
    <d v="2018-12-31T00:00:00"/>
    <n v="216"/>
    <n v="51"/>
    <s v="HIE"/>
    <s v="EQU"/>
    <x v="0"/>
    <n v="12699"/>
    <x v="28"/>
    <x v="56"/>
    <x v="32"/>
    <x v="0"/>
    <x v="0"/>
    <d v="2016-01-01T00:00:00"/>
    <x v="64"/>
    <x v="55"/>
    <x v="65"/>
    <x v="65"/>
    <x v="0"/>
    <x v="8"/>
    <x v="0"/>
    <s v="Normal"/>
    <m/>
    <x v="43"/>
    <x v="0"/>
    <x v="32"/>
    <s v="2"/>
    <x v="1"/>
  </r>
  <r>
    <d v="2018-08-01T00:00:00"/>
    <d v="2018-12-31T00:00:00"/>
    <n v="216"/>
    <n v="69"/>
    <s v="HIE"/>
    <s v="EQU"/>
    <x v="0"/>
    <n v="12361"/>
    <x v="34"/>
    <x v="57"/>
    <x v="33"/>
    <x v="1"/>
    <x v="0"/>
    <d v="2018-01-01T00:00:00"/>
    <x v="65"/>
    <x v="0"/>
    <x v="66"/>
    <x v="66"/>
    <x v="1"/>
    <x v="5"/>
    <x v="0"/>
    <s v="Normal"/>
    <m/>
    <x v="44"/>
    <x v="2"/>
    <x v="13"/>
    <s v="2"/>
    <x v="1"/>
  </r>
  <r>
    <d v="2018-08-01T00:00:00"/>
    <d v="2018-12-31T00:00:00"/>
    <n v="216"/>
    <n v="79"/>
    <s v="HIE"/>
    <s v="EQU"/>
    <x v="0"/>
    <n v="12393"/>
    <x v="35"/>
    <x v="58"/>
    <x v="34"/>
    <x v="1"/>
    <x v="0"/>
    <d v="2018-01-01T00:00:00"/>
    <x v="66"/>
    <x v="56"/>
    <x v="67"/>
    <x v="67"/>
    <x v="1"/>
    <x v="5"/>
    <x v="5"/>
    <s v="Normal"/>
    <m/>
    <x v="45"/>
    <x v="2"/>
    <x v="38"/>
    <s v="2"/>
    <x v="1"/>
  </r>
  <r>
    <d v="2018-08-01T00:00:00"/>
    <d v="2018-12-31T00:00:00"/>
    <n v="216"/>
    <n v="41"/>
    <s v="HIE"/>
    <s v="EQU"/>
    <x v="0"/>
    <n v="17137"/>
    <x v="36"/>
    <x v="59"/>
    <x v="35"/>
    <x v="1"/>
    <x v="0"/>
    <d v="2016-01-01T00:00:00"/>
    <x v="67"/>
    <x v="57"/>
    <x v="68"/>
    <x v="68"/>
    <x v="1"/>
    <x v="6"/>
    <x v="0"/>
    <s v="Normal"/>
    <m/>
    <x v="46"/>
    <x v="2"/>
    <x v="28"/>
    <s v="-"/>
    <x v="1"/>
  </r>
  <r>
    <d v="2018-08-01T00:00:00"/>
    <d v="2018-12-31T00:00:00"/>
    <n v="216"/>
    <n v="45"/>
    <s v="HIE"/>
    <s v="EQU"/>
    <x v="0"/>
    <n v="10419"/>
    <x v="37"/>
    <x v="60"/>
    <x v="36"/>
    <x v="0"/>
    <x v="0"/>
    <d v="2018-02-01T00:00:00"/>
    <x v="68"/>
    <x v="58"/>
    <x v="69"/>
    <x v="69"/>
    <x v="0"/>
    <x v="8"/>
    <x v="0"/>
    <s v="Normal"/>
    <m/>
    <x v="2"/>
    <x v="1"/>
    <x v="2"/>
    <s v="-"/>
    <x v="1"/>
  </r>
  <r>
    <d v="2018-08-01T00:00:00"/>
    <d v="2018-12-31T00:00:00"/>
    <n v="216"/>
    <n v="55"/>
    <s v="HIE"/>
    <s v="EQU"/>
    <x v="0"/>
    <n v="25711"/>
    <x v="26"/>
    <x v="61"/>
    <x v="37"/>
    <x v="0"/>
    <x v="0"/>
    <d v="2016-01-01T00:00:00"/>
    <x v="69"/>
    <x v="59"/>
    <x v="70"/>
    <x v="70"/>
    <x v="0"/>
    <x v="14"/>
    <x v="2"/>
    <s v="Normal"/>
    <m/>
    <x v="47"/>
    <x v="2"/>
    <x v="6"/>
    <s v="2"/>
    <x v="1"/>
  </r>
  <r>
    <d v="2018-08-01T00:00:00"/>
    <d v="2018-12-31T00:00:00"/>
    <n v="216"/>
    <n v="45"/>
    <s v="HIE"/>
    <s v="EQU"/>
    <x v="0"/>
    <n v="10419"/>
    <x v="37"/>
    <x v="62"/>
    <x v="38"/>
    <x v="1"/>
    <x v="1"/>
    <d v="2016-10-01T00:00:00"/>
    <x v="70"/>
    <x v="20"/>
    <x v="71"/>
    <x v="71"/>
    <x v="1"/>
    <x v="1"/>
    <x v="0"/>
    <s v="Normal"/>
    <m/>
    <x v="48"/>
    <x v="0"/>
    <x v="39"/>
    <s v="-"/>
    <x v="1"/>
  </r>
  <r>
    <d v="2018-08-01T00:00:00"/>
    <d v="2018-12-31T00:00:00"/>
    <n v="216"/>
    <n v="55"/>
    <s v="HIE"/>
    <s v="EQU"/>
    <x v="0"/>
    <n v="25711"/>
    <x v="26"/>
    <x v="63"/>
    <x v="24"/>
    <x v="1"/>
    <x v="0"/>
    <d v="2018-03-01T00:00:00"/>
    <x v="71"/>
    <x v="60"/>
    <x v="72"/>
    <x v="72"/>
    <x v="0"/>
    <x v="8"/>
    <x v="0"/>
    <s v="Normal"/>
    <m/>
    <x v="49"/>
    <x v="0"/>
    <x v="40"/>
    <s v="1"/>
    <x v="1"/>
  </r>
  <r>
    <d v="2018-08-01T00:00:00"/>
    <d v="2018-12-31T00:00:00"/>
    <n v="216"/>
    <n v="66"/>
    <s v="HIE"/>
    <s v="EQU"/>
    <x v="0"/>
    <n v="43197"/>
    <x v="29"/>
    <x v="54"/>
    <x v="15"/>
    <x v="1"/>
    <x v="4"/>
    <d v="2018-01-01T00:00:00"/>
    <x v="72"/>
    <x v="61"/>
    <x v="73"/>
    <x v="73"/>
    <x v="1"/>
    <x v="5"/>
    <x v="0"/>
    <s v="Normal"/>
    <m/>
    <x v="50"/>
    <x v="0"/>
    <x v="29"/>
    <s v="-"/>
    <x v="1"/>
  </r>
  <r>
    <d v="2018-08-01T00:00:00"/>
    <d v="2018-12-31T00:00:00"/>
    <n v="216"/>
    <n v="81"/>
    <s v="HIE"/>
    <s v="EQU"/>
    <x v="0"/>
    <n v="43214"/>
    <x v="38"/>
    <x v="64"/>
    <x v="39"/>
    <x v="1"/>
    <x v="0"/>
    <d v="2018-04-01T00:00:00"/>
    <x v="73"/>
    <x v="9"/>
    <x v="74"/>
    <x v="74"/>
    <x v="1"/>
    <x v="5"/>
    <x v="0"/>
    <s v="Normal"/>
    <m/>
    <x v="6"/>
    <x v="2"/>
    <x v="5"/>
    <s v="2"/>
    <x v="1"/>
  </r>
  <r>
    <d v="2018-08-01T00:00:00"/>
    <d v="2018-12-31T00:00:00"/>
    <n v="216"/>
    <n v="80"/>
    <s v="HIE"/>
    <s v="EQU"/>
    <x v="0"/>
    <n v="11517"/>
    <x v="39"/>
    <x v="65"/>
    <x v="40"/>
    <x v="0"/>
    <x v="0"/>
    <d v="2018-01-01T00:00:00"/>
    <x v="74"/>
    <x v="62"/>
    <x v="75"/>
    <x v="75"/>
    <x v="4"/>
    <x v="15"/>
    <x v="0"/>
    <s v="Normal"/>
    <m/>
    <x v="51"/>
    <x v="0"/>
    <x v="38"/>
    <s v="2"/>
    <x v="1"/>
  </r>
  <r>
    <d v="2018-08-01T00:00:00"/>
    <d v="2018-12-31T00:00:00"/>
    <n v="216"/>
    <n v="66"/>
    <s v="HIE"/>
    <s v="EQU"/>
    <x v="0"/>
    <n v="43197"/>
    <x v="29"/>
    <x v="66"/>
    <x v="41"/>
    <x v="0"/>
    <x v="0"/>
    <d v="2018-01-01T00:00:00"/>
    <x v="75"/>
    <x v="63"/>
    <x v="76"/>
    <x v="76"/>
    <x v="0"/>
    <x v="0"/>
    <x v="0"/>
    <s v="Normal"/>
    <m/>
    <x v="52"/>
    <x v="0"/>
    <x v="41"/>
    <s v="1"/>
    <x v="1"/>
  </r>
  <r>
    <d v="2018-08-01T00:00:00"/>
    <d v="2018-12-31T00:00:00"/>
    <n v="216"/>
    <n v="41"/>
    <s v="HIE"/>
    <s v="EQU"/>
    <x v="0"/>
    <n v="17137"/>
    <x v="36"/>
    <x v="67"/>
    <x v="42"/>
    <x v="1"/>
    <x v="0"/>
    <d v="2016-01-01T00:00:00"/>
    <x v="76"/>
    <x v="64"/>
    <x v="77"/>
    <x v="77"/>
    <x v="1"/>
    <x v="6"/>
    <x v="0"/>
    <s v="Normal"/>
    <m/>
    <x v="53"/>
    <x v="2"/>
    <x v="6"/>
    <s v="-"/>
    <x v="1"/>
  </r>
  <r>
    <d v="2018-08-01T00:00:00"/>
    <d v="2018-12-31T00:00:00"/>
    <n v="216"/>
    <n v="66"/>
    <s v="HIE"/>
    <s v="EQU"/>
    <x v="0"/>
    <n v="43197"/>
    <x v="29"/>
    <x v="68"/>
    <x v="43"/>
    <x v="0"/>
    <x v="0"/>
    <d v="2018-01-01T00:00:00"/>
    <x v="77"/>
    <x v="65"/>
    <x v="78"/>
    <x v="78"/>
    <x v="0"/>
    <x v="0"/>
    <x v="0"/>
    <s v="Normal"/>
    <m/>
    <x v="24"/>
    <x v="0"/>
    <x v="20"/>
    <s v="2"/>
    <x v="1"/>
  </r>
  <r>
    <d v="2018-08-01T00:00:00"/>
    <d v="2018-12-31T00:00:00"/>
    <n v="216"/>
    <n v="60"/>
    <s v="HIE"/>
    <s v="EQU"/>
    <x v="0"/>
    <n v="5965"/>
    <x v="40"/>
    <x v="69"/>
    <x v="44"/>
    <x v="1"/>
    <x v="0"/>
    <d v="2016-02-01T00:00:00"/>
    <x v="78"/>
    <x v="66"/>
    <x v="79"/>
    <x v="79"/>
    <x v="1"/>
    <x v="5"/>
    <x v="0"/>
    <s v="Normal"/>
    <m/>
    <x v="54"/>
    <x v="2"/>
    <x v="4"/>
    <s v="2"/>
    <x v="1"/>
  </r>
  <r>
    <d v="2018-08-01T00:00:00"/>
    <d v="2018-12-31T00:00:00"/>
    <n v="216"/>
    <n v="70"/>
    <s v="HIE"/>
    <s v="EQU"/>
    <x v="0"/>
    <n v="12362"/>
    <x v="41"/>
    <x v="70"/>
    <x v="45"/>
    <x v="0"/>
    <x v="0"/>
    <d v="2018-01-01T00:00:00"/>
    <x v="79"/>
    <x v="67"/>
    <x v="80"/>
    <x v="80"/>
    <x v="0"/>
    <x v="10"/>
    <x v="0"/>
    <s v="Normal"/>
    <m/>
    <x v="55"/>
    <x v="2"/>
    <x v="42"/>
    <s v="2"/>
    <x v="1"/>
  </r>
  <r>
    <d v="2018-08-01T00:00:00"/>
    <d v="2018-12-31T00:00:00"/>
    <n v="216"/>
    <n v="66"/>
    <s v="HIE"/>
    <s v="EQU"/>
    <x v="0"/>
    <n v="43197"/>
    <x v="29"/>
    <x v="48"/>
    <x v="4"/>
    <x v="1"/>
    <x v="3"/>
    <d v="2018-01-01T00:00:00"/>
    <x v="80"/>
    <x v="68"/>
    <x v="81"/>
    <x v="81"/>
    <x v="1"/>
    <x v="4"/>
    <x v="0"/>
    <s v="Normal"/>
    <m/>
    <x v="56"/>
    <x v="2"/>
    <x v="25"/>
    <s v="0"/>
    <x v="1"/>
  </r>
  <r>
    <d v="2018-08-01T00:00:00"/>
    <d v="2018-12-31T00:00:00"/>
    <n v="216"/>
    <n v="47"/>
    <s v="HIE"/>
    <s v="EQU"/>
    <x v="0"/>
    <n v="10418"/>
    <x v="42"/>
    <x v="71"/>
    <x v="46"/>
    <x v="1"/>
    <x v="0"/>
    <d v="2016-01-01T00:00:00"/>
    <x v="81"/>
    <x v="69"/>
    <x v="82"/>
    <x v="82"/>
    <x v="1"/>
    <x v="5"/>
    <x v="0"/>
    <s v="Normal"/>
    <m/>
    <x v="16"/>
    <x v="2"/>
    <x v="13"/>
    <s v="2"/>
    <x v="1"/>
  </r>
  <r>
    <d v="2018-08-01T00:00:00"/>
    <d v="2018-12-31T00:00:00"/>
    <n v="216"/>
    <n v="85"/>
    <s v="HIE"/>
    <s v="EQU"/>
    <x v="0"/>
    <n v="43725"/>
    <x v="43"/>
    <x v="72"/>
    <x v="47"/>
    <x v="1"/>
    <x v="0"/>
    <d v="2018-01-01T00:00:00"/>
    <x v="82"/>
    <x v="0"/>
    <x v="83"/>
    <x v="83"/>
    <x v="1"/>
    <x v="5"/>
    <x v="0"/>
    <s v="Normal"/>
    <m/>
    <x v="8"/>
    <x v="0"/>
    <x v="43"/>
    <s v="2"/>
    <x v="1"/>
  </r>
  <r>
    <d v="2018-08-01T00:00:00"/>
    <d v="2018-12-31T00:00:00"/>
    <n v="216"/>
    <n v="76"/>
    <s v="HIE"/>
    <s v="EQU"/>
    <x v="0"/>
    <n v="12357"/>
    <x v="44"/>
    <x v="73"/>
    <x v="48"/>
    <x v="0"/>
    <x v="0"/>
    <d v="2018-01-01T00:00:00"/>
    <x v="83"/>
    <x v="70"/>
    <x v="84"/>
    <x v="84"/>
    <x v="0"/>
    <x v="10"/>
    <x v="0"/>
    <s v="Normal"/>
    <m/>
    <x v="57"/>
    <x v="2"/>
    <x v="35"/>
    <s v="2"/>
    <x v="1"/>
  </r>
  <r>
    <d v="2018-08-01T00:00:00"/>
    <d v="2018-12-31T00:00:00"/>
    <n v="216"/>
    <n v="53"/>
    <s v="HIE"/>
    <s v="EQU"/>
    <x v="0"/>
    <n v="10267"/>
    <x v="45"/>
    <x v="74"/>
    <x v="49"/>
    <x v="1"/>
    <x v="0"/>
    <d v="2018-02-01T00:00:00"/>
    <x v="84"/>
    <x v="71"/>
    <x v="85"/>
    <x v="85"/>
    <x v="1"/>
    <x v="3"/>
    <x v="0"/>
    <s v="Normal"/>
    <m/>
    <x v="58"/>
    <x v="2"/>
    <x v="35"/>
    <s v="2"/>
    <x v="1"/>
  </r>
  <r>
    <d v="2018-08-01T00:00:00"/>
    <d v="2018-12-31T00:00:00"/>
    <n v="216"/>
    <n v="62"/>
    <s v="HIE"/>
    <s v="EQU"/>
    <x v="0"/>
    <n v="16332"/>
    <x v="46"/>
    <x v="75"/>
    <x v="50"/>
    <x v="0"/>
    <x v="0"/>
    <d v="2016-01-01T00:00:00"/>
    <x v="85"/>
    <x v="9"/>
    <x v="86"/>
    <x v="86"/>
    <x v="0"/>
    <x v="14"/>
    <x v="0"/>
    <s v="Normal"/>
    <m/>
    <x v="2"/>
    <x v="3"/>
    <x v="2"/>
    <s v="2"/>
    <x v="1"/>
  </r>
  <r>
    <d v="2018-08-01T00:00:00"/>
    <d v="2018-12-31T00:00:00"/>
    <n v="216"/>
    <n v="41"/>
    <s v="HIE"/>
    <s v="EQU"/>
    <x v="0"/>
    <n v="17137"/>
    <x v="36"/>
    <x v="76"/>
    <x v="51"/>
    <x v="1"/>
    <x v="0"/>
    <d v="2016-01-01T00:00:00"/>
    <x v="86"/>
    <x v="72"/>
    <x v="87"/>
    <x v="87"/>
    <x v="1"/>
    <x v="6"/>
    <x v="0"/>
    <s v="Normal"/>
    <m/>
    <x v="16"/>
    <x v="2"/>
    <x v="39"/>
    <s v="-"/>
    <x v="1"/>
  </r>
  <r>
    <d v="2018-08-01T00:00:00"/>
    <d v="2018-12-31T00:00:00"/>
    <n v="216"/>
    <n v="45"/>
    <s v="HIE"/>
    <s v="EQU"/>
    <x v="0"/>
    <n v="10419"/>
    <x v="37"/>
    <x v="62"/>
    <x v="38"/>
    <x v="1"/>
    <x v="1"/>
    <d v="2016-01-01T00:00:00"/>
    <x v="87"/>
    <x v="13"/>
    <x v="88"/>
    <x v="88"/>
    <x v="1"/>
    <x v="1"/>
    <x v="0"/>
    <s v="Normal"/>
    <m/>
    <x v="59"/>
    <x v="0"/>
    <x v="44"/>
    <s v="-"/>
    <x v="1"/>
  </r>
  <r>
    <d v="2018-08-01T00:00:00"/>
    <d v="2018-12-31T00:00:00"/>
    <n v="216"/>
    <n v="66"/>
    <s v="HIE"/>
    <s v="EQU"/>
    <x v="0"/>
    <n v="43197"/>
    <x v="29"/>
    <x v="48"/>
    <x v="4"/>
    <x v="1"/>
    <x v="3"/>
    <d v="2018-04-01T00:00:00"/>
    <x v="88"/>
    <x v="73"/>
    <x v="89"/>
    <x v="89"/>
    <x v="1"/>
    <x v="4"/>
    <x v="0"/>
    <s v="Normal"/>
    <m/>
    <x v="2"/>
    <x v="1"/>
    <x v="2"/>
    <s v="-"/>
    <x v="1"/>
  </r>
  <r>
    <d v="2018-08-01T00:00:00"/>
    <d v="2018-12-31T00:00:00"/>
    <n v="216"/>
    <n v="66"/>
    <s v="HIE"/>
    <s v="EQU"/>
    <x v="0"/>
    <n v="43197"/>
    <x v="29"/>
    <x v="77"/>
    <x v="52"/>
    <x v="0"/>
    <x v="0"/>
    <d v="2018-04-01T00:00:00"/>
    <x v="89"/>
    <x v="74"/>
    <x v="90"/>
    <x v="90"/>
    <x v="0"/>
    <x v="11"/>
    <x v="0"/>
    <s v="Normal"/>
    <m/>
    <x v="60"/>
    <x v="2"/>
    <x v="6"/>
    <s v="1"/>
    <x v="1"/>
  </r>
  <r>
    <d v="2018-08-01T00:00:00"/>
    <d v="2018-12-31T00:00:00"/>
    <n v="216"/>
    <n v="45"/>
    <s v="HIE"/>
    <s v="EQU"/>
    <x v="0"/>
    <n v="10419"/>
    <x v="37"/>
    <x v="78"/>
    <x v="53"/>
    <x v="1"/>
    <x v="0"/>
    <d v="2016-01-01T00:00:00"/>
    <x v="90"/>
    <x v="75"/>
    <x v="91"/>
    <x v="91"/>
    <x v="1"/>
    <x v="6"/>
    <x v="0"/>
    <s v="Normal"/>
    <m/>
    <x v="61"/>
    <x v="2"/>
    <x v="45"/>
    <s v="-"/>
    <x v="1"/>
  </r>
  <r>
    <d v="2018-08-01T00:00:00"/>
    <d v="2018-12-31T00:00:00"/>
    <n v="216"/>
    <n v="45"/>
    <s v="HIE"/>
    <s v="EQU"/>
    <x v="0"/>
    <n v="10419"/>
    <x v="37"/>
    <x v="62"/>
    <x v="38"/>
    <x v="1"/>
    <x v="1"/>
    <d v="2016-01-01T00:00:00"/>
    <x v="91"/>
    <x v="76"/>
    <x v="92"/>
    <x v="92"/>
    <x v="1"/>
    <x v="1"/>
    <x v="0"/>
    <s v="Normal"/>
    <m/>
    <x v="62"/>
    <x v="0"/>
    <x v="46"/>
    <s v="-"/>
    <x v="1"/>
  </r>
  <r>
    <d v="2018-08-01T00:00:00"/>
    <d v="2018-12-31T00:00:00"/>
    <n v="216"/>
    <n v="45"/>
    <s v="HIE"/>
    <s v="EQU"/>
    <x v="0"/>
    <n v="10419"/>
    <x v="37"/>
    <x v="79"/>
    <x v="54"/>
    <x v="1"/>
    <x v="5"/>
    <d v="2016-01-01T00:00:00"/>
    <x v="92"/>
    <x v="77"/>
    <x v="93"/>
    <x v="93"/>
    <x v="1"/>
    <x v="6"/>
    <x v="0"/>
    <s v="Normal"/>
    <m/>
    <x v="63"/>
    <x v="2"/>
    <x v="47"/>
    <s v="-"/>
    <x v="1"/>
  </r>
  <r>
    <d v="2018-08-01T00:00:00"/>
    <d v="2018-12-31T00:00:00"/>
    <n v="216"/>
    <n v="54"/>
    <s v="HIE"/>
    <s v="EQU"/>
    <x v="0"/>
    <n v="10266"/>
    <x v="47"/>
    <x v="80"/>
    <x v="55"/>
    <x v="0"/>
    <x v="0"/>
    <d v="2017-03-01T00:00:00"/>
    <x v="93"/>
    <x v="7"/>
    <x v="94"/>
    <x v="94"/>
    <x v="0"/>
    <x v="8"/>
    <x v="0"/>
    <s v="Normal"/>
    <m/>
    <x v="64"/>
    <x v="2"/>
    <x v="14"/>
    <s v="2"/>
    <x v="1"/>
  </r>
  <r>
    <d v="2018-08-01T00:00:00"/>
    <d v="2018-12-31T00:00:00"/>
    <n v="216"/>
    <n v="66"/>
    <s v="HIE"/>
    <s v="EQU"/>
    <x v="0"/>
    <n v="43197"/>
    <x v="29"/>
    <x v="48"/>
    <x v="4"/>
    <x v="1"/>
    <x v="3"/>
    <d v="2018-01-01T00:00:00"/>
    <x v="94"/>
    <x v="43"/>
    <x v="95"/>
    <x v="95"/>
    <x v="1"/>
    <x v="4"/>
    <x v="0"/>
    <s v="Normal"/>
    <m/>
    <x v="52"/>
    <x v="0"/>
    <x v="41"/>
    <s v="0"/>
    <x v="1"/>
  </r>
  <r>
    <d v="2018-08-01T00:00:00"/>
    <d v="2018-12-31T00:00:00"/>
    <n v="216"/>
    <n v="84"/>
    <s v="HIE"/>
    <s v="EQU"/>
    <x v="0"/>
    <n v="43724"/>
    <x v="48"/>
    <x v="81"/>
    <x v="56"/>
    <x v="0"/>
    <x v="0"/>
    <d v="2018-01-01T00:00:00"/>
    <x v="95"/>
    <x v="78"/>
    <x v="96"/>
    <x v="96"/>
    <x v="0"/>
    <x v="0"/>
    <x v="0"/>
    <s v="Normal"/>
    <m/>
    <x v="65"/>
    <x v="0"/>
    <x v="15"/>
    <s v="2"/>
    <x v="1"/>
  </r>
  <r>
    <d v="2018-08-01T00:00:00"/>
    <d v="2018-12-31T00:00:00"/>
    <n v="216"/>
    <n v="49"/>
    <s v="HIE"/>
    <s v="EQU"/>
    <x v="0"/>
    <n v="10423"/>
    <x v="49"/>
    <x v="82"/>
    <x v="57"/>
    <x v="1"/>
    <x v="0"/>
    <d v="2016-01-01T00:00:00"/>
    <x v="96"/>
    <x v="79"/>
    <x v="97"/>
    <x v="97"/>
    <x v="1"/>
    <x v="5"/>
    <x v="0"/>
    <s v="Normal"/>
    <m/>
    <x v="66"/>
    <x v="2"/>
    <x v="48"/>
    <s v="2"/>
    <x v="1"/>
  </r>
  <r>
    <d v="2018-08-01T00:00:00"/>
    <d v="2018-12-31T00:00:00"/>
    <n v="216"/>
    <n v="75"/>
    <s v="HIE"/>
    <s v="EQU"/>
    <x v="0"/>
    <n v="12516"/>
    <x v="50"/>
    <x v="83"/>
    <x v="58"/>
    <x v="1"/>
    <x v="0"/>
    <d v="2018-01-01T00:00:00"/>
    <x v="97"/>
    <x v="80"/>
    <x v="98"/>
    <x v="98"/>
    <x v="1"/>
    <x v="5"/>
    <x v="0"/>
    <s v="Normal"/>
    <m/>
    <x v="40"/>
    <x v="2"/>
    <x v="20"/>
    <s v="2"/>
    <x v="1"/>
  </r>
  <r>
    <d v="2018-08-01T00:00:00"/>
    <d v="2018-12-31T00:00:00"/>
    <n v="216"/>
    <n v="45"/>
    <s v="HIE"/>
    <s v="EQU"/>
    <x v="0"/>
    <n v="10419"/>
    <x v="37"/>
    <x v="79"/>
    <x v="54"/>
    <x v="1"/>
    <x v="5"/>
    <d v="2016-01-01T00:00:00"/>
    <x v="98"/>
    <x v="81"/>
    <x v="99"/>
    <x v="99"/>
    <x v="1"/>
    <x v="6"/>
    <x v="4"/>
    <s v="Normal"/>
    <m/>
    <x v="43"/>
    <x v="0"/>
    <x v="32"/>
    <s v="-"/>
    <x v="1"/>
  </r>
  <r>
    <d v="2018-08-01T00:00:00"/>
    <d v="2018-12-31T00:00:00"/>
    <n v="216"/>
    <n v="66"/>
    <s v="HIE"/>
    <s v="EQU"/>
    <x v="0"/>
    <n v="43197"/>
    <x v="29"/>
    <x v="48"/>
    <x v="4"/>
    <x v="1"/>
    <x v="3"/>
    <d v="2018-01-01T00:00:00"/>
    <x v="99"/>
    <x v="82"/>
    <x v="100"/>
    <x v="100"/>
    <x v="3"/>
    <x v="12"/>
    <x v="0"/>
    <s v="Normal"/>
    <m/>
    <x v="2"/>
    <x v="1"/>
    <x v="2"/>
    <s v="0"/>
    <x v="1"/>
  </r>
  <r>
    <d v="2018-08-01T00:00:00"/>
    <d v="2018-12-31T00:00:00"/>
    <n v="216"/>
    <n v="63"/>
    <s v="HIE"/>
    <s v="EQU"/>
    <x v="0"/>
    <n v="25714"/>
    <x v="51"/>
    <x v="84"/>
    <x v="59"/>
    <x v="1"/>
    <x v="0"/>
    <d v="2016-01-01T00:00:00"/>
    <x v="100"/>
    <x v="83"/>
    <x v="101"/>
    <x v="101"/>
    <x v="1"/>
    <x v="5"/>
    <x v="0"/>
    <s v="Normal"/>
    <m/>
    <x v="67"/>
    <x v="2"/>
    <x v="49"/>
    <s v="2"/>
    <x v="1"/>
  </r>
  <r>
    <d v="2018-08-01T00:00:00"/>
    <d v="2018-12-31T00:00:00"/>
    <n v="216"/>
    <n v="56"/>
    <s v="HIE"/>
    <s v="EQU"/>
    <x v="0"/>
    <n v="25712"/>
    <x v="52"/>
    <x v="85"/>
    <x v="60"/>
    <x v="0"/>
    <x v="0"/>
    <d v="2018-07-01T00:00:00"/>
    <x v="101"/>
    <x v="19"/>
    <x v="102"/>
    <x v="102"/>
    <x v="0"/>
    <x v="8"/>
    <x v="0"/>
    <s v="Normal"/>
    <m/>
    <x v="2"/>
    <x v="1"/>
    <x v="2"/>
    <s v="-"/>
    <x v="1"/>
  </r>
  <r>
    <d v="2018-08-01T00:00:00"/>
    <d v="2018-12-31T00:00:00"/>
    <n v="216"/>
    <n v="43"/>
    <s v="HIE"/>
    <s v="EQU"/>
    <x v="0"/>
    <n v="10250"/>
    <x v="53"/>
    <x v="86"/>
    <x v="61"/>
    <x v="1"/>
    <x v="0"/>
    <d v="2016-01-01T00:00:00"/>
    <x v="102"/>
    <x v="13"/>
    <x v="103"/>
    <x v="103"/>
    <x v="2"/>
    <x v="13"/>
    <x v="3"/>
    <s v="Rupt convention"/>
    <d v="2018-08-09T00:00:00"/>
    <x v="68"/>
    <x v="2"/>
    <x v="5"/>
    <s v="2"/>
    <x v="1"/>
  </r>
  <r>
    <d v="2018-08-01T00:00:00"/>
    <d v="2018-12-31T00:00:00"/>
    <n v="216"/>
    <n v="55"/>
    <s v="HIE"/>
    <s v="EQU"/>
    <x v="0"/>
    <n v="25711"/>
    <x v="26"/>
    <x v="87"/>
    <x v="62"/>
    <x v="1"/>
    <x v="4"/>
    <d v="2016-01-01T00:00:00"/>
    <x v="103"/>
    <x v="84"/>
    <x v="104"/>
    <x v="104"/>
    <x v="1"/>
    <x v="6"/>
    <x v="0"/>
    <s v="Normal"/>
    <m/>
    <x v="69"/>
    <x v="2"/>
    <x v="49"/>
    <s v="-"/>
    <x v="1"/>
  </r>
  <r>
    <d v="2018-08-01T00:00:00"/>
    <d v="2018-12-31T00:00:00"/>
    <n v="216"/>
    <n v="66"/>
    <s v="HIE"/>
    <s v="EQU"/>
    <x v="0"/>
    <n v="43197"/>
    <x v="29"/>
    <x v="48"/>
    <x v="4"/>
    <x v="1"/>
    <x v="3"/>
    <d v="2018-08-01T00:00:00"/>
    <x v="104"/>
    <x v="85"/>
    <x v="105"/>
    <x v="105"/>
    <x v="1"/>
    <x v="4"/>
    <x v="0"/>
    <s v="Normal"/>
    <m/>
    <x v="70"/>
    <x v="2"/>
    <x v="50"/>
    <s v="-"/>
    <x v="1"/>
  </r>
  <r>
    <d v="2018-08-01T00:00:00"/>
    <d v="2018-12-31T00:00:00"/>
    <n v="216"/>
    <n v="50"/>
    <s v="HIE"/>
    <s v="EQU"/>
    <x v="0"/>
    <n v="17125"/>
    <x v="54"/>
    <x v="88"/>
    <x v="63"/>
    <x v="1"/>
    <x v="0"/>
    <d v="2016-01-01T00:00:00"/>
    <x v="105"/>
    <x v="86"/>
    <x v="106"/>
    <x v="106"/>
    <x v="1"/>
    <x v="5"/>
    <x v="5"/>
    <s v="Normal"/>
    <m/>
    <x v="71"/>
    <x v="2"/>
    <x v="51"/>
    <s v="-"/>
    <x v="1"/>
  </r>
  <r>
    <d v="2018-08-01T00:00:00"/>
    <d v="2018-12-31T00:00:00"/>
    <n v="216"/>
    <n v="58"/>
    <s v="HIE"/>
    <s v="EQU"/>
    <x v="0"/>
    <n v="17384"/>
    <x v="55"/>
    <x v="89"/>
    <x v="64"/>
    <x v="1"/>
    <x v="0"/>
    <d v="2016-05-01T00:00:00"/>
    <x v="106"/>
    <x v="87"/>
    <x v="107"/>
    <x v="107"/>
    <x v="1"/>
    <x v="5"/>
    <x v="0"/>
    <s v="Normal"/>
    <m/>
    <x v="72"/>
    <x v="2"/>
    <x v="52"/>
    <s v="2"/>
    <x v="1"/>
  </r>
  <r>
    <d v="2018-08-01T00:00:00"/>
    <d v="2018-12-31T00:00:00"/>
    <n v="216"/>
    <n v="55"/>
    <s v="HIE"/>
    <s v="EQU"/>
    <x v="0"/>
    <n v="25711"/>
    <x v="26"/>
    <x v="51"/>
    <x v="28"/>
    <x v="1"/>
    <x v="4"/>
    <d v="2016-01-01T00:00:00"/>
    <x v="107"/>
    <x v="88"/>
    <x v="108"/>
    <x v="108"/>
    <x v="1"/>
    <x v="1"/>
    <x v="0"/>
    <s v="Normal"/>
    <m/>
    <x v="50"/>
    <x v="0"/>
    <x v="29"/>
    <s v="-"/>
    <x v="1"/>
  </r>
  <r>
    <d v="2018-08-01T00:00:00"/>
    <d v="2018-12-31T00:00:00"/>
    <n v="216"/>
    <n v="55"/>
    <s v="HIE"/>
    <s v="EQU"/>
    <x v="0"/>
    <n v="25711"/>
    <x v="26"/>
    <x v="51"/>
    <x v="28"/>
    <x v="1"/>
    <x v="4"/>
    <d v="2016-09-01T00:00:00"/>
    <x v="108"/>
    <x v="20"/>
    <x v="109"/>
    <x v="109"/>
    <x v="1"/>
    <x v="1"/>
    <x v="0"/>
    <s v="Normal"/>
    <m/>
    <x v="48"/>
    <x v="0"/>
    <x v="39"/>
    <s v="-"/>
    <x v="1"/>
  </r>
  <r>
    <d v="2018-08-01T00:00:00"/>
    <d v="2018-12-31T00:00:00"/>
    <n v="216"/>
    <n v="71"/>
    <s v="HIE"/>
    <s v="EQU"/>
    <x v="0"/>
    <n v="12363"/>
    <x v="56"/>
    <x v="90"/>
    <x v="65"/>
    <x v="1"/>
    <x v="0"/>
    <d v="2018-01-01T00:00:00"/>
    <x v="109"/>
    <x v="89"/>
    <x v="110"/>
    <x v="110"/>
    <x v="1"/>
    <x v="5"/>
    <x v="5"/>
    <s v="Normal"/>
    <m/>
    <x v="22"/>
    <x v="2"/>
    <x v="53"/>
    <s v="2"/>
    <x v="1"/>
  </r>
  <r>
    <d v="2018-08-01T00:00:00"/>
    <d v="2018-12-31T00:00:00"/>
    <n v="216"/>
    <n v="55"/>
    <s v="HIE"/>
    <s v="EQU"/>
    <x v="0"/>
    <n v="25711"/>
    <x v="26"/>
    <x v="91"/>
    <x v="28"/>
    <x v="0"/>
    <x v="0"/>
    <d v="2016-01-01T00:00:00"/>
    <x v="110"/>
    <x v="20"/>
    <x v="111"/>
    <x v="111"/>
    <x v="0"/>
    <x v="8"/>
    <x v="0"/>
    <s v="Normal"/>
    <m/>
    <x v="73"/>
    <x v="0"/>
    <x v="54"/>
    <s v="1"/>
    <x v="1"/>
  </r>
  <r>
    <d v="2018-08-01T00:00:00"/>
    <d v="2018-12-31T00:00:00"/>
    <n v="216"/>
    <n v="78"/>
    <s v="HIE"/>
    <s v="EQU"/>
    <x v="0"/>
    <n v="12527"/>
    <x v="57"/>
    <x v="92"/>
    <x v="66"/>
    <x v="1"/>
    <x v="0"/>
    <d v="2018-01-01T00:00:00"/>
    <x v="111"/>
    <x v="9"/>
    <x v="112"/>
    <x v="112"/>
    <x v="1"/>
    <x v="5"/>
    <x v="0"/>
    <s v="Normal"/>
    <m/>
    <x v="43"/>
    <x v="2"/>
    <x v="4"/>
    <s v="2"/>
    <x v="1"/>
  </r>
  <r>
    <d v="2018-08-01T00:00:00"/>
    <d v="2018-12-31T00:00:00"/>
    <n v="216"/>
    <n v="67"/>
    <s v="HIE"/>
    <s v="EQU"/>
    <x v="0"/>
    <n v="12359"/>
    <x v="58"/>
    <x v="93"/>
    <x v="67"/>
    <x v="1"/>
    <x v="0"/>
    <d v="2018-01-01T00:00:00"/>
    <x v="112"/>
    <x v="90"/>
    <x v="113"/>
    <x v="113"/>
    <x v="1"/>
    <x v="5"/>
    <x v="0"/>
    <s v="Normal"/>
    <m/>
    <x v="43"/>
    <x v="2"/>
    <x v="35"/>
    <s v="2"/>
    <x v="1"/>
  </r>
  <r>
    <d v="2018-08-01T00:00:00"/>
    <d v="2018-12-31T00:00:00"/>
    <n v="216"/>
    <n v="45"/>
    <s v="HIE"/>
    <s v="EQU"/>
    <x v="0"/>
    <n v="10419"/>
    <x v="37"/>
    <x v="79"/>
    <x v="54"/>
    <x v="1"/>
    <x v="5"/>
    <d v="2016-01-01T00:00:00"/>
    <x v="113"/>
    <x v="91"/>
    <x v="114"/>
    <x v="114"/>
    <x v="1"/>
    <x v="6"/>
    <x v="0"/>
    <s v="Normal"/>
    <m/>
    <x v="74"/>
    <x v="2"/>
    <x v="40"/>
    <s v="-"/>
    <x v="1"/>
  </r>
  <r>
    <d v="2018-08-01T00:00:00"/>
    <d v="2018-12-31T00:00:00"/>
    <n v="216"/>
    <n v="77"/>
    <s v="HIE"/>
    <s v="EQU"/>
    <x v="0"/>
    <n v="12394"/>
    <x v="59"/>
    <x v="94"/>
    <x v="68"/>
    <x v="1"/>
    <x v="0"/>
    <d v="2018-04-01T00:00:00"/>
    <x v="114"/>
    <x v="0"/>
    <x v="115"/>
    <x v="115"/>
    <x v="1"/>
    <x v="3"/>
    <x v="0"/>
    <s v="Normal"/>
    <m/>
    <x v="75"/>
    <x v="0"/>
    <x v="55"/>
    <s v="2"/>
    <x v="1"/>
  </r>
  <r>
    <d v="2018-08-01T00:00:00"/>
    <d v="2018-12-31T00:00:00"/>
    <n v="216"/>
    <n v="45"/>
    <s v="HIE"/>
    <s v="EQU"/>
    <x v="0"/>
    <n v="10419"/>
    <x v="37"/>
    <x v="79"/>
    <x v="54"/>
    <x v="1"/>
    <x v="5"/>
    <d v="2016-05-01T00:00:00"/>
    <x v="115"/>
    <x v="52"/>
    <x v="116"/>
    <x v="116"/>
    <x v="1"/>
    <x v="3"/>
    <x v="0"/>
    <s v="Normal"/>
    <m/>
    <x v="76"/>
    <x v="0"/>
    <x v="56"/>
    <s v="-"/>
    <x v="1"/>
  </r>
  <r>
    <d v="2018-08-01T00:00:00"/>
    <d v="2018-12-31T00:00:00"/>
    <n v="216"/>
    <n v="66"/>
    <s v="HIE"/>
    <s v="EQU"/>
    <x v="0"/>
    <n v="43197"/>
    <x v="29"/>
    <x v="49"/>
    <x v="4"/>
    <x v="1"/>
    <x v="4"/>
    <d v="2018-01-01T00:00:00"/>
    <x v="116"/>
    <x v="92"/>
    <x v="117"/>
    <x v="117"/>
    <x v="1"/>
    <x v="7"/>
    <x v="0"/>
    <s v="Normal"/>
    <m/>
    <x v="57"/>
    <x v="2"/>
    <x v="3"/>
    <s v="-"/>
    <x v="1"/>
  </r>
  <r>
    <d v="2018-08-01T00:00:00"/>
    <d v="2018-12-31T00:00:00"/>
    <n v="216"/>
    <n v="50"/>
    <s v="HIE"/>
    <s v="EQU"/>
    <x v="0"/>
    <n v="17125"/>
    <x v="54"/>
    <x v="95"/>
    <x v="69"/>
    <x v="0"/>
    <x v="0"/>
    <d v="2017-01-01T00:00:00"/>
    <x v="117"/>
    <x v="93"/>
    <x v="118"/>
    <x v="118"/>
    <x v="0"/>
    <x v="0"/>
    <x v="0"/>
    <s v="Normal"/>
    <m/>
    <x v="24"/>
    <x v="0"/>
    <x v="20"/>
    <s v="2"/>
    <x v="1"/>
  </r>
  <r>
    <d v="2018-08-01T00:00:00"/>
    <d v="2018-12-31T00:00:00"/>
    <n v="216"/>
    <n v="55"/>
    <s v="HIE"/>
    <s v="EQU"/>
    <x v="0"/>
    <n v="25711"/>
    <x v="26"/>
    <x v="87"/>
    <x v="62"/>
    <x v="1"/>
    <x v="4"/>
    <d v="2016-01-01T00:00:00"/>
    <x v="118"/>
    <x v="44"/>
    <x v="119"/>
    <x v="119"/>
    <x v="1"/>
    <x v="6"/>
    <x v="0"/>
    <s v="Normal"/>
    <m/>
    <x v="13"/>
    <x v="2"/>
    <x v="11"/>
    <s v="-"/>
    <x v="1"/>
  </r>
  <r>
    <d v="2018-08-01T00:00:00"/>
    <d v="2018-12-31T00:00:00"/>
    <n v="216"/>
    <n v="44"/>
    <s v="HIE"/>
    <s v="EQU"/>
    <x v="0"/>
    <n v="10283"/>
    <x v="60"/>
    <x v="96"/>
    <x v="70"/>
    <x v="1"/>
    <x v="0"/>
    <d v="2016-01-01T00:00:00"/>
    <x v="119"/>
    <x v="94"/>
    <x v="120"/>
    <x v="120"/>
    <x v="1"/>
    <x v="3"/>
    <x v="0"/>
    <s v="Normal"/>
    <m/>
    <x v="77"/>
    <x v="0"/>
    <x v="57"/>
    <s v="2"/>
    <x v="1"/>
  </r>
  <r>
    <d v="2018-08-01T00:00:00"/>
    <d v="2018-12-31T00:00:00"/>
    <n v="750703"/>
    <m/>
    <s v="HIE"/>
    <s v="UGO"/>
    <x v="1"/>
    <n v="43167"/>
    <x v="61"/>
    <x v="97"/>
    <x v="71"/>
    <x v="1"/>
    <x v="4"/>
    <d v="2017-01-01T00:00:00"/>
    <x v="120"/>
    <x v="91"/>
    <x v="121"/>
    <x v="121"/>
    <x v="2"/>
    <x v="2"/>
    <x v="0"/>
    <s v="Normal"/>
    <m/>
    <x v="2"/>
    <x v="1"/>
    <x v="2"/>
    <s v="-"/>
    <x v="2"/>
  </r>
  <r>
    <d v="2018-08-01T00:00:00"/>
    <d v="2018-12-31T00:00:00"/>
    <n v="750703"/>
    <m/>
    <s v="HIE"/>
    <s v="UGO"/>
    <x v="1"/>
    <n v="43167"/>
    <x v="61"/>
    <x v="98"/>
    <x v="72"/>
    <x v="1"/>
    <x v="0"/>
    <d v="2017-10-01T00:00:00"/>
    <x v="121"/>
    <x v="70"/>
    <x v="122"/>
    <x v="122"/>
    <x v="3"/>
    <x v="12"/>
    <x v="0"/>
    <s v="Normal"/>
    <m/>
    <x v="78"/>
    <x v="0"/>
    <x v="58"/>
    <s v="0"/>
    <x v="2"/>
  </r>
  <r>
    <d v="2018-08-01T00:00:00"/>
    <d v="2018-12-31T00:00:00"/>
    <n v="750703"/>
    <m/>
    <s v="HIE"/>
    <s v="UGO"/>
    <x v="1"/>
    <n v="43167"/>
    <x v="61"/>
    <x v="97"/>
    <x v="71"/>
    <x v="1"/>
    <x v="4"/>
    <d v="2017-01-01T00:00:00"/>
    <x v="122"/>
    <x v="11"/>
    <x v="123"/>
    <x v="123"/>
    <x v="1"/>
    <x v="5"/>
    <x v="6"/>
    <s v="Normal"/>
    <m/>
    <x v="56"/>
    <x v="2"/>
    <x v="6"/>
    <s v="-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4" minRefreshableVersion="3" showDrill="0" useAutoFormatting="1" colGrandTotals="0" itemPrintTitles="1" createdVersion="4" indent="0" compact="0" compactData="0" multipleFieldFilters="0">
  <location ref="A1:P132" firstHeaderRow="0" firstDataRow="1" firstDataCol="14"/>
  <pivotFields count="28">
    <pivotField compact="0" numFmtId="14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>
      <items count="3">
        <item x="0"/>
        <item x="1"/>
        <item t="default"/>
      </items>
    </pivotField>
    <pivotField compact="0" outline="0" showAll="0" defaultSubtotal="0"/>
    <pivotField axis="axisRow" compact="0" outline="0" showAll="0" defaultSubtotal="0">
      <items count="62">
        <item x="52"/>
        <item x="26"/>
        <item x="36"/>
        <item x="46"/>
        <item x="28"/>
        <item x="59"/>
        <item x="57"/>
        <item x="35"/>
        <item x="58"/>
        <item x="34"/>
        <item x="41"/>
        <item x="56"/>
        <item x="30"/>
        <item x="27"/>
        <item x="4"/>
        <item x="7"/>
        <item x="23"/>
        <item x="10"/>
        <item x="18"/>
        <item x="11"/>
        <item x="2"/>
        <item x="33"/>
        <item x="50"/>
        <item x="44"/>
        <item x="38"/>
        <item x="17"/>
        <item x="1"/>
        <item x="9"/>
        <item x="8"/>
        <item x="19"/>
        <item x="15"/>
        <item x="12"/>
        <item x="5"/>
        <item x="39"/>
        <item x="6"/>
        <item x="43"/>
        <item x="21"/>
        <item x="48"/>
        <item x="22"/>
        <item x="20"/>
        <item x="14"/>
        <item x="13"/>
        <item x="16"/>
        <item x="0"/>
        <item x="55"/>
        <item x="53"/>
        <item x="24"/>
        <item x="47"/>
        <item x="37"/>
        <item x="31"/>
        <item x="42"/>
        <item x="3"/>
        <item x="29"/>
        <item x="61"/>
        <item x="40"/>
        <item x="45"/>
        <item x="60"/>
        <item x="32"/>
        <item x="51"/>
        <item x="49"/>
        <item x="25"/>
        <item x="54"/>
      </items>
    </pivotField>
    <pivotField axis="axisRow" compact="0" outline="0" showAll="0" defaultSubtotal="0">
      <items count="99">
        <item x="80"/>
        <item x="74"/>
        <item x="53"/>
        <item x="79"/>
        <item x="62"/>
        <item x="82"/>
        <item x="52"/>
        <item x="44"/>
        <item x="60"/>
        <item x="71"/>
        <item x="95"/>
        <item x="69"/>
        <item x="45"/>
        <item x="61"/>
        <item x="75"/>
        <item x="48"/>
        <item x="94"/>
        <item x="10"/>
        <item x="65"/>
        <item x="93"/>
        <item x="58"/>
        <item x="55"/>
        <item x="73"/>
        <item x="97"/>
        <item x="98"/>
        <item x="2"/>
        <item x="33"/>
        <item x="51"/>
        <item x="96"/>
        <item x="85"/>
        <item x="89"/>
        <item x="87"/>
        <item x="88"/>
        <item x="14"/>
        <item x="76"/>
        <item x="5"/>
        <item x="16"/>
        <item x="12"/>
        <item x="40"/>
        <item x="15"/>
        <item x="35"/>
        <item x="9"/>
        <item x="54"/>
        <item x="59"/>
        <item x="23"/>
        <item x="67"/>
        <item x="49"/>
        <item x="66"/>
        <item x="86"/>
        <item x="56"/>
        <item x="47"/>
        <item x="92"/>
        <item x="83"/>
        <item x="57"/>
        <item x="70"/>
        <item x="90"/>
        <item x="50"/>
        <item x="6"/>
        <item x="11"/>
        <item x="38"/>
        <item x="17"/>
        <item x="18"/>
        <item x="31"/>
        <item x="4"/>
        <item x="43"/>
        <item x="84"/>
        <item x="91"/>
        <item x="78"/>
        <item x="28"/>
        <item x="27"/>
        <item x="41"/>
        <item x="77"/>
        <item x="68"/>
        <item x="37"/>
        <item x="36"/>
        <item x="46"/>
        <item x="34"/>
        <item x="29"/>
        <item x="19"/>
        <item x="24"/>
        <item x="42"/>
        <item x="32"/>
        <item x="26"/>
        <item x="8"/>
        <item x="20"/>
        <item x="0"/>
        <item x="21"/>
        <item x="30"/>
        <item x="25"/>
        <item x="81"/>
        <item x="72"/>
        <item x="7"/>
        <item x="63"/>
        <item x="64"/>
        <item x="13"/>
        <item x="3"/>
        <item x="22"/>
        <item x="1"/>
        <item x="39"/>
      </items>
    </pivotField>
    <pivotField axis="axisRow" compact="0" outline="0" showAll="0" defaultSubtotal="0">
      <items count="73">
        <item x="11"/>
        <item x="43"/>
        <item x="26"/>
        <item x="53"/>
        <item x="63"/>
        <item x="52"/>
        <item x="39"/>
        <item x="35"/>
        <item x="42"/>
        <item x="62"/>
        <item x="8"/>
        <item x="2"/>
        <item x="24"/>
        <item x="5"/>
        <item x="28"/>
        <item x="54"/>
        <item x="1"/>
        <item x="0"/>
        <item x="64"/>
        <item x="30"/>
        <item x="16"/>
        <item x="32"/>
        <item x="61"/>
        <item x="37"/>
        <item x="22"/>
        <item x="60"/>
        <item x="55"/>
        <item x="36"/>
        <item x="29"/>
        <item x="46"/>
        <item x="50"/>
        <item x="21"/>
        <item x="70"/>
        <item x="44"/>
        <item x="49"/>
        <item x="59"/>
        <item x="57"/>
        <item x="23"/>
        <item x="69"/>
        <item x="19"/>
        <item x="18"/>
        <item x="14"/>
        <item x="47"/>
        <item x="56"/>
        <item x="72"/>
        <item x="71"/>
        <item x="15"/>
        <item x="41"/>
        <item x="4"/>
        <item x="7"/>
        <item x="38"/>
        <item x="51"/>
        <item x="40"/>
        <item x="9"/>
        <item x="68"/>
        <item x="66"/>
        <item x="34"/>
        <item x="67"/>
        <item x="33"/>
        <item x="45"/>
        <item x="65"/>
        <item x="27"/>
        <item x="25"/>
        <item x="6"/>
        <item x="10"/>
        <item x="20"/>
        <item x="12"/>
        <item x="17"/>
        <item x="13"/>
        <item x="3"/>
        <item x="31"/>
        <item x="58"/>
        <item x="48"/>
      </items>
    </pivotField>
    <pivotField axis="axisRow" compact="0" outline="0" showAll="0" defaultSubtotal="0">
      <items count="2">
        <item x="1"/>
        <item x="0"/>
      </items>
    </pivotField>
    <pivotField axis="axisRow" dataField="1" compact="0" outline="0" showAll="0" defaultSubtotal="0">
      <items count="6">
        <item x="2"/>
        <item x="0"/>
        <item x="4"/>
        <item x="1"/>
        <item x="5"/>
        <item x="3"/>
      </items>
    </pivotField>
    <pivotField compact="0" outline="0" showAll="0" defaultSubtotal="0"/>
    <pivotField compact="0" outline="0" showAll="0" defaultSubtotal="0">
      <items count="123">
        <item x="0"/>
        <item x="1"/>
        <item x="47"/>
        <item x="48"/>
        <item x="2"/>
        <item x="49"/>
        <item x="3"/>
        <item x="4"/>
        <item x="50"/>
        <item x="51"/>
        <item x="52"/>
        <item x="53"/>
        <item x="5"/>
        <item x="54"/>
        <item x="6"/>
        <item x="55"/>
        <item x="56"/>
        <item x="57"/>
        <item x="58"/>
        <item x="7"/>
        <item x="120"/>
        <item x="8"/>
        <item x="59"/>
        <item x="9"/>
        <item x="60"/>
        <item x="61"/>
        <item x="62"/>
        <item x="63"/>
        <item x="64"/>
        <item x="10"/>
        <item x="11"/>
        <item x="12"/>
        <item x="65"/>
        <item x="66"/>
        <item x="67"/>
        <item x="68"/>
        <item x="13"/>
        <item x="14"/>
        <item x="15"/>
        <item x="69"/>
        <item x="70"/>
        <item x="71"/>
        <item x="72"/>
        <item x="16"/>
        <item x="17"/>
        <item x="73"/>
        <item x="74"/>
        <item x="75"/>
        <item x="76"/>
        <item x="18"/>
        <item x="77"/>
        <item x="78"/>
        <item x="19"/>
        <item x="20"/>
        <item x="79"/>
        <item x="80"/>
        <item x="81"/>
        <item x="82"/>
        <item x="83"/>
        <item x="84"/>
        <item x="85"/>
        <item x="86"/>
        <item x="87"/>
        <item x="88"/>
        <item x="21"/>
        <item x="22"/>
        <item x="23"/>
        <item x="89"/>
        <item x="24"/>
        <item x="90"/>
        <item x="25"/>
        <item x="26"/>
        <item x="91"/>
        <item x="92"/>
        <item x="27"/>
        <item x="28"/>
        <item x="29"/>
        <item x="30"/>
        <item x="93"/>
        <item x="94"/>
        <item x="31"/>
        <item x="95"/>
        <item x="96"/>
        <item x="32"/>
        <item x="97"/>
        <item x="98"/>
        <item x="99"/>
        <item x="100"/>
        <item x="101"/>
        <item x="33"/>
        <item x="34"/>
        <item x="121"/>
        <item x="102"/>
        <item x="103"/>
        <item x="104"/>
        <item x="35"/>
        <item x="36"/>
        <item x="105"/>
        <item x="37"/>
        <item x="106"/>
        <item x="107"/>
        <item x="108"/>
        <item x="109"/>
        <item x="110"/>
        <item x="111"/>
        <item x="112"/>
        <item x="113"/>
        <item x="114"/>
        <item x="38"/>
        <item x="39"/>
        <item x="40"/>
        <item x="41"/>
        <item x="115"/>
        <item x="42"/>
        <item x="43"/>
        <item x="116"/>
        <item x="122"/>
        <item x="117"/>
        <item x="118"/>
        <item x="44"/>
        <item x="45"/>
        <item x="119"/>
        <item x="46"/>
      </items>
    </pivotField>
    <pivotField compact="0" outline="0" showAll="0" defaultSubtotal="0">
      <items count="95">
        <item x="45"/>
        <item x="83"/>
        <item x="17"/>
        <item x="81"/>
        <item x="51"/>
        <item x="28"/>
        <item x="34"/>
        <item x="36"/>
        <item x="26"/>
        <item x="35"/>
        <item x="12"/>
        <item x="85"/>
        <item x="50"/>
        <item x="67"/>
        <item x="39"/>
        <item x="66"/>
        <item x="5"/>
        <item x="89"/>
        <item x="8"/>
        <item x="0"/>
        <item x="92"/>
        <item x="75"/>
        <item x="54"/>
        <item x="73"/>
        <item x="61"/>
        <item x="82"/>
        <item x="4"/>
        <item x="74"/>
        <item x="7"/>
        <item x="70"/>
        <item x="33"/>
        <item x="86"/>
        <item x="84"/>
        <item x="80"/>
        <item x="13"/>
        <item x="23"/>
        <item x="41"/>
        <item x="15"/>
        <item x="19"/>
        <item x="68"/>
        <item x="57"/>
        <item x="93"/>
        <item x="25"/>
        <item x="88"/>
        <item x="62"/>
        <item x="65"/>
        <item x="29"/>
        <item x="20"/>
        <item x="94"/>
        <item x="77"/>
        <item x="55"/>
        <item x="14"/>
        <item x="31"/>
        <item x="90"/>
        <item x="16"/>
        <item x="27"/>
        <item x="11"/>
        <item x="78"/>
        <item x="10"/>
        <item x="63"/>
        <item x="53"/>
        <item x="60"/>
        <item x="64"/>
        <item x="22"/>
        <item x="71"/>
        <item x="9"/>
        <item x="47"/>
        <item x="79"/>
        <item x="2"/>
        <item x="44"/>
        <item x="21"/>
        <item x="30"/>
        <item x="38"/>
        <item x="49"/>
        <item x="59"/>
        <item x="1"/>
        <item x="56"/>
        <item x="24"/>
        <item x="40"/>
        <item x="32"/>
        <item x="6"/>
        <item x="91"/>
        <item x="46"/>
        <item x="43"/>
        <item x="3"/>
        <item x="72"/>
        <item x="18"/>
        <item x="76"/>
        <item x="52"/>
        <item x="87"/>
        <item x="37"/>
        <item x="58"/>
        <item x="69"/>
        <item x="48"/>
        <item x="42"/>
      </items>
    </pivotField>
    <pivotField compact="0" outline="0" showAll="0" defaultSubtotal="0">
      <items count="124">
        <item x="68"/>
        <item x="51"/>
        <item x="26"/>
        <item x="93"/>
        <item x="43"/>
        <item x="111"/>
        <item x="55"/>
        <item x="22"/>
        <item x="45"/>
        <item x="57"/>
        <item x="122"/>
        <item x="120"/>
        <item x="123"/>
        <item x="24"/>
        <item x="79"/>
        <item x="54"/>
        <item x="39"/>
        <item x="14"/>
        <item x="76"/>
        <item x="18"/>
        <item x="28"/>
        <item x="83"/>
        <item x="50"/>
        <item x="108"/>
        <item x="113"/>
        <item x="88"/>
        <item x="38"/>
        <item x="21"/>
        <item x="89"/>
        <item x="98"/>
        <item x="33"/>
        <item x="80"/>
        <item x="75"/>
        <item x="53"/>
        <item x="9"/>
        <item x="1"/>
        <item x="90"/>
        <item x="63"/>
        <item x="86"/>
        <item x="4"/>
        <item x="52"/>
        <item x="15"/>
        <item x="105"/>
        <item x="81"/>
        <item x="29"/>
        <item x="27"/>
        <item x="11"/>
        <item x="77"/>
        <item x="32"/>
        <item x="104"/>
        <item x="114"/>
        <item x="106"/>
        <item x="84"/>
        <item x="5"/>
        <item x="10"/>
        <item x="40"/>
        <item x="74"/>
        <item x="42"/>
        <item x="6"/>
        <item x="16"/>
        <item x="110"/>
        <item x="107"/>
        <item x="121"/>
        <item x="56"/>
        <item x="64"/>
        <item x="94"/>
        <item x="116"/>
        <item x="19"/>
        <item x="67"/>
        <item x="95"/>
        <item x="101"/>
        <item x="20"/>
        <item x="13"/>
        <item x="73"/>
        <item x="7"/>
        <item x="8"/>
        <item x="66"/>
        <item x="96"/>
        <item x="48"/>
        <item x="37"/>
        <item x="2"/>
        <item x="119"/>
        <item x="17"/>
        <item x="61"/>
        <item x="3"/>
        <item x="59"/>
        <item x="117"/>
        <item x="72"/>
        <item x="102"/>
        <item x="62"/>
        <item x="35"/>
        <item x="36"/>
        <item x="69"/>
        <item x="31"/>
        <item x="87"/>
        <item x="41"/>
        <item x="0"/>
        <item x="115"/>
        <item x="99"/>
        <item x="97"/>
        <item x="78"/>
        <item x="58"/>
        <item x="91"/>
        <item x="112"/>
        <item x="34"/>
        <item x="44"/>
        <item x="100"/>
        <item x="118"/>
        <item x="23"/>
        <item x="70"/>
        <item x="92"/>
        <item x="46"/>
        <item x="60"/>
        <item x="25"/>
        <item x="109"/>
        <item x="12"/>
        <item x="30"/>
        <item x="85"/>
        <item x="82"/>
        <item x="71"/>
        <item x="65"/>
        <item x="103"/>
        <item x="49"/>
        <item x="47"/>
      </items>
    </pivotField>
    <pivotField axis="axisRow" compact="0" outline="0" showAll="0" defaultSubtotal="0">
      <items count="124">
        <item x="50"/>
        <item x="21"/>
        <item x="11"/>
        <item x="70"/>
        <item x="97"/>
        <item x="39"/>
        <item x="17"/>
        <item x="79"/>
        <item x="43"/>
        <item x="45"/>
        <item x="12"/>
        <item x="72"/>
        <item x="84"/>
        <item x="76"/>
        <item x="57"/>
        <item x="22"/>
        <item x="104"/>
        <item x="85"/>
        <item x="80"/>
        <item x="122"/>
        <item x="19"/>
        <item x="91"/>
        <item x="68"/>
        <item x="7"/>
        <item x="54"/>
        <item x="63"/>
        <item x="118"/>
        <item x="93"/>
        <item x="28"/>
        <item x="119"/>
        <item x="120"/>
        <item x="5"/>
        <item x="2"/>
        <item x="46"/>
        <item x="66"/>
        <item x="102"/>
        <item x="15"/>
        <item x="95"/>
        <item x="4"/>
        <item x="101"/>
        <item x="83"/>
        <item x="108"/>
        <item x="0"/>
        <item x="90"/>
        <item x="41"/>
        <item x="113"/>
        <item x="98"/>
        <item x="65"/>
        <item x="96"/>
        <item x="67"/>
        <item x="69"/>
        <item x="107"/>
        <item x="3"/>
        <item x="62"/>
        <item x="86"/>
        <item x="14"/>
        <item x="114"/>
        <item x="117"/>
        <item x="26"/>
        <item x="51"/>
        <item x="64"/>
        <item x="94"/>
        <item x="123"/>
        <item x="60"/>
        <item x="30"/>
        <item x="111"/>
        <item x="78"/>
        <item x="31"/>
        <item x="73"/>
        <item x="29"/>
        <item x="48"/>
        <item x="74"/>
        <item x="36"/>
        <item x="49"/>
        <item x="9"/>
        <item x="110"/>
        <item x="8"/>
        <item x="32"/>
        <item x="25"/>
        <item x="92"/>
        <item x="116"/>
        <item x="106"/>
        <item x="59"/>
        <item x="35"/>
        <item x="115"/>
        <item x="52"/>
        <item x="61"/>
        <item x="75"/>
        <item x="56"/>
        <item x="23"/>
        <item x="37"/>
        <item x="81"/>
        <item x="112"/>
        <item x="24"/>
        <item x="121"/>
        <item x="77"/>
        <item x="82"/>
        <item x="103"/>
        <item x="27"/>
        <item x="53"/>
        <item x="44"/>
        <item x="87"/>
        <item x="71"/>
        <item x="6"/>
        <item x="99"/>
        <item x="55"/>
        <item x="1"/>
        <item x="20"/>
        <item x="88"/>
        <item x="109"/>
        <item x="89"/>
        <item x="38"/>
        <item x="105"/>
        <item x="40"/>
        <item x="100"/>
        <item x="58"/>
        <item x="10"/>
        <item x="18"/>
        <item x="34"/>
        <item x="13"/>
        <item x="42"/>
        <item x="16"/>
        <item x="33"/>
        <item x="47"/>
      </items>
    </pivotField>
    <pivotField axis="axisRow" compact="0" outline="0" showAll="0" defaultSubtotal="0">
      <items count="5">
        <item x="1"/>
        <item x="0"/>
        <item x="3"/>
        <item x="4"/>
        <item x="2"/>
      </items>
    </pivotField>
    <pivotField axis="axisRow" compact="0" outline="0" showAll="0" defaultSubtotal="0">
      <items count="16">
        <item x="9"/>
        <item x="2"/>
        <item x="15"/>
        <item x="12"/>
        <item x="0"/>
        <item x="10"/>
        <item x="11"/>
        <item x="8"/>
        <item x="14"/>
        <item x="3"/>
        <item x="5"/>
        <item x="4"/>
        <item x="7"/>
        <item x="1"/>
        <item x="6"/>
        <item x="13"/>
      </items>
    </pivotField>
    <pivotField axis="axisRow" dataField="1" compact="0" outline="0" showAll="0" defaultSubtotal="0">
      <items count="7">
        <item x="3"/>
        <item x="2"/>
        <item x="5"/>
        <item x="1"/>
        <item x="4"/>
        <item x="6"/>
        <item x="0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79">
        <item x="2"/>
        <item x="27"/>
        <item x="13"/>
        <item x="78"/>
        <item x="10"/>
        <item x="41"/>
        <item x="9"/>
        <item x="24"/>
        <item x="74"/>
        <item x="22"/>
        <item x="53"/>
        <item x="40"/>
        <item x="35"/>
        <item x="73"/>
        <item x="26"/>
        <item x="52"/>
        <item x="23"/>
        <item x="18"/>
        <item x="59"/>
        <item x="34"/>
        <item x="31"/>
        <item x="71"/>
        <item x="55"/>
        <item x="7"/>
        <item x="14"/>
        <item x="58"/>
        <item x="49"/>
        <item x="43"/>
        <item x="65"/>
        <item x="4"/>
        <item x="38"/>
        <item x="69"/>
        <item x="67"/>
        <item x="20"/>
        <item x="8"/>
        <item x="1"/>
        <item x="61"/>
        <item x="36"/>
        <item x="64"/>
        <item x="54"/>
        <item x="25"/>
        <item x="21"/>
        <item x="45"/>
        <item x="11"/>
        <item x="0"/>
        <item x="68"/>
        <item x="30"/>
        <item x="12"/>
        <item x="19"/>
        <item x="66"/>
        <item x="63"/>
        <item x="32"/>
        <item x="56"/>
        <item x="72"/>
        <item x="16"/>
        <item x="39"/>
        <item x="70"/>
        <item x="77"/>
        <item x="47"/>
        <item x="33"/>
        <item x="42"/>
        <item x="57"/>
        <item x="44"/>
        <item x="50"/>
        <item x="51"/>
        <item x="3"/>
        <item x="75"/>
        <item x="76"/>
        <item x="48"/>
        <item x="60"/>
        <item x="62"/>
        <item x="28"/>
        <item x="15"/>
        <item x="29"/>
        <item x="46"/>
        <item x="5"/>
        <item x="17"/>
        <item x="6"/>
        <item x="37"/>
      </items>
    </pivotField>
    <pivotField axis="axisRow" compact="0" outline="0" showAll="0" defaultSubtotal="0">
      <items count="4">
        <item x="1"/>
        <item x="0"/>
        <item x="2"/>
        <item x="3"/>
      </items>
    </pivotField>
    <pivotField axis="axisRow" compact="0" outline="0" showAll="0" defaultSubtotal="0">
      <items count="59">
        <item x="2"/>
        <item x="12"/>
        <item x="11"/>
        <item x="47"/>
        <item x="28"/>
        <item x="58"/>
        <item x="51"/>
        <item x="8"/>
        <item x="36"/>
        <item x="7"/>
        <item x="20"/>
        <item x="37"/>
        <item x="31"/>
        <item x="54"/>
        <item x="22"/>
        <item x="41"/>
        <item x="44"/>
        <item x="30"/>
        <item x="34"/>
        <item x="25"/>
        <item x="40"/>
        <item x="32"/>
        <item x="42"/>
        <item x="9"/>
        <item x="14"/>
        <item x="15"/>
        <item x="5"/>
        <item x="4"/>
        <item x="43"/>
        <item x="1"/>
        <item x="50"/>
        <item x="21"/>
        <item x="48"/>
        <item x="45"/>
        <item x="49"/>
        <item x="27"/>
        <item x="17"/>
        <item x="6"/>
        <item x="0"/>
        <item x="52"/>
        <item x="13"/>
        <item x="35"/>
        <item x="19"/>
        <item x="26"/>
        <item x="10"/>
        <item x="16"/>
        <item x="57"/>
        <item x="23"/>
        <item x="18"/>
        <item x="53"/>
        <item x="29"/>
        <item x="38"/>
        <item x="3"/>
        <item x="55"/>
        <item x="56"/>
        <item x="39"/>
        <item x="46"/>
        <item x="24"/>
        <item x="33"/>
      </items>
    </pivotField>
    <pivotField compact="0" outline="0" showAll="0" defaultSubtotal="0"/>
    <pivotField axis="axisRow" compact="0" outline="0" showAll="0" defaultSubtotal="0">
      <items count="3">
        <item x="0"/>
        <item x="1"/>
        <item x="2"/>
      </items>
    </pivotField>
  </pivotFields>
  <rowFields count="14">
    <field x="27"/>
    <field x="6"/>
    <field x="8"/>
    <field x="9"/>
    <field x="10"/>
    <field x="11"/>
    <field x="17"/>
    <field x="19"/>
    <field x="18"/>
    <field x="23"/>
    <field x="24"/>
    <field x="25"/>
    <field x="12"/>
    <field x="20"/>
  </rowFields>
  <rowItems count="131">
    <i>
      <x/>
      <x/>
      <x v="14"/>
      <x v="57"/>
      <x v="63"/>
      <x/>
      <x v="23"/>
      <x v="10"/>
      <x/>
      <x v="23"/>
      <x v="2"/>
      <x v="37"/>
      <x v="1"/>
      <x v="6"/>
    </i>
    <i r="2">
      <x v="15"/>
      <x v="58"/>
      <x v="64"/>
      <x v="1"/>
      <x v="10"/>
      <x v="5"/>
      <x v="1"/>
      <x v="43"/>
      <x v="2"/>
      <x v="23"/>
      <x v="1"/>
      <x v="6"/>
    </i>
    <i r="2">
      <x v="16"/>
      <x v="59"/>
      <x v="65"/>
      <x/>
      <x v="33"/>
      <x v="10"/>
      <x/>
      <x v="51"/>
      <x v="2"/>
      <x v="4"/>
      <x v="1"/>
      <x v="6"/>
    </i>
    <i r="2">
      <x v="17"/>
      <x v="60"/>
      <x v="66"/>
      <x/>
      <x v="20"/>
      <x v="9"/>
      <x/>
      <x v="24"/>
      <x v="2"/>
      <x v="7"/>
      <x v="1"/>
      <x v="6"/>
    </i>
    <i r="2">
      <x v="18"/>
      <x v="62"/>
      <x v="67"/>
      <x/>
      <x v="90"/>
      <x v="9"/>
      <x/>
      <x v="40"/>
      <x v="1"/>
      <x v="31"/>
      <x v="1"/>
      <x v="6"/>
    </i>
    <i r="2">
      <x v="19"/>
      <x v="61"/>
      <x v="68"/>
      <x/>
      <x v="1"/>
      <x v="10"/>
      <x/>
      <x v="72"/>
      <x v="2"/>
      <x v="1"/>
      <x v="1"/>
      <x v="6"/>
    </i>
    <i r="2">
      <x v="20"/>
      <x v="95"/>
      <x v="69"/>
      <x/>
      <x v="52"/>
      <x v="9"/>
      <x/>
      <x v="65"/>
      <x v="1"/>
      <x v="52"/>
      <x v="1"/>
      <x v="6"/>
    </i>
    <i r="2">
      <x v="25"/>
      <x v="87"/>
      <x v="17"/>
      <x v="1"/>
      <x v="72"/>
      <x v="7"/>
      <x v="1"/>
      <x v="7"/>
      <x v="1"/>
      <x v="10"/>
      <x v="1"/>
      <x v="6"/>
    </i>
    <i r="2">
      <x v="26"/>
      <x v="25"/>
      <x v="11"/>
      <x/>
      <x v="32"/>
      <x v="1"/>
      <x v="4"/>
      <x/>
      <x/>
      <x/>
      <x v="3"/>
      <x v="6"/>
    </i>
    <i r="6">
      <x v="77"/>
      <x v="13"/>
      <x/>
      <x v="6"/>
      <x v="1"/>
      <x v="9"/>
      <x v="3"/>
      <x v="1"/>
    </i>
    <i r="6">
      <x v="113"/>
      <x v="13"/>
      <x/>
      <x v="71"/>
      <x v="1"/>
      <x v="57"/>
      <x v="3"/>
      <x v="6"/>
    </i>
    <i r="3">
      <x v="26"/>
      <x v="11"/>
      <x/>
      <x v="5"/>
      <x v="15"/>
      <x v="4"/>
      <x v="1"/>
      <x v="2"/>
      <x v="47"/>
      <x v="1"/>
      <x/>
    </i>
    <i r="3">
      <x v="33"/>
      <x v="13"/>
      <x/>
      <x v="36"/>
      <x v="13"/>
      <x/>
      <x v="47"/>
      <x v="1"/>
      <x v="44"/>
      <x v="3"/>
      <x v="6"/>
    </i>
    <i r="6">
      <x v="93"/>
      <x v="14"/>
      <x/>
      <x v="17"/>
      <x v="2"/>
      <x v="25"/>
      <x v="3"/>
      <x v="6"/>
    </i>
    <i r="6">
      <x v="107"/>
      <x v="13"/>
      <x/>
      <x v="6"/>
      <x v="1"/>
      <x v="9"/>
      <x v="3"/>
      <x v="6"/>
    </i>
    <i r="3">
      <x v="35"/>
      <x v="13"/>
      <x/>
      <x v="103"/>
      <x v="14"/>
      <x/>
      <x v="77"/>
      <x v="2"/>
      <x v="26"/>
      <x v="1"/>
      <x v="6"/>
    </i>
    <i r="3">
      <x v="38"/>
      <x v="10"/>
      <x/>
      <x v="123"/>
      <x v="15"/>
      <x v="4"/>
      <x/>
      <x/>
      <x/>
      <x/>
      <x/>
    </i>
    <i r="3">
      <x v="83"/>
      <x v="17"/>
      <x v="1"/>
      <x v="74"/>
      <x v="7"/>
      <x v="1"/>
      <x v="6"/>
      <x v="1"/>
      <x v="9"/>
      <x v="1"/>
      <x v="6"/>
    </i>
    <i r="3">
      <x v="97"/>
      <x v="16"/>
      <x/>
      <x v="6"/>
      <x v="14"/>
      <x/>
      <x v="2"/>
      <x v="2"/>
      <x v="2"/>
      <x v="3"/>
      <x v="6"/>
    </i>
    <i r="6">
      <x v="100"/>
      <x v="12"/>
      <x/>
      <x v="46"/>
      <x v="1"/>
      <x v="43"/>
      <x v="3"/>
      <x v="6"/>
    </i>
    <i r="6">
      <x v="106"/>
      <x v="13"/>
      <x/>
      <x v="35"/>
      <x v="1"/>
      <x v="29"/>
      <x v="3"/>
      <x v="6"/>
    </i>
    <i r="3">
      <x v="98"/>
      <x v="16"/>
      <x/>
      <x v="123"/>
      <x v="15"/>
      <x v="4"/>
      <x/>
      <x/>
      <x/>
      <x/>
      <x/>
    </i>
    <i r="2">
      <x v="27"/>
      <x v="36"/>
      <x v="10"/>
      <x/>
      <x v="117"/>
      <x/>
      <x v="4"/>
      <x/>
      <x/>
      <x/>
      <x/>
      <x v="6"/>
    </i>
    <i r="3">
      <x v="79"/>
      <x v="20"/>
      <x/>
      <x v="69"/>
      <x v="1"/>
      <x v="4"/>
      <x/>
      <x/>
      <x/>
      <x v="1"/>
      <x v="6"/>
    </i>
    <i r="2">
      <x v="28"/>
      <x v="39"/>
      <x v="10"/>
      <x/>
      <x v="121"/>
      <x/>
      <x v="4"/>
      <x/>
      <x/>
      <x/>
      <x/>
      <x v="6"/>
    </i>
    <i r="3">
      <x v="82"/>
      <x v="17"/>
      <x/>
      <x v="67"/>
      <x v="10"/>
      <x/>
      <x v="35"/>
      <x v="1"/>
      <x v="29"/>
      <x v="1"/>
      <x v="6"/>
    </i>
    <i r="2">
      <x v="29"/>
      <x v="81"/>
      <x v="17"/>
      <x/>
      <x v="111"/>
      <x v="9"/>
      <x/>
      <x v="14"/>
      <x v="1"/>
      <x v="14"/>
      <x v="1"/>
      <x v="6"/>
    </i>
    <i r="2">
      <x v="30"/>
      <x v="68"/>
      <x v="10"/>
      <x/>
      <x v="118"/>
      <x/>
      <x v="4"/>
      <x/>
      <x/>
      <x/>
      <x/>
      <x v="6"/>
    </i>
    <i r="3">
      <x v="80"/>
      <x v="31"/>
      <x/>
      <x v="123"/>
      <x v="15"/>
      <x v="4"/>
      <x/>
      <x/>
      <x/>
      <x v="1"/>
      <x/>
    </i>
    <i r="2">
      <x v="31"/>
      <x v="69"/>
      <x v="10"/>
      <x/>
      <x v="122"/>
      <x/>
      <x v="4"/>
      <x/>
      <x/>
      <x/>
      <x/>
      <x v="6"/>
    </i>
    <i r="3">
      <x v="78"/>
      <x v="17"/>
      <x/>
      <x v="15"/>
      <x v="10"/>
      <x/>
      <x v="54"/>
      <x v="2"/>
      <x v="40"/>
      <x v="1"/>
      <x v="6"/>
    </i>
    <i r="2">
      <x v="32"/>
      <x v="41"/>
      <x v="10"/>
      <x/>
      <x v="116"/>
      <x/>
      <x v="4"/>
      <x/>
      <x/>
      <x/>
      <x/>
      <x v="6"/>
    </i>
    <i r="3">
      <x v="88"/>
      <x v="17"/>
      <x v="1"/>
      <x v="64"/>
      <x v="4"/>
      <x v="1"/>
      <x v="9"/>
      <x v="2"/>
      <x v="48"/>
      <x v="1"/>
      <x v="6"/>
    </i>
    <i r="2">
      <x v="34"/>
      <x v="17"/>
      <x v="53"/>
      <x v="1"/>
      <x v="2"/>
      <x v="4"/>
      <x v="1"/>
      <x v="4"/>
      <x v="1"/>
      <x v="7"/>
      <x v="1"/>
      <x v="6"/>
    </i>
    <i r="2">
      <x v="36"/>
      <x v="74"/>
      <x v="40"/>
      <x v="1"/>
      <x v="8"/>
      <x v="4"/>
      <x v="1"/>
      <x v="73"/>
      <x v="2"/>
      <x v="19"/>
      <x v="1"/>
      <x v="6"/>
    </i>
    <i r="2">
      <x v="38"/>
      <x v="73"/>
      <x v="39"/>
      <x/>
      <x v="9"/>
      <x v="10"/>
      <x/>
      <x v="20"/>
      <x v="2"/>
      <x v="35"/>
      <x v="1"/>
      <x v="6"/>
    </i>
    <i r="2">
      <x v="39"/>
      <x v="70"/>
      <x v="10"/>
      <x/>
      <x v="123"/>
      <x v="15"/>
      <x v="4"/>
      <x/>
      <x/>
      <x/>
      <x/>
      <x/>
    </i>
    <i r="3">
      <x v="76"/>
      <x v="17"/>
      <x v="1"/>
      <x v="44"/>
      <x v="7"/>
      <x v="1"/>
      <x v="6"/>
      <x v="1"/>
      <x v="9"/>
      <x v="1"/>
      <x v="6"/>
    </i>
    <i r="2">
      <x v="40"/>
      <x v="86"/>
      <x v="17"/>
      <x v="1"/>
      <x v="58"/>
      <x v="7"/>
      <x v="1"/>
      <x v="33"/>
      <x v="2"/>
      <x v="23"/>
      <x v="1"/>
      <x v="6"/>
    </i>
    <i r="2">
      <x v="41"/>
      <x v="84"/>
      <x v="17"/>
      <x/>
      <x v="89"/>
      <x v="14"/>
      <x/>
      <x v="76"/>
      <x v="2"/>
      <x v="24"/>
      <x v="1"/>
      <x v="6"/>
    </i>
    <i r="2">
      <x v="42"/>
      <x v="40"/>
      <x v="10"/>
      <x/>
      <x v="120"/>
      <x/>
      <x v="4"/>
      <x/>
      <x/>
      <x/>
      <x/>
      <x v="6"/>
    </i>
    <i r="3">
      <x v="77"/>
      <x v="17"/>
      <x/>
      <x v="83"/>
      <x v="3"/>
      <x v="2"/>
      <x v="16"/>
      <x v="2"/>
      <x v="42"/>
      <x v="1"/>
      <x v="6"/>
    </i>
    <i r="2">
      <x v="43"/>
      <x v="37"/>
      <x v="10"/>
      <x/>
      <x v="119"/>
      <x/>
      <x v="4"/>
      <x/>
      <x/>
      <x/>
      <x/>
      <x v="6"/>
    </i>
    <i r="3">
      <x v="85"/>
      <x v="17"/>
      <x v="1"/>
      <x v="42"/>
      <x v="4"/>
      <x v="1"/>
      <x v="44"/>
      <x v="1"/>
      <x v="38"/>
      <x v="1"/>
      <x v="6"/>
    </i>
    <i r="2">
      <x v="51"/>
      <x v="44"/>
      <x v="46"/>
      <x/>
      <x v="28"/>
      <x v="12"/>
      <x/>
      <x v="41"/>
      <x v="2"/>
      <x v="36"/>
      <x v="1"/>
      <x v="6"/>
    </i>
    <i r="3">
      <x v="63"/>
      <x v="48"/>
      <x/>
      <x v="31"/>
      <x v="10"/>
      <x/>
      <x v="75"/>
      <x v="2"/>
      <x v="38"/>
      <x v="3"/>
      <x v="6"/>
    </i>
    <i r="6">
      <x v="38"/>
      <x v="11"/>
      <x/>
      <x v="29"/>
      <x v="1"/>
      <x v="27"/>
      <x v="3"/>
      <x v="6"/>
    </i>
    <i r="6">
      <x v="78"/>
      <x v="11"/>
      <x/>
      <x v="48"/>
      <x v="1"/>
      <x v="45"/>
      <x v="3"/>
      <x v="6"/>
    </i>
    <i r="3">
      <x v="91"/>
      <x v="49"/>
      <x/>
      <x v="76"/>
      <x v="12"/>
      <x/>
      <x v="34"/>
      <x v="2"/>
      <x v="27"/>
      <x v="1"/>
      <x v="6"/>
    </i>
    <i r="3">
      <x v="94"/>
      <x/>
      <x v="1"/>
      <x v="55"/>
      <x v="6"/>
      <x v="1"/>
      <x v="29"/>
      <x v="1"/>
      <x v="27"/>
      <x v="1"/>
      <x v="3"/>
    </i>
    <i r="3">
      <x v="96"/>
      <x v="41"/>
      <x v="1"/>
      <x v="98"/>
      <x v="4"/>
      <x v="1"/>
      <x/>
      <x/>
      <x/>
      <x v="1"/>
      <x v="6"/>
    </i>
    <i t="default" r="1">
      <x/>
    </i>
    <i>
      <x v="1"/>
      <x/>
      <x/>
      <x v="29"/>
      <x v="25"/>
      <x v="1"/>
      <x v="35"/>
      <x v="7"/>
      <x v="1"/>
      <x/>
      <x/>
      <x/>
      <x v="1"/>
      <x v="6"/>
    </i>
    <i r="2">
      <x v="1"/>
      <x v="12"/>
      <x v="12"/>
      <x/>
      <x/>
      <x v="14"/>
      <x/>
      <x v="19"/>
      <x v="2"/>
      <x v="17"/>
      <x v="3"/>
      <x/>
    </i>
    <i r="6">
      <x v="24"/>
      <x v="1"/>
      <x v="4"/>
      <x/>
      <x/>
      <x/>
      <x v="3"/>
      <x v="6"/>
    </i>
    <i r="6">
      <x v="25"/>
      <x v="14"/>
      <x/>
      <x v="60"/>
      <x v="2"/>
      <x v="52"/>
      <x v="3"/>
      <x v="6"/>
    </i>
    <i r="6">
      <x v="60"/>
      <x v="13"/>
      <x/>
      <x v="11"/>
      <x v="1"/>
      <x v="11"/>
      <x v="3"/>
      <x/>
    </i>
    <i r="3">
      <x v="13"/>
      <x v="23"/>
      <x v="1"/>
      <x v="3"/>
      <x v="8"/>
      <x v="1"/>
      <x v="58"/>
      <x v="2"/>
      <x v="37"/>
      <x v="1"/>
      <x v="1"/>
    </i>
    <i r="3">
      <x v="27"/>
      <x v="14"/>
      <x/>
      <x v="14"/>
      <x v="14"/>
      <x/>
      <x v="30"/>
      <x v="2"/>
      <x v="18"/>
      <x v="2"/>
      <x v="6"/>
    </i>
    <i r="6">
      <x v="41"/>
      <x v="13"/>
      <x/>
      <x v="63"/>
      <x v="1"/>
      <x v="50"/>
      <x v="2"/>
      <x v="6"/>
    </i>
    <i r="6">
      <x v="109"/>
      <x v="13"/>
      <x/>
      <x v="68"/>
      <x v="1"/>
      <x v="55"/>
      <x v="2"/>
      <x v="6"/>
    </i>
    <i r="3">
      <x v="31"/>
      <x v="9"/>
      <x/>
      <x v="16"/>
      <x v="14"/>
      <x/>
      <x v="31"/>
      <x v="2"/>
      <x v="34"/>
      <x v="2"/>
      <x v="6"/>
    </i>
    <i r="6">
      <x v="29"/>
      <x v="14"/>
      <x/>
      <x v="2"/>
      <x v="2"/>
      <x v="2"/>
      <x v="2"/>
      <x v="6"/>
    </i>
    <i r="3">
      <x v="66"/>
      <x v="14"/>
      <x v="1"/>
      <x v="65"/>
      <x v="7"/>
      <x v="1"/>
      <x v="13"/>
      <x v="1"/>
      <x v="13"/>
      <x v="1"/>
      <x v="6"/>
    </i>
    <i r="3">
      <x v="92"/>
      <x v="12"/>
      <x/>
      <x v="11"/>
      <x v="7"/>
      <x v="1"/>
      <x v="26"/>
      <x v="1"/>
      <x v="20"/>
      <x v="1"/>
      <x v="6"/>
    </i>
    <i r="2">
      <x v="2"/>
      <x v="34"/>
      <x v="51"/>
      <x/>
      <x v="101"/>
      <x v="14"/>
      <x/>
      <x v="54"/>
      <x v="2"/>
      <x v="55"/>
      <x v="1"/>
      <x v="6"/>
    </i>
    <i r="3">
      <x v="43"/>
      <x v="7"/>
      <x/>
      <x v="22"/>
      <x v="14"/>
      <x/>
      <x v="74"/>
      <x v="2"/>
      <x v="4"/>
      <x v="1"/>
      <x v="6"/>
    </i>
    <i r="3">
      <x v="45"/>
      <x v="8"/>
      <x/>
      <x v="95"/>
      <x v="14"/>
      <x/>
      <x v="10"/>
      <x v="2"/>
      <x v="37"/>
      <x v="1"/>
      <x v="6"/>
    </i>
    <i r="2">
      <x v="3"/>
      <x v="14"/>
      <x v="30"/>
      <x v="1"/>
      <x v="54"/>
      <x v="8"/>
      <x v="1"/>
      <x/>
      <x v="3"/>
      <x/>
      <x v="1"/>
      <x v="6"/>
    </i>
    <i r="2">
      <x v="4"/>
      <x v="49"/>
      <x v="21"/>
      <x v="1"/>
      <x v="47"/>
      <x v="7"/>
      <x v="1"/>
      <x v="27"/>
      <x v="1"/>
      <x v="21"/>
      <x v="1"/>
      <x v="6"/>
    </i>
    <i r="3">
      <x v="50"/>
      <x v="2"/>
      <x/>
      <x v="85"/>
      <x v="14"/>
      <x/>
      <x v="37"/>
      <x v="2"/>
      <x v="21"/>
      <x v="1"/>
      <x v="4"/>
    </i>
    <i r="2">
      <x v="5"/>
      <x v="16"/>
      <x v="54"/>
      <x/>
      <x v="84"/>
      <x v="9"/>
      <x/>
      <x v="66"/>
      <x v="1"/>
      <x v="53"/>
      <x v="1"/>
      <x v="6"/>
    </i>
    <i r="2">
      <x v="6"/>
      <x v="51"/>
      <x v="55"/>
      <x/>
      <x v="92"/>
      <x v="10"/>
      <x/>
      <x v="27"/>
      <x v="2"/>
      <x v="27"/>
      <x v="1"/>
      <x v="6"/>
    </i>
    <i r="2">
      <x v="7"/>
      <x v="20"/>
      <x v="56"/>
      <x/>
      <x v="49"/>
      <x v="10"/>
      <x/>
      <x v="42"/>
      <x v="2"/>
      <x v="51"/>
      <x v="1"/>
      <x v="2"/>
    </i>
    <i r="2">
      <x v="8"/>
      <x v="19"/>
      <x v="57"/>
      <x/>
      <x v="45"/>
      <x v="10"/>
      <x/>
      <x v="27"/>
      <x v="2"/>
      <x v="41"/>
      <x v="1"/>
      <x v="6"/>
    </i>
    <i r="2">
      <x v="9"/>
      <x v="53"/>
      <x v="58"/>
      <x/>
      <x v="34"/>
      <x v="10"/>
      <x/>
      <x v="62"/>
      <x v="2"/>
      <x v="40"/>
      <x v="1"/>
      <x v="6"/>
    </i>
    <i r="2">
      <x v="10"/>
      <x v="54"/>
      <x v="59"/>
      <x v="1"/>
      <x v="18"/>
      <x v="5"/>
      <x v="1"/>
      <x v="22"/>
      <x v="2"/>
      <x v="22"/>
      <x v="1"/>
      <x v="6"/>
    </i>
    <i r="2">
      <x v="11"/>
      <x v="55"/>
      <x v="60"/>
      <x/>
      <x v="75"/>
      <x v="10"/>
      <x/>
      <x v="9"/>
      <x v="2"/>
      <x v="49"/>
      <x v="1"/>
      <x v="2"/>
    </i>
    <i r="2">
      <x v="12"/>
      <x v="56"/>
      <x v="61"/>
      <x/>
      <x v="88"/>
      <x v="10"/>
      <x/>
      <x v="78"/>
      <x v="1"/>
      <x v="58"/>
      <x v="1"/>
      <x v="6"/>
    </i>
    <i r="2">
      <x v="13"/>
      <x v="75"/>
      <x v="62"/>
      <x/>
      <x v="59"/>
      <x v="10"/>
      <x/>
      <x v="12"/>
      <x v="1"/>
      <x v="12"/>
      <x v="1"/>
      <x v="6"/>
    </i>
    <i r="2">
      <x v="21"/>
      <x v="21"/>
      <x v="70"/>
      <x v="1"/>
      <x v="53"/>
      <x v="4"/>
      <x v="1"/>
      <x v="5"/>
      <x v="1"/>
      <x v="8"/>
      <x v="1"/>
      <x v="6"/>
    </i>
    <i r="2">
      <x v="22"/>
      <x v="52"/>
      <x v="71"/>
      <x/>
      <x v="46"/>
      <x v="10"/>
      <x/>
      <x v="11"/>
      <x v="2"/>
      <x v="10"/>
      <x v="1"/>
      <x v="6"/>
    </i>
    <i r="2">
      <x v="23"/>
      <x v="22"/>
      <x v="72"/>
      <x v="1"/>
      <x v="12"/>
      <x v="5"/>
      <x v="1"/>
      <x v="61"/>
      <x v="2"/>
      <x v="41"/>
      <x v="1"/>
      <x v="6"/>
    </i>
    <i r="2">
      <x v="24"/>
      <x v="93"/>
      <x v="6"/>
      <x/>
      <x v="71"/>
      <x v="10"/>
      <x/>
      <x v="77"/>
      <x v="2"/>
      <x v="26"/>
      <x v="1"/>
      <x v="6"/>
    </i>
    <i r="2">
      <x v="33"/>
      <x v="18"/>
      <x v="52"/>
      <x v="1"/>
      <x v="87"/>
      <x v="2"/>
      <x v="3"/>
      <x v="64"/>
      <x v="1"/>
      <x v="51"/>
      <x v="1"/>
      <x v="6"/>
    </i>
    <i r="2">
      <x v="35"/>
      <x v="90"/>
      <x v="42"/>
      <x/>
      <x v="40"/>
      <x v="10"/>
      <x/>
      <x v="34"/>
      <x v="1"/>
      <x v="28"/>
      <x v="1"/>
      <x v="6"/>
    </i>
    <i r="2">
      <x v="37"/>
      <x v="89"/>
      <x v="43"/>
      <x v="1"/>
      <x v="48"/>
      <x v="4"/>
      <x v="1"/>
      <x v="28"/>
      <x v="1"/>
      <x v="25"/>
      <x v="1"/>
      <x v="6"/>
    </i>
    <i r="2">
      <x v="44"/>
      <x v="30"/>
      <x v="18"/>
      <x/>
      <x v="51"/>
      <x v="10"/>
      <x/>
      <x v="53"/>
      <x v="2"/>
      <x v="39"/>
      <x v="1"/>
      <x v="6"/>
    </i>
    <i r="2">
      <x v="45"/>
      <x v="48"/>
      <x v="22"/>
      <x/>
      <x v="97"/>
      <x v="15"/>
      <x v="4"/>
      <x v="45"/>
      <x v="2"/>
      <x v="26"/>
      <x v="1"/>
      <x/>
    </i>
    <i r="2">
      <x v="46"/>
      <x v="64"/>
      <x v="24"/>
      <x/>
      <x v="70"/>
      <x v="14"/>
      <x/>
      <x v="59"/>
      <x v="2"/>
      <x v="50"/>
      <x v="1"/>
      <x v="6"/>
    </i>
    <i r="2">
      <x v="47"/>
      <x/>
      <x v="26"/>
      <x v="1"/>
      <x v="61"/>
      <x v="7"/>
      <x v="1"/>
      <x v="38"/>
      <x v="2"/>
      <x v="24"/>
      <x v="1"/>
      <x v="6"/>
    </i>
    <i r="2">
      <x v="48"/>
      <x v="3"/>
      <x v="15"/>
      <x/>
      <x v="27"/>
      <x v="14"/>
      <x/>
      <x v="50"/>
      <x v="2"/>
      <x v="3"/>
      <x v="4"/>
      <x v="6"/>
    </i>
    <i r="6">
      <x v="56"/>
      <x v="14"/>
      <x/>
      <x v="8"/>
      <x v="2"/>
      <x v="20"/>
      <x v="4"/>
      <x v="6"/>
    </i>
    <i r="6">
      <x v="80"/>
      <x v="9"/>
      <x/>
      <x v="67"/>
      <x v="1"/>
      <x v="54"/>
      <x v="4"/>
      <x v="6"/>
    </i>
    <i r="6">
      <x v="104"/>
      <x v="14"/>
      <x/>
      <x v="27"/>
      <x v="1"/>
      <x v="21"/>
      <x v="4"/>
      <x v="4"/>
    </i>
    <i r="3">
      <x v="4"/>
      <x v="50"/>
      <x/>
      <x v="79"/>
      <x v="13"/>
      <x/>
      <x v="70"/>
      <x v="1"/>
      <x v="56"/>
      <x v="3"/>
      <x v="6"/>
    </i>
    <i r="6">
      <x v="102"/>
      <x v="13"/>
      <x/>
      <x v="68"/>
      <x v="1"/>
      <x v="55"/>
      <x v="3"/>
      <x v="6"/>
    </i>
    <i r="6">
      <x v="108"/>
      <x v="13"/>
      <x/>
      <x v="18"/>
      <x v="1"/>
      <x v="16"/>
      <x v="3"/>
      <x v="6"/>
    </i>
    <i r="3">
      <x v="8"/>
      <x v="27"/>
      <x v="1"/>
      <x v="50"/>
      <x v="7"/>
      <x v="1"/>
      <x/>
      <x/>
      <x/>
      <x v="1"/>
      <x v="6"/>
    </i>
    <i r="3">
      <x v="67"/>
      <x v="3"/>
      <x/>
      <x v="21"/>
      <x v="14"/>
      <x/>
      <x v="36"/>
      <x v="2"/>
      <x v="33"/>
      <x v="1"/>
      <x v="6"/>
    </i>
    <i r="2">
      <x v="49"/>
      <x v="6"/>
      <x v="28"/>
      <x/>
      <x v="82"/>
      <x v="10"/>
      <x/>
      <x v="55"/>
      <x v="2"/>
      <x v="41"/>
      <x v="1"/>
      <x v="6"/>
    </i>
    <i r="2">
      <x v="50"/>
      <x v="9"/>
      <x v="29"/>
      <x/>
      <x v="96"/>
      <x v="10"/>
      <x/>
      <x v="54"/>
      <x v="2"/>
      <x v="40"/>
      <x v="1"/>
      <x v="6"/>
    </i>
    <i r="2">
      <x v="52"/>
      <x v="15"/>
      <x v="48"/>
      <x/>
      <x v="37"/>
      <x v="11"/>
      <x/>
      <x v="15"/>
      <x v="1"/>
      <x v="15"/>
      <x v="5"/>
      <x v="6"/>
    </i>
    <i r="6">
      <x v="91"/>
      <x v="11"/>
      <x/>
      <x v="52"/>
      <x v="2"/>
      <x v="19"/>
      <x v="5"/>
      <x v="6"/>
    </i>
    <i r="6">
      <x v="99"/>
      <x v="11"/>
      <x/>
      <x v="29"/>
      <x v="1"/>
      <x v="27"/>
      <x v="5"/>
      <x v="6"/>
    </i>
    <i r="6">
      <x v="110"/>
      <x v="11"/>
      <x/>
      <x/>
      <x/>
      <x/>
      <x v="5"/>
      <x v="6"/>
    </i>
    <i r="6">
      <x v="112"/>
      <x v="11"/>
      <x/>
      <x v="56"/>
      <x v="2"/>
      <x v="30"/>
      <x v="5"/>
      <x v="6"/>
    </i>
    <i r="6">
      <x v="114"/>
      <x v="3"/>
      <x v="2"/>
      <x/>
      <x/>
      <x/>
      <x v="5"/>
      <x v="6"/>
    </i>
    <i r="6">
      <x v="115"/>
      <x v="3"/>
      <x v="2"/>
      <x/>
      <x/>
      <x/>
      <x v="5"/>
      <x v="6"/>
    </i>
    <i r="3">
      <x v="42"/>
      <x v="46"/>
      <x/>
      <x v="68"/>
      <x v="10"/>
      <x/>
      <x v="63"/>
      <x v="1"/>
      <x v="50"/>
      <x v="2"/>
      <x v="6"/>
    </i>
    <i r="6">
      <x v="86"/>
      <x v="10"/>
      <x/>
      <x v="11"/>
      <x v="2"/>
      <x v="10"/>
      <x v="2"/>
      <x v="6"/>
    </i>
    <i r="3">
      <x v="46"/>
      <x v="48"/>
      <x/>
      <x v="57"/>
      <x v="12"/>
      <x/>
      <x v="61"/>
      <x v="2"/>
      <x v="52"/>
      <x v="2"/>
      <x v="6"/>
    </i>
    <i r="6">
      <x v="105"/>
      <x v="11"/>
      <x/>
      <x v="71"/>
      <x v="1"/>
      <x v="57"/>
      <x v="2"/>
      <x v="6"/>
    </i>
    <i r="3">
      <x v="47"/>
      <x v="47"/>
      <x v="1"/>
      <x v="13"/>
      <x v="4"/>
      <x v="1"/>
      <x v="15"/>
      <x v="1"/>
      <x v="15"/>
      <x v="1"/>
      <x v="6"/>
    </i>
    <i r="3">
      <x v="71"/>
      <x v="5"/>
      <x v="1"/>
      <x v="43"/>
      <x v="6"/>
      <x v="1"/>
      <x v="69"/>
      <x v="2"/>
      <x v="37"/>
      <x v="1"/>
      <x v="6"/>
    </i>
    <i r="3">
      <x v="72"/>
      <x v="1"/>
      <x v="1"/>
      <x v="66"/>
      <x v="4"/>
      <x v="1"/>
      <x v="7"/>
      <x v="1"/>
      <x v="10"/>
      <x v="1"/>
      <x v="6"/>
    </i>
    <i r="2">
      <x v="54"/>
      <x v="11"/>
      <x v="33"/>
      <x/>
      <x v="7"/>
      <x v="10"/>
      <x/>
      <x v="39"/>
      <x v="2"/>
      <x v="27"/>
      <x v="1"/>
      <x v="6"/>
    </i>
    <i r="2">
      <x v="55"/>
      <x v="1"/>
      <x v="34"/>
      <x/>
      <x v="17"/>
      <x v="9"/>
      <x/>
      <x v="25"/>
      <x v="2"/>
      <x v="41"/>
      <x v="1"/>
      <x v="6"/>
    </i>
    <i r="2">
      <x v="56"/>
      <x v="28"/>
      <x v="32"/>
      <x/>
      <x v="30"/>
      <x v="9"/>
      <x/>
      <x v="57"/>
      <x v="1"/>
      <x v="46"/>
      <x v="1"/>
      <x v="6"/>
    </i>
    <i r="2">
      <x v="57"/>
      <x v="2"/>
      <x v="19"/>
      <x v="1"/>
      <x v="63"/>
      <x v="6"/>
      <x v="1"/>
      <x v="6"/>
      <x v="1"/>
      <x v="9"/>
      <x v="1"/>
      <x v="6"/>
    </i>
    <i r="2">
      <x v="58"/>
      <x v="65"/>
      <x v="35"/>
      <x/>
      <x v="39"/>
      <x v="10"/>
      <x/>
      <x v="32"/>
      <x v="2"/>
      <x v="34"/>
      <x v="1"/>
      <x v="6"/>
    </i>
    <i r="2">
      <x v="59"/>
      <x v="5"/>
      <x v="36"/>
      <x/>
      <x v="4"/>
      <x v="10"/>
      <x/>
      <x v="49"/>
      <x v="2"/>
      <x v="32"/>
      <x v="1"/>
      <x v="6"/>
    </i>
    <i r="2">
      <x v="60"/>
      <x v="7"/>
      <x v="37"/>
      <x/>
      <x v="73"/>
      <x v="9"/>
      <x/>
      <x v="4"/>
      <x v="1"/>
      <x v="7"/>
      <x v="1"/>
      <x v="6"/>
    </i>
    <i r="2">
      <x v="61"/>
      <x v="10"/>
      <x v="38"/>
      <x v="1"/>
      <x v="26"/>
      <x v="4"/>
      <x v="1"/>
      <x v="7"/>
      <x v="1"/>
      <x v="10"/>
      <x v="1"/>
      <x v="6"/>
    </i>
    <i r="3">
      <x v="32"/>
      <x v="4"/>
      <x/>
      <x v="81"/>
      <x v="10"/>
      <x/>
      <x v="21"/>
      <x v="2"/>
      <x v="6"/>
      <x v="1"/>
      <x v="2"/>
    </i>
    <i t="default" r="1">
      <x/>
    </i>
    <i>
      <x v="2"/>
      <x v="1"/>
      <x v="53"/>
      <x v="23"/>
      <x v="45"/>
      <x/>
      <x v="62"/>
      <x v="10"/>
      <x/>
      <x v="52"/>
      <x v="2"/>
      <x v="37"/>
      <x v="2"/>
      <x v="5"/>
    </i>
    <i r="6">
      <x v="94"/>
      <x v="1"/>
      <x v="4"/>
      <x/>
      <x/>
      <x/>
      <x v="2"/>
      <x v="6"/>
    </i>
    <i r="3">
      <x v="24"/>
      <x v="44"/>
      <x/>
      <x v="19"/>
      <x v="3"/>
      <x v="2"/>
      <x v="3"/>
      <x v="1"/>
      <x v="5"/>
      <x v="1"/>
      <x v="6"/>
    </i>
    <i t="default"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Eff. néc. (ETP)" fld="12" baseField="0" baseItem="0"/>
    <dataField name="Somme de Poids    " fld="20" baseField="0" baseItem="0"/>
  </dataFields>
  <formats count="178">
    <format dxfId="1016">
      <pivotArea dataOnly="0" outline="0" fieldPosition="0">
        <references count="1">
          <reference field="6" count="0" defaultSubtotal="1"/>
        </references>
      </pivotArea>
    </format>
    <format dxfId="1014">
      <pivotArea dataOnly="0" grandRow="1" outline="0" fieldPosition="0"/>
    </format>
    <format dxfId="1013">
      <pivotArea field="20" type="button" dataOnly="0" labelOnly="1" outline="0" axis="axisRow" fieldPosition="13"/>
    </format>
    <format dxfId="1012">
      <pivotArea dataOnly="0" labelOnly="1" grandRow="1" outline="0" offset="IV256" fieldPosition="0"/>
    </format>
    <format dxfId="1011">
      <pivotArea dataOnly="0" labelOnly="1" outline="0" offset="IV256" fieldPosition="0">
        <references count="2">
          <reference field="6" count="1" defaultSubtotal="1">
            <x v="0"/>
          </reference>
          <reference field="27" count="1" selected="0">
            <x v="0"/>
          </reference>
        </references>
      </pivotArea>
    </format>
    <format dxfId="1010">
      <pivotArea dataOnly="0" labelOnly="1" outline="0" offset="IV256" fieldPosition="0">
        <references count="2">
          <reference field="6" count="1" defaultSubtotal="1">
            <x v="0"/>
          </reference>
          <reference field="27" count="1" selected="0">
            <x v="1"/>
          </reference>
        </references>
      </pivotArea>
    </format>
    <format dxfId="1009">
      <pivotArea dataOnly="0" labelOnly="1" outline="0" offset="IV256" fieldPosition="0">
        <references count="2">
          <reference field="6" count="1" defaultSubtotal="1">
            <x v="1"/>
          </reference>
          <reference field="27" count="1" selected="0">
            <x v="2"/>
          </reference>
        </references>
      </pivotArea>
    </format>
    <format dxfId="100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4"/>
          </reference>
          <reference field="9" count="1" selected="0">
            <x v="57"/>
          </reference>
          <reference field="10" count="1" selected="0">
            <x v="63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23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23"/>
          </reference>
          <reference field="24" count="1" selected="0">
            <x v="2"/>
          </reference>
          <reference field="25" count="1" selected="0">
            <x v="37"/>
          </reference>
          <reference field="27" count="1" selected="0">
            <x v="0"/>
          </reference>
        </references>
      </pivotArea>
    </format>
    <format dxfId="100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5"/>
          </reference>
          <reference field="9" count="1" selected="0">
            <x v="58"/>
          </reference>
          <reference field="10" count="1" selected="0">
            <x v="64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10"/>
          </reference>
          <reference field="18" count="1" selected="0">
            <x v="1"/>
          </reference>
          <reference field="19" count="1" selected="0">
            <x v="5"/>
          </reference>
          <reference field="20" count="1">
            <x v="6"/>
          </reference>
          <reference field="23" count="1" selected="0">
            <x v="43"/>
          </reference>
          <reference field="24" count="1" selected="0">
            <x v="2"/>
          </reference>
          <reference field="25" count="1" selected="0">
            <x v="23"/>
          </reference>
          <reference field="27" count="1" selected="0">
            <x v="0"/>
          </reference>
        </references>
      </pivotArea>
    </format>
    <format dxfId="100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6"/>
          </reference>
          <reference field="9" count="1" selected="0">
            <x v="59"/>
          </reference>
          <reference field="10" count="1" selected="0">
            <x v="65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33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51"/>
          </reference>
          <reference field="24" count="1" selected="0">
            <x v="2"/>
          </reference>
          <reference field="25" count="1" selected="0">
            <x v="4"/>
          </reference>
          <reference field="27" count="1" selected="0">
            <x v="0"/>
          </reference>
        </references>
      </pivotArea>
    </format>
    <format dxfId="100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7"/>
          </reference>
          <reference field="9" count="1" selected="0">
            <x v="60"/>
          </reference>
          <reference field="10" count="1" selected="0">
            <x v="66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20"/>
          </reference>
          <reference field="18" count="1" selected="0">
            <x v="0"/>
          </reference>
          <reference field="19" count="1" selected="0">
            <x v="9"/>
          </reference>
          <reference field="20" count="1">
            <x v="6"/>
          </reference>
          <reference field="23" count="1" selected="0">
            <x v="24"/>
          </reference>
          <reference field="24" count="1" selected="0">
            <x v="2"/>
          </reference>
          <reference field="25" count="1" selected="0">
            <x v="7"/>
          </reference>
          <reference field="27" count="1" selected="0">
            <x v="0"/>
          </reference>
        </references>
      </pivotArea>
    </format>
    <format dxfId="100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8"/>
          </reference>
          <reference field="9" count="1" selected="0">
            <x v="62"/>
          </reference>
          <reference field="10" count="1" selected="0">
            <x v="67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90"/>
          </reference>
          <reference field="18" count="1" selected="0">
            <x v="0"/>
          </reference>
          <reference field="19" count="1" selected="0">
            <x v="9"/>
          </reference>
          <reference field="20" count="1">
            <x v="6"/>
          </reference>
          <reference field="23" count="1" selected="0">
            <x v="40"/>
          </reference>
          <reference field="24" count="1" selected="0">
            <x v="1"/>
          </reference>
          <reference field="25" count="1" selected="0">
            <x v="31"/>
          </reference>
          <reference field="27" count="1" selected="0">
            <x v="0"/>
          </reference>
        </references>
      </pivotArea>
    </format>
    <format dxfId="100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9"/>
          </reference>
          <reference field="9" count="1" selected="0">
            <x v="61"/>
          </reference>
          <reference field="10" count="1" selected="0">
            <x v="68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1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72"/>
          </reference>
          <reference field="24" count="1" selected="0">
            <x v="2"/>
          </reference>
          <reference field="25" count="1" selected="0">
            <x v="1"/>
          </reference>
          <reference field="27" count="1" selected="0">
            <x v="0"/>
          </reference>
        </references>
      </pivotArea>
    </format>
    <format dxfId="100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0"/>
          </reference>
          <reference field="9" count="1" selected="0">
            <x v="95"/>
          </reference>
          <reference field="10" count="1" selected="0">
            <x v="69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52"/>
          </reference>
          <reference field="18" count="1" selected="0">
            <x v="0"/>
          </reference>
          <reference field="19" count="1" selected="0">
            <x v="9"/>
          </reference>
          <reference field="20" count="1">
            <x v="6"/>
          </reference>
          <reference field="23" count="1" selected="0">
            <x v="65"/>
          </reference>
          <reference field="24" count="1" selected="0">
            <x v="1"/>
          </reference>
          <reference field="25" count="1" selected="0">
            <x v="52"/>
          </reference>
          <reference field="27" count="1" selected="0">
            <x v="0"/>
          </reference>
        </references>
      </pivotArea>
    </format>
    <format dxfId="100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5"/>
          </reference>
          <reference field="9" count="1" selected="0">
            <x v="87"/>
          </reference>
          <reference field="10" count="1" selected="0">
            <x v="17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72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7"/>
          </reference>
          <reference field="24" count="1" selected="0">
            <x v="1"/>
          </reference>
          <reference field="25" count="1" selected="0">
            <x v="10"/>
          </reference>
          <reference field="27" count="1" selected="0">
            <x v="0"/>
          </reference>
        </references>
      </pivotArea>
    </format>
    <format dxfId="100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25"/>
          </reference>
          <reference field="10" count="1" selected="0">
            <x v="11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32"/>
          </reference>
          <reference field="18" count="1" selected="0">
            <x v="4"/>
          </reference>
          <reference field="19" count="1" selected="0">
            <x v="1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9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25"/>
          </reference>
          <reference field="10" count="1" selected="0">
            <x v="11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77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1"/>
          </reference>
          <reference field="23" count="1" selected="0">
            <x v="6"/>
          </reference>
          <reference field="24" count="1" selected="0">
            <x v="1"/>
          </reference>
          <reference field="25" count="1" selected="0">
            <x v="9"/>
          </reference>
          <reference field="27" count="1" selected="0">
            <x v="0"/>
          </reference>
        </references>
      </pivotArea>
    </format>
    <format dxfId="99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25"/>
          </reference>
          <reference field="10" count="1" selected="0">
            <x v="11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113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6"/>
          </reference>
          <reference field="23" count="1" selected="0">
            <x v="71"/>
          </reference>
          <reference field="24" count="1" selected="0">
            <x v="1"/>
          </reference>
          <reference field="25" count="1" selected="0">
            <x v="57"/>
          </reference>
          <reference field="27" count="1" selected="0">
            <x v="0"/>
          </reference>
        </references>
      </pivotArea>
    </format>
    <format dxfId="99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26"/>
          </reference>
          <reference field="10" count="1" selected="0">
            <x v="11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5"/>
          </reference>
          <reference field="18" count="1" selected="0">
            <x v="4"/>
          </reference>
          <reference field="19" count="1" selected="0">
            <x v="15"/>
          </reference>
          <reference field="20" count="1">
            <x v="0"/>
          </reference>
          <reference field="23" count="1" selected="0">
            <x v="1"/>
          </reference>
          <reference field="24" count="1" selected="0">
            <x v="2"/>
          </reference>
          <reference field="25" count="1" selected="0">
            <x v="47"/>
          </reference>
          <reference field="27" count="1" selected="0">
            <x v="0"/>
          </reference>
        </references>
      </pivotArea>
    </format>
    <format dxfId="99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33"/>
          </reference>
          <reference field="10" count="1" selected="0">
            <x v="13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36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6"/>
          </reference>
          <reference field="23" count="1" selected="0">
            <x v="47"/>
          </reference>
          <reference field="24" count="1" selected="0">
            <x v="1"/>
          </reference>
          <reference field="25" count="1" selected="0">
            <x v="44"/>
          </reference>
          <reference field="27" count="1" selected="0">
            <x v="0"/>
          </reference>
        </references>
      </pivotArea>
    </format>
    <format dxfId="99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33"/>
          </reference>
          <reference field="10" count="1" selected="0">
            <x v="13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93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17"/>
          </reference>
          <reference field="24" count="1" selected="0">
            <x v="2"/>
          </reference>
          <reference field="25" count="1" selected="0">
            <x v="25"/>
          </reference>
          <reference field="27" count="1" selected="0">
            <x v="0"/>
          </reference>
        </references>
      </pivotArea>
    </format>
    <format dxfId="99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33"/>
          </reference>
          <reference field="10" count="1" selected="0">
            <x v="13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107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6"/>
          </reference>
          <reference field="23" count="1" selected="0">
            <x v="6"/>
          </reference>
          <reference field="24" count="1" selected="0">
            <x v="1"/>
          </reference>
          <reference field="25" count="1" selected="0">
            <x v="9"/>
          </reference>
          <reference field="27" count="1" selected="0">
            <x v="0"/>
          </reference>
        </references>
      </pivotArea>
    </format>
    <format dxfId="99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35"/>
          </reference>
          <reference field="10" count="1" selected="0">
            <x v="13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103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77"/>
          </reference>
          <reference field="24" count="1" selected="0">
            <x v="2"/>
          </reference>
          <reference field="25" count="1" selected="0">
            <x v="26"/>
          </reference>
          <reference field="27" count="1" selected="0">
            <x v="0"/>
          </reference>
        </references>
      </pivotArea>
    </format>
    <format dxfId="99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38"/>
          </reference>
          <reference field="10" count="1" selected="0">
            <x v="10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23"/>
          </reference>
          <reference field="18" count="1" selected="0">
            <x v="4"/>
          </reference>
          <reference field="19" count="1" selected="0">
            <x v="15"/>
          </reference>
          <reference field="20" count="1">
            <x v="0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9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83"/>
          </reference>
          <reference field="10" count="1" selected="0">
            <x v="17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74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6"/>
          </reference>
          <reference field="24" count="1" selected="0">
            <x v="1"/>
          </reference>
          <reference field="25" count="1" selected="0">
            <x v="9"/>
          </reference>
          <reference field="27" count="1" selected="0">
            <x v="0"/>
          </reference>
        </references>
      </pivotArea>
    </format>
    <format dxfId="99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97"/>
          </reference>
          <reference field="10" count="1" selected="0">
            <x v="16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6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2"/>
          </reference>
          <reference field="24" count="1" selected="0">
            <x v="2"/>
          </reference>
          <reference field="25" count="1" selected="0">
            <x v="2"/>
          </reference>
          <reference field="27" count="1" selected="0">
            <x v="0"/>
          </reference>
        </references>
      </pivotArea>
    </format>
    <format dxfId="98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97"/>
          </reference>
          <reference field="10" count="1" selected="0">
            <x v="16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100"/>
          </reference>
          <reference field="18" count="1" selected="0">
            <x v="0"/>
          </reference>
          <reference field="19" count="1" selected="0">
            <x v="12"/>
          </reference>
          <reference field="20" count="1">
            <x v="6"/>
          </reference>
          <reference field="23" count="1" selected="0">
            <x v="46"/>
          </reference>
          <reference field="24" count="1" selected="0">
            <x v="1"/>
          </reference>
          <reference field="25" count="1" selected="0">
            <x v="43"/>
          </reference>
          <reference field="27" count="1" selected="0">
            <x v="0"/>
          </reference>
        </references>
      </pivotArea>
    </format>
    <format dxfId="98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97"/>
          </reference>
          <reference field="10" count="1" selected="0">
            <x v="16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106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6"/>
          </reference>
          <reference field="23" count="1" selected="0">
            <x v="35"/>
          </reference>
          <reference field="24" count="1" selected="0">
            <x v="1"/>
          </reference>
          <reference field="25" count="1" selected="0">
            <x v="29"/>
          </reference>
          <reference field="27" count="1" selected="0">
            <x v="0"/>
          </reference>
        </references>
      </pivotArea>
    </format>
    <format dxfId="98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6"/>
          </reference>
          <reference field="9" count="1" selected="0">
            <x v="98"/>
          </reference>
          <reference field="10" count="1" selected="0">
            <x v="16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23"/>
          </reference>
          <reference field="18" count="1" selected="0">
            <x v="4"/>
          </reference>
          <reference field="19" count="1" selected="0">
            <x v="15"/>
          </reference>
          <reference field="20" count="1">
            <x v="0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8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7"/>
          </reference>
          <reference field="9" count="1" selected="0">
            <x v="36"/>
          </reference>
          <reference field="10" count="1" selected="0">
            <x v="10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17"/>
          </reference>
          <reference field="18" count="1" selected="0">
            <x v="4"/>
          </reference>
          <reference field="19" count="1" selected="0">
            <x v="0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8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7"/>
          </reference>
          <reference field="9" count="1" selected="0">
            <x v="79"/>
          </reference>
          <reference field="10" count="1" selected="0">
            <x v="20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69"/>
          </reference>
          <reference field="18" count="1" selected="0">
            <x v="4"/>
          </reference>
          <reference field="19" count="1" selected="0">
            <x v="1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8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8"/>
          </reference>
          <reference field="9" count="1" selected="0">
            <x v="39"/>
          </reference>
          <reference field="10" count="1" selected="0">
            <x v="10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21"/>
          </reference>
          <reference field="18" count="1" selected="0">
            <x v="4"/>
          </reference>
          <reference field="19" count="1" selected="0">
            <x v="0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8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8"/>
          </reference>
          <reference field="9" count="1" selected="0">
            <x v="82"/>
          </reference>
          <reference field="10" count="1" selected="0">
            <x v="17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67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35"/>
          </reference>
          <reference field="24" count="1" selected="0">
            <x v="1"/>
          </reference>
          <reference field="25" count="1" selected="0">
            <x v="29"/>
          </reference>
          <reference field="27" count="1" selected="0">
            <x v="0"/>
          </reference>
        </references>
      </pivotArea>
    </format>
    <format dxfId="98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9"/>
          </reference>
          <reference field="9" count="1" selected="0">
            <x v="81"/>
          </reference>
          <reference field="10" count="1" selected="0">
            <x v="17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111"/>
          </reference>
          <reference field="18" count="1" selected="0">
            <x v="0"/>
          </reference>
          <reference field="19" count="1" selected="0">
            <x v="9"/>
          </reference>
          <reference field="20" count="1">
            <x v="6"/>
          </reference>
          <reference field="23" count="1" selected="0">
            <x v="14"/>
          </reference>
          <reference field="24" count="1" selected="0">
            <x v="1"/>
          </reference>
          <reference field="25" count="1" selected="0">
            <x v="14"/>
          </reference>
          <reference field="27" count="1" selected="0">
            <x v="0"/>
          </reference>
        </references>
      </pivotArea>
    </format>
    <format dxfId="98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0"/>
          </reference>
          <reference field="9" count="1" selected="0">
            <x v="68"/>
          </reference>
          <reference field="10" count="1" selected="0">
            <x v="10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18"/>
          </reference>
          <reference field="18" count="1" selected="0">
            <x v="4"/>
          </reference>
          <reference field="19" count="1" selected="0">
            <x v="0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8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0"/>
          </reference>
          <reference field="9" count="1" selected="0">
            <x v="80"/>
          </reference>
          <reference field="10" count="1" selected="0">
            <x v="31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123"/>
          </reference>
          <reference field="18" count="1" selected="0">
            <x v="4"/>
          </reference>
          <reference field="19" count="1" selected="0">
            <x v="15"/>
          </reference>
          <reference field="20" count="1">
            <x v="0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7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1"/>
          </reference>
          <reference field="9" count="1" selected="0">
            <x v="69"/>
          </reference>
          <reference field="10" count="1" selected="0">
            <x v="10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22"/>
          </reference>
          <reference field="18" count="1" selected="0">
            <x v="4"/>
          </reference>
          <reference field="19" count="1" selected="0">
            <x v="0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7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1"/>
          </reference>
          <reference field="9" count="1" selected="0">
            <x v="78"/>
          </reference>
          <reference field="10" count="1" selected="0">
            <x v="17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15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54"/>
          </reference>
          <reference field="24" count="1" selected="0">
            <x v="2"/>
          </reference>
          <reference field="25" count="1" selected="0">
            <x v="40"/>
          </reference>
          <reference field="27" count="1" selected="0">
            <x v="0"/>
          </reference>
        </references>
      </pivotArea>
    </format>
    <format dxfId="97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2"/>
          </reference>
          <reference field="9" count="1" selected="0">
            <x v="41"/>
          </reference>
          <reference field="10" count="1" selected="0">
            <x v="10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16"/>
          </reference>
          <reference field="18" count="1" selected="0">
            <x v="4"/>
          </reference>
          <reference field="19" count="1" selected="0">
            <x v="0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7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2"/>
          </reference>
          <reference field="9" count="1" selected="0">
            <x v="88"/>
          </reference>
          <reference field="10" count="1" selected="0">
            <x v="17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64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9"/>
          </reference>
          <reference field="24" count="1" selected="0">
            <x v="2"/>
          </reference>
          <reference field="25" count="1" selected="0">
            <x v="48"/>
          </reference>
          <reference field="27" count="1" selected="0">
            <x v="0"/>
          </reference>
        </references>
      </pivotArea>
    </format>
    <format dxfId="97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4"/>
          </reference>
          <reference field="9" count="1" selected="0">
            <x v="17"/>
          </reference>
          <reference field="10" count="1" selected="0">
            <x v="53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2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4"/>
          </reference>
          <reference field="24" count="1" selected="0">
            <x v="1"/>
          </reference>
          <reference field="25" count="1" selected="0">
            <x v="7"/>
          </reference>
          <reference field="27" count="1" selected="0">
            <x v="0"/>
          </reference>
        </references>
      </pivotArea>
    </format>
    <format dxfId="97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6"/>
          </reference>
          <reference field="9" count="1" selected="0">
            <x v="74"/>
          </reference>
          <reference field="10" count="1" selected="0">
            <x v="40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8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73"/>
          </reference>
          <reference field="24" count="1" selected="0">
            <x v="2"/>
          </reference>
          <reference field="25" count="1" selected="0">
            <x v="19"/>
          </reference>
          <reference field="27" count="1" selected="0">
            <x v="0"/>
          </reference>
        </references>
      </pivotArea>
    </format>
    <format dxfId="97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8"/>
          </reference>
          <reference field="9" count="1" selected="0">
            <x v="73"/>
          </reference>
          <reference field="10" count="1" selected="0">
            <x v="39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9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20"/>
          </reference>
          <reference field="24" count="1" selected="0">
            <x v="2"/>
          </reference>
          <reference field="25" count="1" selected="0">
            <x v="35"/>
          </reference>
          <reference field="27" count="1" selected="0">
            <x v="0"/>
          </reference>
        </references>
      </pivotArea>
    </format>
    <format dxfId="97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9"/>
          </reference>
          <reference field="9" count="1" selected="0">
            <x v="70"/>
          </reference>
          <reference field="10" count="1" selected="0">
            <x v="10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23"/>
          </reference>
          <reference field="18" count="1" selected="0">
            <x v="4"/>
          </reference>
          <reference field="19" count="1" selected="0">
            <x v="15"/>
          </reference>
          <reference field="20" count="1">
            <x v="0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7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9"/>
          </reference>
          <reference field="9" count="1" selected="0">
            <x v="76"/>
          </reference>
          <reference field="10" count="1" selected="0">
            <x v="17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44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6"/>
          </reference>
          <reference field="24" count="1" selected="0">
            <x v="1"/>
          </reference>
          <reference field="25" count="1" selected="0">
            <x v="9"/>
          </reference>
          <reference field="27" count="1" selected="0">
            <x v="0"/>
          </reference>
        </references>
      </pivotArea>
    </format>
    <format dxfId="97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0"/>
          </reference>
          <reference field="9" count="1" selected="0">
            <x v="86"/>
          </reference>
          <reference field="10" count="1" selected="0">
            <x v="17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58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33"/>
          </reference>
          <reference field="24" count="1" selected="0">
            <x v="2"/>
          </reference>
          <reference field="25" count="1" selected="0">
            <x v="23"/>
          </reference>
          <reference field="27" count="1" selected="0">
            <x v="0"/>
          </reference>
        </references>
      </pivotArea>
    </format>
    <format dxfId="96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1"/>
          </reference>
          <reference field="9" count="1" selected="0">
            <x v="84"/>
          </reference>
          <reference field="10" count="1" selected="0">
            <x v="17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89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76"/>
          </reference>
          <reference field="24" count="1" selected="0">
            <x v="2"/>
          </reference>
          <reference field="25" count="1" selected="0">
            <x v="24"/>
          </reference>
          <reference field="27" count="1" selected="0">
            <x v="0"/>
          </reference>
        </references>
      </pivotArea>
    </format>
    <format dxfId="96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2"/>
          </reference>
          <reference field="9" count="1" selected="0">
            <x v="40"/>
          </reference>
          <reference field="10" count="1" selected="0">
            <x v="10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20"/>
          </reference>
          <reference field="18" count="1" selected="0">
            <x v="4"/>
          </reference>
          <reference field="19" count="1" selected="0">
            <x v="0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6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2"/>
          </reference>
          <reference field="9" count="1" selected="0">
            <x v="77"/>
          </reference>
          <reference field="10" count="1" selected="0">
            <x v="17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83"/>
          </reference>
          <reference field="18" count="1" selected="0">
            <x v="2"/>
          </reference>
          <reference field="19" count="1" selected="0">
            <x v="3"/>
          </reference>
          <reference field="20" count="1">
            <x v="6"/>
          </reference>
          <reference field="23" count="1" selected="0">
            <x v="16"/>
          </reference>
          <reference field="24" count="1" selected="0">
            <x v="2"/>
          </reference>
          <reference field="25" count="1" selected="0">
            <x v="42"/>
          </reference>
          <reference field="27" count="1" selected="0">
            <x v="0"/>
          </reference>
        </references>
      </pivotArea>
    </format>
    <format dxfId="96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3"/>
          </reference>
          <reference field="9" count="1" selected="0">
            <x v="37"/>
          </reference>
          <reference field="10" count="1" selected="0">
            <x v="10"/>
          </reference>
          <reference field="11" count="1" selected="0">
            <x v="0"/>
          </reference>
          <reference field="12" count="1" selected="0">
            <x v="0"/>
          </reference>
          <reference field="17" count="1" selected="0">
            <x v="119"/>
          </reference>
          <reference field="18" count="1" selected="0">
            <x v="4"/>
          </reference>
          <reference field="19" count="1" selected="0">
            <x v="0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6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3"/>
          </reference>
          <reference field="9" count="1" selected="0">
            <x v="85"/>
          </reference>
          <reference field="10" count="1" selected="0">
            <x v="17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42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44"/>
          </reference>
          <reference field="24" count="1" selected="0">
            <x v="1"/>
          </reference>
          <reference field="25" count="1" selected="0">
            <x v="38"/>
          </reference>
          <reference field="27" count="1" selected="0">
            <x v="0"/>
          </reference>
        </references>
      </pivotArea>
    </format>
    <format dxfId="96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1"/>
          </reference>
          <reference field="9" count="1" selected="0">
            <x v="44"/>
          </reference>
          <reference field="10" count="1" selected="0">
            <x v="46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28"/>
          </reference>
          <reference field="18" count="1" selected="0">
            <x v="0"/>
          </reference>
          <reference field="19" count="1" selected="0">
            <x v="12"/>
          </reference>
          <reference field="20" count="1">
            <x v="6"/>
          </reference>
          <reference field="23" count="1" selected="0">
            <x v="41"/>
          </reference>
          <reference field="24" count="1" selected="0">
            <x v="2"/>
          </reference>
          <reference field="25" count="1" selected="0">
            <x v="36"/>
          </reference>
          <reference field="27" count="1" selected="0">
            <x v="0"/>
          </reference>
        </references>
      </pivotArea>
    </format>
    <format dxfId="96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1"/>
          </reference>
          <reference field="9" count="1" selected="0">
            <x v="63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31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75"/>
          </reference>
          <reference field="24" count="1" selected="0">
            <x v="2"/>
          </reference>
          <reference field="25" count="1" selected="0">
            <x v="38"/>
          </reference>
          <reference field="27" count="1" selected="0">
            <x v="0"/>
          </reference>
        </references>
      </pivotArea>
    </format>
    <format dxfId="96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1"/>
          </reference>
          <reference field="9" count="1" selected="0">
            <x v="63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38"/>
          </reference>
          <reference field="18" count="1" selected="0">
            <x v="0"/>
          </reference>
          <reference field="19" count="1" selected="0">
            <x v="11"/>
          </reference>
          <reference field="20" count="1">
            <x v="6"/>
          </reference>
          <reference field="23" count="1" selected="0">
            <x v="29"/>
          </reference>
          <reference field="24" count="1" selected="0">
            <x v="1"/>
          </reference>
          <reference field="25" count="1" selected="0">
            <x v="27"/>
          </reference>
          <reference field="27" count="1" selected="0">
            <x v="0"/>
          </reference>
        </references>
      </pivotArea>
    </format>
    <format dxfId="96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1"/>
          </reference>
          <reference field="9" count="1" selected="0">
            <x v="63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78"/>
          </reference>
          <reference field="18" count="1" selected="0">
            <x v="0"/>
          </reference>
          <reference field="19" count="1" selected="0">
            <x v="11"/>
          </reference>
          <reference field="20" count="1">
            <x v="6"/>
          </reference>
          <reference field="23" count="1" selected="0">
            <x v="48"/>
          </reference>
          <reference field="24" count="1" selected="0">
            <x v="1"/>
          </reference>
          <reference field="25" count="1" selected="0">
            <x v="45"/>
          </reference>
          <reference field="27" count="1" selected="0">
            <x v="0"/>
          </reference>
        </references>
      </pivotArea>
    </format>
    <format dxfId="96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1"/>
          </reference>
          <reference field="9" count="1" selected="0">
            <x v="91"/>
          </reference>
          <reference field="10" count="1" selected="0">
            <x v="49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76"/>
          </reference>
          <reference field="18" count="1" selected="0">
            <x v="0"/>
          </reference>
          <reference field="19" count="1" selected="0">
            <x v="12"/>
          </reference>
          <reference field="20" count="1">
            <x v="6"/>
          </reference>
          <reference field="23" count="1" selected="0">
            <x v="34"/>
          </reference>
          <reference field="24" count="1" selected="0">
            <x v="2"/>
          </reference>
          <reference field="25" count="1" selected="0">
            <x v="27"/>
          </reference>
          <reference field="27" count="1" selected="0">
            <x v="0"/>
          </reference>
        </references>
      </pivotArea>
    </format>
    <format dxfId="95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1"/>
          </reference>
          <reference field="9" count="1" selected="0">
            <x v="94"/>
          </reference>
          <reference field="10" count="1" selected="0">
            <x v="0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55"/>
          </reference>
          <reference field="18" count="1" selected="0">
            <x v="1"/>
          </reference>
          <reference field="19" count="1" selected="0">
            <x v="6"/>
          </reference>
          <reference field="20" count="1">
            <x v="3"/>
          </reference>
          <reference field="23" count="1" selected="0">
            <x v="29"/>
          </reference>
          <reference field="24" count="1" selected="0">
            <x v="1"/>
          </reference>
          <reference field="25" count="1" selected="0">
            <x v="27"/>
          </reference>
          <reference field="27" count="1" selected="0">
            <x v="0"/>
          </reference>
        </references>
      </pivotArea>
    </format>
    <format dxfId="95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1"/>
          </reference>
          <reference field="9" count="1" selected="0">
            <x v="96"/>
          </reference>
          <reference field="10" count="1" selected="0">
            <x v="41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98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0"/>
          </reference>
        </references>
      </pivotArea>
    </format>
    <format dxfId="95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0"/>
          </reference>
          <reference field="9" count="1" selected="0">
            <x v="29"/>
          </reference>
          <reference field="10" count="1" selected="0">
            <x v="25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35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1"/>
          </reference>
        </references>
      </pivotArea>
    </format>
    <format dxfId="95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12"/>
          </reference>
          <reference field="10" count="1" selected="0">
            <x v="12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0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0"/>
          </reference>
          <reference field="23" count="1" selected="0">
            <x v="19"/>
          </reference>
          <reference field="24" count="1" selected="0">
            <x v="2"/>
          </reference>
          <reference field="25" count="1" selected="0">
            <x v="17"/>
          </reference>
          <reference field="27" count="1" selected="0">
            <x v="1"/>
          </reference>
        </references>
      </pivotArea>
    </format>
    <format dxfId="95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12"/>
          </reference>
          <reference field="10" count="1" selected="0">
            <x v="12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24"/>
          </reference>
          <reference field="18" count="1" selected="0">
            <x v="4"/>
          </reference>
          <reference field="19" count="1" selected="0">
            <x v="1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1"/>
          </reference>
        </references>
      </pivotArea>
    </format>
    <format dxfId="95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12"/>
          </reference>
          <reference field="10" count="1" selected="0">
            <x v="12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25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60"/>
          </reference>
          <reference field="24" count="1" selected="0">
            <x v="2"/>
          </reference>
          <reference field="25" count="1" selected="0">
            <x v="52"/>
          </reference>
          <reference field="27" count="1" selected="0">
            <x v="1"/>
          </reference>
        </references>
      </pivotArea>
    </format>
    <format dxfId="95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12"/>
          </reference>
          <reference field="10" count="1" selected="0">
            <x v="12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60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0"/>
          </reference>
          <reference field="23" count="1" selected="0">
            <x v="11"/>
          </reference>
          <reference field="24" count="1" selected="0">
            <x v="1"/>
          </reference>
          <reference field="25" count="1" selected="0">
            <x v="11"/>
          </reference>
          <reference field="27" count="1" selected="0">
            <x v="1"/>
          </reference>
        </references>
      </pivotArea>
    </format>
    <format dxfId="95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13"/>
          </reference>
          <reference field="10" count="1" selected="0">
            <x v="23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3"/>
          </reference>
          <reference field="18" count="1" selected="0">
            <x v="1"/>
          </reference>
          <reference field="19" count="1" selected="0">
            <x v="8"/>
          </reference>
          <reference field="20" count="1">
            <x v="1"/>
          </reference>
          <reference field="23" count="1" selected="0">
            <x v="58"/>
          </reference>
          <reference field="24" count="1" selected="0">
            <x v="2"/>
          </reference>
          <reference field="25" count="1" selected="0">
            <x v="37"/>
          </reference>
          <reference field="27" count="1" selected="0">
            <x v="1"/>
          </reference>
        </references>
      </pivotArea>
    </format>
    <format dxfId="95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27"/>
          </reference>
          <reference field="10" count="1" selected="0">
            <x v="14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14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30"/>
          </reference>
          <reference field="24" count="1" selected="0">
            <x v="2"/>
          </reference>
          <reference field="25" count="1" selected="0">
            <x v="18"/>
          </reference>
          <reference field="27" count="1" selected="0">
            <x v="1"/>
          </reference>
        </references>
      </pivotArea>
    </format>
    <format dxfId="95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27"/>
          </reference>
          <reference field="10" count="1" selected="0">
            <x v="14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41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6"/>
          </reference>
          <reference field="23" count="1" selected="0">
            <x v="63"/>
          </reference>
          <reference field="24" count="1" selected="0">
            <x v="1"/>
          </reference>
          <reference field="25" count="1" selected="0">
            <x v="50"/>
          </reference>
          <reference field="27" count="1" selected="0">
            <x v="1"/>
          </reference>
        </references>
      </pivotArea>
    </format>
    <format dxfId="94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27"/>
          </reference>
          <reference field="10" count="1" selected="0">
            <x v="14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109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6"/>
          </reference>
          <reference field="23" count="1" selected="0">
            <x v="68"/>
          </reference>
          <reference field="24" count="1" selected="0">
            <x v="1"/>
          </reference>
          <reference field="25" count="1" selected="0">
            <x v="55"/>
          </reference>
          <reference field="27" count="1" selected="0">
            <x v="1"/>
          </reference>
        </references>
      </pivotArea>
    </format>
    <format dxfId="94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31"/>
          </reference>
          <reference field="10" count="1" selected="0">
            <x v="9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16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31"/>
          </reference>
          <reference field="24" count="1" selected="0">
            <x v="2"/>
          </reference>
          <reference field="25" count="1" selected="0">
            <x v="34"/>
          </reference>
          <reference field="27" count="1" selected="0">
            <x v="1"/>
          </reference>
        </references>
      </pivotArea>
    </format>
    <format dxfId="94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31"/>
          </reference>
          <reference field="10" count="1" selected="0">
            <x v="9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29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2"/>
          </reference>
          <reference field="24" count="1" selected="0">
            <x v="2"/>
          </reference>
          <reference field="25" count="1" selected="0">
            <x v="2"/>
          </reference>
          <reference field="27" count="1" selected="0">
            <x v="1"/>
          </reference>
        </references>
      </pivotArea>
    </format>
    <format dxfId="94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66"/>
          </reference>
          <reference field="10" count="1" selected="0">
            <x v="14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65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13"/>
          </reference>
          <reference field="24" count="1" selected="0">
            <x v="1"/>
          </reference>
          <reference field="25" count="1" selected="0">
            <x v="13"/>
          </reference>
          <reference field="27" count="1" selected="0">
            <x v="1"/>
          </reference>
        </references>
      </pivotArea>
    </format>
    <format dxfId="94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"/>
          </reference>
          <reference field="9" count="1" selected="0">
            <x v="92"/>
          </reference>
          <reference field="10" count="1" selected="0">
            <x v="12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11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26"/>
          </reference>
          <reference field="24" count="1" selected="0">
            <x v="1"/>
          </reference>
          <reference field="25" count="1" selected="0">
            <x v="20"/>
          </reference>
          <reference field="27" count="1" selected="0">
            <x v="1"/>
          </reference>
        </references>
      </pivotArea>
    </format>
    <format dxfId="94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"/>
          </reference>
          <reference field="9" count="1" selected="0">
            <x v="34"/>
          </reference>
          <reference field="10" count="1" selected="0">
            <x v="51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101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54"/>
          </reference>
          <reference field="24" count="1" selected="0">
            <x v="2"/>
          </reference>
          <reference field="25" count="1" selected="0">
            <x v="55"/>
          </reference>
          <reference field="27" count="1" selected="0">
            <x v="1"/>
          </reference>
        </references>
      </pivotArea>
    </format>
    <format dxfId="94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"/>
          </reference>
          <reference field="9" count="1" selected="0">
            <x v="43"/>
          </reference>
          <reference field="10" count="1" selected="0">
            <x v="7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22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74"/>
          </reference>
          <reference field="24" count="1" selected="0">
            <x v="2"/>
          </reference>
          <reference field="25" count="1" selected="0">
            <x v="4"/>
          </reference>
          <reference field="27" count="1" selected="0">
            <x v="1"/>
          </reference>
        </references>
      </pivotArea>
    </format>
    <format dxfId="94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"/>
          </reference>
          <reference field="9" count="1" selected="0">
            <x v="45"/>
          </reference>
          <reference field="10" count="1" selected="0">
            <x v="8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95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10"/>
          </reference>
          <reference field="24" count="1" selected="0">
            <x v="2"/>
          </reference>
          <reference field="25" count="1" selected="0">
            <x v="37"/>
          </reference>
          <reference field="27" count="1" selected="0">
            <x v="1"/>
          </reference>
        </references>
      </pivotArea>
    </format>
    <format dxfId="94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"/>
          </reference>
          <reference field="9" count="1" selected="0">
            <x v="14"/>
          </reference>
          <reference field="10" count="1" selected="0">
            <x v="30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54"/>
          </reference>
          <reference field="18" count="1" selected="0">
            <x v="1"/>
          </reference>
          <reference field="19" count="1" selected="0">
            <x v="8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3"/>
          </reference>
          <reference field="25" count="1" selected="0">
            <x v="0"/>
          </reference>
          <reference field="27" count="1" selected="0">
            <x v="1"/>
          </reference>
        </references>
      </pivotArea>
    </format>
    <format dxfId="94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"/>
          </reference>
          <reference field="9" count="1" selected="0">
            <x v="49"/>
          </reference>
          <reference field="10" count="1" selected="0">
            <x v="21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47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27"/>
          </reference>
          <reference field="24" count="1" selected="0">
            <x v="1"/>
          </reference>
          <reference field="25" count="1" selected="0">
            <x v="21"/>
          </reference>
          <reference field="27" count="1" selected="0">
            <x v="1"/>
          </reference>
        </references>
      </pivotArea>
    </format>
    <format dxfId="93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"/>
          </reference>
          <reference field="9" count="1" selected="0">
            <x v="50"/>
          </reference>
          <reference field="10" count="1" selected="0">
            <x v="2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85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4"/>
          </reference>
          <reference field="23" count="1" selected="0">
            <x v="37"/>
          </reference>
          <reference field="24" count="1" selected="0">
            <x v="2"/>
          </reference>
          <reference field="25" count="1" selected="0">
            <x v="21"/>
          </reference>
          <reference field="27" count="1" selected="0">
            <x v="1"/>
          </reference>
        </references>
      </pivotArea>
    </format>
    <format dxfId="93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"/>
          </reference>
          <reference field="9" count="1" selected="0">
            <x v="16"/>
          </reference>
          <reference field="10" count="1" selected="0">
            <x v="54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84"/>
          </reference>
          <reference field="18" count="1" selected="0">
            <x v="0"/>
          </reference>
          <reference field="19" count="1" selected="0">
            <x v="9"/>
          </reference>
          <reference field="20" count="1">
            <x v="6"/>
          </reference>
          <reference field="23" count="1" selected="0">
            <x v="66"/>
          </reference>
          <reference field="24" count="1" selected="0">
            <x v="1"/>
          </reference>
          <reference field="25" count="1" selected="0">
            <x v="53"/>
          </reference>
          <reference field="27" count="1" selected="0">
            <x v="1"/>
          </reference>
        </references>
      </pivotArea>
    </format>
    <format dxfId="93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6"/>
          </reference>
          <reference field="9" count="1" selected="0">
            <x v="51"/>
          </reference>
          <reference field="10" count="1" selected="0">
            <x v="55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92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27"/>
          </reference>
          <reference field="24" count="1" selected="0">
            <x v="2"/>
          </reference>
          <reference field="25" count="1" selected="0">
            <x v="27"/>
          </reference>
          <reference field="27" count="1" selected="0">
            <x v="1"/>
          </reference>
        </references>
      </pivotArea>
    </format>
    <format dxfId="93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7"/>
          </reference>
          <reference field="9" count="1" selected="0">
            <x v="20"/>
          </reference>
          <reference field="10" count="1" selected="0">
            <x v="56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49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2"/>
          </reference>
          <reference field="23" count="1" selected="0">
            <x v="42"/>
          </reference>
          <reference field="24" count="1" selected="0">
            <x v="2"/>
          </reference>
          <reference field="25" count="1" selected="0">
            <x v="51"/>
          </reference>
          <reference field="27" count="1" selected="0">
            <x v="1"/>
          </reference>
        </references>
      </pivotArea>
    </format>
    <format dxfId="93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8"/>
          </reference>
          <reference field="9" count="1" selected="0">
            <x v="19"/>
          </reference>
          <reference field="10" count="1" selected="0">
            <x v="57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45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27"/>
          </reference>
          <reference field="24" count="1" selected="0">
            <x v="2"/>
          </reference>
          <reference field="25" count="1" selected="0">
            <x v="41"/>
          </reference>
          <reference field="27" count="1" selected="0">
            <x v="1"/>
          </reference>
        </references>
      </pivotArea>
    </format>
    <format dxfId="93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9"/>
          </reference>
          <reference field="9" count="1" selected="0">
            <x v="53"/>
          </reference>
          <reference field="10" count="1" selected="0">
            <x v="58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34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62"/>
          </reference>
          <reference field="24" count="1" selected="0">
            <x v="2"/>
          </reference>
          <reference field="25" count="1" selected="0">
            <x v="40"/>
          </reference>
          <reference field="27" count="1" selected="0">
            <x v="1"/>
          </reference>
        </references>
      </pivotArea>
    </format>
    <format dxfId="93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0"/>
          </reference>
          <reference field="9" count="1" selected="0">
            <x v="54"/>
          </reference>
          <reference field="10" count="1" selected="0">
            <x v="59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18"/>
          </reference>
          <reference field="18" count="1" selected="0">
            <x v="1"/>
          </reference>
          <reference field="19" count="1" selected="0">
            <x v="5"/>
          </reference>
          <reference field="20" count="1">
            <x v="6"/>
          </reference>
          <reference field="23" count="1" selected="0">
            <x v="22"/>
          </reference>
          <reference field="24" count="1" selected="0">
            <x v="2"/>
          </reference>
          <reference field="25" count="1" selected="0">
            <x v="22"/>
          </reference>
          <reference field="27" count="1" selected="0">
            <x v="1"/>
          </reference>
        </references>
      </pivotArea>
    </format>
    <format dxfId="93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1"/>
          </reference>
          <reference field="9" count="1" selected="0">
            <x v="55"/>
          </reference>
          <reference field="10" count="1" selected="0">
            <x v="60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75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2"/>
          </reference>
          <reference field="23" count="1" selected="0">
            <x v="9"/>
          </reference>
          <reference field="24" count="1" selected="0">
            <x v="2"/>
          </reference>
          <reference field="25" count="1" selected="0">
            <x v="49"/>
          </reference>
          <reference field="27" count="1" selected="0">
            <x v="1"/>
          </reference>
        </references>
      </pivotArea>
    </format>
    <format dxfId="93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2"/>
          </reference>
          <reference field="9" count="1" selected="0">
            <x v="56"/>
          </reference>
          <reference field="10" count="1" selected="0">
            <x v="61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88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78"/>
          </reference>
          <reference field="24" count="1" selected="0">
            <x v="1"/>
          </reference>
          <reference field="25" count="1" selected="0">
            <x v="58"/>
          </reference>
          <reference field="27" count="1" selected="0">
            <x v="1"/>
          </reference>
        </references>
      </pivotArea>
    </format>
    <format dxfId="93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13"/>
          </reference>
          <reference field="9" count="1" selected="0">
            <x v="75"/>
          </reference>
          <reference field="10" count="1" selected="0">
            <x v="62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59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12"/>
          </reference>
          <reference field="24" count="1" selected="0">
            <x v="1"/>
          </reference>
          <reference field="25" count="1" selected="0">
            <x v="12"/>
          </reference>
          <reference field="27" count="1" selected="0">
            <x v="1"/>
          </reference>
        </references>
      </pivotArea>
    </format>
    <format dxfId="92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1"/>
          </reference>
          <reference field="9" count="1" selected="0">
            <x v="21"/>
          </reference>
          <reference field="10" count="1" selected="0">
            <x v="70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53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5"/>
          </reference>
          <reference field="24" count="1" selected="0">
            <x v="1"/>
          </reference>
          <reference field="25" count="1" selected="0">
            <x v="8"/>
          </reference>
          <reference field="27" count="1" selected="0">
            <x v="1"/>
          </reference>
        </references>
      </pivotArea>
    </format>
    <format dxfId="92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2"/>
          </reference>
          <reference field="9" count="1" selected="0">
            <x v="52"/>
          </reference>
          <reference field="10" count="1" selected="0">
            <x v="71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46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11"/>
          </reference>
          <reference field="24" count="1" selected="0">
            <x v="2"/>
          </reference>
          <reference field="25" count="1" selected="0">
            <x v="10"/>
          </reference>
          <reference field="27" count="1" selected="0">
            <x v="1"/>
          </reference>
        </references>
      </pivotArea>
    </format>
    <format dxfId="92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3"/>
          </reference>
          <reference field="9" count="1" selected="0">
            <x v="22"/>
          </reference>
          <reference field="10" count="1" selected="0">
            <x v="72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12"/>
          </reference>
          <reference field="18" count="1" selected="0">
            <x v="1"/>
          </reference>
          <reference field="19" count="1" selected="0">
            <x v="5"/>
          </reference>
          <reference field="20" count="1">
            <x v="6"/>
          </reference>
          <reference field="23" count="1" selected="0">
            <x v="61"/>
          </reference>
          <reference field="24" count="1" selected="0">
            <x v="2"/>
          </reference>
          <reference field="25" count="1" selected="0">
            <x v="41"/>
          </reference>
          <reference field="27" count="1" selected="0">
            <x v="1"/>
          </reference>
        </references>
      </pivotArea>
    </format>
    <format dxfId="92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24"/>
          </reference>
          <reference field="9" count="1" selected="0">
            <x v="93"/>
          </reference>
          <reference field="10" count="1" selected="0">
            <x v="6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71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77"/>
          </reference>
          <reference field="24" count="1" selected="0">
            <x v="2"/>
          </reference>
          <reference field="25" count="1" selected="0">
            <x v="26"/>
          </reference>
          <reference field="27" count="1" selected="0">
            <x v="1"/>
          </reference>
        </references>
      </pivotArea>
    </format>
    <format dxfId="92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3"/>
          </reference>
          <reference field="9" count="1" selected="0">
            <x v="18"/>
          </reference>
          <reference field="10" count="1" selected="0">
            <x v="52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87"/>
          </reference>
          <reference field="18" count="1" selected="0">
            <x v="3"/>
          </reference>
          <reference field="19" count="1" selected="0">
            <x v="2"/>
          </reference>
          <reference field="20" count="1">
            <x v="6"/>
          </reference>
          <reference field="23" count="1" selected="0">
            <x v="64"/>
          </reference>
          <reference field="24" count="1" selected="0">
            <x v="1"/>
          </reference>
          <reference field="25" count="1" selected="0">
            <x v="51"/>
          </reference>
          <reference field="27" count="1" selected="0">
            <x v="1"/>
          </reference>
        </references>
      </pivotArea>
    </format>
    <format dxfId="92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5"/>
          </reference>
          <reference field="9" count="1" selected="0">
            <x v="90"/>
          </reference>
          <reference field="10" count="1" selected="0">
            <x v="42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40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34"/>
          </reference>
          <reference field="24" count="1" selected="0">
            <x v="1"/>
          </reference>
          <reference field="25" count="1" selected="0">
            <x v="28"/>
          </reference>
          <reference field="27" count="1" selected="0">
            <x v="1"/>
          </reference>
        </references>
      </pivotArea>
    </format>
    <format dxfId="92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37"/>
          </reference>
          <reference field="9" count="1" selected="0">
            <x v="89"/>
          </reference>
          <reference field="10" count="1" selected="0">
            <x v="43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48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28"/>
          </reference>
          <reference field="24" count="1" selected="0">
            <x v="1"/>
          </reference>
          <reference field="25" count="1" selected="0">
            <x v="25"/>
          </reference>
          <reference field="27" count="1" selected="0">
            <x v="1"/>
          </reference>
        </references>
      </pivotArea>
    </format>
    <format dxfId="92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4"/>
          </reference>
          <reference field="9" count="1" selected="0">
            <x v="30"/>
          </reference>
          <reference field="10" count="1" selected="0">
            <x v="18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51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53"/>
          </reference>
          <reference field="24" count="1" selected="0">
            <x v="2"/>
          </reference>
          <reference field="25" count="1" selected="0">
            <x v="39"/>
          </reference>
          <reference field="27" count="1" selected="0">
            <x v="1"/>
          </reference>
        </references>
      </pivotArea>
    </format>
    <format dxfId="92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5"/>
          </reference>
          <reference field="9" count="1" selected="0">
            <x v="48"/>
          </reference>
          <reference field="10" count="1" selected="0">
            <x v="22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97"/>
          </reference>
          <reference field="18" count="1" selected="0">
            <x v="4"/>
          </reference>
          <reference field="19" count="1" selected="0">
            <x v="15"/>
          </reference>
          <reference field="20" count="1">
            <x v="0"/>
          </reference>
          <reference field="23" count="1" selected="0">
            <x v="45"/>
          </reference>
          <reference field="24" count="1" selected="0">
            <x v="2"/>
          </reference>
          <reference field="25" count="1" selected="0">
            <x v="26"/>
          </reference>
          <reference field="27" count="1" selected="0">
            <x v="1"/>
          </reference>
        </references>
      </pivotArea>
    </format>
    <format dxfId="92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6"/>
          </reference>
          <reference field="9" count="1" selected="0">
            <x v="64"/>
          </reference>
          <reference field="10" count="1" selected="0">
            <x v="24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70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59"/>
          </reference>
          <reference field="24" count="1" selected="0">
            <x v="2"/>
          </reference>
          <reference field="25" count="1" selected="0">
            <x v="50"/>
          </reference>
          <reference field="27" count="1" selected="0">
            <x v="1"/>
          </reference>
        </references>
      </pivotArea>
    </format>
    <format dxfId="91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7"/>
          </reference>
          <reference field="9" count="1" selected="0">
            <x v="0"/>
          </reference>
          <reference field="10" count="1" selected="0">
            <x v="26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61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38"/>
          </reference>
          <reference field="24" count="1" selected="0">
            <x v="2"/>
          </reference>
          <reference field="25" count="1" selected="0">
            <x v="24"/>
          </reference>
          <reference field="27" count="1" selected="0">
            <x v="1"/>
          </reference>
        </references>
      </pivotArea>
    </format>
    <format dxfId="91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8"/>
          </reference>
          <reference field="9" count="1" selected="0">
            <x v="3"/>
          </reference>
          <reference field="10" count="1" selected="0">
            <x v="15"/>
          </reference>
          <reference field="11" count="1" selected="0">
            <x v="0"/>
          </reference>
          <reference field="12" count="1" selected="0">
            <x v="4"/>
          </reference>
          <reference field="17" count="1" selected="0">
            <x v="27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50"/>
          </reference>
          <reference field="24" count="1" selected="0">
            <x v="2"/>
          </reference>
          <reference field="25" count="1" selected="0">
            <x v="3"/>
          </reference>
          <reference field="27" count="1" selected="0">
            <x v="1"/>
          </reference>
        </references>
      </pivotArea>
    </format>
    <format dxfId="91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8"/>
          </reference>
          <reference field="9" count="1" selected="0">
            <x v="3"/>
          </reference>
          <reference field="10" count="1" selected="0">
            <x v="15"/>
          </reference>
          <reference field="11" count="1" selected="0">
            <x v="0"/>
          </reference>
          <reference field="12" count="1" selected="0">
            <x v="4"/>
          </reference>
          <reference field="17" count="1" selected="0">
            <x v="56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8"/>
          </reference>
          <reference field="24" count="1" selected="0">
            <x v="2"/>
          </reference>
          <reference field="25" count="1" selected="0">
            <x v="20"/>
          </reference>
          <reference field="27" count="1" selected="0">
            <x v="1"/>
          </reference>
        </references>
      </pivotArea>
    </format>
    <format dxfId="91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8"/>
          </reference>
          <reference field="9" count="1" selected="0">
            <x v="3"/>
          </reference>
          <reference field="10" count="1" selected="0">
            <x v="15"/>
          </reference>
          <reference field="11" count="1" selected="0">
            <x v="0"/>
          </reference>
          <reference field="12" count="1" selected="0">
            <x v="4"/>
          </reference>
          <reference field="17" count="1" selected="0">
            <x v="80"/>
          </reference>
          <reference field="18" count="1" selected="0">
            <x v="0"/>
          </reference>
          <reference field="19" count="1" selected="0">
            <x v="9"/>
          </reference>
          <reference field="20" count="1">
            <x v="6"/>
          </reference>
          <reference field="23" count="1" selected="0">
            <x v="67"/>
          </reference>
          <reference field="24" count="1" selected="0">
            <x v="1"/>
          </reference>
          <reference field="25" count="1" selected="0">
            <x v="54"/>
          </reference>
          <reference field="27" count="1" selected="0">
            <x v="1"/>
          </reference>
        </references>
      </pivotArea>
    </format>
    <format dxfId="91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8"/>
          </reference>
          <reference field="9" count="1" selected="0">
            <x v="3"/>
          </reference>
          <reference field="10" count="1" selected="0">
            <x v="15"/>
          </reference>
          <reference field="11" count="1" selected="0">
            <x v="0"/>
          </reference>
          <reference field="12" count="1" selected="0">
            <x v="4"/>
          </reference>
          <reference field="17" count="1" selected="0">
            <x v="104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4"/>
          </reference>
          <reference field="23" count="1" selected="0">
            <x v="27"/>
          </reference>
          <reference field="24" count="1" selected="0">
            <x v="1"/>
          </reference>
          <reference field="25" count="1" selected="0">
            <x v="21"/>
          </reference>
          <reference field="27" count="1" selected="0">
            <x v="1"/>
          </reference>
        </references>
      </pivotArea>
    </format>
    <format dxfId="91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8"/>
          </reference>
          <reference field="9" count="1" selected="0">
            <x v="4"/>
          </reference>
          <reference field="10" count="1" selected="0">
            <x v="50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79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6"/>
          </reference>
          <reference field="23" count="1" selected="0">
            <x v="70"/>
          </reference>
          <reference field="24" count="1" selected="0">
            <x v="1"/>
          </reference>
          <reference field="25" count="1" selected="0">
            <x v="56"/>
          </reference>
          <reference field="27" count="1" selected="0">
            <x v="1"/>
          </reference>
        </references>
      </pivotArea>
    </format>
    <format dxfId="91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8"/>
          </reference>
          <reference field="9" count="1" selected="0">
            <x v="4"/>
          </reference>
          <reference field="10" count="1" selected="0">
            <x v="50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102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6"/>
          </reference>
          <reference field="23" count="1" selected="0">
            <x v="68"/>
          </reference>
          <reference field="24" count="1" selected="0">
            <x v="1"/>
          </reference>
          <reference field="25" count="1" selected="0">
            <x v="55"/>
          </reference>
          <reference field="27" count="1" selected="0">
            <x v="1"/>
          </reference>
        </references>
      </pivotArea>
    </format>
    <format dxfId="91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8"/>
          </reference>
          <reference field="9" count="1" selected="0">
            <x v="4"/>
          </reference>
          <reference field="10" count="1" selected="0">
            <x v="50"/>
          </reference>
          <reference field="11" count="1" selected="0">
            <x v="0"/>
          </reference>
          <reference field="12" count="1" selected="0">
            <x v="3"/>
          </reference>
          <reference field="17" count="1" selected="0">
            <x v="108"/>
          </reference>
          <reference field="18" count="1" selected="0">
            <x v="0"/>
          </reference>
          <reference field="19" count="1" selected="0">
            <x v="13"/>
          </reference>
          <reference field="20" count="1">
            <x v="6"/>
          </reference>
          <reference field="23" count="1" selected="0">
            <x v="18"/>
          </reference>
          <reference field="24" count="1" selected="0">
            <x v="1"/>
          </reference>
          <reference field="25" count="1" selected="0">
            <x v="16"/>
          </reference>
          <reference field="27" count="1" selected="0">
            <x v="1"/>
          </reference>
        </references>
      </pivotArea>
    </format>
    <format dxfId="91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8"/>
          </reference>
          <reference field="9" count="1" selected="0">
            <x v="8"/>
          </reference>
          <reference field="10" count="1" selected="0">
            <x v="27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50"/>
          </reference>
          <reference field="18" count="1" selected="0">
            <x v="1"/>
          </reference>
          <reference field="19" count="1" selected="0">
            <x v="7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1"/>
          </reference>
        </references>
      </pivotArea>
    </format>
    <format dxfId="91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8"/>
          </reference>
          <reference field="9" count="1" selected="0">
            <x v="67"/>
          </reference>
          <reference field="10" count="1" selected="0">
            <x v="3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21"/>
          </reference>
          <reference field="18" count="1" selected="0">
            <x v="0"/>
          </reference>
          <reference field="19" count="1" selected="0">
            <x v="14"/>
          </reference>
          <reference field="20" count="1">
            <x v="6"/>
          </reference>
          <reference field="23" count="1" selected="0">
            <x v="36"/>
          </reference>
          <reference field="24" count="1" selected="0">
            <x v="2"/>
          </reference>
          <reference field="25" count="1" selected="0">
            <x v="33"/>
          </reference>
          <reference field="27" count="1" selected="0">
            <x v="1"/>
          </reference>
        </references>
      </pivotArea>
    </format>
    <format dxfId="90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49"/>
          </reference>
          <reference field="9" count="1" selected="0">
            <x v="6"/>
          </reference>
          <reference field="10" count="1" selected="0">
            <x v="28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82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55"/>
          </reference>
          <reference field="24" count="1" selected="0">
            <x v="2"/>
          </reference>
          <reference field="25" count="1" selected="0">
            <x v="41"/>
          </reference>
          <reference field="27" count="1" selected="0">
            <x v="1"/>
          </reference>
        </references>
      </pivotArea>
    </format>
    <format dxfId="90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0"/>
          </reference>
          <reference field="9" count="1" selected="0">
            <x v="9"/>
          </reference>
          <reference field="10" count="1" selected="0">
            <x v="29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96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54"/>
          </reference>
          <reference field="24" count="1" selected="0">
            <x v="2"/>
          </reference>
          <reference field="25" count="1" selected="0">
            <x v="40"/>
          </reference>
          <reference field="27" count="1" selected="0">
            <x v="1"/>
          </reference>
        </references>
      </pivotArea>
    </format>
    <format dxfId="90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15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5"/>
          </reference>
          <reference field="17" count="1" selected="0">
            <x v="37"/>
          </reference>
          <reference field="18" count="1" selected="0">
            <x v="0"/>
          </reference>
          <reference field="19" count="1" selected="0">
            <x v="11"/>
          </reference>
          <reference field="20" count="1">
            <x v="6"/>
          </reference>
          <reference field="23" count="1" selected="0">
            <x v="15"/>
          </reference>
          <reference field="24" count="1" selected="0">
            <x v="1"/>
          </reference>
          <reference field="25" count="1" selected="0">
            <x v="15"/>
          </reference>
          <reference field="27" count="1" selected="0">
            <x v="1"/>
          </reference>
        </references>
      </pivotArea>
    </format>
    <format dxfId="90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15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5"/>
          </reference>
          <reference field="17" count="1" selected="0">
            <x v="91"/>
          </reference>
          <reference field="18" count="1" selected="0">
            <x v="0"/>
          </reference>
          <reference field="19" count="1" selected="0">
            <x v="11"/>
          </reference>
          <reference field="20" count="1">
            <x v="6"/>
          </reference>
          <reference field="23" count="1" selected="0">
            <x v="52"/>
          </reference>
          <reference field="24" count="1" selected="0">
            <x v="2"/>
          </reference>
          <reference field="25" count="1" selected="0">
            <x v="19"/>
          </reference>
          <reference field="27" count="1" selected="0">
            <x v="1"/>
          </reference>
        </references>
      </pivotArea>
    </format>
    <format dxfId="90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15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5"/>
          </reference>
          <reference field="17" count="1" selected="0">
            <x v="99"/>
          </reference>
          <reference field="18" count="1" selected="0">
            <x v="0"/>
          </reference>
          <reference field="19" count="1" selected="0">
            <x v="11"/>
          </reference>
          <reference field="20" count="1">
            <x v="6"/>
          </reference>
          <reference field="23" count="1" selected="0">
            <x v="29"/>
          </reference>
          <reference field="24" count="1" selected="0">
            <x v="1"/>
          </reference>
          <reference field="25" count="1" selected="0">
            <x v="27"/>
          </reference>
          <reference field="27" count="1" selected="0">
            <x v="1"/>
          </reference>
        </references>
      </pivotArea>
    </format>
    <format dxfId="90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15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5"/>
          </reference>
          <reference field="17" count="1" selected="0">
            <x v="110"/>
          </reference>
          <reference field="18" count="1" selected="0">
            <x v="0"/>
          </reference>
          <reference field="19" count="1" selected="0">
            <x v="11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1"/>
          </reference>
        </references>
      </pivotArea>
    </format>
    <format dxfId="90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15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5"/>
          </reference>
          <reference field="17" count="1" selected="0">
            <x v="112"/>
          </reference>
          <reference field="18" count="1" selected="0">
            <x v="0"/>
          </reference>
          <reference field="19" count="1" selected="0">
            <x v="11"/>
          </reference>
          <reference field="20" count="1">
            <x v="6"/>
          </reference>
          <reference field="23" count="1" selected="0">
            <x v="56"/>
          </reference>
          <reference field="24" count="1" selected="0">
            <x v="2"/>
          </reference>
          <reference field="25" count="1" selected="0">
            <x v="30"/>
          </reference>
          <reference field="27" count="1" selected="0">
            <x v="1"/>
          </reference>
        </references>
      </pivotArea>
    </format>
    <format dxfId="90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15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5"/>
          </reference>
          <reference field="17" count="1" selected="0">
            <x v="114"/>
          </reference>
          <reference field="18" count="1" selected="0">
            <x v="2"/>
          </reference>
          <reference field="19" count="1" selected="0">
            <x v="3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1"/>
          </reference>
        </references>
      </pivotArea>
    </format>
    <format dxfId="90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15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5"/>
          </reference>
          <reference field="17" count="1" selected="0">
            <x v="115"/>
          </reference>
          <reference field="18" count="1" selected="0">
            <x v="2"/>
          </reference>
          <reference field="19" count="1" selected="0">
            <x v="3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1"/>
          </reference>
        </references>
      </pivotArea>
    </format>
    <format dxfId="90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42"/>
          </reference>
          <reference field="10" count="1" selected="0">
            <x v="46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68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63"/>
          </reference>
          <reference field="24" count="1" selected="0">
            <x v="1"/>
          </reference>
          <reference field="25" count="1" selected="0">
            <x v="50"/>
          </reference>
          <reference field="27" count="1" selected="0">
            <x v="1"/>
          </reference>
        </references>
      </pivotArea>
    </format>
    <format dxfId="89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42"/>
          </reference>
          <reference field="10" count="1" selected="0">
            <x v="46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86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11"/>
          </reference>
          <reference field="24" count="1" selected="0">
            <x v="2"/>
          </reference>
          <reference field="25" count="1" selected="0">
            <x v="10"/>
          </reference>
          <reference field="27" count="1" selected="0">
            <x v="1"/>
          </reference>
        </references>
      </pivotArea>
    </format>
    <format dxfId="89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46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57"/>
          </reference>
          <reference field="18" count="1" selected="0">
            <x v="0"/>
          </reference>
          <reference field="19" count="1" selected="0">
            <x v="12"/>
          </reference>
          <reference field="20" count="1">
            <x v="6"/>
          </reference>
          <reference field="23" count="1" selected="0">
            <x v="61"/>
          </reference>
          <reference field="24" count="1" selected="0">
            <x v="2"/>
          </reference>
          <reference field="25" count="1" selected="0">
            <x v="52"/>
          </reference>
          <reference field="27" count="1" selected="0">
            <x v="1"/>
          </reference>
        </references>
      </pivotArea>
    </format>
    <format dxfId="89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46"/>
          </reference>
          <reference field="10" count="1" selected="0">
            <x v="48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105"/>
          </reference>
          <reference field="18" count="1" selected="0">
            <x v="0"/>
          </reference>
          <reference field="19" count="1" selected="0">
            <x v="11"/>
          </reference>
          <reference field="20" count="1">
            <x v="6"/>
          </reference>
          <reference field="23" count="1" selected="0">
            <x v="71"/>
          </reference>
          <reference field="24" count="1" selected="0">
            <x v="1"/>
          </reference>
          <reference field="25" count="1" selected="0">
            <x v="57"/>
          </reference>
          <reference field="27" count="1" selected="0">
            <x v="1"/>
          </reference>
        </references>
      </pivotArea>
    </format>
    <format dxfId="89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47"/>
          </reference>
          <reference field="10" count="1" selected="0">
            <x v="47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13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15"/>
          </reference>
          <reference field="24" count="1" selected="0">
            <x v="1"/>
          </reference>
          <reference field="25" count="1" selected="0">
            <x v="15"/>
          </reference>
          <reference field="27" count="1" selected="0">
            <x v="1"/>
          </reference>
        </references>
      </pivotArea>
    </format>
    <format dxfId="89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71"/>
          </reference>
          <reference field="10" count="1" selected="0">
            <x v="5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43"/>
          </reference>
          <reference field="18" count="1" selected="0">
            <x v="1"/>
          </reference>
          <reference field="19" count="1" selected="0">
            <x v="6"/>
          </reference>
          <reference field="20" count="1">
            <x v="6"/>
          </reference>
          <reference field="23" count="1" selected="0">
            <x v="69"/>
          </reference>
          <reference field="24" count="1" selected="0">
            <x v="2"/>
          </reference>
          <reference field="25" count="1" selected="0">
            <x v="37"/>
          </reference>
          <reference field="27" count="1" selected="0">
            <x v="1"/>
          </reference>
        </references>
      </pivotArea>
    </format>
    <format dxfId="894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2"/>
          </reference>
          <reference field="9" count="1" selected="0">
            <x v="72"/>
          </reference>
          <reference field="10" count="1" selected="0">
            <x v="1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66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7"/>
          </reference>
          <reference field="24" count="1" selected="0">
            <x v="1"/>
          </reference>
          <reference field="25" count="1" selected="0">
            <x v="10"/>
          </reference>
          <reference field="27" count="1" selected="0">
            <x v="1"/>
          </reference>
        </references>
      </pivotArea>
    </format>
    <format dxfId="893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4"/>
          </reference>
          <reference field="9" count="1" selected="0">
            <x v="11"/>
          </reference>
          <reference field="10" count="1" selected="0">
            <x v="33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7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39"/>
          </reference>
          <reference field="24" count="1" selected="0">
            <x v="2"/>
          </reference>
          <reference field="25" count="1" selected="0">
            <x v="27"/>
          </reference>
          <reference field="27" count="1" selected="0">
            <x v="1"/>
          </reference>
        </references>
      </pivotArea>
    </format>
    <format dxfId="892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5"/>
          </reference>
          <reference field="9" count="1" selected="0">
            <x v="1"/>
          </reference>
          <reference field="10" count="1" selected="0">
            <x v="34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17"/>
          </reference>
          <reference field="18" count="1" selected="0">
            <x v="0"/>
          </reference>
          <reference field="19" count="1" selected="0">
            <x v="9"/>
          </reference>
          <reference field="20" count="1">
            <x v="6"/>
          </reference>
          <reference field="23" count="1" selected="0">
            <x v="25"/>
          </reference>
          <reference field="24" count="1" selected="0">
            <x v="2"/>
          </reference>
          <reference field="25" count="1" selected="0">
            <x v="41"/>
          </reference>
          <reference field="27" count="1" selected="0">
            <x v="1"/>
          </reference>
        </references>
      </pivotArea>
    </format>
    <format dxfId="891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6"/>
          </reference>
          <reference field="9" count="1" selected="0">
            <x v="28"/>
          </reference>
          <reference field="10" count="1" selected="0">
            <x v="32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30"/>
          </reference>
          <reference field="18" count="1" selected="0">
            <x v="0"/>
          </reference>
          <reference field="19" count="1" selected="0">
            <x v="9"/>
          </reference>
          <reference field="20" count="1">
            <x v="6"/>
          </reference>
          <reference field="23" count="1" selected="0">
            <x v="57"/>
          </reference>
          <reference field="24" count="1" selected="0">
            <x v="1"/>
          </reference>
          <reference field="25" count="1" selected="0">
            <x v="46"/>
          </reference>
          <reference field="27" count="1" selected="0">
            <x v="1"/>
          </reference>
        </references>
      </pivotArea>
    </format>
    <format dxfId="890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7"/>
          </reference>
          <reference field="9" count="1" selected="0">
            <x v="2"/>
          </reference>
          <reference field="10" count="1" selected="0">
            <x v="19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63"/>
          </reference>
          <reference field="18" count="1" selected="0">
            <x v="1"/>
          </reference>
          <reference field="19" count="1" selected="0">
            <x v="6"/>
          </reference>
          <reference field="20" count="1">
            <x v="6"/>
          </reference>
          <reference field="23" count="1" selected="0">
            <x v="6"/>
          </reference>
          <reference field="24" count="1" selected="0">
            <x v="1"/>
          </reference>
          <reference field="25" count="1" selected="0">
            <x v="9"/>
          </reference>
          <reference field="27" count="1" selected="0">
            <x v="1"/>
          </reference>
        </references>
      </pivotArea>
    </format>
    <format dxfId="889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8"/>
          </reference>
          <reference field="9" count="1" selected="0">
            <x v="65"/>
          </reference>
          <reference field="10" count="1" selected="0">
            <x v="35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39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32"/>
          </reference>
          <reference field="24" count="1" selected="0">
            <x v="2"/>
          </reference>
          <reference field="25" count="1" selected="0">
            <x v="34"/>
          </reference>
          <reference field="27" count="1" selected="0">
            <x v="1"/>
          </reference>
        </references>
      </pivotArea>
    </format>
    <format dxfId="888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59"/>
          </reference>
          <reference field="9" count="1" selected="0">
            <x v="5"/>
          </reference>
          <reference field="10" count="1" selected="0">
            <x v="36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4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6"/>
          </reference>
          <reference field="23" count="1" selected="0">
            <x v="49"/>
          </reference>
          <reference field="24" count="1" selected="0">
            <x v="2"/>
          </reference>
          <reference field="25" count="1" selected="0">
            <x v="32"/>
          </reference>
          <reference field="27" count="1" selected="0">
            <x v="1"/>
          </reference>
        </references>
      </pivotArea>
    </format>
    <format dxfId="887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60"/>
          </reference>
          <reference field="9" count="1" selected="0">
            <x v="7"/>
          </reference>
          <reference field="10" count="1" selected="0">
            <x v="37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73"/>
          </reference>
          <reference field="18" count="1" selected="0">
            <x v="0"/>
          </reference>
          <reference field="19" count="1" selected="0">
            <x v="9"/>
          </reference>
          <reference field="20" count="1">
            <x v="6"/>
          </reference>
          <reference field="23" count="1" selected="0">
            <x v="4"/>
          </reference>
          <reference field="24" count="1" selected="0">
            <x v="1"/>
          </reference>
          <reference field="25" count="1" selected="0">
            <x v="7"/>
          </reference>
          <reference field="27" count="1" selected="0">
            <x v="1"/>
          </reference>
        </references>
      </pivotArea>
    </format>
    <format dxfId="886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61"/>
          </reference>
          <reference field="9" count="1" selected="0">
            <x v="10"/>
          </reference>
          <reference field="10" count="1" selected="0">
            <x v="38"/>
          </reference>
          <reference field="11" count="1" selected="0">
            <x v="1"/>
          </reference>
          <reference field="12" count="1" selected="0">
            <x v="1"/>
          </reference>
          <reference field="17" count="1" selected="0">
            <x v="26"/>
          </reference>
          <reference field="18" count="1" selected="0">
            <x v="1"/>
          </reference>
          <reference field="19" count="1" selected="0">
            <x v="4"/>
          </reference>
          <reference field="20" count="1">
            <x v="6"/>
          </reference>
          <reference field="23" count="1" selected="0">
            <x v="7"/>
          </reference>
          <reference field="24" count="1" selected="0">
            <x v="1"/>
          </reference>
          <reference field="25" count="1" selected="0">
            <x v="10"/>
          </reference>
          <reference field="27" count="1" selected="0">
            <x v="1"/>
          </reference>
        </references>
      </pivotArea>
    </format>
    <format dxfId="885">
      <pivotArea dataOnly="0" labelOnly="1" outline="0" fieldPosition="0">
        <references count="14">
          <reference field="6" count="1" selected="0">
            <x v="0"/>
          </reference>
          <reference field="8" count="1" selected="0">
            <x v="61"/>
          </reference>
          <reference field="9" count="1" selected="0">
            <x v="32"/>
          </reference>
          <reference field="10" count="1" selected="0">
            <x v="4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81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2"/>
          </reference>
          <reference field="23" count="1" selected="0">
            <x v="21"/>
          </reference>
          <reference field="24" count="1" selected="0">
            <x v="2"/>
          </reference>
          <reference field="25" count="1" selected="0">
            <x v="6"/>
          </reference>
          <reference field="27" count="1" selected="0">
            <x v="1"/>
          </reference>
        </references>
      </pivotArea>
    </format>
    <format dxfId="884">
      <pivotArea dataOnly="0" labelOnly="1" outline="0" fieldPosition="0">
        <references count="14">
          <reference field="6" count="1" selected="0">
            <x v="1"/>
          </reference>
          <reference field="8" count="1" selected="0">
            <x v="53"/>
          </reference>
          <reference field="9" count="1" selected="0">
            <x v="23"/>
          </reference>
          <reference field="10" count="1" selected="0">
            <x v="45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62"/>
          </reference>
          <reference field="18" count="1" selected="0">
            <x v="0"/>
          </reference>
          <reference field="19" count="1" selected="0">
            <x v="10"/>
          </reference>
          <reference field="20" count="1">
            <x v="5"/>
          </reference>
          <reference field="23" count="1" selected="0">
            <x v="52"/>
          </reference>
          <reference field="24" count="1" selected="0">
            <x v="2"/>
          </reference>
          <reference field="25" count="1" selected="0">
            <x v="37"/>
          </reference>
          <reference field="27" count="1" selected="0">
            <x v="2"/>
          </reference>
        </references>
      </pivotArea>
    </format>
    <format dxfId="883">
      <pivotArea dataOnly="0" labelOnly="1" outline="0" fieldPosition="0">
        <references count="14">
          <reference field="6" count="1" selected="0">
            <x v="1"/>
          </reference>
          <reference field="8" count="1" selected="0">
            <x v="53"/>
          </reference>
          <reference field="9" count="1" selected="0">
            <x v="23"/>
          </reference>
          <reference field="10" count="1" selected="0">
            <x v="45"/>
          </reference>
          <reference field="11" count="1" selected="0">
            <x v="0"/>
          </reference>
          <reference field="12" count="1" selected="0">
            <x v="2"/>
          </reference>
          <reference field="17" count="1" selected="0">
            <x v="94"/>
          </reference>
          <reference field="18" count="1" selected="0">
            <x v="4"/>
          </reference>
          <reference field="19" count="1" selected="0">
            <x v="1"/>
          </reference>
          <reference field="20" count="1">
            <x v="6"/>
          </reference>
          <reference field="23" count="1" selected="0">
            <x v="0"/>
          </reference>
          <reference field="24" count="1" selected="0">
            <x v="0"/>
          </reference>
          <reference field="25" count="1" selected="0">
            <x v="0"/>
          </reference>
          <reference field="27" count="1" selected="0">
            <x v="2"/>
          </reference>
        </references>
      </pivotArea>
    </format>
    <format dxfId="882">
      <pivotArea dataOnly="0" labelOnly="1" outline="0" fieldPosition="0">
        <references count="14">
          <reference field="6" count="1" selected="0">
            <x v="1"/>
          </reference>
          <reference field="8" count="1" selected="0">
            <x v="53"/>
          </reference>
          <reference field="9" count="1" selected="0">
            <x v="24"/>
          </reference>
          <reference field="10" count="1" selected="0">
            <x v="44"/>
          </reference>
          <reference field="11" count="1" selected="0">
            <x v="0"/>
          </reference>
          <reference field="12" count="1" selected="0">
            <x v="1"/>
          </reference>
          <reference field="17" count="1" selected="0">
            <x v="19"/>
          </reference>
          <reference field="18" count="1" selected="0">
            <x v="2"/>
          </reference>
          <reference field="19" count="1" selected="0">
            <x v="3"/>
          </reference>
          <reference field="20" count="1">
            <x v="6"/>
          </reference>
          <reference field="23" count="1" selected="0">
            <x v="3"/>
          </reference>
          <reference field="24" count="1" selected="0">
            <x v="1"/>
          </reference>
          <reference field="25" count="1" selected="0">
            <x v="5"/>
          </reference>
          <reference field="27" count="1" selected="0">
            <x v="2"/>
          </reference>
        </references>
      </pivotArea>
    </format>
    <format dxfId="747">
      <pivotArea field="27" type="button" dataOnly="0" labelOnly="1" outline="0" axis="axisRow" fieldPosition="0"/>
    </format>
    <format dxfId="746">
      <pivotArea field="6" type="button" dataOnly="0" labelOnly="1" outline="0" axis="axisRow" fieldPosition="1"/>
    </format>
    <format dxfId="745">
      <pivotArea field="8" type="button" dataOnly="0" labelOnly="1" outline="0" axis="axisRow" fieldPosition="2"/>
    </format>
    <format dxfId="744">
      <pivotArea field="9" type="button" dataOnly="0" labelOnly="1" outline="0" axis="axisRow" fieldPosition="3"/>
    </format>
    <format dxfId="743">
      <pivotArea field="10" type="button" dataOnly="0" labelOnly="1" outline="0" axis="axisRow" fieldPosition="4"/>
    </format>
    <format dxfId="742">
      <pivotArea field="11" type="button" dataOnly="0" labelOnly="1" outline="0" axis="axisRow" fieldPosition="5"/>
    </format>
    <format dxfId="741">
      <pivotArea field="17" type="button" dataOnly="0" labelOnly="1" outline="0" axis="axisRow" fieldPosition="6"/>
    </format>
    <format dxfId="740">
      <pivotArea field="19" type="button" dataOnly="0" labelOnly="1" outline="0" axis="axisRow" fieldPosition="7"/>
    </format>
    <format dxfId="739">
      <pivotArea field="18" type="button" dataOnly="0" labelOnly="1" outline="0" axis="axisRow" fieldPosition="8"/>
    </format>
    <format dxfId="738">
      <pivotArea field="23" type="button" dataOnly="0" labelOnly="1" outline="0" axis="axisRow" fieldPosition="9"/>
    </format>
    <format dxfId="737">
      <pivotArea field="24" type="button" dataOnly="0" labelOnly="1" outline="0" axis="axisRow" fieldPosition="10"/>
    </format>
    <format dxfId="736">
      <pivotArea field="25" type="button" dataOnly="0" labelOnly="1" outline="0" axis="axisRow" fieldPosition="11"/>
    </format>
    <format dxfId="735">
      <pivotArea field="12" type="button" dataOnly="0" labelOnly="1" outline="0" axis="axisRow" fieldPosition="12"/>
    </format>
    <format dxfId="734">
      <pivotArea field="20" type="button" dataOnly="0" labelOnly="1" outline="0" axis="axisRow" fieldPosition="13"/>
    </format>
    <format dxfId="733">
      <pivotArea field="27" type="button" dataOnly="0" labelOnly="1" outline="0" axis="axisRow" fieldPosition="0"/>
    </format>
    <format dxfId="732">
      <pivotArea field="6" type="button" dataOnly="0" labelOnly="1" outline="0" axis="axisRow" fieldPosition="1"/>
    </format>
    <format dxfId="731">
      <pivotArea field="8" type="button" dataOnly="0" labelOnly="1" outline="0" axis="axisRow" fieldPosition="2"/>
    </format>
    <format dxfId="730">
      <pivotArea field="9" type="button" dataOnly="0" labelOnly="1" outline="0" axis="axisRow" fieldPosition="3"/>
    </format>
    <format dxfId="729">
      <pivotArea field="10" type="button" dataOnly="0" labelOnly="1" outline="0" axis="axisRow" fieldPosition="4"/>
    </format>
    <format dxfId="728">
      <pivotArea field="11" type="button" dataOnly="0" labelOnly="1" outline="0" axis="axisRow" fieldPosition="5"/>
    </format>
    <format dxfId="727">
      <pivotArea field="17" type="button" dataOnly="0" labelOnly="1" outline="0" axis="axisRow" fieldPosition="6"/>
    </format>
    <format dxfId="726">
      <pivotArea field="19" type="button" dataOnly="0" labelOnly="1" outline="0" axis="axisRow" fieldPosition="7"/>
    </format>
    <format dxfId="725">
      <pivotArea field="18" type="button" dataOnly="0" labelOnly="1" outline="0" axis="axisRow" fieldPosition="8"/>
    </format>
    <format dxfId="724">
      <pivotArea field="23" type="button" dataOnly="0" labelOnly="1" outline="0" axis="axisRow" fieldPosition="9"/>
    </format>
    <format dxfId="723">
      <pivotArea field="24" type="button" dataOnly="0" labelOnly="1" outline="0" axis="axisRow" fieldPosition="10"/>
    </format>
    <format dxfId="722">
      <pivotArea field="25" type="button" dataOnly="0" labelOnly="1" outline="0" axis="axisRow" fieldPosition="11"/>
    </format>
    <format dxfId="721">
      <pivotArea field="12" type="button" dataOnly="0" labelOnly="1" outline="0" axis="axisRow" fieldPosition="12"/>
    </format>
    <format dxfId="720">
      <pivotArea field="20" type="button" dataOnly="0" labelOnly="1" outline="0" axis="axisRow" fieldPosition="13"/>
    </format>
    <format dxfId="719">
      <pivotArea field="27" type="button" dataOnly="0" labelOnly="1" outline="0" axis="axisRow" fieldPosition="0"/>
    </format>
    <format dxfId="718">
      <pivotArea field="6" type="button" dataOnly="0" labelOnly="1" outline="0" axis="axisRow" fieldPosition="1"/>
    </format>
    <format dxfId="717">
      <pivotArea field="8" type="button" dataOnly="0" labelOnly="1" outline="0" axis="axisRow" fieldPosition="2"/>
    </format>
    <format dxfId="716">
      <pivotArea field="9" type="button" dataOnly="0" labelOnly="1" outline="0" axis="axisRow" fieldPosition="3"/>
    </format>
    <format dxfId="715">
      <pivotArea field="10" type="button" dataOnly="0" labelOnly="1" outline="0" axis="axisRow" fieldPosition="4"/>
    </format>
    <format dxfId="714">
      <pivotArea field="11" type="button" dataOnly="0" labelOnly="1" outline="0" axis="axisRow" fieldPosition="5"/>
    </format>
    <format dxfId="713">
      <pivotArea field="17" type="button" dataOnly="0" labelOnly="1" outline="0" axis="axisRow" fieldPosition="6"/>
    </format>
    <format dxfId="712">
      <pivotArea field="19" type="button" dataOnly="0" labelOnly="1" outline="0" axis="axisRow" fieldPosition="7"/>
    </format>
    <format dxfId="711">
      <pivotArea field="18" type="button" dataOnly="0" labelOnly="1" outline="0" axis="axisRow" fieldPosition="8"/>
    </format>
    <format dxfId="710">
      <pivotArea field="23" type="button" dataOnly="0" labelOnly="1" outline="0" axis="axisRow" fieldPosition="9"/>
    </format>
    <format dxfId="709">
      <pivotArea field="24" type="button" dataOnly="0" labelOnly="1" outline="0" axis="axisRow" fieldPosition="10"/>
    </format>
    <format dxfId="708">
      <pivotArea field="25" type="button" dataOnly="0" labelOnly="1" outline="0" axis="axisRow" fieldPosition="11"/>
    </format>
    <format dxfId="707">
      <pivotArea field="12" type="button" dataOnly="0" labelOnly="1" outline="0" axis="axisRow" fieldPosition="12"/>
    </format>
    <format dxfId="706">
      <pivotArea field="20" type="button" dataOnly="0" labelOnly="1" outline="0" axis="axisRow" fieldPosition="13"/>
    </format>
    <format dxfId="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B128" totalsRowShown="0">
  <autoFilter ref="A1:AB128"/>
  <tableColumns count="28">
    <tableColumn id="1" name="A Partir Du" dataDxfId="1021"/>
    <tableColumn id="2" name="Arrete Au" dataDxfId="1020"/>
    <tableColumn id="3" name="Etablissement N°"/>
    <tableColumn id="4" name="Numéro d'ordre"/>
    <tableColumn id="5" name="Type Lien"/>
    <tableColumn id="6" name="Type unité org."/>
    <tableColumn id="7" name="Service"/>
    <tableColumn id="8" name="ID UO"/>
    <tableColumn id="9" name="Libellé UO"/>
    <tableColumn id="10" name="Numéro de poste" dataDxfId="1019"/>
    <tableColumn id="11" name="Libellé du poste"/>
    <tableColumn id="12" name="Qualif. poste"/>
    <tableColumn id="13" name="Eff. néc. (ETP)"/>
    <tableColumn id="14" name="Date d'affectation" dataDxfId="1018"/>
    <tableColumn id="15" name="Nom"/>
    <tableColumn id="16" name="Prénom"/>
    <tableColumn id="17" name="Né le" dataDxfId="1017"/>
    <tableColumn id="18" name="Matricule"/>
    <tableColumn id="19" name="Qualif. Agent"/>
    <tableColumn id="20" name="Grade"/>
    <tableColumn id="21" name="Poids    "/>
    <tableColumn id="22" name="Etat affectation"/>
    <tableColumn id="23" name="Date Sortie ou Mutation"/>
    <tableColumn id="24" name="Date Qualif"/>
    <tableColumn id="25" name="Niveau"/>
    <tableColumn id="26" name="Date Niveau"/>
    <tableColumn id="27" name="Index Gir"/>
    <tableColumn id="28" name="Etablissement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8"/>
  <sheetViews>
    <sheetView topLeftCell="L1" zoomScale="80" zoomScaleNormal="80" workbookViewId="0">
      <selection activeCell="AB126" sqref="AB126:AB128"/>
    </sheetView>
  </sheetViews>
  <sheetFormatPr baseColWidth="10" defaultRowHeight="15" x14ac:dyDescent="0.25"/>
  <cols>
    <col min="1" max="1" width="13.42578125" customWidth="1"/>
    <col min="2" max="2" width="12.140625" customWidth="1"/>
    <col min="3" max="3" width="20" customWidth="1"/>
    <col min="4" max="4" width="18.42578125" customWidth="1"/>
    <col min="5" max="5" width="12.28515625" customWidth="1"/>
    <col min="6" max="6" width="17.5703125" customWidth="1"/>
    <col min="7" max="7" width="36" bestFit="1" customWidth="1"/>
    <col min="8" max="8" width="8.7109375" customWidth="1"/>
    <col min="9" max="9" width="65" bestFit="1" customWidth="1"/>
    <col min="10" max="10" width="20" customWidth="1"/>
    <col min="11" max="11" width="61.7109375" bestFit="1" customWidth="1"/>
    <col min="12" max="13" width="15.85546875" customWidth="1"/>
    <col min="14" max="14" width="20.85546875" customWidth="1"/>
    <col min="15" max="15" width="19.28515625" bestFit="1" customWidth="1"/>
    <col min="16" max="16" width="20.85546875" bestFit="1" customWidth="1"/>
    <col min="17" max="17" width="11.5703125" bestFit="1" customWidth="1"/>
    <col min="18" max="18" width="12.5703125" customWidth="1"/>
    <col min="19" max="19" width="15.85546875" customWidth="1"/>
    <col min="20" max="20" width="9.140625" customWidth="1"/>
    <col min="21" max="21" width="10.7109375" customWidth="1"/>
    <col min="22" max="22" width="20.5703125" bestFit="1" customWidth="1"/>
    <col min="23" max="23" width="26.5703125" customWidth="1"/>
    <col min="24" max="24" width="14.42578125" customWidth="1"/>
    <col min="25" max="25" width="10" customWidth="1"/>
    <col min="26" max="26" width="15.140625" customWidth="1"/>
    <col min="27" max="27" width="12" customWidth="1"/>
    <col min="28" max="28" width="17.28515625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x14ac:dyDescent="0.25">
      <c r="A2" s="2">
        <v>43313</v>
      </c>
      <c r="B2" s="2">
        <v>43465</v>
      </c>
      <c r="C2" s="1">
        <v>750828</v>
      </c>
      <c r="D2" s="1">
        <v>13</v>
      </c>
      <c r="E2" s="1" t="s">
        <v>28</v>
      </c>
      <c r="F2" s="1" t="s">
        <v>29</v>
      </c>
      <c r="G2" s="1" t="s">
        <v>30</v>
      </c>
      <c r="H2" s="1">
        <v>4499</v>
      </c>
      <c r="I2" s="1" t="s">
        <v>31</v>
      </c>
      <c r="J2" s="4" t="s">
        <v>32</v>
      </c>
      <c r="K2" s="1" t="s">
        <v>33</v>
      </c>
      <c r="L2" s="1" t="s">
        <v>34</v>
      </c>
      <c r="M2" s="1">
        <v>1</v>
      </c>
      <c r="N2" s="2">
        <v>43009</v>
      </c>
      <c r="O2" s="1" t="s">
        <v>35</v>
      </c>
      <c r="P2" s="1" t="s">
        <v>36</v>
      </c>
      <c r="Q2" s="6" t="s">
        <v>37</v>
      </c>
      <c r="R2" s="1" t="s">
        <v>38</v>
      </c>
      <c r="S2" s="1" t="s">
        <v>34</v>
      </c>
      <c r="T2" s="1" t="s">
        <v>39</v>
      </c>
      <c r="U2" s="1">
        <v>1</v>
      </c>
      <c r="V2" s="1" t="s">
        <v>40</v>
      </c>
      <c r="W2" s="1"/>
      <c r="X2" s="5" t="s">
        <v>41</v>
      </c>
      <c r="Y2" s="5" t="s">
        <v>42</v>
      </c>
      <c r="Z2" s="1" t="s">
        <v>41</v>
      </c>
      <c r="AA2" s="1" t="s">
        <v>43</v>
      </c>
      <c r="AB2" s="1" t="s">
        <v>838</v>
      </c>
    </row>
    <row r="3" spans="1:28" x14ac:dyDescent="0.25">
      <c r="A3" s="2">
        <v>43313</v>
      </c>
      <c r="B3" s="2">
        <v>43465</v>
      </c>
      <c r="C3" s="1">
        <v>750828</v>
      </c>
      <c r="D3" s="1">
        <v>11</v>
      </c>
      <c r="E3" s="1" t="s">
        <v>28</v>
      </c>
      <c r="F3" s="1" t="s">
        <v>29</v>
      </c>
      <c r="G3" s="1" t="s">
        <v>30</v>
      </c>
      <c r="H3" s="1">
        <v>15491</v>
      </c>
      <c r="I3" s="1" t="s">
        <v>45</v>
      </c>
      <c r="J3" s="4" t="s">
        <v>46</v>
      </c>
      <c r="K3" s="1" t="s">
        <v>47</v>
      </c>
      <c r="L3" s="1" t="s">
        <v>48</v>
      </c>
      <c r="M3" s="1">
        <v>3</v>
      </c>
      <c r="N3" s="2">
        <v>43132</v>
      </c>
      <c r="O3" s="1" t="s">
        <v>49</v>
      </c>
      <c r="P3" s="1" t="s">
        <v>50</v>
      </c>
      <c r="Q3" s="6" t="s">
        <v>51</v>
      </c>
      <c r="R3" s="1" t="s">
        <v>52</v>
      </c>
      <c r="S3" s="1" t="s">
        <v>48</v>
      </c>
      <c r="T3" s="1" t="s">
        <v>53</v>
      </c>
      <c r="U3" s="1">
        <v>1</v>
      </c>
      <c r="V3" s="1" t="s">
        <v>40</v>
      </c>
      <c r="W3" s="1"/>
      <c r="X3" s="5" t="s">
        <v>54</v>
      </c>
      <c r="Y3" s="5" t="s">
        <v>42</v>
      </c>
      <c r="Z3" s="1" t="s">
        <v>54</v>
      </c>
      <c r="AA3" s="1" t="s">
        <v>55</v>
      </c>
      <c r="AB3" s="12" t="s">
        <v>838</v>
      </c>
    </row>
    <row r="4" spans="1:28" x14ac:dyDescent="0.25">
      <c r="A4" s="2">
        <v>43313</v>
      </c>
      <c r="B4" s="2">
        <v>43465</v>
      </c>
      <c r="C4" s="1">
        <v>750828</v>
      </c>
      <c r="D4" s="1">
        <v>11</v>
      </c>
      <c r="E4" s="1" t="s">
        <v>28</v>
      </c>
      <c r="F4" s="1" t="s">
        <v>29</v>
      </c>
      <c r="G4" s="1" t="s">
        <v>30</v>
      </c>
      <c r="H4" s="1">
        <v>15491</v>
      </c>
      <c r="I4" s="1" t="s">
        <v>45</v>
      </c>
      <c r="J4" s="4" t="s">
        <v>56</v>
      </c>
      <c r="K4" s="1" t="s">
        <v>57</v>
      </c>
      <c r="L4" s="1" t="s">
        <v>48</v>
      </c>
      <c r="M4" s="1">
        <v>3</v>
      </c>
      <c r="N4" s="2">
        <v>43009</v>
      </c>
      <c r="O4" s="1" t="s">
        <v>58</v>
      </c>
      <c r="P4" s="1" t="s">
        <v>59</v>
      </c>
      <c r="Q4" s="6" t="s">
        <v>60</v>
      </c>
      <c r="R4" s="1" t="s">
        <v>61</v>
      </c>
      <c r="S4" s="1"/>
      <c r="T4" s="1" t="s">
        <v>62</v>
      </c>
      <c r="U4" s="1">
        <v>1</v>
      </c>
      <c r="V4" s="1" t="s">
        <v>40</v>
      </c>
      <c r="W4" s="1"/>
      <c r="X4" s="5" t="s">
        <v>55</v>
      </c>
      <c r="Y4" s="5" t="s">
        <v>55</v>
      </c>
      <c r="Z4" s="1" t="s">
        <v>55</v>
      </c>
      <c r="AA4" s="1" t="s">
        <v>55</v>
      </c>
      <c r="AB4" s="12" t="s">
        <v>838</v>
      </c>
    </row>
    <row r="5" spans="1:28" x14ac:dyDescent="0.25">
      <c r="A5" s="2">
        <v>43313</v>
      </c>
      <c r="B5" s="2">
        <v>43465</v>
      </c>
      <c r="C5" s="1">
        <v>750828</v>
      </c>
      <c r="D5" s="1">
        <v>39</v>
      </c>
      <c r="E5" s="1" t="s">
        <v>28</v>
      </c>
      <c r="F5" s="1" t="s">
        <v>29</v>
      </c>
      <c r="G5" s="1" t="s">
        <v>30</v>
      </c>
      <c r="H5" s="1">
        <v>42045</v>
      </c>
      <c r="I5" s="1" t="s">
        <v>63</v>
      </c>
      <c r="J5" s="4" t="s">
        <v>64</v>
      </c>
      <c r="K5" s="1" t="s">
        <v>65</v>
      </c>
      <c r="L5" s="1" t="s">
        <v>48</v>
      </c>
      <c r="M5" s="1">
        <v>1</v>
      </c>
      <c r="N5" s="2">
        <v>43132</v>
      </c>
      <c r="O5" s="1" t="s">
        <v>66</v>
      </c>
      <c r="P5" s="1" t="s">
        <v>67</v>
      </c>
      <c r="Q5" s="6" t="s">
        <v>68</v>
      </c>
      <c r="R5" s="1" t="s">
        <v>69</v>
      </c>
      <c r="S5" s="1" t="s">
        <v>48</v>
      </c>
      <c r="T5" s="1" t="s">
        <v>70</v>
      </c>
      <c r="U5" s="1">
        <v>1</v>
      </c>
      <c r="V5" s="1" t="s">
        <v>40</v>
      </c>
      <c r="W5" s="1"/>
      <c r="X5" s="5" t="s">
        <v>71</v>
      </c>
      <c r="Y5" s="5" t="s">
        <v>42</v>
      </c>
      <c r="Z5" s="1" t="s">
        <v>71</v>
      </c>
      <c r="AA5" s="1" t="s">
        <v>43</v>
      </c>
      <c r="AB5" s="12" t="s">
        <v>838</v>
      </c>
    </row>
    <row r="6" spans="1:28" x14ac:dyDescent="0.25">
      <c r="A6" s="2">
        <v>43313</v>
      </c>
      <c r="B6" s="2">
        <v>43465</v>
      </c>
      <c r="C6" s="1">
        <v>750828</v>
      </c>
      <c r="D6" s="1">
        <v>32</v>
      </c>
      <c r="E6" s="1" t="s">
        <v>28</v>
      </c>
      <c r="F6" s="1" t="s">
        <v>29</v>
      </c>
      <c r="G6" s="1" t="s">
        <v>30</v>
      </c>
      <c r="H6" s="1">
        <v>43199</v>
      </c>
      <c r="I6" s="1" t="s">
        <v>72</v>
      </c>
      <c r="J6" s="4" t="s">
        <v>73</v>
      </c>
      <c r="K6" s="1" t="s">
        <v>74</v>
      </c>
      <c r="L6" s="1" t="s">
        <v>48</v>
      </c>
      <c r="M6" s="1">
        <v>3</v>
      </c>
      <c r="N6" s="2">
        <v>43101</v>
      </c>
      <c r="O6" s="1" t="s">
        <v>75</v>
      </c>
      <c r="P6" s="1" t="s">
        <v>76</v>
      </c>
      <c r="Q6" s="6" t="s">
        <v>77</v>
      </c>
      <c r="R6" s="1" t="s">
        <v>78</v>
      </c>
      <c r="S6" s="1" t="s">
        <v>48</v>
      </c>
      <c r="T6" s="1" t="s">
        <v>79</v>
      </c>
      <c r="U6" s="1">
        <v>1</v>
      </c>
      <c r="V6" s="1" t="s">
        <v>40</v>
      </c>
      <c r="W6" s="1"/>
      <c r="X6" s="5" t="s">
        <v>80</v>
      </c>
      <c r="Y6" s="5" t="s">
        <v>42</v>
      </c>
      <c r="Z6" s="1" t="s">
        <v>80</v>
      </c>
      <c r="AA6" s="1" t="s">
        <v>55</v>
      </c>
      <c r="AB6" s="12" t="s">
        <v>838</v>
      </c>
    </row>
    <row r="7" spans="1:28" x14ac:dyDescent="0.25">
      <c r="A7" s="2">
        <v>43313</v>
      </c>
      <c r="B7" s="2">
        <v>43465</v>
      </c>
      <c r="C7" s="1">
        <v>750828</v>
      </c>
      <c r="D7" s="1">
        <v>32</v>
      </c>
      <c r="E7" s="1" t="s">
        <v>28</v>
      </c>
      <c r="F7" s="1" t="s">
        <v>29</v>
      </c>
      <c r="G7" s="1" t="s">
        <v>30</v>
      </c>
      <c r="H7" s="1">
        <v>43199</v>
      </c>
      <c r="I7" s="1" t="s">
        <v>72</v>
      </c>
      <c r="J7" s="4" t="s">
        <v>73</v>
      </c>
      <c r="K7" s="1" t="s">
        <v>74</v>
      </c>
      <c r="L7" s="1" t="s">
        <v>48</v>
      </c>
      <c r="M7" s="1">
        <v>3</v>
      </c>
      <c r="N7" s="2">
        <v>43101</v>
      </c>
      <c r="O7" s="1" t="s">
        <v>81</v>
      </c>
      <c r="P7" s="1" t="s">
        <v>82</v>
      </c>
      <c r="Q7" s="6" t="s">
        <v>83</v>
      </c>
      <c r="R7" s="1" t="s">
        <v>84</v>
      </c>
      <c r="S7" s="1" t="s">
        <v>48</v>
      </c>
      <c r="T7" s="1" t="s">
        <v>85</v>
      </c>
      <c r="U7" s="1">
        <v>1</v>
      </c>
      <c r="V7" s="1" t="s">
        <v>40</v>
      </c>
      <c r="W7" s="1"/>
      <c r="X7" s="5" t="s">
        <v>86</v>
      </c>
      <c r="Y7" s="5" t="s">
        <v>87</v>
      </c>
      <c r="Z7" s="1" t="s">
        <v>41</v>
      </c>
      <c r="AA7" s="1" t="s">
        <v>55</v>
      </c>
      <c r="AB7" s="12" t="s">
        <v>838</v>
      </c>
    </row>
    <row r="8" spans="1:28" x14ac:dyDescent="0.25">
      <c r="A8" s="2">
        <v>43313</v>
      </c>
      <c r="B8" s="2">
        <v>43465</v>
      </c>
      <c r="C8" s="1">
        <v>750828</v>
      </c>
      <c r="D8" s="1">
        <v>11</v>
      </c>
      <c r="E8" s="1" t="s">
        <v>28</v>
      </c>
      <c r="F8" s="1" t="s">
        <v>29</v>
      </c>
      <c r="G8" s="1" t="s">
        <v>30</v>
      </c>
      <c r="H8" s="1">
        <v>15491</v>
      </c>
      <c r="I8" s="1" t="s">
        <v>45</v>
      </c>
      <c r="J8" s="4" t="s">
        <v>88</v>
      </c>
      <c r="K8" s="1" t="s">
        <v>89</v>
      </c>
      <c r="L8" s="1" t="s">
        <v>48</v>
      </c>
      <c r="M8" s="1">
        <v>1</v>
      </c>
      <c r="N8" s="2">
        <v>42675</v>
      </c>
      <c r="O8" s="1" t="s">
        <v>90</v>
      </c>
      <c r="P8" s="1" t="s">
        <v>91</v>
      </c>
      <c r="Q8" s="6" t="s">
        <v>92</v>
      </c>
      <c r="R8" s="1" t="s">
        <v>93</v>
      </c>
      <c r="S8" s="1" t="s">
        <v>48</v>
      </c>
      <c r="T8" s="1" t="s">
        <v>94</v>
      </c>
      <c r="U8" s="1">
        <v>1</v>
      </c>
      <c r="V8" s="1" t="s">
        <v>40</v>
      </c>
      <c r="W8" s="1"/>
      <c r="X8" s="5" t="s">
        <v>95</v>
      </c>
      <c r="Y8" s="5" t="s">
        <v>87</v>
      </c>
      <c r="Z8" s="1" t="s">
        <v>96</v>
      </c>
      <c r="AA8" s="1" t="s">
        <v>55</v>
      </c>
      <c r="AB8" s="12" t="s">
        <v>838</v>
      </c>
    </row>
    <row r="9" spans="1:28" x14ac:dyDescent="0.25">
      <c r="A9" s="2">
        <v>43313</v>
      </c>
      <c r="B9" s="2">
        <v>43465</v>
      </c>
      <c r="C9" s="1">
        <v>750828</v>
      </c>
      <c r="D9" s="1">
        <v>33</v>
      </c>
      <c r="E9" s="1" t="s">
        <v>28</v>
      </c>
      <c r="F9" s="1" t="s">
        <v>29</v>
      </c>
      <c r="G9" s="1" t="s">
        <v>30</v>
      </c>
      <c r="H9" s="1">
        <v>12365</v>
      </c>
      <c r="I9" s="1" t="s">
        <v>97</v>
      </c>
      <c r="J9" s="4" t="s">
        <v>98</v>
      </c>
      <c r="K9" s="1" t="s">
        <v>99</v>
      </c>
      <c r="L9" s="1" t="s">
        <v>48</v>
      </c>
      <c r="M9" s="1">
        <v>1</v>
      </c>
      <c r="N9" s="2">
        <v>43101</v>
      </c>
      <c r="O9" s="1" t="s">
        <v>100</v>
      </c>
      <c r="P9" s="1" t="s">
        <v>101</v>
      </c>
      <c r="Q9" s="6" t="s">
        <v>102</v>
      </c>
      <c r="R9" s="1" t="s">
        <v>103</v>
      </c>
      <c r="S9" s="1" t="s">
        <v>48</v>
      </c>
      <c r="T9" s="1" t="s">
        <v>85</v>
      </c>
      <c r="U9" s="1">
        <v>1</v>
      </c>
      <c r="V9" s="1" t="s">
        <v>40</v>
      </c>
      <c r="W9" s="1"/>
      <c r="X9" s="5" t="s">
        <v>104</v>
      </c>
      <c r="Y9" s="5" t="s">
        <v>87</v>
      </c>
      <c r="Z9" s="1" t="s">
        <v>105</v>
      </c>
      <c r="AA9" s="1" t="s">
        <v>43</v>
      </c>
      <c r="AB9" s="12" t="s">
        <v>838</v>
      </c>
    </row>
    <row r="10" spans="1:28" x14ac:dyDescent="0.25">
      <c r="A10" s="2">
        <v>43313</v>
      </c>
      <c r="B10" s="2">
        <v>43465</v>
      </c>
      <c r="C10" s="1">
        <v>750828</v>
      </c>
      <c r="D10" s="1">
        <v>32</v>
      </c>
      <c r="E10" s="1" t="s">
        <v>28</v>
      </c>
      <c r="F10" s="1" t="s">
        <v>29</v>
      </c>
      <c r="G10" s="1" t="s">
        <v>30</v>
      </c>
      <c r="H10" s="1">
        <v>43199</v>
      </c>
      <c r="I10" s="1" t="s">
        <v>72</v>
      </c>
      <c r="J10" s="4" t="s">
        <v>106</v>
      </c>
      <c r="K10" s="1" t="s">
        <v>107</v>
      </c>
      <c r="L10" s="1" t="s">
        <v>48</v>
      </c>
      <c r="M10" s="1">
        <v>1</v>
      </c>
      <c r="N10" s="2">
        <v>43101</v>
      </c>
      <c r="O10" s="1" t="s">
        <v>108</v>
      </c>
      <c r="P10" s="1" t="s">
        <v>109</v>
      </c>
      <c r="Q10" s="6" t="s">
        <v>110</v>
      </c>
      <c r="R10" s="1" t="s">
        <v>111</v>
      </c>
      <c r="S10" s="1" t="s">
        <v>48</v>
      </c>
      <c r="T10" s="1" t="s">
        <v>112</v>
      </c>
      <c r="U10" s="1">
        <v>1</v>
      </c>
      <c r="V10" s="1" t="s">
        <v>40</v>
      </c>
      <c r="W10" s="1"/>
      <c r="X10" s="5" t="s">
        <v>113</v>
      </c>
      <c r="Y10" s="5" t="s">
        <v>87</v>
      </c>
      <c r="Z10" s="1" t="s">
        <v>80</v>
      </c>
      <c r="AA10" s="1" t="s">
        <v>55</v>
      </c>
      <c r="AB10" s="12" t="s">
        <v>838</v>
      </c>
    </row>
    <row r="11" spans="1:28" x14ac:dyDescent="0.25">
      <c r="A11" s="2">
        <v>43313</v>
      </c>
      <c r="B11" s="2">
        <v>43465</v>
      </c>
      <c r="C11" s="1">
        <v>750828</v>
      </c>
      <c r="D11" s="1">
        <v>11</v>
      </c>
      <c r="E11" s="1" t="s">
        <v>28</v>
      </c>
      <c r="F11" s="1" t="s">
        <v>29</v>
      </c>
      <c r="G11" s="1" t="s">
        <v>30</v>
      </c>
      <c r="H11" s="1">
        <v>15491</v>
      </c>
      <c r="I11" s="1" t="s">
        <v>45</v>
      </c>
      <c r="J11" s="4" t="s">
        <v>114</v>
      </c>
      <c r="K11" s="1" t="s">
        <v>33</v>
      </c>
      <c r="L11" s="1" t="s">
        <v>34</v>
      </c>
      <c r="M11" s="1">
        <v>1</v>
      </c>
      <c r="N11" s="2">
        <v>43009</v>
      </c>
      <c r="O11" s="1" t="s">
        <v>115</v>
      </c>
      <c r="P11" s="1" t="s">
        <v>116</v>
      </c>
      <c r="Q11" s="6" t="s">
        <v>117</v>
      </c>
      <c r="R11" s="1" t="s">
        <v>118</v>
      </c>
      <c r="S11" s="1" t="s">
        <v>34</v>
      </c>
      <c r="T11" s="1" t="s">
        <v>119</v>
      </c>
      <c r="U11" s="1">
        <v>1</v>
      </c>
      <c r="V11" s="1" t="s">
        <v>40</v>
      </c>
      <c r="W11" s="1"/>
      <c r="X11" s="5" t="s">
        <v>120</v>
      </c>
      <c r="Y11" s="5" t="s">
        <v>42</v>
      </c>
      <c r="Z11" s="1" t="s">
        <v>120</v>
      </c>
      <c r="AA11" s="1" t="s">
        <v>43</v>
      </c>
      <c r="AB11" s="12" t="s">
        <v>838</v>
      </c>
    </row>
    <row r="12" spans="1:28" x14ac:dyDescent="0.25">
      <c r="A12" s="2">
        <v>43313</v>
      </c>
      <c r="B12" s="2">
        <v>43465</v>
      </c>
      <c r="C12" s="1">
        <v>750828</v>
      </c>
      <c r="D12" s="1">
        <v>23</v>
      </c>
      <c r="E12" s="1" t="s">
        <v>28</v>
      </c>
      <c r="F12" s="1" t="s">
        <v>29</v>
      </c>
      <c r="G12" s="1" t="s">
        <v>30</v>
      </c>
      <c r="H12" s="1">
        <v>17223</v>
      </c>
      <c r="I12" s="1" t="s">
        <v>121</v>
      </c>
      <c r="J12" s="4" t="s">
        <v>122</v>
      </c>
      <c r="K12" s="1" t="s">
        <v>123</v>
      </c>
      <c r="L12" s="1" t="s">
        <v>48</v>
      </c>
      <c r="M12" s="1">
        <v>0</v>
      </c>
      <c r="N12" s="2">
        <v>43045</v>
      </c>
      <c r="O12" s="1" t="s">
        <v>124</v>
      </c>
      <c r="P12" s="1" t="s">
        <v>125</v>
      </c>
      <c r="Q12" s="6" t="s">
        <v>126</v>
      </c>
      <c r="R12" s="1" t="s">
        <v>127</v>
      </c>
      <c r="S12" s="1"/>
      <c r="T12" s="1" t="s">
        <v>128</v>
      </c>
      <c r="U12" s="1">
        <v>1</v>
      </c>
      <c r="V12" s="1" t="s">
        <v>40</v>
      </c>
      <c r="W12" s="1"/>
      <c r="X12" s="5" t="s">
        <v>55</v>
      </c>
      <c r="Y12" s="5" t="s">
        <v>55</v>
      </c>
      <c r="Z12" s="1" t="s">
        <v>55</v>
      </c>
      <c r="AA12" s="1" t="s">
        <v>55</v>
      </c>
      <c r="AB12" s="12" t="s">
        <v>838</v>
      </c>
    </row>
    <row r="13" spans="1:28" x14ac:dyDescent="0.25">
      <c r="A13" s="2">
        <v>43313</v>
      </c>
      <c r="B13" s="2">
        <v>43465</v>
      </c>
      <c r="C13" s="1">
        <v>750828</v>
      </c>
      <c r="D13" s="1">
        <v>40</v>
      </c>
      <c r="E13" s="1" t="s">
        <v>28</v>
      </c>
      <c r="F13" s="1" t="s">
        <v>29</v>
      </c>
      <c r="G13" s="1" t="s">
        <v>30</v>
      </c>
      <c r="H13" s="1">
        <v>11518</v>
      </c>
      <c r="I13" s="1" t="s">
        <v>129</v>
      </c>
      <c r="J13" s="4">
        <v>9804400490</v>
      </c>
      <c r="K13" s="1" t="s">
        <v>130</v>
      </c>
      <c r="L13" s="1" t="s">
        <v>34</v>
      </c>
      <c r="M13" s="1">
        <v>1</v>
      </c>
      <c r="N13" s="2">
        <v>43101</v>
      </c>
      <c r="O13" s="1" t="s">
        <v>131</v>
      </c>
      <c r="P13" s="1" t="s">
        <v>132</v>
      </c>
      <c r="Q13" s="6" t="s">
        <v>133</v>
      </c>
      <c r="R13" s="1" t="s">
        <v>134</v>
      </c>
      <c r="S13" s="1" t="s">
        <v>34</v>
      </c>
      <c r="T13" s="1" t="s">
        <v>39</v>
      </c>
      <c r="U13" s="1">
        <v>1</v>
      </c>
      <c r="V13" s="1" t="s">
        <v>40</v>
      </c>
      <c r="W13" s="1"/>
      <c r="X13" s="5" t="s">
        <v>135</v>
      </c>
      <c r="Y13" s="5" t="s">
        <v>42</v>
      </c>
      <c r="Z13" s="1" t="s">
        <v>135</v>
      </c>
      <c r="AA13" s="1" t="s">
        <v>43</v>
      </c>
      <c r="AB13" s="12" t="s">
        <v>838</v>
      </c>
    </row>
    <row r="14" spans="1:28" x14ac:dyDescent="0.25">
      <c r="A14" s="2">
        <v>43313</v>
      </c>
      <c r="B14" s="2">
        <v>43465</v>
      </c>
      <c r="C14" s="1">
        <v>750828</v>
      </c>
      <c r="D14" s="1">
        <v>34</v>
      </c>
      <c r="E14" s="1" t="s">
        <v>28</v>
      </c>
      <c r="F14" s="1" t="s">
        <v>29</v>
      </c>
      <c r="G14" s="1" t="s">
        <v>30</v>
      </c>
      <c r="H14" s="1">
        <v>12366</v>
      </c>
      <c r="I14" s="1" t="s">
        <v>136</v>
      </c>
      <c r="J14" s="4" t="s">
        <v>137</v>
      </c>
      <c r="K14" s="1" t="s">
        <v>138</v>
      </c>
      <c r="L14" s="1" t="s">
        <v>34</v>
      </c>
      <c r="M14" s="1">
        <v>1</v>
      </c>
      <c r="N14" s="2">
        <v>43101</v>
      </c>
      <c r="O14" s="1" t="s">
        <v>139</v>
      </c>
      <c r="P14" s="1" t="s">
        <v>140</v>
      </c>
      <c r="Q14" s="6" t="s">
        <v>141</v>
      </c>
      <c r="R14" s="1" t="s">
        <v>142</v>
      </c>
      <c r="S14" s="1" t="s">
        <v>34</v>
      </c>
      <c r="T14" s="1" t="s">
        <v>143</v>
      </c>
      <c r="U14" s="1">
        <v>1</v>
      </c>
      <c r="V14" s="1" t="s">
        <v>40</v>
      </c>
      <c r="W14" s="1"/>
      <c r="X14" s="5" t="s">
        <v>144</v>
      </c>
      <c r="Y14" s="5" t="s">
        <v>87</v>
      </c>
      <c r="Z14" s="1" t="s">
        <v>145</v>
      </c>
      <c r="AA14" s="1" t="s">
        <v>43</v>
      </c>
      <c r="AB14" s="12" t="s">
        <v>838</v>
      </c>
    </row>
    <row r="15" spans="1:28" x14ac:dyDescent="0.25">
      <c r="A15" s="2">
        <v>43313</v>
      </c>
      <c r="B15" s="2">
        <v>43465</v>
      </c>
      <c r="C15" s="1">
        <v>750828</v>
      </c>
      <c r="D15" s="1">
        <v>13</v>
      </c>
      <c r="E15" s="1" t="s">
        <v>28</v>
      </c>
      <c r="F15" s="1" t="s">
        <v>29</v>
      </c>
      <c r="G15" s="1" t="s">
        <v>30</v>
      </c>
      <c r="H15" s="1">
        <v>4499</v>
      </c>
      <c r="I15" s="1" t="s">
        <v>31</v>
      </c>
      <c r="J15" s="4" t="s">
        <v>146</v>
      </c>
      <c r="K15" s="1" t="s">
        <v>123</v>
      </c>
      <c r="L15" s="1" t="s">
        <v>48</v>
      </c>
      <c r="M15" s="1">
        <v>0</v>
      </c>
      <c r="N15" s="2">
        <v>42982</v>
      </c>
      <c r="O15" s="1" t="s">
        <v>147</v>
      </c>
      <c r="P15" s="1" t="s">
        <v>148</v>
      </c>
      <c r="Q15" s="6" t="s">
        <v>149</v>
      </c>
      <c r="R15" s="1" t="s">
        <v>150</v>
      </c>
      <c r="S15" s="1"/>
      <c r="T15" s="1" t="s">
        <v>128</v>
      </c>
      <c r="U15" s="1">
        <v>1</v>
      </c>
      <c r="V15" s="1" t="s">
        <v>40</v>
      </c>
      <c r="W15" s="1"/>
      <c r="X15" s="5" t="s">
        <v>55</v>
      </c>
      <c r="Y15" s="5" t="s">
        <v>55</v>
      </c>
      <c r="Z15" s="1" t="s">
        <v>55</v>
      </c>
      <c r="AA15" s="1" t="s">
        <v>55</v>
      </c>
      <c r="AB15" s="12" t="s">
        <v>838</v>
      </c>
    </row>
    <row r="16" spans="1:28" x14ac:dyDescent="0.25">
      <c r="A16" s="2">
        <v>43313</v>
      </c>
      <c r="B16" s="2">
        <v>43465</v>
      </c>
      <c r="C16" s="1">
        <v>750828</v>
      </c>
      <c r="D16" s="1">
        <v>32</v>
      </c>
      <c r="E16" s="1" t="s">
        <v>28</v>
      </c>
      <c r="F16" s="1" t="s">
        <v>29</v>
      </c>
      <c r="G16" s="1" t="s">
        <v>30</v>
      </c>
      <c r="H16" s="1">
        <v>43199</v>
      </c>
      <c r="I16" s="1" t="s">
        <v>72</v>
      </c>
      <c r="J16" s="4" t="s">
        <v>151</v>
      </c>
      <c r="K16" s="1" t="s">
        <v>152</v>
      </c>
      <c r="L16" s="1" t="s">
        <v>34</v>
      </c>
      <c r="M16" s="1">
        <v>1</v>
      </c>
      <c r="N16" s="2">
        <v>43132</v>
      </c>
      <c r="O16" s="1" t="s">
        <v>153</v>
      </c>
      <c r="P16" s="1" t="s">
        <v>154</v>
      </c>
      <c r="Q16" s="6" t="s">
        <v>155</v>
      </c>
      <c r="R16" s="1" t="s">
        <v>156</v>
      </c>
      <c r="S16" s="1" t="s">
        <v>34</v>
      </c>
      <c r="T16" s="1" t="s">
        <v>157</v>
      </c>
      <c r="U16" s="1">
        <v>0.85</v>
      </c>
      <c r="V16" s="1" t="s">
        <v>40</v>
      </c>
      <c r="W16" s="1"/>
      <c r="X16" s="5" t="s">
        <v>80</v>
      </c>
      <c r="Y16" s="5" t="s">
        <v>42</v>
      </c>
      <c r="Z16" s="1" t="s">
        <v>80</v>
      </c>
      <c r="AA16" s="1" t="s">
        <v>158</v>
      </c>
      <c r="AB16" s="12" t="s">
        <v>838</v>
      </c>
    </row>
    <row r="17" spans="1:28" x14ac:dyDescent="0.25">
      <c r="A17" s="2">
        <v>43313</v>
      </c>
      <c r="B17" s="2">
        <v>43465</v>
      </c>
      <c r="C17" s="1">
        <v>750828</v>
      </c>
      <c r="D17" s="1">
        <v>11</v>
      </c>
      <c r="E17" s="1" t="s">
        <v>28</v>
      </c>
      <c r="F17" s="1" t="s">
        <v>29</v>
      </c>
      <c r="G17" s="1" t="s">
        <v>30</v>
      </c>
      <c r="H17" s="1">
        <v>15491</v>
      </c>
      <c r="I17" s="1" t="s">
        <v>45</v>
      </c>
      <c r="J17" s="4" t="s">
        <v>159</v>
      </c>
      <c r="K17" s="1" t="s">
        <v>89</v>
      </c>
      <c r="L17" s="1" t="s">
        <v>48</v>
      </c>
      <c r="M17" s="1">
        <v>3</v>
      </c>
      <c r="N17" s="2">
        <v>42309</v>
      </c>
      <c r="O17" s="1" t="s">
        <v>160</v>
      </c>
      <c r="P17" s="1" t="s">
        <v>161</v>
      </c>
      <c r="Q17" s="6" t="s">
        <v>162</v>
      </c>
      <c r="R17" s="1" t="s">
        <v>163</v>
      </c>
      <c r="S17" s="1" t="s">
        <v>48</v>
      </c>
      <c r="T17" s="1" t="s">
        <v>53</v>
      </c>
      <c r="U17" s="1">
        <v>1</v>
      </c>
      <c r="V17" s="1" t="s">
        <v>40</v>
      </c>
      <c r="W17" s="1"/>
      <c r="X17" s="5" t="s">
        <v>164</v>
      </c>
      <c r="Y17" s="5" t="s">
        <v>42</v>
      </c>
      <c r="Z17" s="1" t="s">
        <v>164</v>
      </c>
      <c r="AA17" s="1" t="s">
        <v>55</v>
      </c>
      <c r="AB17" s="12" t="s">
        <v>838</v>
      </c>
    </row>
    <row r="18" spans="1:28" x14ac:dyDescent="0.25">
      <c r="A18" s="2">
        <v>43313</v>
      </c>
      <c r="B18" s="2">
        <v>43465</v>
      </c>
      <c r="C18" s="1">
        <v>750828</v>
      </c>
      <c r="D18" s="1">
        <v>16</v>
      </c>
      <c r="E18" s="1" t="s">
        <v>28</v>
      </c>
      <c r="F18" s="1" t="s">
        <v>29</v>
      </c>
      <c r="G18" s="1" t="s">
        <v>30</v>
      </c>
      <c r="H18" s="1">
        <v>4481</v>
      </c>
      <c r="I18" s="1" t="s">
        <v>165</v>
      </c>
      <c r="J18" s="4" t="s">
        <v>166</v>
      </c>
      <c r="K18" s="1" t="s">
        <v>123</v>
      </c>
      <c r="L18" s="1" t="s">
        <v>48</v>
      </c>
      <c r="M18" s="1">
        <v>0</v>
      </c>
      <c r="N18" s="2">
        <v>43020</v>
      </c>
      <c r="O18" s="1" t="s">
        <v>167</v>
      </c>
      <c r="P18" s="1" t="s">
        <v>168</v>
      </c>
      <c r="Q18" s="6" t="s">
        <v>169</v>
      </c>
      <c r="R18" s="1" t="s">
        <v>170</v>
      </c>
      <c r="S18" s="1"/>
      <c r="T18" s="1" t="s">
        <v>128</v>
      </c>
      <c r="U18" s="1">
        <v>1</v>
      </c>
      <c r="V18" s="1" t="s">
        <v>40</v>
      </c>
      <c r="W18" s="1"/>
      <c r="X18" s="5" t="s">
        <v>55</v>
      </c>
      <c r="Y18" s="5" t="s">
        <v>55</v>
      </c>
      <c r="Z18" s="1" t="s">
        <v>55</v>
      </c>
      <c r="AA18" s="1" t="s">
        <v>55</v>
      </c>
      <c r="AB18" s="12" t="s">
        <v>838</v>
      </c>
    </row>
    <row r="19" spans="1:28" x14ac:dyDescent="0.25">
      <c r="A19" s="2">
        <v>43313</v>
      </c>
      <c r="B19" s="2">
        <v>43465</v>
      </c>
      <c r="C19" s="1">
        <v>750828</v>
      </c>
      <c r="D19" s="1">
        <v>11</v>
      </c>
      <c r="E19" s="1" t="s">
        <v>28</v>
      </c>
      <c r="F19" s="1" t="s">
        <v>29</v>
      </c>
      <c r="G19" s="1" t="s">
        <v>30</v>
      </c>
      <c r="H19" s="1">
        <v>15491</v>
      </c>
      <c r="I19" s="1" t="s">
        <v>45</v>
      </c>
      <c r="J19" s="4" t="s">
        <v>46</v>
      </c>
      <c r="K19" s="1" t="s">
        <v>47</v>
      </c>
      <c r="L19" s="1" t="s">
        <v>48</v>
      </c>
      <c r="M19" s="1">
        <v>3</v>
      </c>
      <c r="N19" s="2">
        <v>43132</v>
      </c>
      <c r="O19" s="1" t="s">
        <v>171</v>
      </c>
      <c r="P19" s="1" t="s">
        <v>172</v>
      </c>
      <c r="Q19" s="6" t="s">
        <v>173</v>
      </c>
      <c r="R19" s="1" t="s">
        <v>174</v>
      </c>
      <c r="S19" s="1" t="s">
        <v>48</v>
      </c>
      <c r="T19" s="1" t="s">
        <v>94</v>
      </c>
      <c r="U19" s="1">
        <v>1</v>
      </c>
      <c r="V19" s="1" t="s">
        <v>40</v>
      </c>
      <c r="W19" s="1"/>
      <c r="X19" s="5" t="s">
        <v>175</v>
      </c>
      <c r="Y19" s="5" t="s">
        <v>87</v>
      </c>
      <c r="Z19" s="1" t="s">
        <v>176</v>
      </c>
      <c r="AA19" s="1" t="s">
        <v>55</v>
      </c>
      <c r="AB19" s="12" t="s">
        <v>838</v>
      </c>
    </row>
    <row r="20" spans="1:28" x14ac:dyDescent="0.25">
      <c r="A20" s="2">
        <v>43313</v>
      </c>
      <c r="B20" s="2">
        <v>43465</v>
      </c>
      <c r="C20" s="1">
        <v>750828</v>
      </c>
      <c r="D20" s="1">
        <v>26</v>
      </c>
      <c r="E20" s="1" t="s">
        <v>28</v>
      </c>
      <c r="F20" s="1" t="s">
        <v>29</v>
      </c>
      <c r="G20" s="1" t="s">
        <v>30</v>
      </c>
      <c r="H20" s="1">
        <v>4490</v>
      </c>
      <c r="I20" s="1" t="s">
        <v>177</v>
      </c>
      <c r="J20" s="4" t="s">
        <v>178</v>
      </c>
      <c r="K20" s="1" t="s">
        <v>123</v>
      </c>
      <c r="L20" s="1" t="s">
        <v>48</v>
      </c>
      <c r="M20" s="1">
        <v>0</v>
      </c>
      <c r="N20" s="2">
        <v>42985</v>
      </c>
      <c r="O20" s="1" t="s">
        <v>179</v>
      </c>
      <c r="P20" s="1" t="s">
        <v>180</v>
      </c>
      <c r="Q20" s="6" t="s">
        <v>181</v>
      </c>
      <c r="R20" s="1" t="s">
        <v>182</v>
      </c>
      <c r="S20" s="1"/>
      <c r="T20" s="1" t="s">
        <v>128</v>
      </c>
      <c r="U20" s="1">
        <v>1</v>
      </c>
      <c r="V20" s="1" t="s">
        <v>40</v>
      </c>
      <c r="W20" s="1"/>
      <c r="X20" s="5" t="s">
        <v>55</v>
      </c>
      <c r="Y20" s="5" t="s">
        <v>55</v>
      </c>
      <c r="Z20" s="1" t="s">
        <v>55</v>
      </c>
      <c r="AA20" s="1" t="s">
        <v>55</v>
      </c>
      <c r="AB20" s="12" t="s">
        <v>838</v>
      </c>
    </row>
    <row r="21" spans="1:28" x14ac:dyDescent="0.25">
      <c r="A21" s="2">
        <v>43313</v>
      </c>
      <c r="B21" s="2">
        <v>43465</v>
      </c>
      <c r="C21" s="1">
        <v>750828</v>
      </c>
      <c r="D21" s="1">
        <v>36</v>
      </c>
      <c r="E21" s="1" t="s">
        <v>28</v>
      </c>
      <c r="F21" s="1" t="s">
        <v>29</v>
      </c>
      <c r="G21" s="1" t="s">
        <v>30</v>
      </c>
      <c r="H21" s="1">
        <v>12368</v>
      </c>
      <c r="I21" s="1" t="s">
        <v>183</v>
      </c>
      <c r="J21" s="4" t="s">
        <v>184</v>
      </c>
      <c r="K21" s="1" t="s">
        <v>185</v>
      </c>
      <c r="L21" s="1" t="s">
        <v>48</v>
      </c>
      <c r="M21" s="1">
        <v>1</v>
      </c>
      <c r="N21" s="2">
        <v>43101</v>
      </c>
      <c r="O21" s="1" t="s">
        <v>179</v>
      </c>
      <c r="P21" s="1" t="s">
        <v>186</v>
      </c>
      <c r="Q21" s="6" t="s">
        <v>187</v>
      </c>
      <c r="R21" s="1" t="s">
        <v>188</v>
      </c>
      <c r="S21" s="1" t="s">
        <v>48</v>
      </c>
      <c r="T21" s="1" t="s">
        <v>70</v>
      </c>
      <c r="U21" s="1">
        <v>1</v>
      </c>
      <c r="V21" s="1" t="s">
        <v>40</v>
      </c>
      <c r="W21" s="1"/>
      <c r="X21" s="5" t="s">
        <v>189</v>
      </c>
      <c r="Y21" s="5" t="s">
        <v>87</v>
      </c>
      <c r="Z21" s="1" t="s">
        <v>135</v>
      </c>
      <c r="AA21" s="1" t="s">
        <v>43</v>
      </c>
      <c r="AB21" s="12" t="s">
        <v>838</v>
      </c>
    </row>
    <row r="22" spans="1:28" x14ac:dyDescent="0.25">
      <c r="A22" s="2">
        <v>43313</v>
      </c>
      <c r="B22" s="2">
        <v>43465</v>
      </c>
      <c r="C22" s="1">
        <v>750828</v>
      </c>
      <c r="D22" s="1">
        <v>11</v>
      </c>
      <c r="E22" s="1" t="s">
        <v>28</v>
      </c>
      <c r="F22" s="1" t="s">
        <v>29</v>
      </c>
      <c r="G22" s="1" t="s">
        <v>30</v>
      </c>
      <c r="H22" s="1">
        <v>15491</v>
      </c>
      <c r="I22" s="1" t="s">
        <v>45</v>
      </c>
      <c r="J22" s="4" t="s">
        <v>159</v>
      </c>
      <c r="K22" s="1" t="s">
        <v>89</v>
      </c>
      <c r="L22" s="1" t="s">
        <v>48</v>
      </c>
      <c r="M22" s="1">
        <v>3</v>
      </c>
      <c r="N22" s="2">
        <v>43040</v>
      </c>
      <c r="O22" s="1" t="s">
        <v>190</v>
      </c>
      <c r="P22" s="1" t="s">
        <v>191</v>
      </c>
      <c r="Q22" s="6" t="s">
        <v>192</v>
      </c>
      <c r="R22" s="1" t="s">
        <v>193</v>
      </c>
      <c r="S22" s="1" t="s">
        <v>48</v>
      </c>
      <c r="T22" s="1" t="s">
        <v>53</v>
      </c>
      <c r="U22" s="1">
        <v>1</v>
      </c>
      <c r="V22" s="1" t="s">
        <v>40</v>
      </c>
      <c r="W22" s="1"/>
      <c r="X22" s="5" t="s">
        <v>120</v>
      </c>
      <c r="Y22" s="5" t="s">
        <v>42</v>
      </c>
      <c r="Z22" s="1" t="s">
        <v>120</v>
      </c>
      <c r="AA22" s="1" t="s">
        <v>55</v>
      </c>
      <c r="AB22" s="12" t="s">
        <v>838</v>
      </c>
    </row>
    <row r="23" spans="1:28" x14ac:dyDescent="0.25">
      <c r="A23" s="2">
        <v>43313</v>
      </c>
      <c r="B23" s="2">
        <v>43465</v>
      </c>
      <c r="C23" s="1">
        <v>750828</v>
      </c>
      <c r="D23" s="1">
        <v>38</v>
      </c>
      <c r="E23" s="1" t="s">
        <v>28</v>
      </c>
      <c r="F23" s="1" t="s">
        <v>29</v>
      </c>
      <c r="G23" s="1" t="s">
        <v>30</v>
      </c>
      <c r="H23" s="1">
        <v>17624</v>
      </c>
      <c r="I23" s="1" t="s">
        <v>194</v>
      </c>
      <c r="J23" s="4" t="s">
        <v>195</v>
      </c>
      <c r="K23" s="1" t="s">
        <v>196</v>
      </c>
      <c r="L23" s="1" t="s">
        <v>48</v>
      </c>
      <c r="M23" s="1">
        <v>1</v>
      </c>
      <c r="N23" s="2">
        <v>43101</v>
      </c>
      <c r="O23" s="1" t="s">
        <v>197</v>
      </c>
      <c r="P23" s="1" t="s">
        <v>76</v>
      </c>
      <c r="Q23" s="6" t="s">
        <v>198</v>
      </c>
      <c r="R23" s="1" t="s">
        <v>199</v>
      </c>
      <c r="S23" s="1" t="s">
        <v>48</v>
      </c>
      <c r="T23" s="1" t="s">
        <v>85</v>
      </c>
      <c r="U23" s="1">
        <v>1</v>
      </c>
      <c r="V23" s="1" t="s">
        <v>40</v>
      </c>
      <c r="W23" s="1"/>
      <c r="X23" s="5" t="s">
        <v>200</v>
      </c>
      <c r="Y23" s="5" t="s">
        <v>87</v>
      </c>
      <c r="Z23" s="1" t="s">
        <v>175</v>
      </c>
      <c r="AA23" s="1" t="s">
        <v>43</v>
      </c>
      <c r="AB23" s="12" t="s">
        <v>838</v>
      </c>
    </row>
    <row r="24" spans="1:28" x14ac:dyDescent="0.25">
      <c r="A24" s="2">
        <v>43313</v>
      </c>
      <c r="B24" s="2">
        <v>43465</v>
      </c>
      <c r="C24" s="1">
        <v>750828</v>
      </c>
      <c r="D24" s="1">
        <v>27</v>
      </c>
      <c r="E24" s="1" t="s">
        <v>28</v>
      </c>
      <c r="F24" s="1" t="s">
        <v>29</v>
      </c>
      <c r="G24" s="1" t="s">
        <v>30</v>
      </c>
      <c r="H24" s="1">
        <v>4497</v>
      </c>
      <c r="I24" s="1" t="s">
        <v>201</v>
      </c>
      <c r="J24" s="4" t="s">
        <v>202</v>
      </c>
      <c r="K24" s="1" t="s">
        <v>33</v>
      </c>
      <c r="L24" s="1" t="s">
        <v>48</v>
      </c>
      <c r="M24" s="1">
        <v>1</v>
      </c>
      <c r="N24" s="2">
        <v>43009</v>
      </c>
      <c r="O24" s="1" t="s">
        <v>203</v>
      </c>
      <c r="P24" s="1" t="s">
        <v>204</v>
      </c>
      <c r="Q24" s="6" t="s">
        <v>205</v>
      </c>
      <c r="R24" s="1" t="s">
        <v>206</v>
      </c>
      <c r="S24" s="1" t="s">
        <v>48</v>
      </c>
      <c r="T24" s="1" t="s">
        <v>85</v>
      </c>
      <c r="U24" s="1">
        <v>1</v>
      </c>
      <c r="V24" s="1" t="s">
        <v>40</v>
      </c>
      <c r="W24" s="1"/>
      <c r="X24" s="5" t="s">
        <v>207</v>
      </c>
      <c r="Y24" s="5" t="s">
        <v>87</v>
      </c>
      <c r="Z24" s="1" t="s">
        <v>208</v>
      </c>
      <c r="AA24" s="1" t="s">
        <v>43</v>
      </c>
      <c r="AB24" s="12" t="s">
        <v>838</v>
      </c>
    </row>
    <row r="25" spans="1:28" x14ac:dyDescent="0.25">
      <c r="A25" s="2">
        <v>43313</v>
      </c>
      <c r="B25" s="2">
        <v>43465</v>
      </c>
      <c r="C25" s="1">
        <v>750828</v>
      </c>
      <c r="D25" s="1">
        <v>12</v>
      </c>
      <c r="E25" s="1" t="s">
        <v>28</v>
      </c>
      <c r="F25" s="1" t="s">
        <v>29</v>
      </c>
      <c r="G25" s="1" t="s">
        <v>30</v>
      </c>
      <c r="H25" s="1">
        <v>4498</v>
      </c>
      <c r="I25" s="1" t="s">
        <v>209</v>
      </c>
      <c r="J25" s="4" t="s">
        <v>210</v>
      </c>
      <c r="K25" s="1" t="s">
        <v>33</v>
      </c>
      <c r="L25" s="1" t="s">
        <v>48</v>
      </c>
      <c r="M25" s="1">
        <v>1</v>
      </c>
      <c r="N25" s="2">
        <v>43132</v>
      </c>
      <c r="O25" s="1" t="s">
        <v>211</v>
      </c>
      <c r="P25" s="1" t="s">
        <v>212</v>
      </c>
      <c r="Q25" s="6" t="s">
        <v>213</v>
      </c>
      <c r="R25" s="1" t="s">
        <v>214</v>
      </c>
      <c r="S25" s="1" t="s">
        <v>48</v>
      </c>
      <c r="T25" s="1" t="s">
        <v>94</v>
      </c>
      <c r="U25" s="1">
        <v>1</v>
      </c>
      <c r="V25" s="1" t="s">
        <v>40</v>
      </c>
      <c r="W25" s="1"/>
      <c r="X25" s="5" t="s">
        <v>215</v>
      </c>
      <c r="Y25" s="5" t="s">
        <v>87</v>
      </c>
      <c r="Z25" s="1" t="s">
        <v>216</v>
      </c>
      <c r="AA25" s="1" t="s">
        <v>43</v>
      </c>
      <c r="AB25" s="12" t="s">
        <v>838</v>
      </c>
    </row>
    <row r="26" spans="1:28" x14ac:dyDescent="0.25">
      <c r="A26" s="2">
        <v>43313</v>
      </c>
      <c r="B26" s="2">
        <v>43465</v>
      </c>
      <c r="C26" s="1">
        <v>750828</v>
      </c>
      <c r="D26" s="1">
        <v>11</v>
      </c>
      <c r="E26" s="1" t="s">
        <v>28</v>
      </c>
      <c r="F26" s="1" t="s">
        <v>29</v>
      </c>
      <c r="G26" s="1" t="s">
        <v>30</v>
      </c>
      <c r="H26" s="1">
        <v>15491</v>
      </c>
      <c r="I26" s="1" t="s">
        <v>45</v>
      </c>
      <c r="J26" s="4" t="s">
        <v>159</v>
      </c>
      <c r="K26" s="1" t="s">
        <v>89</v>
      </c>
      <c r="L26" s="1" t="s">
        <v>48</v>
      </c>
      <c r="M26" s="1">
        <v>3</v>
      </c>
      <c r="N26" s="2">
        <v>43009</v>
      </c>
      <c r="O26" s="1" t="s">
        <v>217</v>
      </c>
      <c r="P26" s="1" t="s">
        <v>218</v>
      </c>
      <c r="Q26" s="6" t="s">
        <v>219</v>
      </c>
      <c r="R26" s="1" t="s">
        <v>220</v>
      </c>
      <c r="S26" s="1" t="s">
        <v>48</v>
      </c>
      <c r="T26" s="1" t="s">
        <v>94</v>
      </c>
      <c r="U26" s="1">
        <v>1</v>
      </c>
      <c r="V26" s="1" t="s">
        <v>40</v>
      </c>
      <c r="W26" s="1"/>
      <c r="X26" s="5" t="s">
        <v>221</v>
      </c>
      <c r="Y26" s="5" t="s">
        <v>87</v>
      </c>
      <c r="Z26" s="1" t="s">
        <v>222</v>
      </c>
      <c r="AA26" s="1" t="s">
        <v>55</v>
      </c>
      <c r="AB26" s="12" t="s">
        <v>838</v>
      </c>
    </row>
    <row r="27" spans="1:28" x14ac:dyDescent="0.25">
      <c r="A27" s="2">
        <v>43313</v>
      </c>
      <c r="B27" s="2">
        <v>43465</v>
      </c>
      <c r="C27" s="1">
        <v>750828</v>
      </c>
      <c r="D27" s="1">
        <v>32</v>
      </c>
      <c r="E27" s="1" t="s">
        <v>28</v>
      </c>
      <c r="F27" s="1" t="s">
        <v>29</v>
      </c>
      <c r="G27" s="1" t="s">
        <v>30</v>
      </c>
      <c r="H27" s="1">
        <v>43199</v>
      </c>
      <c r="I27" s="1" t="s">
        <v>72</v>
      </c>
      <c r="J27" s="4" t="s">
        <v>73</v>
      </c>
      <c r="K27" s="1" t="s">
        <v>74</v>
      </c>
      <c r="L27" s="1" t="s">
        <v>48</v>
      </c>
      <c r="M27" s="1">
        <v>3</v>
      </c>
      <c r="N27" s="2">
        <v>43101</v>
      </c>
      <c r="O27" s="1" t="s">
        <v>223</v>
      </c>
      <c r="P27" s="1" t="s">
        <v>224</v>
      </c>
      <c r="Q27" s="6" t="s">
        <v>225</v>
      </c>
      <c r="R27" s="1" t="s">
        <v>226</v>
      </c>
      <c r="S27" s="1" t="s">
        <v>48</v>
      </c>
      <c r="T27" s="1" t="s">
        <v>79</v>
      </c>
      <c r="U27" s="1">
        <v>1</v>
      </c>
      <c r="V27" s="1" t="s">
        <v>40</v>
      </c>
      <c r="W27" s="1"/>
      <c r="X27" s="5" t="s">
        <v>227</v>
      </c>
      <c r="Y27" s="5" t="s">
        <v>42</v>
      </c>
      <c r="Z27" s="1" t="s">
        <v>227</v>
      </c>
      <c r="AA27" s="1" t="s">
        <v>55</v>
      </c>
      <c r="AB27" s="12" t="s">
        <v>838</v>
      </c>
    </row>
    <row r="28" spans="1:28" x14ac:dyDescent="0.25">
      <c r="A28" s="2">
        <v>43313</v>
      </c>
      <c r="B28" s="2">
        <v>43465</v>
      </c>
      <c r="C28" s="1">
        <v>750828</v>
      </c>
      <c r="D28" s="1">
        <v>15</v>
      </c>
      <c r="E28" s="1" t="s">
        <v>28</v>
      </c>
      <c r="F28" s="1" t="s">
        <v>29</v>
      </c>
      <c r="G28" s="1" t="s">
        <v>30</v>
      </c>
      <c r="H28" s="1">
        <v>4504</v>
      </c>
      <c r="I28" s="1" t="s">
        <v>228</v>
      </c>
      <c r="J28" s="4" t="s">
        <v>229</v>
      </c>
      <c r="K28" s="1" t="s">
        <v>33</v>
      </c>
      <c r="L28" s="1" t="s">
        <v>34</v>
      </c>
      <c r="M28" s="1">
        <v>1</v>
      </c>
      <c r="N28" s="2">
        <v>43009</v>
      </c>
      <c r="O28" s="1" t="s">
        <v>230</v>
      </c>
      <c r="P28" s="1" t="s">
        <v>231</v>
      </c>
      <c r="Q28" s="6" t="s">
        <v>232</v>
      </c>
      <c r="R28" s="1" t="s">
        <v>233</v>
      </c>
      <c r="S28" s="1" t="s">
        <v>34</v>
      </c>
      <c r="T28" s="1" t="s">
        <v>119</v>
      </c>
      <c r="U28" s="1">
        <v>1</v>
      </c>
      <c r="V28" s="1" t="s">
        <v>40</v>
      </c>
      <c r="W28" s="1"/>
      <c r="X28" s="5" t="s">
        <v>234</v>
      </c>
      <c r="Y28" s="5" t="s">
        <v>87</v>
      </c>
      <c r="Z28" s="1" t="s">
        <v>145</v>
      </c>
      <c r="AA28" s="1" t="s">
        <v>43</v>
      </c>
      <c r="AB28" s="12" t="s">
        <v>838</v>
      </c>
    </row>
    <row r="29" spans="1:28" x14ac:dyDescent="0.25">
      <c r="A29" s="2">
        <v>43313</v>
      </c>
      <c r="B29" s="2">
        <v>43465</v>
      </c>
      <c r="C29" s="1">
        <v>750828</v>
      </c>
      <c r="D29" s="1">
        <v>32</v>
      </c>
      <c r="E29" s="1" t="s">
        <v>28</v>
      </c>
      <c r="F29" s="1" t="s">
        <v>29</v>
      </c>
      <c r="G29" s="1" t="s">
        <v>30</v>
      </c>
      <c r="H29" s="1">
        <v>43199</v>
      </c>
      <c r="I29" s="1" t="s">
        <v>72</v>
      </c>
      <c r="J29" s="4" t="s">
        <v>235</v>
      </c>
      <c r="K29" s="1" t="s">
        <v>236</v>
      </c>
      <c r="L29" s="1" t="s">
        <v>34</v>
      </c>
      <c r="M29" s="1">
        <v>1</v>
      </c>
      <c r="N29" s="2">
        <v>43221</v>
      </c>
      <c r="O29" s="1" t="s">
        <v>237</v>
      </c>
      <c r="P29" s="1" t="s">
        <v>116</v>
      </c>
      <c r="Q29" s="6" t="s">
        <v>238</v>
      </c>
      <c r="R29" s="1" t="s">
        <v>239</v>
      </c>
      <c r="S29" s="1" t="s">
        <v>34</v>
      </c>
      <c r="T29" s="1" t="s">
        <v>39</v>
      </c>
      <c r="U29" s="1">
        <v>1</v>
      </c>
      <c r="V29" s="1" t="s">
        <v>40</v>
      </c>
      <c r="W29" s="1"/>
      <c r="X29" s="5" t="s">
        <v>55</v>
      </c>
      <c r="Y29" s="5" t="s">
        <v>55</v>
      </c>
      <c r="Z29" s="1" t="s">
        <v>55</v>
      </c>
      <c r="AA29" s="1" t="s">
        <v>55</v>
      </c>
      <c r="AB29" s="12" t="s">
        <v>838</v>
      </c>
    </row>
    <row r="30" spans="1:28" x14ac:dyDescent="0.25">
      <c r="A30" s="2">
        <v>43313</v>
      </c>
      <c r="B30" s="2">
        <v>43465</v>
      </c>
      <c r="C30" s="1">
        <v>750828</v>
      </c>
      <c r="D30" s="1">
        <v>32</v>
      </c>
      <c r="E30" s="1" t="s">
        <v>28</v>
      </c>
      <c r="F30" s="1" t="s">
        <v>29</v>
      </c>
      <c r="G30" s="1" t="s">
        <v>30</v>
      </c>
      <c r="H30" s="1">
        <v>43199</v>
      </c>
      <c r="I30" s="1" t="s">
        <v>72</v>
      </c>
      <c r="J30" s="4" t="s">
        <v>240</v>
      </c>
      <c r="K30" s="1" t="s">
        <v>241</v>
      </c>
      <c r="L30" s="1" t="s">
        <v>48</v>
      </c>
      <c r="M30" s="1">
        <v>1</v>
      </c>
      <c r="N30" s="2">
        <v>43282</v>
      </c>
      <c r="O30" s="1" t="s">
        <v>242</v>
      </c>
      <c r="P30" s="1" t="s">
        <v>36</v>
      </c>
      <c r="Q30" s="6" t="s">
        <v>243</v>
      </c>
      <c r="R30" s="1" t="s">
        <v>244</v>
      </c>
      <c r="S30" s="1" t="s">
        <v>48</v>
      </c>
      <c r="T30" s="1" t="s">
        <v>112</v>
      </c>
      <c r="U30" s="1">
        <v>1</v>
      </c>
      <c r="V30" s="1" t="s">
        <v>40</v>
      </c>
      <c r="W30" s="1"/>
      <c r="X30" s="5" t="s">
        <v>245</v>
      </c>
      <c r="Y30" s="5" t="s">
        <v>87</v>
      </c>
      <c r="Z30" s="1" t="s">
        <v>246</v>
      </c>
      <c r="AA30" s="1" t="s">
        <v>55</v>
      </c>
      <c r="AB30" s="12" t="s">
        <v>838</v>
      </c>
    </row>
    <row r="31" spans="1:28" x14ac:dyDescent="0.25">
      <c r="A31" s="2">
        <v>43313</v>
      </c>
      <c r="B31" s="2">
        <v>43465</v>
      </c>
      <c r="C31" s="1">
        <v>750828</v>
      </c>
      <c r="D31" s="1">
        <v>26</v>
      </c>
      <c r="E31" s="1" t="s">
        <v>28</v>
      </c>
      <c r="F31" s="1" t="s">
        <v>29</v>
      </c>
      <c r="G31" s="1" t="s">
        <v>30</v>
      </c>
      <c r="H31" s="1">
        <v>4490</v>
      </c>
      <c r="I31" s="1" t="s">
        <v>177</v>
      </c>
      <c r="J31" s="4" t="s">
        <v>247</v>
      </c>
      <c r="K31" s="1" t="s">
        <v>248</v>
      </c>
      <c r="L31" s="1" t="s">
        <v>48</v>
      </c>
      <c r="M31" s="1">
        <v>1</v>
      </c>
      <c r="N31" s="2">
        <v>43009</v>
      </c>
      <c r="O31" s="1" t="s">
        <v>249</v>
      </c>
      <c r="P31" s="1" t="s">
        <v>250</v>
      </c>
      <c r="Q31" s="6" t="s">
        <v>251</v>
      </c>
      <c r="R31" s="1" t="s">
        <v>252</v>
      </c>
      <c r="S31" s="1"/>
      <c r="T31" s="1" t="s">
        <v>62</v>
      </c>
      <c r="U31" s="1">
        <v>1</v>
      </c>
      <c r="V31" s="1" t="s">
        <v>40</v>
      </c>
      <c r="W31" s="1"/>
      <c r="X31" s="5" t="s">
        <v>55</v>
      </c>
      <c r="Y31" s="5" t="s">
        <v>55</v>
      </c>
      <c r="Z31" s="1" t="s">
        <v>55</v>
      </c>
      <c r="AA31" s="1" t="s">
        <v>43</v>
      </c>
      <c r="AB31" s="12" t="s">
        <v>838</v>
      </c>
    </row>
    <row r="32" spans="1:28" x14ac:dyDescent="0.25">
      <c r="A32" s="2">
        <v>43313</v>
      </c>
      <c r="B32" s="2">
        <v>43465</v>
      </c>
      <c r="C32" s="1">
        <v>750828</v>
      </c>
      <c r="D32" s="1">
        <v>23</v>
      </c>
      <c r="E32" s="1" t="s">
        <v>28</v>
      </c>
      <c r="F32" s="1" t="s">
        <v>29</v>
      </c>
      <c r="G32" s="1" t="s">
        <v>30</v>
      </c>
      <c r="H32" s="1">
        <v>17223</v>
      </c>
      <c r="I32" s="1" t="s">
        <v>121</v>
      </c>
      <c r="J32" s="4" t="s">
        <v>253</v>
      </c>
      <c r="K32" s="1" t="s">
        <v>33</v>
      </c>
      <c r="L32" s="1" t="s">
        <v>34</v>
      </c>
      <c r="M32" s="1">
        <v>1</v>
      </c>
      <c r="N32" s="2">
        <v>43132</v>
      </c>
      <c r="O32" s="1" t="s">
        <v>254</v>
      </c>
      <c r="P32" s="1" t="s">
        <v>255</v>
      </c>
      <c r="Q32" s="6" t="s">
        <v>256</v>
      </c>
      <c r="R32" s="1" t="s">
        <v>257</v>
      </c>
      <c r="S32" s="1" t="s">
        <v>34</v>
      </c>
      <c r="T32" s="1" t="s">
        <v>39</v>
      </c>
      <c r="U32" s="1">
        <v>1</v>
      </c>
      <c r="V32" s="1" t="s">
        <v>40</v>
      </c>
      <c r="W32" s="1"/>
      <c r="X32" s="5" t="s">
        <v>258</v>
      </c>
      <c r="Y32" s="5" t="s">
        <v>87</v>
      </c>
      <c r="Z32" s="1" t="s">
        <v>259</v>
      </c>
      <c r="AA32" s="1" t="s">
        <v>43</v>
      </c>
      <c r="AB32" s="12" t="s">
        <v>838</v>
      </c>
    </row>
    <row r="33" spans="1:28" x14ac:dyDescent="0.25">
      <c r="A33" s="2">
        <v>43313</v>
      </c>
      <c r="B33" s="2">
        <v>43465</v>
      </c>
      <c r="C33" s="1">
        <v>750828</v>
      </c>
      <c r="D33" s="1">
        <v>16</v>
      </c>
      <c r="E33" s="1" t="s">
        <v>28</v>
      </c>
      <c r="F33" s="1" t="s">
        <v>29</v>
      </c>
      <c r="G33" s="1" t="s">
        <v>30</v>
      </c>
      <c r="H33" s="1">
        <v>4481</v>
      </c>
      <c r="I33" s="1" t="s">
        <v>165</v>
      </c>
      <c r="J33" s="4" t="s">
        <v>260</v>
      </c>
      <c r="K33" s="1" t="s">
        <v>33</v>
      </c>
      <c r="L33" s="1" t="s">
        <v>48</v>
      </c>
      <c r="M33" s="1">
        <v>1</v>
      </c>
      <c r="N33" s="2">
        <v>43009</v>
      </c>
      <c r="O33" s="1" t="s">
        <v>261</v>
      </c>
      <c r="P33" s="1" t="s">
        <v>262</v>
      </c>
      <c r="Q33" s="6" t="s">
        <v>263</v>
      </c>
      <c r="R33" s="1" t="s">
        <v>264</v>
      </c>
      <c r="S33" s="1" t="s">
        <v>48</v>
      </c>
      <c r="T33" s="1" t="s">
        <v>85</v>
      </c>
      <c r="U33" s="1">
        <v>1</v>
      </c>
      <c r="V33" s="1" t="s">
        <v>40</v>
      </c>
      <c r="W33" s="1"/>
      <c r="X33" s="5" t="s">
        <v>54</v>
      </c>
      <c r="Y33" s="5" t="s">
        <v>42</v>
      </c>
      <c r="Z33" s="1" t="s">
        <v>54</v>
      </c>
      <c r="AA33" s="1" t="s">
        <v>43</v>
      </c>
      <c r="AB33" s="12" t="s">
        <v>838</v>
      </c>
    </row>
    <row r="34" spans="1:28" x14ac:dyDescent="0.25">
      <c r="A34" s="2">
        <v>43313</v>
      </c>
      <c r="B34" s="2">
        <v>43465</v>
      </c>
      <c r="C34" s="1">
        <v>750828</v>
      </c>
      <c r="D34" s="1">
        <v>11</v>
      </c>
      <c r="E34" s="1" t="s">
        <v>28</v>
      </c>
      <c r="F34" s="1" t="s">
        <v>29</v>
      </c>
      <c r="G34" s="1" t="s">
        <v>30</v>
      </c>
      <c r="H34" s="1">
        <v>15491</v>
      </c>
      <c r="I34" s="1" t="s">
        <v>45</v>
      </c>
      <c r="J34" s="4" t="s">
        <v>56</v>
      </c>
      <c r="K34" s="1" t="s">
        <v>57</v>
      </c>
      <c r="L34" s="1" t="s">
        <v>48</v>
      </c>
      <c r="M34" s="1">
        <v>3</v>
      </c>
      <c r="N34" s="2">
        <v>42370</v>
      </c>
      <c r="O34" s="1" t="s">
        <v>265</v>
      </c>
      <c r="P34" s="1" t="s">
        <v>266</v>
      </c>
      <c r="Q34" s="6" t="s">
        <v>267</v>
      </c>
      <c r="R34" s="1" t="s">
        <v>268</v>
      </c>
      <c r="S34" s="1" t="s">
        <v>48</v>
      </c>
      <c r="T34" s="1" t="s">
        <v>53</v>
      </c>
      <c r="U34" s="1">
        <v>0.5</v>
      </c>
      <c r="V34" s="1" t="s">
        <v>40</v>
      </c>
      <c r="W34" s="1"/>
      <c r="X34" s="5" t="s">
        <v>120</v>
      </c>
      <c r="Y34" s="5" t="s">
        <v>42</v>
      </c>
      <c r="Z34" s="1" t="s">
        <v>120</v>
      </c>
      <c r="AA34" s="1" t="s">
        <v>55</v>
      </c>
      <c r="AB34" s="12" t="s">
        <v>838</v>
      </c>
    </row>
    <row r="35" spans="1:28" x14ac:dyDescent="0.25">
      <c r="A35" s="2">
        <v>43313</v>
      </c>
      <c r="B35" s="2">
        <v>43465</v>
      </c>
      <c r="C35" s="1">
        <v>750828</v>
      </c>
      <c r="D35" s="1">
        <v>27</v>
      </c>
      <c r="E35" s="1" t="s">
        <v>28</v>
      </c>
      <c r="F35" s="1" t="s">
        <v>29</v>
      </c>
      <c r="G35" s="1" t="s">
        <v>30</v>
      </c>
      <c r="H35" s="1">
        <v>4497</v>
      </c>
      <c r="I35" s="1" t="s">
        <v>201</v>
      </c>
      <c r="J35" s="4" t="s">
        <v>269</v>
      </c>
      <c r="K35" s="1" t="s">
        <v>123</v>
      </c>
      <c r="L35" s="1" t="s">
        <v>48</v>
      </c>
      <c r="M35" s="1">
        <v>0</v>
      </c>
      <c r="N35" s="2">
        <v>42620</v>
      </c>
      <c r="O35" s="1" t="s">
        <v>270</v>
      </c>
      <c r="P35" s="1" t="s">
        <v>271</v>
      </c>
      <c r="Q35" s="6" t="s">
        <v>272</v>
      </c>
      <c r="R35" s="1" t="s">
        <v>273</v>
      </c>
      <c r="S35" s="1"/>
      <c r="T35" s="1" t="s">
        <v>128</v>
      </c>
      <c r="U35" s="1">
        <v>1</v>
      </c>
      <c r="V35" s="1" t="s">
        <v>40</v>
      </c>
      <c r="W35" s="1"/>
      <c r="X35" s="5" t="s">
        <v>55</v>
      </c>
      <c r="Y35" s="5" t="s">
        <v>55</v>
      </c>
      <c r="Z35" s="1" t="s">
        <v>55</v>
      </c>
      <c r="AA35" s="1" t="s">
        <v>55</v>
      </c>
      <c r="AB35" s="12" t="s">
        <v>838</v>
      </c>
    </row>
    <row r="36" spans="1:28" x14ac:dyDescent="0.25">
      <c r="A36" s="2">
        <v>43313</v>
      </c>
      <c r="B36" s="2">
        <v>43465</v>
      </c>
      <c r="C36" s="1">
        <v>750828</v>
      </c>
      <c r="D36" s="1">
        <v>28</v>
      </c>
      <c r="E36" s="1" t="s">
        <v>28</v>
      </c>
      <c r="F36" s="1" t="s">
        <v>29</v>
      </c>
      <c r="G36" s="1" t="s">
        <v>30</v>
      </c>
      <c r="H36" s="1">
        <v>4480</v>
      </c>
      <c r="I36" s="1" t="s">
        <v>274</v>
      </c>
      <c r="J36" s="4" t="s">
        <v>275</v>
      </c>
      <c r="K36" s="1" t="s">
        <v>123</v>
      </c>
      <c r="L36" s="1" t="s">
        <v>48</v>
      </c>
      <c r="M36" s="1">
        <v>0</v>
      </c>
      <c r="N36" s="2">
        <v>42625</v>
      </c>
      <c r="O36" s="1" t="s">
        <v>276</v>
      </c>
      <c r="P36" s="1" t="s">
        <v>277</v>
      </c>
      <c r="Q36" s="6" t="s">
        <v>278</v>
      </c>
      <c r="R36" s="1" t="s">
        <v>279</v>
      </c>
      <c r="S36" s="1"/>
      <c r="T36" s="1" t="s">
        <v>128</v>
      </c>
      <c r="U36" s="1">
        <v>1</v>
      </c>
      <c r="V36" s="1" t="s">
        <v>40</v>
      </c>
      <c r="W36" s="1"/>
      <c r="X36" s="5" t="s">
        <v>55</v>
      </c>
      <c r="Y36" s="5" t="s">
        <v>55</v>
      </c>
      <c r="Z36" s="1" t="s">
        <v>55</v>
      </c>
      <c r="AA36" s="1" t="s">
        <v>55</v>
      </c>
      <c r="AB36" s="12" t="s">
        <v>838</v>
      </c>
    </row>
    <row r="37" spans="1:28" x14ac:dyDescent="0.25">
      <c r="A37" s="2">
        <v>43313</v>
      </c>
      <c r="B37" s="2">
        <v>43465</v>
      </c>
      <c r="C37" s="1">
        <v>750828</v>
      </c>
      <c r="D37" s="1">
        <v>25</v>
      </c>
      <c r="E37" s="1" t="s">
        <v>28</v>
      </c>
      <c r="F37" s="1" t="s">
        <v>29</v>
      </c>
      <c r="G37" s="1" t="s">
        <v>30</v>
      </c>
      <c r="H37" s="1">
        <v>4500</v>
      </c>
      <c r="I37" s="1" t="s">
        <v>280</v>
      </c>
      <c r="J37" s="4" t="s">
        <v>281</v>
      </c>
      <c r="K37" s="1" t="s">
        <v>33</v>
      </c>
      <c r="L37" s="1" t="s">
        <v>48</v>
      </c>
      <c r="M37" s="1">
        <v>1</v>
      </c>
      <c r="N37" s="2">
        <v>43160</v>
      </c>
      <c r="O37" s="1" t="s">
        <v>282</v>
      </c>
      <c r="P37" s="1" t="s">
        <v>283</v>
      </c>
      <c r="Q37" s="6" t="s">
        <v>284</v>
      </c>
      <c r="R37" s="1" t="s">
        <v>285</v>
      </c>
      <c r="S37" s="1" t="s">
        <v>286</v>
      </c>
      <c r="T37" s="1" t="s">
        <v>287</v>
      </c>
      <c r="U37" s="1">
        <v>1</v>
      </c>
      <c r="V37" s="1" t="s">
        <v>40</v>
      </c>
      <c r="W37" s="1"/>
      <c r="X37" s="5" t="s">
        <v>288</v>
      </c>
      <c r="Y37" s="5" t="s">
        <v>87</v>
      </c>
      <c r="Z37" s="1" t="s">
        <v>289</v>
      </c>
      <c r="AA37" s="1" t="s">
        <v>43</v>
      </c>
      <c r="AB37" s="12" t="s">
        <v>838</v>
      </c>
    </row>
    <row r="38" spans="1:28" x14ac:dyDescent="0.25">
      <c r="A38" s="2">
        <v>43313</v>
      </c>
      <c r="B38" s="2">
        <v>43465</v>
      </c>
      <c r="C38" s="1">
        <v>750828</v>
      </c>
      <c r="D38" s="1">
        <v>21</v>
      </c>
      <c r="E38" s="1" t="s">
        <v>28</v>
      </c>
      <c r="F38" s="1" t="s">
        <v>29</v>
      </c>
      <c r="G38" s="1" t="s">
        <v>30</v>
      </c>
      <c r="H38" s="1">
        <v>17220</v>
      </c>
      <c r="I38" s="1" t="s">
        <v>290</v>
      </c>
      <c r="J38" s="4" t="s">
        <v>291</v>
      </c>
      <c r="K38" s="1" t="s">
        <v>33</v>
      </c>
      <c r="L38" s="1" t="s">
        <v>34</v>
      </c>
      <c r="M38" s="1">
        <v>1</v>
      </c>
      <c r="N38" s="2">
        <v>43132</v>
      </c>
      <c r="O38" s="1" t="s">
        <v>292</v>
      </c>
      <c r="P38" s="1" t="s">
        <v>293</v>
      </c>
      <c r="Q38" s="6" t="s">
        <v>294</v>
      </c>
      <c r="R38" s="1" t="s">
        <v>295</v>
      </c>
      <c r="S38" s="1" t="s">
        <v>34</v>
      </c>
      <c r="T38" s="1" t="s">
        <v>119</v>
      </c>
      <c r="U38" s="1">
        <v>1</v>
      </c>
      <c r="V38" s="1" t="s">
        <v>40</v>
      </c>
      <c r="W38" s="1"/>
      <c r="X38" s="5" t="s">
        <v>296</v>
      </c>
      <c r="Y38" s="5" t="s">
        <v>42</v>
      </c>
      <c r="Z38" s="1" t="s">
        <v>296</v>
      </c>
      <c r="AA38" s="1" t="s">
        <v>43</v>
      </c>
      <c r="AB38" s="12" t="s">
        <v>838</v>
      </c>
    </row>
    <row r="39" spans="1:28" x14ac:dyDescent="0.25">
      <c r="A39" s="2">
        <v>43313</v>
      </c>
      <c r="B39" s="2">
        <v>43465</v>
      </c>
      <c r="C39" s="1">
        <v>750828</v>
      </c>
      <c r="D39" s="1">
        <v>37</v>
      </c>
      <c r="E39" s="1" t="s">
        <v>28</v>
      </c>
      <c r="F39" s="1" t="s">
        <v>29</v>
      </c>
      <c r="G39" s="1" t="s">
        <v>30</v>
      </c>
      <c r="H39" s="1">
        <v>12369</v>
      </c>
      <c r="I39" s="1" t="s">
        <v>297</v>
      </c>
      <c r="J39" s="4" t="s">
        <v>298</v>
      </c>
      <c r="K39" s="1" t="s">
        <v>299</v>
      </c>
      <c r="L39" s="1" t="s">
        <v>48</v>
      </c>
      <c r="M39" s="1">
        <v>1</v>
      </c>
      <c r="N39" s="2">
        <v>43101</v>
      </c>
      <c r="O39" s="1" t="s">
        <v>300</v>
      </c>
      <c r="P39" s="1" t="s">
        <v>91</v>
      </c>
      <c r="Q39" s="6" t="s">
        <v>301</v>
      </c>
      <c r="R39" s="1" t="s">
        <v>302</v>
      </c>
      <c r="S39" s="1" t="s">
        <v>48</v>
      </c>
      <c r="T39" s="1" t="s">
        <v>70</v>
      </c>
      <c r="U39" s="1">
        <v>1</v>
      </c>
      <c r="V39" s="1" t="s">
        <v>40</v>
      </c>
      <c r="W39" s="1"/>
      <c r="X39" s="5" t="s">
        <v>303</v>
      </c>
      <c r="Y39" s="5" t="s">
        <v>42</v>
      </c>
      <c r="Z39" s="1" t="s">
        <v>303</v>
      </c>
      <c r="AA39" s="1" t="s">
        <v>43</v>
      </c>
      <c r="AB39" s="12" t="s">
        <v>838</v>
      </c>
    </row>
    <row r="40" spans="1:28" x14ac:dyDescent="0.25">
      <c r="A40" s="2">
        <v>43313</v>
      </c>
      <c r="B40" s="2">
        <v>43465</v>
      </c>
      <c r="C40" s="1">
        <v>750828</v>
      </c>
      <c r="D40" s="1">
        <v>17</v>
      </c>
      <c r="E40" s="1" t="s">
        <v>28</v>
      </c>
      <c r="F40" s="1" t="s">
        <v>29</v>
      </c>
      <c r="G40" s="1" t="s">
        <v>30</v>
      </c>
      <c r="H40" s="1">
        <v>4478</v>
      </c>
      <c r="I40" s="1" t="s">
        <v>304</v>
      </c>
      <c r="J40" s="4" t="s">
        <v>305</v>
      </c>
      <c r="K40" s="1" t="s">
        <v>33</v>
      </c>
      <c r="L40" s="1" t="s">
        <v>48</v>
      </c>
      <c r="M40" s="1">
        <v>1</v>
      </c>
      <c r="N40" s="2">
        <v>43009</v>
      </c>
      <c r="O40" s="1" t="s">
        <v>306</v>
      </c>
      <c r="P40" s="1" t="s">
        <v>307</v>
      </c>
      <c r="Q40" s="6" t="s">
        <v>308</v>
      </c>
      <c r="R40" s="1" t="s">
        <v>309</v>
      </c>
      <c r="S40" s="1" t="s">
        <v>48</v>
      </c>
      <c r="T40" s="1" t="s">
        <v>70</v>
      </c>
      <c r="U40" s="1">
        <v>1</v>
      </c>
      <c r="V40" s="1" t="s">
        <v>40</v>
      </c>
      <c r="W40" s="1"/>
      <c r="X40" s="5" t="s">
        <v>310</v>
      </c>
      <c r="Y40" s="5" t="s">
        <v>42</v>
      </c>
      <c r="Z40" s="1" t="s">
        <v>310</v>
      </c>
      <c r="AA40" s="1" t="s">
        <v>43</v>
      </c>
      <c r="AB40" s="12" t="s">
        <v>838</v>
      </c>
    </row>
    <row r="41" spans="1:28" x14ac:dyDescent="0.25">
      <c r="A41" s="2">
        <v>43313</v>
      </c>
      <c r="B41" s="2">
        <v>43465</v>
      </c>
      <c r="C41" s="1">
        <v>750828</v>
      </c>
      <c r="D41" s="1">
        <v>11</v>
      </c>
      <c r="E41" s="1" t="s">
        <v>28</v>
      </c>
      <c r="F41" s="1" t="s">
        <v>29</v>
      </c>
      <c r="G41" s="1" t="s">
        <v>30</v>
      </c>
      <c r="H41" s="1">
        <v>15491</v>
      </c>
      <c r="I41" s="1" t="s">
        <v>45</v>
      </c>
      <c r="J41" s="4" t="s">
        <v>311</v>
      </c>
      <c r="K41" s="1" t="s">
        <v>57</v>
      </c>
      <c r="L41" s="1" t="s">
        <v>48</v>
      </c>
      <c r="M41" s="1">
        <v>1</v>
      </c>
      <c r="N41" s="2">
        <v>42826</v>
      </c>
      <c r="O41" s="1" t="s">
        <v>312</v>
      </c>
      <c r="P41" s="1" t="s">
        <v>313</v>
      </c>
      <c r="Q41" s="6" t="s">
        <v>314</v>
      </c>
      <c r="R41" s="1" t="s">
        <v>315</v>
      </c>
      <c r="S41" s="1"/>
      <c r="T41" s="1"/>
      <c r="U41" s="1">
        <v>0</v>
      </c>
      <c r="V41" s="1" t="s">
        <v>316</v>
      </c>
      <c r="W41" s="2">
        <v>43434</v>
      </c>
      <c r="X41" s="5" t="s">
        <v>317</v>
      </c>
      <c r="Y41" s="5" t="s">
        <v>87</v>
      </c>
      <c r="Z41" s="1" t="s">
        <v>318</v>
      </c>
      <c r="AA41" s="1" t="s">
        <v>55</v>
      </c>
      <c r="AB41" s="12" t="s">
        <v>838</v>
      </c>
    </row>
    <row r="42" spans="1:28" x14ac:dyDescent="0.25">
      <c r="A42" s="2">
        <v>43313</v>
      </c>
      <c r="B42" s="2">
        <v>43465</v>
      </c>
      <c r="C42" s="1">
        <v>750828</v>
      </c>
      <c r="D42" s="1">
        <v>11</v>
      </c>
      <c r="E42" s="1" t="s">
        <v>28</v>
      </c>
      <c r="F42" s="1" t="s">
        <v>29</v>
      </c>
      <c r="G42" s="1" t="s">
        <v>30</v>
      </c>
      <c r="H42" s="1">
        <v>15491</v>
      </c>
      <c r="I42" s="1" t="s">
        <v>45</v>
      </c>
      <c r="J42" s="4" t="s">
        <v>56</v>
      </c>
      <c r="K42" s="1" t="s">
        <v>57</v>
      </c>
      <c r="L42" s="1" t="s">
        <v>48</v>
      </c>
      <c r="M42" s="1">
        <v>3</v>
      </c>
      <c r="N42" s="2">
        <v>42675</v>
      </c>
      <c r="O42" s="1" t="s">
        <v>319</v>
      </c>
      <c r="P42" s="1" t="s">
        <v>320</v>
      </c>
      <c r="Q42" s="6" t="s">
        <v>321</v>
      </c>
      <c r="R42" s="1" t="s">
        <v>322</v>
      </c>
      <c r="S42" s="1" t="s">
        <v>48</v>
      </c>
      <c r="T42" s="1" t="s">
        <v>53</v>
      </c>
      <c r="U42" s="1">
        <v>1</v>
      </c>
      <c r="V42" s="1" t="s">
        <v>40</v>
      </c>
      <c r="W42" s="1"/>
      <c r="X42" s="5" t="s">
        <v>323</v>
      </c>
      <c r="Y42" s="5" t="s">
        <v>42</v>
      </c>
      <c r="Z42" s="1" t="s">
        <v>323</v>
      </c>
      <c r="AA42" s="1" t="s">
        <v>55</v>
      </c>
      <c r="AB42" s="12" t="s">
        <v>838</v>
      </c>
    </row>
    <row r="43" spans="1:28" x14ac:dyDescent="0.25">
      <c r="A43" s="2">
        <v>43313</v>
      </c>
      <c r="B43" s="2">
        <v>43465</v>
      </c>
      <c r="C43" s="1">
        <v>750828</v>
      </c>
      <c r="D43" s="1">
        <v>24</v>
      </c>
      <c r="E43" s="1" t="s">
        <v>28</v>
      </c>
      <c r="F43" s="1" t="s">
        <v>29</v>
      </c>
      <c r="G43" s="1" t="s">
        <v>30</v>
      </c>
      <c r="H43" s="1">
        <v>17222</v>
      </c>
      <c r="I43" s="1" t="s">
        <v>324</v>
      </c>
      <c r="J43" s="4" t="s">
        <v>325</v>
      </c>
      <c r="K43" s="1" t="s">
        <v>33</v>
      </c>
      <c r="L43" s="1" t="s">
        <v>34</v>
      </c>
      <c r="M43" s="1">
        <v>1</v>
      </c>
      <c r="N43" s="2">
        <v>43009</v>
      </c>
      <c r="O43" s="1" t="s">
        <v>326</v>
      </c>
      <c r="P43" s="1" t="s">
        <v>327</v>
      </c>
      <c r="Q43" s="6" t="s">
        <v>328</v>
      </c>
      <c r="R43" s="1" t="s">
        <v>329</v>
      </c>
      <c r="S43" s="1" t="s">
        <v>34</v>
      </c>
      <c r="T43" s="1" t="s">
        <v>119</v>
      </c>
      <c r="U43" s="1">
        <v>1</v>
      </c>
      <c r="V43" s="1" t="s">
        <v>40</v>
      </c>
      <c r="W43" s="1"/>
      <c r="X43" s="5" t="s">
        <v>120</v>
      </c>
      <c r="Y43" s="5" t="s">
        <v>42</v>
      </c>
      <c r="Z43" s="1" t="s">
        <v>120</v>
      </c>
      <c r="AA43" s="1" t="s">
        <v>43</v>
      </c>
      <c r="AB43" s="12" t="s">
        <v>838</v>
      </c>
    </row>
    <row r="44" spans="1:28" x14ac:dyDescent="0.25">
      <c r="A44" s="2">
        <v>43313</v>
      </c>
      <c r="B44" s="2">
        <v>43465</v>
      </c>
      <c r="C44" s="1">
        <v>750828</v>
      </c>
      <c r="D44" s="1">
        <v>25</v>
      </c>
      <c r="E44" s="1" t="s">
        <v>28</v>
      </c>
      <c r="F44" s="1" t="s">
        <v>29</v>
      </c>
      <c r="G44" s="1" t="s">
        <v>30</v>
      </c>
      <c r="H44" s="1">
        <v>4500</v>
      </c>
      <c r="I44" s="1" t="s">
        <v>280</v>
      </c>
      <c r="J44" s="4" t="s">
        <v>330</v>
      </c>
      <c r="K44" s="1" t="s">
        <v>123</v>
      </c>
      <c r="L44" s="1" t="s">
        <v>48</v>
      </c>
      <c r="M44" s="1">
        <v>0</v>
      </c>
      <c r="N44" s="2">
        <v>43031</v>
      </c>
      <c r="O44" s="1" t="s">
        <v>331</v>
      </c>
      <c r="P44" s="1" t="s">
        <v>332</v>
      </c>
      <c r="Q44" s="6" t="s">
        <v>333</v>
      </c>
      <c r="R44" s="1" t="s">
        <v>334</v>
      </c>
      <c r="S44" s="1"/>
      <c r="T44" s="1" t="s">
        <v>128</v>
      </c>
      <c r="U44" s="1">
        <v>1</v>
      </c>
      <c r="V44" s="1" t="s">
        <v>40</v>
      </c>
      <c r="W44" s="1"/>
      <c r="X44" s="5" t="s">
        <v>55</v>
      </c>
      <c r="Y44" s="5" t="s">
        <v>55</v>
      </c>
      <c r="Z44" s="1" t="s">
        <v>55</v>
      </c>
      <c r="AA44" s="1" t="s">
        <v>55</v>
      </c>
      <c r="AB44" s="12" t="s">
        <v>838</v>
      </c>
    </row>
    <row r="45" spans="1:28" x14ac:dyDescent="0.25">
      <c r="A45" s="2">
        <v>43313</v>
      </c>
      <c r="B45" s="2">
        <v>43465</v>
      </c>
      <c r="C45" s="1">
        <v>750828</v>
      </c>
      <c r="D45" s="1">
        <v>4</v>
      </c>
      <c r="E45" s="1" t="s">
        <v>28</v>
      </c>
      <c r="F45" s="1" t="s">
        <v>29</v>
      </c>
      <c r="G45" s="1" t="s">
        <v>30</v>
      </c>
      <c r="H45" s="1">
        <v>44047</v>
      </c>
      <c r="I45" s="1" t="s">
        <v>335</v>
      </c>
      <c r="J45" s="4" t="s">
        <v>336</v>
      </c>
      <c r="K45" s="1" t="s">
        <v>337</v>
      </c>
      <c r="L45" s="1" t="s">
        <v>34</v>
      </c>
      <c r="M45" s="1">
        <v>1</v>
      </c>
      <c r="N45" s="2">
        <v>43101</v>
      </c>
      <c r="O45" s="1" t="s">
        <v>338</v>
      </c>
      <c r="P45" s="1" t="s">
        <v>339</v>
      </c>
      <c r="Q45" s="6" t="s">
        <v>340</v>
      </c>
      <c r="R45" s="1" t="s">
        <v>341</v>
      </c>
      <c r="S45" s="1" t="s">
        <v>34</v>
      </c>
      <c r="T45" s="1" t="s">
        <v>39</v>
      </c>
      <c r="U45" s="1">
        <v>1</v>
      </c>
      <c r="V45" s="1" t="s">
        <v>40</v>
      </c>
      <c r="W45" s="1"/>
      <c r="X45" s="5" t="s">
        <v>342</v>
      </c>
      <c r="Y45" s="5" t="s">
        <v>87</v>
      </c>
      <c r="Z45" s="1" t="s">
        <v>189</v>
      </c>
      <c r="AA45" s="1" t="s">
        <v>43</v>
      </c>
      <c r="AB45" s="12" t="s">
        <v>838</v>
      </c>
    </row>
    <row r="46" spans="1:28" x14ac:dyDescent="0.25">
      <c r="A46" s="2">
        <v>43313</v>
      </c>
      <c r="B46" s="2">
        <v>43465</v>
      </c>
      <c r="C46" s="1">
        <v>750828</v>
      </c>
      <c r="D46" s="1">
        <v>11</v>
      </c>
      <c r="E46" s="1" t="s">
        <v>28</v>
      </c>
      <c r="F46" s="1" t="s">
        <v>29</v>
      </c>
      <c r="G46" s="1" t="s">
        <v>30</v>
      </c>
      <c r="H46" s="1">
        <v>15491</v>
      </c>
      <c r="I46" s="1" t="s">
        <v>45</v>
      </c>
      <c r="J46" s="4" t="s">
        <v>46</v>
      </c>
      <c r="K46" s="1" t="s">
        <v>47</v>
      </c>
      <c r="L46" s="1" t="s">
        <v>48</v>
      </c>
      <c r="M46" s="1">
        <v>3</v>
      </c>
      <c r="N46" s="2">
        <v>43132</v>
      </c>
      <c r="O46" s="1" t="s">
        <v>343</v>
      </c>
      <c r="P46" s="1" t="s">
        <v>344</v>
      </c>
      <c r="Q46" s="6" t="s">
        <v>345</v>
      </c>
      <c r="R46" s="1" t="s">
        <v>346</v>
      </c>
      <c r="S46" s="1" t="s">
        <v>48</v>
      </c>
      <c r="T46" s="1" t="s">
        <v>112</v>
      </c>
      <c r="U46" s="1">
        <v>1</v>
      </c>
      <c r="V46" s="1" t="s">
        <v>40</v>
      </c>
      <c r="W46" s="1"/>
      <c r="X46" s="5" t="s">
        <v>347</v>
      </c>
      <c r="Y46" s="5" t="s">
        <v>42</v>
      </c>
      <c r="Z46" s="1" t="s">
        <v>347</v>
      </c>
      <c r="AA46" s="1" t="s">
        <v>55</v>
      </c>
      <c r="AB46" s="12" t="s">
        <v>838</v>
      </c>
    </row>
    <row r="47" spans="1:28" x14ac:dyDescent="0.25">
      <c r="A47" s="2">
        <v>43313</v>
      </c>
      <c r="B47" s="2">
        <v>43465</v>
      </c>
      <c r="C47" s="1">
        <v>750828</v>
      </c>
      <c r="D47" s="1">
        <v>3</v>
      </c>
      <c r="E47" s="1" t="s">
        <v>28</v>
      </c>
      <c r="F47" s="1" t="s">
        <v>29</v>
      </c>
      <c r="G47" s="1" t="s">
        <v>30</v>
      </c>
      <c r="H47" s="1">
        <v>44046</v>
      </c>
      <c r="I47" s="1" t="s">
        <v>348</v>
      </c>
      <c r="J47" s="4" t="s">
        <v>349</v>
      </c>
      <c r="K47" s="1" t="s">
        <v>350</v>
      </c>
      <c r="L47" s="1" t="s">
        <v>48</v>
      </c>
      <c r="M47" s="1">
        <v>1</v>
      </c>
      <c r="N47" s="2">
        <v>43101</v>
      </c>
      <c r="O47" s="1" t="s">
        <v>351</v>
      </c>
      <c r="P47" s="1" t="s">
        <v>109</v>
      </c>
      <c r="Q47" s="6" t="s">
        <v>352</v>
      </c>
      <c r="R47" s="1" t="s">
        <v>353</v>
      </c>
      <c r="S47" s="1" t="s">
        <v>48</v>
      </c>
      <c r="T47" s="1" t="s">
        <v>85</v>
      </c>
      <c r="U47" s="1">
        <v>1</v>
      </c>
      <c r="V47" s="1" t="s">
        <v>40</v>
      </c>
      <c r="W47" s="1"/>
      <c r="X47" s="5" t="s">
        <v>354</v>
      </c>
      <c r="Y47" s="5" t="s">
        <v>87</v>
      </c>
      <c r="Z47" s="1" t="s">
        <v>355</v>
      </c>
      <c r="AA47" s="1" t="s">
        <v>43</v>
      </c>
      <c r="AB47" s="12" t="s">
        <v>838</v>
      </c>
    </row>
    <row r="48" spans="1:28" x14ac:dyDescent="0.25">
      <c r="A48" s="2">
        <v>43313</v>
      </c>
      <c r="B48" s="2">
        <v>43465</v>
      </c>
      <c r="C48" s="1">
        <v>750828</v>
      </c>
      <c r="D48" s="1">
        <v>35</v>
      </c>
      <c r="E48" s="1" t="s">
        <v>28</v>
      </c>
      <c r="F48" s="1" t="s">
        <v>29</v>
      </c>
      <c r="G48" s="1" t="s">
        <v>30</v>
      </c>
      <c r="H48" s="1">
        <v>12367</v>
      </c>
      <c r="I48" s="1" t="s">
        <v>356</v>
      </c>
      <c r="J48" s="4" t="s">
        <v>357</v>
      </c>
      <c r="K48" s="1" t="s">
        <v>358</v>
      </c>
      <c r="L48" s="1" t="s">
        <v>48</v>
      </c>
      <c r="M48" s="1">
        <v>1</v>
      </c>
      <c r="N48" s="2">
        <v>43101</v>
      </c>
      <c r="O48" s="1" t="s">
        <v>359</v>
      </c>
      <c r="P48" s="1" t="s">
        <v>360</v>
      </c>
      <c r="Q48" s="6" t="s">
        <v>361</v>
      </c>
      <c r="R48" s="1" t="s">
        <v>362</v>
      </c>
      <c r="S48" s="1" t="s">
        <v>48</v>
      </c>
      <c r="T48" s="1" t="s">
        <v>85</v>
      </c>
      <c r="U48" s="1">
        <v>1</v>
      </c>
      <c r="V48" s="1" t="s">
        <v>40</v>
      </c>
      <c r="W48" s="1"/>
      <c r="X48" s="5" t="s">
        <v>363</v>
      </c>
      <c r="Y48" s="5" t="s">
        <v>87</v>
      </c>
      <c r="Z48" s="1" t="s">
        <v>364</v>
      </c>
      <c r="AA48" s="1" t="s">
        <v>43</v>
      </c>
      <c r="AB48" s="12" t="s">
        <v>838</v>
      </c>
    </row>
    <row r="49" spans="1:28" x14ac:dyDescent="0.25">
      <c r="A49" s="2">
        <v>43313</v>
      </c>
      <c r="B49" s="2">
        <v>43465</v>
      </c>
      <c r="C49" s="1">
        <v>750828</v>
      </c>
      <c r="D49" s="1">
        <v>11</v>
      </c>
      <c r="E49" s="1" t="s">
        <v>28</v>
      </c>
      <c r="F49" s="1" t="s">
        <v>29</v>
      </c>
      <c r="G49" s="1" t="s">
        <v>30</v>
      </c>
      <c r="H49" s="1">
        <v>15491</v>
      </c>
      <c r="I49" s="1" t="s">
        <v>45</v>
      </c>
      <c r="J49" s="4" t="s">
        <v>365</v>
      </c>
      <c r="K49" s="1" t="s">
        <v>47</v>
      </c>
      <c r="L49" s="1" t="s">
        <v>48</v>
      </c>
      <c r="M49" s="1">
        <v>0</v>
      </c>
      <c r="N49" s="1"/>
      <c r="O49" s="1"/>
      <c r="P49" s="1"/>
      <c r="Q49" s="1"/>
      <c r="R49" s="1"/>
      <c r="S49" s="1"/>
      <c r="T49" s="1"/>
      <c r="U49" s="1">
        <v>0</v>
      </c>
      <c r="V49" s="1" t="s">
        <v>366</v>
      </c>
      <c r="W49" s="1"/>
      <c r="X49" s="5" t="s">
        <v>55</v>
      </c>
      <c r="Y49" s="5" t="s">
        <v>55</v>
      </c>
      <c r="Z49" s="1" t="s">
        <v>55</v>
      </c>
      <c r="AA49" s="1" t="s">
        <v>55</v>
      </c>
      <c r="AB49" s="12" t="s">
        <v>838</v>
      </c>
    </row>
    <row r="50" spans="1:28" x14ac:dyDescent="0.25">
      <c r="A50" s="2">
        <v>43313</v>
      </c>
      <c r="B50" s="2">
        <v>43465</v>
      </c>
      <c r="C50" s="1">
        <v>750828</v>
      </c>
      <c r="D50" s="1">
        <v>11</v>
      </c>
      <c r="E50" s="1" t="s">
        <v>28</v>
      </c>
      <c r="F50" s="1" t="s">
        <v>29</v>
      </c>
      <c r="G50" s="1" t="s">
        <v>30</v>
      </c>
      <c r="H50" s="1">
        <v>15491</v>
      </c>
      <c r="I50" s="1" t="s">
        <v>45</v>
      </c>
      <c r="J50" s="4" t="s">
        <v>367</v>
      </c>
      <c r="K50" s="1" t="s">
        <v>123</v>
      </c>
      <c r="L50" s="1" t="s">
        <v>48</v>
      </c>
      <c r="M50" s="1">
        <v>0</v>
      </c>
      <c r="N50" s="1"/>
      <c r="O50" s="1"/>
      <c r="P50" s="1"/>
      <c r="Q50" s="1"/>
      <c r="R50" s="1"/>
      <c r="S50" s="1"/>
      <c r="T50" s="1"/>
      <c r="U50" s="1">
        <v>0</v>
      </c>
      <c r="V50" s="1" t="s">
        <v>366</v>
      </c>
      <c r="W50" s="1"/>
      <c r="X50" s="5" t="s">
        <v>55</v>
      </c>
      <c r="Y50" s="5" t="s">
        <v>55</v>
      </c>
      <c r="Z50" s="1" t="s">
        <v>55</v>
      </c>
      <c r="AA50" s="1" t="s">
        <v>55</v>
      </c>
      <c r="AB50" s="12" t="s">
        <v>838</v>
      </c>
    </row>
    <row r="51" spans="1:28" x14ac:dyDescent="0.25">
      <c r="A51" s="2">
        <v>43313</v>
      </c>
      <c r="B51" s="2">
        <v>43465</v>
      </c>
      <c r="C51" s="1">
        <v>750828</v>
      </c>
      <c r="D51" s="1">
        <v>24</v>
      </c>
      <c r="E51" s="1" t="s">
        <v>28</v>
      </c>
      <c r="F51" s="1" t="s">
        <v>29</v>
      </c>
      <c r="G51" s="1" t="s">
        <v>30</v>
      </c>
      <c r="H51" s="1">
        <v>17222</v>
      </c>
      <c r="I51" s="1" t="s">
        <v>324</v>
      </c>
      <c r="J51" s="4" t="s">
        <v>368</v>
      </c>
      <c r="K51" s="1" t="s">
        <v>123</v>
      </c>
      <c r="L51" s="1" t="s">
        <v>48</v>
      </c>
      <c r="M51" s="1">
        <v>0</v>
      </c>
      <c r="N51" s="1"/>
      <c r="O51" s="1"/>
      <c r="P51" s="1"/>
      <c r="Q51" s="1"/>
      <c r="R51" s="1"/>
      <c r="S51" s="1"/>
      <c r="T51" s="1"/>
      <c r="U51" s="1">
        <v>0</v>
      </c>
      <c r="V51" s="1" t="s">
        <v>366</v>
      </c>
      <c r="W51" s="1"/>
      <c r="X51" s="5" t="s">
        <v>55</v>
      </c>
      <c r="Y51" s="5" t="s">
        <v>55</v>
      </c>
      <c r="Z51" s="1" t="s">
        <v>55</v>
      </c>
      <c r="AA51" s="1" t="s">
        <v>55</v>
      </c>
      <c r="AB51" s="12" t="s">
        <v>838</v>
      </c>
    </row>
    <row r="52" spans="1:28" x14ac:dyDescent="0.25">
      <c r="A52" s="2">
        <v>43313</v>
      </c>
      <c r="B52" s="2">
        <v>43465</v>
      </c>
      <c r="C52" s="1">
        <v>750828</v>
      </c>
      <c r="D52" s="1">
        <v>28</v>
      </c>
      <c r="E52" s="1" t="s">
        <v>28</v>
      </c>
      <c r="F52" s="1" t="s">
        <v>29</v>
      </c>
      <c r="G52" s="1" t="s">
        <v>30</v>
      </c>
      <c r="H52" s="1">
        <v>4480</v>
      </c>
      <c r="I52" s="1" t="s">
        <v>274</v>
      </c>
      <c r="J52" s="4" t="s">
        <v>369</v>
      </c>
      <c r="K52" s="1" t="s">
        <v>370</v>
      </c>
      <c r="L52" s="1" t="s">
        <v>48</v>
      </c>
      <c r="M52" s="1">
        <v>1</v>
      </c>
      <c r="N52" s="1"/>
      <c r="O52" s="1"/>
      <c r="P52" s="1"/>
      <c r="Q52" s="1"/>
      <c r="R52" s="1"/>
      <c r="S52" s="1"/>
      <c r="T52" s="1"/>
      <c r="U52" s="1">
        <v>0</v>
      </c>
      <c r="V52" s="1" t="s">
        <v>366</v>
      </c>
      <c r="W52" s="1"/>
      <c r="X52" s="5" t="s">
        <v>55</v>
      </c>
      <c r="Y52" s="5" t="s">
        <v>55</v>
      </c>
      <c r="Z52" s="1" t="s">
        <v>55</v>
      </c>
      <c r="AA52" s="1" t="s">
        <v>55</v>
      </c>
      <c r="AB52" s="12" t="s">
        <v>838</v>
      </c>
    </row>
    <row r="53" spans="1:28" x14ac:dyDescent="0.25">
      <c r="A53" s="8">
        <v>43313</v>
      </c>
      <c r="B53" s="8">
        <v>43465</v>
      </c>
      <c r="C53" s="7">
        <v>216</v>
      </c>
      <c r="D53" s="7">
        <v>57</v>
      </c>
      <c r="E53" s="7" t="s">
        <v>28</v>
      </c>
      <c r="F53" s="7" t="s">
        <v>29</v>
      </c>
      <c r="G53" s="7" t="s">
        <v>30</v>
      </c>
      <c r="H53" s="7">
        <v>25713</v>
      </c>
      <c r="I53" s="7" t="s">
        <v>371</v>
      </c>
      <c r="J53" s="9" t="s">
        <v>372</v>
      </c>
      <c r="K53" s="7" t="s">
        <v>373</v>
      </c>
      <c r="L53" s="7" t="s">
        <v>48</v>
      </c>
      <c r="M53" s="7">
        <v>1</v>
      </c>
      <c r="N53" s="8">
        <v>42522</v>
      </c>
      <c r="O53" s="7" t="s">
        <v>374</v>
      </c>
      <c r="P53" s="7" t="s">
        <v>375</v>
      </c>
      <c r="Q53" s="11" t="s">
        <v>376</v>
      </c>
      <c r="R53" s="7" t="s">
        <v>377</v>
      </c>
      <c r="S53" s="7" t="s">
        <v>48</v>
      </c>
      <c r="T53" s="7" t="s">
        <v>94</v>
      </c>
      <c r="U53" s="7">
        <v>1</v>
      </c>
      <c r="V53" s="7" t="s">
        <v>40</v>
      </c>
      <c r="W53" s="7"/>
      <c r="X53" s="10" t="s">
        <v>378</v>
      </c>
      <c r="Y53" s="10" t="s">
        <v>87</v>
      </c>
      <c r="Z53" s="7" t="s">
        <v>379</v>
      </c>
      <c r="AA53" s="7" t="s">
        <v>43</v>
      </c>
      <c r="AB53" s="7" t="s">
        <v>839</v>
      </c>
    </row>
    <row r="54" spans="1:28" x14ac:dyDescent="0.25">
      <c r="A54" s="8">
        <v>43313</v>
      </c>
      <c r="B54" s="8">
        <v>43465</v>
      </c>
      <c r="C54" s="7">
        <v>216</v>
      </c>
      <c r="D54" s="7">
        <v>48</v>
      </c>
      <c r="E54" s="7" t="s">
        <v>28</v>
      </c>
      <c r="F54" s="7" t="s">
        <v>29</v>
      </c>
      <c r="G54" s="7" t="s">
        <v>30</v>
      </c>
      <c r="H54" s="7">
        <v>10434</v>
      </c>
      <c r="I54" s="7" t="s">
        <v>381</v>
      </c>
      <c r="J54" s="9">
        <v>7508301051</v>
      </c>
      <c r="K54" s="7" t="s">
        <v>382</v>
      </c>
      <c r="L54" s="7" t="s">
        <v>48</v>
      </c>
      <c r="M54" s="7">
        <v>1</v>
      </c>
      <c r="N54" s="8">
        <v>42736</v>
      </c>
      <c r="O54" s="7" t="s">
        <v>383</v>
      </c>
      <c r="P54" s="7" t="s">
        <v>360</v>
      </c>
      <c r="Q54" s="11" t="s">
        <v>384</v>
      </c>
      <c r="R54" s="7" t="s">
        <v>385</v>
      </c>
      <c r="S54" s="7" t="s">
        <v>48</v>
      </c>
      <c r="T54" s="7" t="s">
        <v>70</v>
      </c>
      <c r="U54" s="7">
        <v>1</v>
      </c>
      <c r="V54" s="7" t="s">
        <v>40</v>
      </c>
      <c r="W54" s="7"/>
      <c r="X54" s="10" t="s">
        <v>135</v>
      </c>
      <c r="Y54" s="10" t="s">
        <v>42</v>
      </c>
      <c r="Z54" s="7" t="s">
        <v>135</v>
      </c>
      <c r="AA54" s="7" t="s">
        <v>43</v>
      </c>
      <c r="AB54" s="12" t="s">
        <v>839</v>
      </c>
    </row>
    <row r="55" spans="1:28" x14ac:dyDescent="0.25">
      <c r="A55" s="8">
        <v>43313</v>
      </c>
      <c r="B55" s="8">
        <v>43465</v>
      </c>
      <c r="C55" s="7">
        <v>216</v>
      </c>
      <c r="D55" s="7">
        <v>55</v>
      </c>
      <c r="E55" s="7" t="s">
        <v>28</v>
      </c>
      <c r="F55" s="7" t="s">
        <v>29</v>
      </c>
      <c r="G55" s="7" t="s">
        <v>30</v>
      </c>
      <c r="H55" s="7">
        <v>25711</v>
      </c>
      <c r="I55" s="7" t="s">
        <v>386</v>
      </c>
      <c r="J55" s="9">
        <v>7608401942</v>
      </c>
      <c r="K55" s="7" t="s">
        <v>387</v>
      </c>
      <c r="L55" s="7" t="s">
        <v>48</v>
      </c>
      <c r="M55" s="7">
        <v>3</v>
      </c>
      <c r="N55" s="8">
        <v>43009</v>
      </c>
      <c r="O55" s="7" t="s">
        <v>388</v>
      </c>
      <c r="P55" s="7" t="s">
        <v>389</v>
      </c>
      <c r="Q55" s="11" t="s">
        <v>390</v>
      </c>
      <c r="R55" s="7" t="s">
        <v>391</v>
      </c>
      <c r="S55" s="7" t="s">
        <v>48</v>
      </c>
      <c r="T55" s="7" t="s">
        <v>94</v>
      </c>
      <c r="U55" s="7">
        <v>0</v>
      </c>
      <c r="V55" s="7" t="s">
        <v>392</v>
      </c>
      <c r="W55" s="7"/>
      <c r="X55" s="10" t="s">
        <v>393</v>
      </c>
      <c r="Y55" s="10" t="s">
        <v>87</v>
      </c>
      <c r="Z55" s="7" t="s">
        <v>394</v>
      </c>
      <c r="AA55" s="7" t="s">
        <v>158</v>
      </c>
      <c r="AB55" s="12" t="s">
        <v>839</v>
      </c>
    </row>
    <row r="56" spans="1:28" x14ac:dyDescent="0.25">
      <c r="A56" s="8">
        <v>43313</v>
      </c>
      <c r="B56" s="8">
        <v>43465</v>
      </c>
      <c r="C56" s="7">
        <v>216</v>
      </c>
      <c r="D56" s="7">
        <v>73</v>
      </c>
      <c r="E56" s="7" t="s">
        <v>28</v>
      </c>
      <c r="F56" s="7" t="s">
        <v>29</v>
      </c>
      <c r="G56" s="7" t="s">
        <v>30</v>
      </c>
      <c r="H56" s="7">
        <v>42741</v>
      </c>
      <c r="I56" s="7" t="s">
        <v>395</v>
      </c>
      <c r="J56" s="9" t="s">
        <v>396</v>
      </c>
      <c r="K56" s="7" t="s">
        <v>397</v>
      </c>
      <c r="L56" s="7" t="s">
        <v>48</v>
      </c>
      <c r="M56" s="7">
        <v>1</v>
      </c>
      <c r="N56" s="8">
        <v>43101</v>
      </c>
      <c r="O56" s="7" t="s">
        <v>398</v>
      </c>
      <c r="P56" s="7" t="s">
        <v>399</v>
      </c>
      <c r="Q56" s="11" t="s">
        <v>400</v>
      </c>
      <c r="R56" s="7" t="s">
        <v>401</v>
      </c>
      <c r="S56" s="7" t="s">
        <v>48</v>
      </c>
      <c r="T56" s="7" t="s">
        <v>85</v>
      </c>
      <c r="U56" s="7">
        <v>1</v>
      </c>
      <c r="V56" s="7" t="s">
        <v>40</v>
      </c>
      <c r="W56" s="7"/>
      <c r="X56" s="10" t="s">
        <v>402</v>
      </c>
      <c r="Y56" s="10" t="s">
        <v>42</v>
      </c>
      <c r="Z56" s="7" t="s">
        <v>402</v>
      </c>
      <c r="AA56" s="7" t="s">
        <v>43</v>
      </c>
      <c r="AB56" s="12" t="s">
        <v>839</v>
      </c>
    </row>
    <row r="57" spans="1:28" x14ac:dyDescent="0.25">
      <c r="A57" s="8">
        <v>43313</v>
      </c>
      <c r="B57" s="8">
        <v>43465</v>
      </c>
      <c r="C57" s="7">
        <v>216</v>
      </c>
      <c r="D57" s="7">
        <v>51</v>
      </c>
      <c r="E57" s="7" t="s">
        <v>28</v>
      </c>
      <c r="F57" s="7" t="s">
        <v>29</v>
      </c>
      <c r="G57" s="7" t="s">
        <v>30</v>
      </c>
      <c r="H57" s="7">
        <v>12699</v>
      </c>
      <c r="I57" s="7" t="s">
        <v>403</v>
      </c>
      <c r="J57" s="9" t="s">
        <v>404</v>
      </c>
      <c r="K57" s="7" t="s">
        <v>405</v>
      </c>
      <c r="L57" s="7" t="s">
        <v>48</v>
      </c>
      <c r="M57" s="7">
        <v>1</v>
      </c>
      <c r="N57" s="8">
        <v>42979</v>
      </c>
      <c r="O57" s="7" t="s">
        <v>406</v>
      </c>
      <c r="P57" s="7" t="s">
        <v>407</v>
      </c>
      <c r="Q57" s="11" t="s">
        <v>408</v>
      </c>
      <c r="R57" s="7" t="s">
        <v>409</v>
      </c>
      <c r="S57" s="7" t="s">
        <v>48</v>
      </c>
      <c r="T57" s="7" t="s">
        <v>94</v>
      </c>
      <c r="U57" s="7">
        <v>0.89</v>
      </c>
      <c r="V57" s="7" t="s">
        <v>40</v>
      </c>
      <c r="W57" s="7"/>
      <c r="X57" s="10" t="s">
        <v>410</v>
      </c>
      <c r="Y57" s="10" t="s">
        <v>87</v>
      </c>
      <c r="Z57" s="7" t="s">
        <v>411</v>
      </c>
      <c r="AA57" s="7" t="s">
        <v>55</v>
      </c>
      <c r="AB57" s="12" t="s">
        <v>839</v>
      </c>
    </row>
    <row r="58" spans="1:28" x14ac:dyDescent="0.25">
      <c r="A58" s="8">
        <v>43313</v>
      </c>
      <c r="B58" s="8">
        <v>43465</v>
      </c>
      <c r="C58" s="7">
        <v>216</v>
      </c>
      <c r="D58" s="7">
        <v>66</v>
      </c>
      <c r="E58" s="7" t="s">
        <v>28</v>
      </c>
      <c r="F58" s="7" t="s">
        <v>29</v>
      </c>
      <c r="G58" s="7" t="s">
        <v>30</v>
      </c>
      <c r="H58" s="7">
        <v>43197</v>
      </c>
      <c r="I58" s="7" t="s">
        <v>412</v>
      </c>
      <c r="J58" s="9">
        <v>9804400166</v>
      </c>
      <c r="K58" s="7" t="s">
        <v>74</v>
      </c>
      <c r="L58" s="7" t="s">
        <v>48</v>
      </c>
      <c r="M58" s="7">
        <v>6</v>
      </c>
      <c r="N58" s="8">
        <v>43344</v>
      </c>
      <c r="O58" s="7" t="s">
        <v>413</v>
      </c>
      <c r="P58" s="7" t="s">
        <v>414</v>
      </c>
      <c r="Q58" s="11" t="s">
        <v>415</v>
      </c>
      <c r="R58" s="7" t="s">
        <v>416</v>
      </c>
      <c r="S58" s="7" t="s">
        <v>48</v>
      </c>
      <c r="T58" s="7" t="s">
        <v>79</v>
      </c>
      <c r="U58" s="7">
        <v>1</v>
      </c>
      <c r="V58" s="7" t="s">
        <v>40</v>
      </c>
      <c r="W58" s="7"/>
      <c r="X58" s="10" t="s">
        <v>80</v>
      </c>
      <c r="Y58" s="10" t="s">
        <v>42</v>
      </c>
      <c r="Z58" s="7" t="s">
        <v>80</v>
      </c>
      <c r="AA58" s="7" t="s">
        <v>55</v>
      </c>
      <c r="AB58" s="12" t="s">
        <v>839</v>
      </c>
    </row>
    <row r="59" spans="1:28" x14ac:dyDescent="0.25">
      <c r="A59" s="8">
        <v>43313</v>
      </c>
      <c r="B59" s="8">
        <v>43465</v>
      </c>
      <c r="C59" s="7">
        <v>216</v>
      </c>
      <c r="D59" s="7">
        <v>55</v>
      </c>
      <c r="E59" s="7" t="s">
        <v>28</v>
      </c>
      <c r="F59" s="7" t="s">
        <v>29</v>
      </c>
      <c r="G59" s="7" t="s">
        <v>30</v>
      </c>
      <c r="H59" s="7">
        <v>25711</v>
      </c>
      <c r="I59" s="7" t="s">
        <v>386</v>
      </c>
      <c r="J59" s="9">
        <v>7608401942</v>
      </c>
      <c r="K59" s="7" t="s">
        <v>387</v>
      </c>
      <c r="L59" s="7" t="s">
        <v>48</v>
      </c>
      <c r="M59" s="7">
        <v>3</v>
      </c>
      <c r="N59" s="8">
        <v>42675</v>
      </c>
      <c r="O59" s="7" t="s">
        <v>417</v>
      </c>
      <c r="P59" s="7" t="s">
        <v>389</v>
      </c>
      <c r="Q59" s="11" t="s">
        <v>418</v>
      </c>
      <c r="R59" s="7" t="s">
        <v>419</v>
      </c>
      <c r="S59" s="7"/>
      <c r="T59" s="7" t="s">
        <v>62</v>
      </c>
      <c r="U59" s="7">
        <v>1</v>
      </c>
      <c r="V59" s="7" t="s">
        <v>40</v>
      </c>
      <c r="W59" s="7"/>
      <c r="X59" s="10" t="s">
        <v>55</v>
      </c>
      <c r="Y59" s="10" t="s">
        <v>55</v>
      </c>
      <c r="Z59" s="7" t="s">
        <v>55</v>
      </c>
      <c r="AA59" s="7" t="s">
        <v>158</v>
      </c>
      <c r="AB59" s="12" t="s">
        <v>839</v>
      </c>
    </row>
    <row r="60" spans="1:28" x14ac:dyDescent="0.25">
      <c r="A60" s="8">
        <v>43313</v>
      </c>
      <c r="B60" s="8">
        <v>43465</v>
      </c>
      <c r="C60" s="7">
        <v>216</v>
      </c>
      <c r="D60" s="7">
        <v>66</v>
      </c>
      <c r="E60" s="7" t="s">
        <v>28</v>
      </c>
      <c r="F60" s="7" t="s">
        <v>29</v>
      </c>
      <c r="G60" s="7" t="s">
        <v>30</v>
      </c>
      <c r="H60" s="7">
        <v>43197</v>
      </c>
      <c r="I60" s="7" t="s">
        <v>412</v>
      </c>
      <c r="J60" s="9" t="s">
        <v>420</v>
      </c>
      <c r="K60" s="7" t="s">
        <v>74</v>
      </c>
      <c r="L60" s="7" t="s">
        <v>48</v>
      </c>
      <c r="M60" s="7">
        <v>2</v>
      </c>
      <c r="N60" s="8">
        <v>43252</v>
      </c>
      <c r="O60" s="7" t="s">
        <v>421</v>
      </c>
      <c r="P60" s="7" t="s">
        <v>422</v>
      </c>
      <c r="Q60" s="11" t="s">
        <v>423</v>
      </c>
      <c r="R60" s="7" t="s">
        <v>424</v>
      </c>
      <c r="S60" s="7" t="s">
        <v>48</v>
      </c>
      <c r="T60" s="7" t="s">
        <v>79</v>
      </c>
      <c r="U60" s="7">
        <v>1</v>
      </c>
      <c r="V60" s="7" t="s">
        <v>40</v>
      </c>
      <c r="W60" s="7"/>
      <c r="X60" s="10" t="s">
        <v>323</v>
      </c>
      <c r="Y60" s="10" t="s">
        <v>42</v>
      </c>
      <c r="Z60" s="7" t="s">
        <v>323</v>
      </c>
      <c r="AA60" s="7" t="s">
        <v>55</v>
      </c>
      <c r="AB60" s="12" t="s">
        <v>839</v>
      </c>
    </row>
    <row r="61" spans="1:28" x14ac:dyDescent="0.25">
      <c r="A61" s="8">
        <v>43313</v>
      </c>
      <c r="B61" s="8">
        <v>43465</v>
      </c>
      <c r="C61" s="7">
        <v>216</v>
      </c>
      <c r="D61" s="7">
        <v>72</v>
      </c>
      <c r="E61" s="7" t="s">
        <v>28</v>
      </c>
      <c r="F61" s="7" t="s">
        <v>29</v>
      </c>
      <c r="G61" s="7" t="s">
        <v>30</v>
      </c>
      <c r="H61" s="7">
        <v>12364</v>
      </c>
      <c r="I61" s="7" t="s">
        <v>425</v>
      </c>
      <c r="J61" s="9" t="s">
        <v>426</v>
      </c>
      <c r="K61" s="7" t="s">
        <v>427</v>
      </c>
      <c r="L61" s="7" t="s">
        <v>48</v>
      </c>
      <c r="M61" s="7">
        <v>1</v>
      </c>
      <c r="N61" s="8">
        <v>43009</v>
      </c>
      <c r="O61" s="7" t="s">
        <v>428</v>
      </c>
      <c r="P61" s="7" t="s">
        <v>293</v>
      </c>
      <c r="Q61" s="11" t="s">
        <v>429</v>
      </c>
      <c r="R61" s="7" t="s">
        <v>430</v>
      </c>
      <c r="S61" s="7" t="s">
        <v>48</v>
      </c>
      <c r="T61" s="7" t="s">
        <v>85</v>
      </c>
      <c r="U61" s="7">
        <v>1</v>
      </c>
      <c r="V61" s="7" t="s">
        <v>40</v>
      </c>
      <c r="W61" s="7"/>
      <c r="X61" s="10" t="s">
        <v>431</v>
      </c>
      <c r="Y61" s="10" t="s">
        <v>42</v>
      </c>
      <c r="Z61" s="7" t="s">
        <v>431</v>
      </c>
      <c r="AA61" s="7" t="s">
        <v>43</v>
      </c>
      <c r="AB61" s="12" t="s">
        <v>839</v>
      </c>
    </row>
    <row r="62" spans="1:28" x14ac:dyDescent="0.25">
      <c r="A62" s="8">
        <v>43313</v>
      </c>
      <c r="B62" s="8">
        <v>43465</v>
      </c>
      <c r="C62" s="7">
        <v>216</v>
      </c>
      <c r="D62" s="7">
        <v>55</v>
      </c>
      <c r="E62" s="7" t="s">
        <v>28</v>
      </c>
      <c r="F62" s="7" t="s">
        <v>29</v>
      </c>
      <c r="G62" s="7" t="s">
        <v>30</v>
      </c>
      <c r="H62" s="7">
        <v>25711</v>
      </c>
      <c r="I62" s="7" t="s">
        <v>386</v>
      </c>
      <c r="J62" s="9" t="s">
        <v>432</v>
      </c>
      <c r="K62" s="7" t="s">
        <v>433</v>
      </c>
      <c r="L62" s="7" t="s">
        <v>48</v>
      </c>
      <c r="M62" s="7">
        <v>2</v>
      </c>
      <c r="N62" s="8">
        <v>42370</v>
      </c>
      <c r="O62" s="7" t="s">
        <v>434</v>
      </c>
      <c r="P62" s="7" t="s">
        <v>435</v>
      </c>
      <c r="Q62" s="11" t="s">
        <v>436</v>
      </c>
      <c r="R62" s="7" t="s">
        <v>437</v>
      </c>
      <c r="S62" s="7" t="s">
        <v>48</v>
      </c>
      <c r="T62" s="7" t="s">
        <v>94</v>
      </c>
      <c r="U62" s="7">
        <v>1</v>
      </c>
      <c r="V62" s="7" t="s">
        <v>40</v>
      </c>
      <c r="W62" s="7"/>
      <c r="X62" s="10" t="s">
        <v>438</v>
      </c>
      <c r="Y62" s="10" t="s">
        <v>87</v>
      </c>
      <c r="Z62" s="7" t="s">
        <v>354</v>
      </c>
      <c r="AA62" s="7" t="s">
        <v>55</v>
      </c>
      <c r="AB62" s="12" t="s">
        <v>839</v>
      </c>
    </row>
    <row r="63" spans="1:28" x14ac:dyDescent="0.25">
      <c r="A63" s="8">
        <v>43313</v>
      </c>
      <c r="B63" s="8">
        <v>43465</v>
      </c>
      <c r="C63" s="7">
        <v>216</v>
      </c>
      <c r="D63" s="7">
        <v>66</v>
      </c>
      <c r="E63" s="7" t="s">
        <v>28</v>
      </c>
      <c r="F63" s="7" t="s">
        <v>29</v>
      </c>
      <c r="G63" s="7" t="s">
        <v>30</v>
      </c>
      <c r="H63" s="7">
        <v>43197</v>
      </c>
      <c r="I63" s="7" t="s">
        <v>412</v>
      </c>
      <c r="J63" s="9">
        <v>9804400166</v>
      </c>
      <c r="K63" s="7" t="s">
        <v>74</v>
      </c>
      <c r="L63" s="7" t="s">
        <v>48</v>
      </c>
      <c r="M63" s="7">
        <v>6</v>
      </c>
      <c r="N63" s="8">
        <v>43132</v>
      </c>
      <c r="O63" s="7" t="s">
        <v>439</v>
      </c>
      <c r="P63" s="7" t="s">
        <v>440</v>
      </c>
      <c r="Q63" s="11" t="s">
        <v>441</v>
      </c>
      <c r="R63" s="7" t="s">
        <v>442</v>
      </c>
      <c r="S63" s="7" t="s">
        <v>286</v>
      </c>
      <c r="T63" s="7" t="s">
        <v>287</v>
      </c>
      <c r="U63" s="7">
        <v>1</v>
      </c>
      <c r="V63" s="7" t="s">
        <v>40</v>
      </c>
      <c r="W63" s="7"/>
      <c r="X63" s="10" t="s">
        <v>55</v>
      </c>
      <c r="Y63" s="10" t="s">
        <v>55</v>
      </c>
      <c r="Z63" s="7" t="s">
        <v>55</v>
      </c>
      <c r="AA63" s="7" t="s">
        <v>55</v>
      </c>
      <c r="AB63" s="12" t="s">
        <v>839</v>
      </c>
    </row>
    <row r="64" spans="1:28" x14ac:dyDescent="0.25">
      <c r="A64" s="8">
        <v>43313</v>
      </c>
      <c r="B64" s="8">
        <v>43465</v>
      </c>
      <c r="C64" s="7">
        <v>216</v>
      </c>
      <c r="D64" s="7">
        <v>46</v>
      </c>
      <c r="E64" s="7" t="s">
        <v>28</v>
      </c>
      <c r="F64" s="7" t="s">
        <v>29</v>
      </c>
      <c r="G64" s="7" t="s">
        <v>30</v>
      </c>
      <c r="H64" s="7">
        <v>10417</v>
      </c>
      <c r="I64" s="7" t="s">
        <v>443</v>
      </c>
      <c r="J64" s="9">
        <v>7508300965</v>
      </c>
      <c r="K64" s="7" t="s">
        <v>444</v>
      </c>
      <c r="L64" s="7" t="s">
        <v>48</v>
      </c>
      <c r="M64" s="7">
        <v>1</v>
      </c>
      <c r="N64" s="8">
        <v>42370</v>
      </c>
      <c r="O64" s="7" t="s">
        <v>445</v>
      </c>
      <c r="P64" s="7" t="s">
        <v>446</v>
      </c>
      <c r="Q64" s="11" t="s">
        <v>447</v>
      </c>
      <c r="R64" s="7" t="s">
        <v>448</v>
      </c>
      <c r="S64" s="7" t="s">
        <v>48</v>
      </c>
      <c r="T64" s="7" t="s">
        <v>85</v>
      </c>
      <c r="U64" s="7">
        <v>1</v>
      </c>
      <c r="V64" s="7" t="s">
        <v>40</v>
      </c>
      <c r="W64" s="7"/>
      <c r="X64" s="10" t="s">
        <v>449</v>
      </c>
      <c r="Y64" s="10" t="s">
        <v>87</v>
      </c>
      <c r="Z64" s="7" t="s">
        <v>450</v>
      </c>
      <c r="AA64" s="7" t="s">
        <v>43</v>
      </c>
      <c r="AB64" s="12" t="s">
        <v>839</v>
      </c>
    </row>
    <row r="65" spans="1:28" x14ac:dyDescent="0.25">
      <c r="A65" s="8">
        <v>43313</v>
      </c>
      <c r="B65" s="8">
        <v>43465</v>
      </c>
      <c r="C65" s="7">
        <v>216</v>
      </c>
      <c r="D65" s="7">
        <v>42</v>
      </c>
      <c r="E65" s="7" t="s">
        <v>28</v>
      </c>
      <c r="F65" s="7" t="s">
        <v>29</v>
      </c>
      <c r="G65" s="7" t="s">
        <v>30</v>
      </c>
      <c r="H65" s="7">
        <v>10286</v>
      </c>
      <c r="I65" s="7" t="s">
        <v>451</v>
      </c>
      <c r="J65" s="9">
        <v>7507001768</v>
      </c>
      <c r="K65" s="7" t="s">
        <v>452</v>
      </c>
      <c r="L65" s="7" t="s">
        <v>34</v>
      </c>
      <c r="M65" s="7">
        <v>1</v>
      </c>
      <c r="N65" s="8">
        <v>43040</v>
      </c>
      <c r="O65" s="7" t="s">
        <v>453</v>
      </c>
      <c r="P65" s="7" t="s">
        <v>454</v>
      </c>
      <c r="Q65" s="11" t="s">
        <v>455</v>
      </c>
      <c r="R65" s="7" t="s">
        <v>456</v>
      </c>
      <c r="S65" s="7" t="s">
        <v>34</v>
      </c>
      <c r="T65" s="7" t="s">
        <v>157</v>
      </c>
      <c r="U65" s="7">
        <v>1</v>
      </c>
      <c r="V65" s="7" t="s">
        <v>40</v>
      </c>
      <c r="W65" s="7"/>
      <c r="X65" s="10" t="s">
        <v>120</v>
      </c>
      <c r="Y65" s="10" t="s">
        <v>42</v>
      </c>
      <c r="Z65" s="7" t="s">
        <v>120</v>
      </c>
      <c r="AA65" s="7" t="s">
        <v>43</v>
      </c>
      <c r="AB65" s="12" t="s">
        <v>839</v>
      </c>
    </row>
    <row r="66" spans="1:28" x14ac:dyDescent="0.25">
      <c r="A66" s="8">
        <v>43313</v>
      </c>
      <c r="B66" s="8">
        <v>43465</v>
      </c>
      <c r="C66" s="7">
        <v>216</v>
      </c>
      <c r="D66" s="7">
        <v>66</v>
      </c>
      <c r="E66" s="7" t="s">
        <v>28</v>
      </c>
      <c r="F66" s="7" t="s">
        <v>29</v>
      </c>
      <c r="G66" s="7" t="s">
        <v>30</v>
      </c>
      <c r="H66" s="7">
        <v>43197</v>
      </c>
      <c r="I66" s="7" t="s">
        <v>412</v>
      </c>
      <c r="J66" s="9" t="s">
        <v>457</v>
      </c>
      <c r="K66" s="7" t="s">
        <v>241</v>
      </c>
      <c r="L66" s="7" t="s">
        <v>48</v>
      </c>
      <c r="M66" s="7">
        <v>2</v>
      </c>
      <c r="N66" s="8">
        <v>43101</v>
      </c>
      <c r="O66" s="7" t="s">
        <v>458</v>
      </c>
      <c r="P66" s="7" t="s">
        <v>459</v>
      </c>
      <c r="Q66" s="11" t="s">
        <v>460</v>
      </c>
      <c r="R66" s="7" t="s">
        <v>461</v>
      </c>
      <c r="S66" s="7" t="s">
        <v>48</v>
      </c>
      <c r="T66" s="7" t="s">
        <v>85</v>
      </c>
      <c r="U66" s="7">
        <v>1</v>
      </c>
      <c r="V66" s="7" t="s">
        <v>40</v>
      </c>
      <c r="W66" s="7"/>
      <c r="X66" s="10" t="s">
        <v>462</v>
      </c>
      <c r="Y66" s="10" t="s">
        <v>87</v>
      </c>
      <c r="Z66" s="7" t="s">
        <v>296</v>
      </c>
      <c r="AA66" s="7" t="s">
        <v>55</v>
      </c>
      <c r="AB66" s="12" t="s">
        <v>839</v>
      </c>
    </row>
    <row r="67" spans="1:28" x14ac:dyDescent="0.25">
      <c r="A67" s="8">
        <v>43313</v>
      </c>
      <c r="B67" s="8">
        <v>43465</v>
      </c>
      <c r="C67" s="7">
        <v>216</v>
      </c>
      <c r="D67" s="7">
        <v>74</v>
      </c>
      <c r="E67" s="7" t="s">
        <v>28</v>
      </c>
      <c r="F67" s="7" t="s">
        <v>29</v>
      </c>
      <c r="G67" s="7" t="s">
        <v>30</v>
      </c>
      <c r="H67" s="7">
        <v>12358</v>
      </c>
      <c r="I67" s="7" t="s">
        <v>463</v>
      </c>
      <c r="J67" s="9">
        <v>9804400496</v>
      </c>
      <c r="K67" s="7" t="s">
        <v>464</v>
      </c>
      <c r="L67" s="7" t="s">
        <v>34</v>
      </c>
      <c r="M67" s="7">
        <v>1</v>
      </c>
      <c r="N67" s="8">
        <v>43101</v>
      </c>
      <c r="O67" s="7" t="s">
        <v>465</v>
      </c>
      <c r="P67" s="7" t="s">
        <v>466</v>
      </c>
      <c r="Q67" s="11" t="s">
        <v>467</v>
      </c>
      <c r="R67" s="7" t="s">
        <v>468</v>
      </c>
      <c r="S67" s="7" t="s">
        <v>34</v>
      </c>
      <c r="T67" s="7" t="s">
        <v>39</v>
      </c>
      <c r="U67" s="7">
        <v>1</v>
      </c>
      <c r="V67" s="7" t="s">
        <v>40</v>
      </c>
      <c r="W67" s="7"/>
      <c r="X67" s="10" t="s">
        <v>469</v>
      </c>
      <c r="Y67" s="10" t="s">
        <v>42</v>
      </c>
      <c r="Z67" s="7" t="s">
        <v>469</v>
      </c>
      <c r="AA67" s="7" t="s">
        <v>43</v>
      </c>
      <c r="AB67" s="12" t="s">
        <v>839</v>
      </c>
    </row>
    <row r="68" spans="1:28" x14ac:dyDescent="0.25">
      <c r="A68" s="8">
        <v>43313</v>
      </c>
      <c r="B68" s="8">
        <v>43465</v>
      </c>
      <c r="C68" s="7">
        <v>216</v>
      </c>
      <c r="D68" s="7">
        <v>55</v>
      </c>
      <c r="E68" s="7" t="s">
        <v>28</v>
      </c>
      <c r="F68" s="7" t="s">
        <v>29</v>
      </c>
      <c r="G68" s="7" t="s">
        <v>30</v>
      </c>
      <c r="H68" s="7">
        <v>25711</v>
      </c>
      <c r="I68" s="7" t="s">
        <v>386</v>
      </c>
      <c r="J68" s="9">
        <v>7608401942</v>
      </c>
      <c r="K68" s="7" t="s">
        <v>387</v>
      </c>
      <c r="L68" s="7" t="s">
        <v>48</v>
      </c>
      <c r="M68" s="7">
        <v>3</v>
      </c>
      <c r="N68" s="8">
        <v>42370</v>
      </c>
      <c r="O68" s="7" t="s">
        <v>470</v>
      </c>
      <c r="P68" s="7" t="s">
        <v>204</v>
      </c>
      <c r="Q68" s="11" t="s">
        <v>471</v>
      </c>
      <c r="R68" s="7" t="s">
        <v>472</v>
      </c>
      <c r="S68" s="7" t="s">
        <v>48</v>
      </c>
      <c r="T68" s="7" t="s">
        <v>94</v>
      </c>
      <c r="U68" s="7">
        <v>1</v>
      </c>
      <c r="V68" s="7" t="s">
        <v>40</v>
      </c>
      <c r="W68" s="7"/>
      <c r="X68" s="10" t="s">
        <v>473</v>
      </c>
      <c r="Y68" s="10" t="s">
        <v>87</v>
      </c>
      <c r="Z68" s="7" t="s">
        <v>71</v>
      </c>
      <c r="AA68" s="7" t="s">
        <v>158</v>
      </c>
      <c r="AB68" s="12" t="s">
        <v>839</v>
      </c>
    </row>
    <row r="69" spans="1:28" x14ac:dyDescent="0.25">
      <c r="A69" s="8">
        <v>43313</v>
      </c>
      <c r="B69" s="8">
        <v>43465</v>
      </c>
      <c r="C69" s="7">
        <v>216</v>
      </c>
      <c r="D69" s="7">
        <v>55</v>
      </c>
      <c r="E69" s="7" t="s">
        <v>28</v>
      </c>
      <c r="F69" s="7" t="s">
        <v>29</v>
      </c>
      <c r="G69" s="7" t="s">
        <v>30</v>
      </c>
      <c r="H69" s="7">
        <v>25711</v>
      </c>
      <c r="I69" s="7" t="s">
        <v>386</v>
      </c>
      <c r="J69" s="9">
        <v>7608401942</v>
      </c>
      <c r="K69" s="7" t="s">
        <v>387</v>
      </c>
      <c r="L69" s="7" t="s">
        <v>48</v>
      </c>
      <c r="M69" s="7">
        <v>3</v>
      </c>
      <c r="N69" s="8">
        <v>42614</v>
      </c>
      <c r="O69" s="7" t="s">
        <v>474</v>
      </c>
      <c r="P69" s="7" t="s">
        <v>475</v>
      </c>
      <c r="Q69" s="11" t="s">
        <v>476</v>
      </c>
      <c r="R69" s="7" t="s">
        <v>477</v>
      </c>
      <c r="S69" s="7" t="s">
        <v>48</v>
      </c>
      <c r="T69" s="7" t="s">
        <v>53</v>
      </c>
      <c r="U69" s="7">
        <v>0</v>
      </c>
      <c r="V69" s="7" t="s">
        <v>40</v>
      </c>
      <c r="W69" s="7"/>
      <c r="X69" s="10" t="s">
        <v>462</v>
      </c>
      <c r="Y69" s="10" t="s">
        <v>42</v>
      </c>
      <c r="Z69" s="7" t="s">
        <v>462</v>
      </c>
      <c r="AA69" s="7" t="s">
        <v>158</v>
      </c>
      <c r="AB69" s="12" t="s">
        <v>839</v>
      </c>
    </row>
    <row r="70" spans="1:28" x14ac:dyDescent="0.25">
      <c r="A70" s="8">
        <v>43313</v>
      </c>
      <c r="B70" s="8">
        <v>43465</v>
      </c>
      <c r="C70" s="7">
        <v>216</v>
      </c>
      <c r="D70" s="7">
        <v>51</v>
      </c>
      <c r="E70" s="7" t="s">
        <v>28</v>
      </c>
      <c r="F70" s="7" t="s">
        <v>29</v>
      </c>
      <c r="G70" s="7" t="s">
        <v>30</v>
      </c>
      <c r="H70" s="7">
        <v>12699</v>
      </c>
      <c r="I70" s="7" t="s">
        <v>403</v>
      </c>
      <c r="J70" s="9" t="s">
        <v>478</v>
      </c>
      <c r="K70" s="7" t="s">
        <v>479</v>
      </c>
      <c r="L70" s="7" t="s">
        <v>34</v>
      </c>
      <c r="M70" s="7">
        <v>1</v>
      </c>
      <c r="N70" s="8">
        <v>42370</v>
      </c>
      <c r="O70" s="7" t="s">
        <v>480</v>
      </c>
      <c r="P70" s="7" t="s">
        <v>481</v>
      </c>
      <c r="Q70" s="11" t="s">
        <v>482</v>
      </c>
      <c r="R70" s="7" t="s">
        <v>483</v>
      </c>
      <c r="S70" s="7" t="s">
        <v>34</v>
      </c>
      <c r="T70" s="7" t="s">
        <v>119</v>
      </c>
      <c r="U70" s="7">
        <v>1</v>
      </c>
      <c r="V70" s="7" t="s">
        <v>40</v>
      </c>
      <c r="W70" s="7"/>
      <c r="X70" s="10" t="s">
        <v>411</v>
      </c>
      <c r="Y70" s="10" t="s">
        <v>42</v>
      </c>
      <c r="Z70" s="7" t="s">
        <v>411</v>
      </c>
      <c r="AA70" s="7" t="s">
        <v>43</v>
      </c>
      <c r="AB70" s="12" t="s">
        <v>839</v>
      </c>
    </row>
    <row r="71" spans="1:28" x14ac:dyDescent="0.25">
      <c r="A71" s="8">
        <v>43313</v>
      </c>
      <c r="B71" s="8">
        <v>43465</v>
      </c>
      <c r="C71" s="7">
        <v>216</v>
      </c>
      <c r="D71" s="7">
        <v>69</v>
      </c>
      <c r="E71" s="7" t="s">
        <v>28</v>
      </c>
      <c r="F71" s="7" t="s">
        <v>29</v>
      </c>
      <c r="G71" s="7" t="s">
        <v>30</v>
      </c>
      <c r="H71" s="7">
        <v>12361</v>
      </c>
      <c r="I71" s="7" t="s">
        <v>484</v>
      </c>
      <c r="J71" s="9" t="s">
        <v>485</v>
      </c>
      <c r="K71" s="7" t="s">
        <v>486</v>
      </c>
      <c r="L71" s="7" t="s">
        <v>48</v>
      </c>
      <c r="M71" s="7">
        <v>1</v>
      </c>
      <c r="N71" s="8">
        <v>43101</v>
      </c>
      <c r="O71" s="7" t="s">
        <v>487</v>
      </c>
      <c r="P71" s="7" t="s">
        <v>36</v>
      </c>
      <c r="Q71" s="11" t="s">
        <v>488</v>
      </c>
      <c r="R71" s="7" t="s">
        <v>489</v>
      </c>
      <c r="S71" s="7" t="s">
        <v>48</v>
      </c>
      <c r="T71" s="7" t="s">
        <v>85</v>
      </c>
      <c r="U71" s="7">
        <v>1</v>
      </c>
      <c r="V71" s="7" t="s">
        <v>40</v>
      </c>
      <c r="W71" s="7"/>
      <c r="X71" s="10" t="s">
        <v>490</v>
      </c>
      <c r="Y71" s="10" t="s">
        <v>87</v>
      </c>
      <c r="Z71" s="7" t="s">
        <v>208</v>
      </c>
      <c r="AA71" s="7" t="s">
        <v>43</v>
      </c>
      <c r="AB71" s="12" t="s">
        <v>839</v>
      </c>
    </row>
    <row r="72" spans="1:28" x14ac:dyDescent="0.25">
      <c r="A72" s="8">
        <v>43313</v>
      </c>
      <c r="B72" s="8">
        <v>43465</v>
      </c>
      <c r="C72" s="7">
        <v>216</v>
      </c>
      <c r="D72" s="7">
        <v>79</v>
      </c>
      <c r="E72" s="7" t="s">
        <v>28</v>
      </c>
      <c r="F72" s="7" t="s">
        <v>29</v>
      </c>
      <c r="G72" s="7" t="s">
        <v>30</v>
      </c>
      <c r="H72" s="7">
        <v>12393</v>
      </c>
      <c r="I72" s="7" t="s">
        <v>491</v>
      </c>
      <c r="J72" s="9">
        <v>9804400494</v>
      </c>
      <c r="K72" s="7" t="s">
        <v>492</v>
      </c>
      <c r="L72" s="7" t="s">
        <v>48</v>
      </c>
      <c r="M72" s="7">
        <v>1</v>
      </c>
      <c r="N72" s="8">
        <v>43101</v>
      </c>
      <c r="O72" s="7" t="s">
        <v>493</v>
      </c>
      <c r="P72" s="7" t="s">
        <v>494</v>
      </c>
      <c r="Q72" s="11" t="s">
        <v>495</v>
      </c>
      <c r="R72" s="7" t="s">
        <v>496</v>
      </c>
      <c r="S72" s="7" t="s">
        <v>48</v>
      </c>
      <c r="T72" s="7" t="s">
        <v>85</v>
      </c>
      <c r="U72" s="7">
        <v>0.8</v>
      </c>
      <c r="V72" s="7" t="s">
        <v>40</v>
      </c>
      <c r="W72" s="7"/>
      <c r="X72" s="10" t="s">
        <v>497</v>
      </c>
      <c r="Y72" s="10" t="s">
        <v>87</v>
      </c>
      <c r="Z72" s="7" t="s">
        <v>498</v>
      </c>
      <c r="AA72" s="7" t="s">
        <v>43</v>
      </c>
      <c r="AB72" s="12" t="s">
        <v>839</v>
      </c>
    </row>
    <row r="73" spans="1:28" x14ac:dyDescent="0.25">
      <c r="A73" s="8">
        <v>43313</v>
      </c>
      <c r="B73" s="8">
        <v>43465</v>
      </c>
      <c r="C73" s="7">
        <v>216</v>
      </c>
      <c r="D73" s="7">
        <v>41</v>
      </c>
      <c r="E73" s="7" t="s">
        <v>28</v>
      </c>
      <c r="F73" s="7" t="s">
        <v>29</v>
      </c>
      <c r="G73" s="7" t="s">
        <v>30</v>
      </c>
      <c r="H73" s="7">
        <v>17137</v>
      </c>
      <c r="I73" s="7" t="s">
        <v>499</v>
      </c>
      <c r="J73" s="9" t="s">
        <v>500</v>
      </c>
      <c r="K73" s="7" t="s">
        <v>501</v>
      </c>
      <c r="L73" s="7" t="s">
        <v>48</v>
      </c>
      <c r="M73" s="7">
        <v>1</v>
      </c>
      <c r="N73" s="8">
        <v>42370</v>
      </c>
      <c r="O73" s="7" t="s">
        <v>502</v>
      </c>
      <c r="P73" s="7" t="s">
        <v>503</v>
      </c>
      <c r="Q73" s="11" t="s">
        <v>504</v>
      </c>
      <c r="R73" s="7" t="s">
        <v>505</v>
      </c>
      <c r="S73" s="7" t="s">
        <v>48</v>
      </c>
      <c r="T73" s="7" t="s">
        <v>94</v>
      </c>
      <c r="U73" s="7">
        <v>1</v>
      </c>
      <c r="V73" s="7" t="s">
        <v>40</v>
      </c>
      <c r="W73" s="7"/>
      <c r="X73" s="10" t="s">
        <v>506</v>
      </c>
      <c r="Y73" s="10" t="s">
        <v>87</v>
      </c>
      <c r="Z73" s="7" t="s">
        <v>364</v>
      </c>
      <c r="AA73" s="7" t="s">
        <v>55</v>
      </c>
      <c r="AB73" s="12" t="s">
        <v>839</v>
      </c>
    </row>
    <row r="74" spans="1:28" x14ac:dyDescent="0.25">
      <c r="A74" s="8">
        <v>43313</v>
      </c>
      <c r="B74" s="8">
        <v>43465</v>
      </c>
      <c r="C74" s="7">
        <v>216</v>
      </c>
      <c r="D74" s="7">
        <v>45</v>
      </c>
      <c r="E74" s="7" t="s">
        <v>28</v>
      </c>
      <c r="F74" s="7" t="s">
        <v>29</v>
      </c>
      <c r="G74" s="7" t="s">
        <v>30</v>
      </c>
      <c r="H74" s="7">
        <v>10419</v>
      </c>
      <c r="I74" s="7" t="s">
        <v>507</v>
      </c>
      <c r="J74" s="9">
        <v>7508301137</v>
      </c>
      <c r="K74" s="7" t="s">
        <v>508</v>
      </c>
      <c r="L74" s="7" t="s">
        <v>34</v>
      </c>
      <c r="M74" s="7">
        <v>1</v>
      </c>
      <c r="N74" s="8">
        <v>43132</v>
      </c>
      <c r="O74" s="7" t="s">
        <v>509</v>
      </c>
      <c r="P74" s="7" t="s">
        <v>510</v>
      </c>
      <c r="Q74" s="11" t="s">
        <v>511</v>
      </c>
      <c r="R74" s="7" t="s">
        <v>512</v>
      </c>
      <c r="S74" s="7" t="s">
        <v>34</v>
      </c>
      <c r="T74" s="7" t="s">
        <v>119</v>
      </c>
      <c r="U74" s="7">
        <v>1</v>
      </c>
      <c r="V74" s="7" t="s">
        <v>40</v>
      </c>
      <c r="W74" s="7"/>
      <c r="X74" s="10" t="s">
        <v>55</v>
      </c>
      <c r="Y74" s="10" t="s">
        <v>55</v>
      </c>
      <c r="Z74" s="7" t="s">
        <v>55</v>
      </c>
      <c r="AA74" s="7" t="s">
        <v>55</v>
      </c>
      <c r="AB74" s="12" t="s">
        <v>839</v>
      </c>
    </row>
    <row r="75" spans="1:28" x14ac:dyDescent="0.25">
      <c r="A75" s="8">
        <v>43313</v>
      </c>
      <c r="B75" s="8">
        <v>43465</v>
      </c>
      <c r="C75" s="7">
        <v>216</v>
      </c>
      <c r="D75" s="7">
        <v>55</v>
      </c>
      <c r="E75" s="7" t="s">
        <v>28</v>
      </c>
      <c r="F75" s="7" t="s">
        <v>29</v>
      </c>
      <c r="G75" s="7" t="s">
        <v>30</v>
      </c>
      <c r="H75" s="7">
        <v>25711</v>
      </c>
      <c r="I75" s="7" t="s">
        <v>386</v>
      </c>
      <c r="J75" s="9">
        <v>7608401960</v>
      </c>
      <c r="K75" s="7" t="s">
        <v>513</v>
      </c>
      <c r="L75" s="7" t="s">
        <v>34</v>
      </c>
      <c r="M75" s="7">
        <v>1</v>
      </c>
      <c r="N75" s="8">
        <v>42370</v>
      </c>
      <c r="O75" s="7" t="s">
        <v>514</v>
      </c>
      <c r="P75" s="7" t="s">
        <v>515</v>
      </c>
      <c r="Q75" s="11" t="s">
        <v>516</v>
      </c>
      <c r="R75" s="7" t="s">
        <v>517</v>
      </c>
      <c r="S75" s="7" t="s">
        <v>34</v>
      </c>
      <c r="T75" s="7" t="s">
        <v>518</v>
      </c>
      <c r="U75" s="7">
        <v>0.5</v>
      </c>
      <c r="V75" s="7" t="s">
        <v>40</v>
      </c>
      <c r="W75" s="7"/>
      <c r="X75" s="10" t="s">
        <v>519</v>
      </c>
      <c r="Y75" s="10" t="s">
        <v>87</v>
      </c>
      <c r="Z75" s="7" t="s">
        <v>105</v>
      </c>
      <c r="AA75" s="7" t="s">
        <v>43</v>
      </c>
      <c r="AB75" s="12" t="s">
        <v>839</v>
      </c>
    </row>
    <row r="76" spans="1:28" x14ac:dyDescent="0.25">
      <c r="A76" s="8">
        <v>43313</v>
      </c>
      <c r="B76" s="8">
        <v>43465</v>
      </c>
      <c r="C76" s="7">
        <v>216</v>
      </c>
      <c r="D76" s="7">
        <v>45</v>
      </c>
      <c r="E76" s="7" t="s">
        <v>28</v>
      </c>
      <c r="F76" s="7" t="s">
        <v>29</v>
      </c>
      <c r="G76" s="7" t="s">
        <v>30</v>
      </c>
      <c r="H76" s="7">
        <v>10419</v>
      </c>
      <c r="I76" s="7" t="s">
        <v>507</v>
      </c>
      <c r="J76" s="9">
        <v>7508300689</v>
      </c>
      <c r="K76" s="7" t="s">
        <v>520</v>
      </c>
      <c r="L76" s="7" t="s">
        <v>48</v>
      </c>
      <c r="M76" s="7">
        <v>3</v>
      </c>
      <c r="N76" s="8">
        <v>42644</v>
      </c>
      <c r="O76" s="7" t="s">
        <v>521</v>
      </c>
      <c r="P76" s="7" t="s">
        <v>191</v>
      </c>
      <c r="Q76" s="11" t="s">
        <v>522</v>
      </c>
      <c r="R76" s="7" t="s">
        <v>523</v>
      </c>
      <c r="S76" s="7" t="s">
        <v>48</v>
      </c>
      <c r="T76" s="7" t="s">
        <v>53</v>
      </c>
      <c r="U76" s="7">
        <v>1</v>
      </c>
      <c r="V76" s="7" t="s">
        <v>40</v>
      </c>
      <c r="W76" s="7"/>
      <c r="X76" s="10" t="s">
        <v>524</v>
      </c>
      <c r="Y76" s="10" t="s">
        <v>42</v>
      </c>
      <c r="Z76" s="7" t="s">
        <v>524</v>
      </c>
      <c r="AA76" s="7" t="s">
        <v>55</v>
      </c>
      <c r="AB76" s="12" t="s">
        <v>839</v>
      </c>
    </row>
    <row r="77" spans="1:28" x14ac:dyDescent="0.25">
      <c r="A77" s="8">
        <v>43313</v>
      </c>
      <c r="B77" s="8">
        <v>43465</v>
      </c>
      <c r="C77" s="7">
        <v>216</v>
      </c>
      <c r="D77" s="7">
        <v>55</v>
      </c>
      <c r="E77" s="7" t="s">
        <v>28</v>
      </c>
      <c r="F77" s="7" t="s">
        <v>29</v>
      </c>
      <c r="G77" s="7" t="s">
        <v>30</v>
      </c>
      <c r="H77" s="7">
        <v>25711</v>
      </c>
      <c r="I77" s="7" t="s">
        <v>386</v>
      </c>
      <c r="J77" s="9" t="s">
        <v>525</v>
      </c>
      <c r="K77" s="7" t="s">
        <v>387</v>
      </c>
      <c r="L77" s="7" t="s">
        <v>48</v>
      </c>
      <c r="M77" s="7">
        <v>1</v>
      </c>
      <c r="N77" s="8">
        <v>43160</v>
      </c>
      <c r="O77" s="7" t="s">
        <v>526</v>
      </c>
      <c r="P77" s="7" t="s">
        <v>527</v>
      </c>
      <c r="Q77" s="11" t="s">
        <v>528</v>
      </c>
      <c r="R77" s="7" t="s">
        <v>529</v>
      </c>
      <c r="S77" s="7" t="s">
        <v>34</v>
      </c>
      <c r="T77" s="7" t="s">
        <v>119</v>
      </c>
      <c r="U77" s="7">
        <v>1</v>
      </c>
      <c r="V77" s="7" t="s">
        <v>40</v>
      </c>
      <c r="W77" s="7"/>
      <c r="X77" s="10" t="s">
        <v>530</v>
      </c>
      <c r="Y77" s="10" t="s">
        <v>42</v>
      </c>
      <c r="Z77" s="7" t="s">
        <v>530</v>
      </c>
      <c r="AA77" s="7" t="s">
        <v>158</v>
      </c>
      <c r="AB77" s="12" t="s">
        <v>839</v>
      </c>
    </row>
    <row r="78" spans="1:28" x14ac:dyDescent="0.25">
      <c r="A78" s="8">
        <v>43313</v>
      </c>
      <c r="B78" s="8">
        <v>43465</v>
      </c>
      <c r="C78" s="7">
        <v>216</v>
      </c>
      <c r="D78" s="7">
        <v>66</v>
      </c>
      <c r="E78" s="7" t="s">
        <v>28</v>
      </c>
      <c r="F78" s="7" t="s">
        <v>29</v>
      </c>
      <c r="G78" s="7" t="s">
        <v>30</v>
      </c>
      <c r="H78" s="7">
        <v>43197</v>
      </c>
      <c r="I78" s="7" t="s">
        <v>412</v>
      </c>
      <c r="J78" s="9" t="s">
        <v>457</v>
      </c>
      <c r="K78" s="7" t="s">
        <v>241</v>
      </c>
      <c r="L78" s="7" t="s">
        <v>48</v>
      </c>
      <c r="M78" s="7">
        <v>2</v>
      </c>
      <c r="N78" s="8">
        <v>43101</v>
      </c>
      <c r="O78" s="7" t="s">
        <v>531</v>
      </c>
      <c r="P78" s="7" t="s">
        <v>532</v>
      </c>
      <c r="Q78" s="11" t="s">
        <v>533</v>
      </c>
      <c r="R78" s="7" t="s">
        <v>534</v>
      </c>
      <c r="S78" s="7" t="s">
        <v>48</v>
      </c>
      <c r="T78" s="7" t="s">
        <v>85</v>
      </c>
      <c r="U78" s="7">
        <v>1</v>
      </c>
      <c r="V78" s="7" t="s">
        <v>40</v>
      </c>
      <c r="W78" s="7"/>
      <c r="X78" s="10" t="s">
        <v>379</v>
      </c>
      <c r="Y78" s="10" t="s">
        <v>42</v>
      </c>
      <c r="Z78" s="7" t="s">
        <v>379</v>
      </c>
      <c r="AA78" s="7" t="s">
        <v>55</v>
      </c>
      <c r="AB78" s="12" t="s">
        <v>839</v>
      </c>
    </row>
    <row r="79" spans="1:28" x14ac:dyDescent="0.25">
      <c r="A79" s="8">
        <v>43313</v>
      </c>
      <c r="B79" s="8">
        <v>43465</v>
      </c>
      <c r="C79" s="7">
        <v>216</v>
      </c>
      <c r="D79" s="7">
        <v>81</v>
      </c>
      <c r="E79" s="7" t="s">
        <v>28</v>
      </c>
      <c r="F79" s="7" t="s">
        <v>29</v>
      </c>
      <c r="G79" s="7" t="s">
        <v>30</v>
      </c>
      <c r="H79" s="7">
        <v>43214</v>
      </c>
      <c r="I79" s="7" t="s">
        <v>535</v>
      </c>
      <c r="J79" s="9" t="s">
        <v>536</v>
      </c>
      <c r="K79" s="7" t="s">
        <v>537</v>
      </c>
      <c r="L79" s="7" t="s">
        <v>48</v>
      </c>
      <c r="M79" s="7">
        <v>1</v>
      </c>
      <c r="N79" s="8">
        <v>43191</v>
      </c>
      <c r="O79" s="7" t="s">
        <v>538</v>
      </c>
      <c r="P79" s="7" t="s">
        <v>116</v>
      </c>
      <c r="Q79" s="11" t="s">
        <v>539</v>
      </c>
      <c r="R79" s="7" t="s">
        <v>540</v>
      </c>
      <c r="S79" s="7" t="s">
        <v>48</v>
      </c>
      <c r="T79" s="7" t="s">
        <v>85</v>
      </c>
      <c r="U79" s="7">
        <v>1</v>
      </c>
      <c r="V79" s="7" t="s">
        <v>40</v>
      </c>
      <c r="W79" s="7"/>
      <c r="X79" s="10" t="s">
        <v>95</v>
      </c>
      <c r="Y79" s="10" t="s">
        <v>87</v>
      </c>
      <c r="Z79" s="7" t="s">
        <v>96</v>
      </c>
      <c r="AA79" s="7" t="s">
        <v>43</v>
      </c>
      <c r="AB79" s="12" t="s">
        <v>839</v>
      </c>
    </row>
    <row r="80" spans="1:28" x14ac:dyDescent="0.25">
      <c r="A80" s="8">
        <v>43313</v>
      </c>
      <c r="B80" s="8">
        <v>43465</v>
      </c>
      <c r="C80" s="7">
        <v>216</v>
      </c>
      <c r="D80" s="7">
        <v>80</v>
      </c>
      <c r="E80" s="7" t="s">
        <v>28</v>
      </c>
      <c r="F80" s="7" t="s">
        <v>29</v>
      </c>
      <c r="G80" s="7" t="s">
        <v>30</v>
      </c>
      <c r="H80" s="7">
        <v>11517</v>
      </c>
      <c r="I80" s="7" t="s">
        <v>541</v>
      </c>
      <c r="J80" s="9">
        <v>9804400492</v>
      </c>
      <c r="K80" s="7" t="s">
        <v>542</v>
      </c>
      <c r="L80" s="7" t="s">
        <v>34</v>
      </c>
      <c r="M80" s="7">
        <v>1</v>
      </c>
      <c r="N80" s="8">
        <v>43101</v>
      </c>
      <c r="O80" s="7" t="s">
        <v>543</v>
      </c>
      <c r="P80" s="7" t="s">
        <v>544</v>
      </c>
      <c r="Q80" s="11" t="s">
        <v>545</v>
      </c>
      <c r="R80" s="7" t="s">
        <v>546</v>
      </c>
      <c r="S80" s="7" t="s">
        <v>547</v>
      </c>
      <c r="T80" s="7" t="s">
        <v>548</v>
      </c>
      <c r="U80" s="7">
        <v>1</v>
      </c>
      <c r="V80" s="7" t="s">
        <v>40</v>
      </c>
      <c r="W80" s="7"/>
      <c r="X80" s="10" t="s">
        <v>498</v>
      </c>
      <c r="Y80" s="10" t="s">
        <v>42</v>
      </c>
      <c r="Z80" s="7" t="s">
        <v>498</v>
      </c>
      <c r="AA80" s="7" t="s">
        <v>43</v>
      </c>
      <c r="AB80" s="12" t="s">
        <v>839</v>
      </c>
    </row>
    <row r="81" spans="1:28" x14ac:dyDescent="0.25">
      <c r="A81" s="8">
        <v>43313</v>
      </c>
      <c r="B81" s="8">
        <v>43465</v>
      </c>
      <c r="C81" s="7">
        <v>216</v>
      </c>
      <c r="D81" s="7">
        <v>66</v>
      </c>
      <c r="E81" s="7" t="s">
        <v>28</v>
      </c>
      <c r="F81" s="7" t="s">
        <v>29</v>
      </c>
      <c r="G81" s="7" t="s">
        <v>30</v>
      </c>
      <c r="H81" s="7">
        <v>43197</v>
      </c>
      <c r="I81" s="7" t="s">
        <v>412</v>
      </c>
      <c r="J81" s="9" t="s">
        <v>549</v>
      </c>
      <c r="K81" s="7" t="s">
        <v>550</v>
      </c>
      <c r="L81" s="7" t="s">
        <v>34</v>
      </c>
      <c r="M81" s="7">
        <v>1</v>
      </c>
      <c r="N81" s="8">
        <v>43101</v>
      </c>
      <c r="O81" s="7" t="s">
        <v>551</v>
      </c>
      <c r="P81" s="7" t="s">
        <v>552</v>
      </c>
      <c r="Q81" s="11" t="s">
        <v>553</v>
      </c>
      <c r="R81" s="7" t="s">
        <v>554</v>
      </c>
      <c r="S81" s="7" t="s">
        <v>34</v>
      </c>
      <c r="T81" s="7" t="s">
        <v>39</v>
      </c>
      <c r="U81" s="7">
        <v>1</v>
      </c>
      <c r="V81" s="7" t="s">
        <v>40</v>
      </c>
      <c r="W81" s="7"/>
      <c r="X81" s="10" t="s">
        <v>555</v>
      </c>
      <c r="Y81" s="10" t="s">
        <v>42</v>
      </c>
      <c r="Z81" s="7" t="s">
        <v>555</v>
      </c>
      <c r="AA81" s="7" t="s">
        <v>158</v>
      </c>
      <c r="AB81" s="12" t="s">
        <v>839</v>
      </c>
    </row>
    <row r="82" spans="1:28" x14ac:dyDescent="0.25">
      <c r="A82" s="8">
        <v>43313</v>
      </c>
      <c r="B82" s="8">
        <v>43465</v>
      </c>
      <c r="C82" s="7">
        <v>216</v>
      </c>
      <c r="D82" s="7">
        <v>41</v>
      </c>
      <c r="E82" s="7" t="s">
        <v>28</v>
      </c>
      <c r="F82" s="7" t="s">
        <v>29</v>
      </c>
      <c r="G82" s="7" t="s">
        <v>30</v>
      </c>
      <c r="H82" s="7">
        <v>17137</v>
      </c>
      <c r="I82" s="7" t="s">
        <v>499</v>
      </c>
      <c r="J82" s="9" t="s">
        <v>556</v>
      </c>
      <c r="K82" s="7" t="s">
        <v>557</v>
      </c>
      <c r="L82" s="7" t="s">
        <v>48</v>
      </c>
      <c r="M82" s="7">
        <v>1</v>
      </c>
      <c r="N82" s="8">
        <v>42370</v>
      </c>
      <c r="O82" s="7" t="s">
        <v>558</v>
      </c>
      <c r="P82" s="7" t="s">
        <v>559</v>
      </c>
      <c r="Q82" s="11" t="s">
        <v>560</v>
      </c>
      <c r="R82" s="7" t="s">
        <v>561</v>
      </c>
      <c r="S82" s="7" t="s">
        <v>48</v>
      </c>
      <c r="T82" s="7" t="s">
        <v>94</v>
      </c>
      <c r="U82" s="7">
        <v>1</v>
      </c>
      <c r="V82" s="7" t="s">
        <v>40</v>
      </c>
      <c r="W82" s="7"/>
      <c r="X82" s="10" t="s">
        <v>562</v>
      </c>
      <c r="Y82" s="10" t="s">
        <v>87</v>
      </c>
      <c r="Z82" s="7" t="s">
        <v>105</v>
      </c>
      <c r="AA82" s="7" t="s">
        <v>55</v>
      </c>
      <c r="AB82" s="12" t="s">
        <v>839</v>
      </c>
    </row>
    <row r="83" spans="1:28" x14ac:dyDescent="0.25">
      <c r="A83" s="8">
        <v>43313</v>
      </c>
      <c r="B83" s="8">
        <v>43465</v>
      </c>
      <c r="C83" s="7">
        <v>216</v>
      </c>
      <c r="D83" s="7">
        <v>66</v>
      </c>
      <c r="E83" s="7" t="s">
        <v>28</v>
      </c>
      <c r="F83" s="7" t="s">
        <v>29</v>
      </c>
      <c r="G83" s="7" t="s">
        <v>30</v>
      </c>
      <c r="H83" s="7">
        <v>43197</v>
      </c>
      <c r="I83" s="7" t="s">
        <v>412</v>
      </c>
      <c r="J83" s="9" t="s">
        <v>563</v>
      </c>
      <c r="K83" s="7" t="s">
        <v>564</v>
      </c>
      <c r="L83" s="7" t="s">
        <v>34</v>
      </c>
      <c r="M83" s="7">
        <v>1</v>
      </c>
      <c r="N83" s="8">
        <v>43101</v>
      </c>
      <c r="O83" s="7" t="s">
        <v>565</v>
      </c>
      <c r="P83" s="7" t="s">
        <v>566</v>
      </c>
      <c r="Q83" s="11" t="s">
        <v>567</v>
      </c>
      <c r="R83" s="7" t="s">
        <v>568</v>
      </c>
      <c r="S83" s="7" t="s">
        <v>34</v>
      </c>
      <c r="T83" s="7" t="s">
        <v>39</v>
      </c>
      <c r="U83" s="7">
        <v>1</v>
      </c>
      <c r="V83" s="7" t="s">
        <v>40</v>
      </c>
      <c r="W83" s="7"/>
      <c r="X83" s="10" t="s">
        <v>296</v>
      </c>
      <c r="Y83" s="10" t="s">
        <v>42</v>
      </c>
      <c r="Z83" s="7" t="s">
        <v>296</v>
      </c>
      <c r="AA83" s="7" t="s">
        <v>43</v>
      </c>
      <c r="AB83" s="12" t="s">
        <v>839</v>
      </c>
    </row>
    <row r="84" spans="1:28" x14ac:dyDescent="0.25">
      <c r="A84" s="8">
        <v>43313</v>
      </c>
      <c r="B84" s="8">
        <v>43465</v>
      </c>
      <c r="C84" s="7">
        <v>216</v>
      </c>
      <c r="D84" s="7">
        <v>60</v>
      </c>
      <c r="E84" s="7" t="s">
        <v>28</v>
      </c>
      <c r="F84" s="7" t="s">
        <v>29</v>
      </c>
      <c r="G84" s="7" t="s">
        <v>30</v>
      </c>
      <c r="H84" s="7">
        <v>5965</v>
      </c>
      <c r="I84" s="7" t="s">
        <v>569</v>
      </c>
      <c r="J84" s="9">
        <v>7608400754</v>
      </c>
      <c r="K84" s="7" t="s">
        <v>570</v>
      </c>
      <c r="L84" s="7" t="s">
        <v>48</v>
      </c>
      <c r="M84" s="7">
        <v>1</v>
      </c>
      <c r="N84" s="8">
        <v>42401</v>
      </c>
      <c r="O84" s="7" t="s">
        <v>571</v>
      </c>
      <c r="P84" s="7" t="s">
        <v>572</v>
      </c>
      <c r="Q84" s="11" t="s">
        <v>573</v>
      </c>
      <c r="R84" s="7" t="s">
        <v>574</v>
      </c>
      <c r="S84" s="7" t="s">
        <v>48</v>
      </c>
      <c r="T84" s="7" t="s">
        <v>85</v>
      </c>
      <c r="U84" s="7">
        <v>1</v>
      </c>
      <c r="V84" s="7" t="s">
        <v>40</v>
      </c>
      <c r="W84" s="7"/>
      <c r="X84" s="10" t="s">
        <v>575</v>
      </c>
      <c r="Y84" s="10" t="s">
        <v>87</v>
      </c>
      <c r="Z84" s="7" t="s">
        <v>80</v>
      </c>
      <c r="AA84" s="7" t="s">
        <v>43</v>
      </c>
      <c r="AB84" s="12" t="s">
        <v>839</v>
      </c>
    </row>
    <row r="85" spans="1:28" x14ac:dyDescent="0.25">
      <c r="A85" s="8">
        <v>43313</v>
      </c>
      <c r="B85" s="8">
        <v>43465</v>
      </c>
      <c r="C85" s="7">
        <v>216</v>
      </c>
      <c r="D85" s="7">
        <v>70</v>
      </c>
      <c r="E85" s="7" t="s">
        <v>28</v>
      </c>
      <c r="F85" s="7" t="s">
        <v>29</v>
      </c>
      <c r="G85" s="7" t="s">
        <v>30</v>
      </c>
      <c r="H85" s="7">
        <v>12362</v>
      </c>
      <c r="I85" s="7" t="s">
        <v>576</v>
      </c>
      <c r="J85" s="9" t="s">
        <v>577</v>
      </c>
      <c r="K85" s="7" t="s">
        <v>578</v>
      </c>
      <c r="L85" s="7" t="s">
        <v>34</v>
      </c>
      <c r="M85" s="7">
        <v>1</v>
      </c>
      <c r="N85" s="8">
        <v>43101</v>
      </c>
      <c r="O85" s="7" t="s">
        <v>579</v>
      </c>
      <c r="P85" s="7" t="s">
        <v>580</v>
      </c>
      <c r="Q85" s="11" t="s">
        <v>581</v>
      </c>
      <c r="R85" s="7" t="s">
        <v>582</v>
      </c>
      <c r="S85" s="7" t="s">
        <v>34</v>
      </c>
      <c r="T85" s="7" t="s">
        <v>143</v>
      </c>
      <c r="U85" s="7">
        <v>1</v>
      </c>
      <c r="V85" s="7" t="s">
        <v>40</v>
      </c>
      <c r="W85" s="7"/>
      <c r="X85" s="10" t="s">
        <v>583</v>
      </c>
      <c r="Y85" s="10" t="s">
        <v>87</v>
      </c>
      <c r="Z85" s="7" t="s">
        <v>584</v>
      </c>
      <c r="AA85" s="7" t="s">
        <v>43</v>
      </c>
      <c r="AB85" s="12" t="s">
        <v>839</v>
      </c>
    </row>
    <row r="86" spans="1:28" x14ac:dyDescent="0.25">
      <c r="A86" s="8">
        <v>43313</v>
      </c>
      <c r="B86" s="8">
        <v>43465</v>
      </c>
      <c r="C86" s="7">
        <v>216</v>
      </c>
      <c r="D86" s="7">
        <v>66</v>
      </c>
      <c r="E86" s="7" t="s">
        <v>28</v>
      </c>
      <c r="F86" s="7" t="s">
        <v>29</v>
      </c>
      <c r="G86" s="7" t="s">
        <v>30</v>
      </c>
      <c r="H86" s="7">
        <v>43197</v>
      </c>
      <c r="I86" s="7" t="s">
        <v>412</v>
      </c>
      <c r="J86" s="9">
        <v>9804400166</v>
      </c>
      <c r="K86" s="7" t="s">
        <v>74</v>
      </c>
      <c r="L86" s="7" t="s">
        <v>48</v>
      </c>
      <c r="M86" s="7">
        <v>6</v>
      </c>
      <c r="N86" s="8">
        <v>43101</v>
      </c>
      <c r="O86" s="7" t="s">
        <v>585</v>
      </c>
      <c r="P86" s="7" t="s">
        <v>586</v>
      </c>
      <c r="Q86" s="11" t="s">
        <v>587</v>
      </c>
      <c r="R86" s="7" t="s">
        <v>588</v>
      </c>
      <c r="S86" s="7" t="s">
        <v>48</v>
      </c>
      <c r="T86" s="7" t="s">
        <v>79</v>
      </c>
      <c r="U86" s="7">
        <v>1</v>
      </c>
      <c r="V86" s="7" t="s">
        <v>40</v>
      </c>
      <c r="W86" s="7"/>
      <c r="X86" s="10" t="s">
        <v>589</v>
      </c>
      <c r="Y86" s="10" t="s">
        <v>87</v>
      </c>
      <c r="Z86" s="7" t="s">
        <v>189</v>
      </c>
      <c r="AA86" s="7" t="s">
        <v>590</v>
      </c>
      <c r="AB86" s="12" t="s">
        <v>839</v>
      </c>
    </row>
    <row r="87" spans="1:28" x14ac:dyDescent="0.25">
      <c r="A87" s="8">
        <v>43313</v>
      </c>
      <c r="B87" s="8">
        <v>43465</v>
      </c>
      <c r="C87" s="7">
        <v>216</v>
      </c>
      <c r="D87" s="7">
        <v>47</v>
      </c>
      <c r="E87" s="7" t="s">
        <v>28</v>
      </c>
      <c r="F87" s="7" t="s">
        <v>29</v>
      </c>
      <c r="G87" s="7" t="s">
        <v>30</v>
      </c>
      <c r="H87" s="7">
        <v>10418</v>
      </c>
      <c r="I87" s="7" t="s">
        <v>591</v>
      </c>
      <c r="J87" s="9">
        <v>7508301257</v>
      </c>
      <c r="K87" s="7" t="s">
        <v>592</v>
      </c>
      <c r="L87" s="7" t="s">
        <v>48</v>
      </c>
      <c r="M87" s="7">
        <v>1</v>
      </c>
      <c r="N87" s="8">
        <v>42370</v>
      </c>
      <c r="O87" s="7" t="s">
        <v>593</v>
      </c>
      <c r="P87" s="7" t="s">
        <v>594</v>
      </c>
      <c r="Q87" s="11" t="s">
        <v>595</v>
      </c>
      <c r="R87" s="7" t="s">
        <v>596</v>
      </c>
      <c r="S87" s="7" t="s">
        <v>48</v>
      </c>
      <c r="T87" s="7" t="s">
        <v>85</v>
      </c>
      <c r="U87" s="7">
        <v>1</v>
      </c>
      <c r="V87" s="7" t="s">
        <v>40</v>
      </c>
      <c r="W87" s="7"/>
      <c r="X87" s="10" t="s">
        <v>207</v>
      </c>
      <c r="Y87" s="10" t="s">
        <v>87</v>
      </c>
      <c r="Z87" s="7" t="s">
        <v>208</v>
      </c>
      <c r="AA87" s="7" t="s">
        <v>43</v>
      </c>
      <c r="AB87" s="12" t="s">
        <v>839</v>
      </c>
    </row>
    <row r="88" spans="1:28" x14ac:dyDescent="0.25">
      <c r="A88" s="8">
        <v>43313</v>
      </c>
      <c r="B88" s="8">
        <v>43465</v>
      </c>
      <c r="C88" s="7">
        <v>216</v>
      </c>
      <c r="D88" s="7">
        <v>85</v>
      </c>
      <c r="E88" s="7" t="s">
        <v>28</v>
      </c>
      <c r="F88" s="7" t="s">
        <v>29</v>
      </c>
      <c r="G88" s="7" t="s">
        <v>30</v>
      </c>
      <c r="H88" s="7">
        <v>43725</v>
      </c>
      <c r="I88" s="7" t="s">
        <v>597</v>
      </c>
      <c r="J88" s="9" t="s">
        <v>598</v>
      </c>
      <c r="K88" s="7" t="s">
        <v>599</v>
      </c>
      <c r="L88" s="7" t="s">
        <v>48</v>
      </c>
      <c r="M88" s="7">
        <v>1</v>
      </c>
      <c r="N88" s="8">
        <v>43101</v>
      </c>
      <c r="O88" s="7" t="s">
        <v>600</v>
      </c>
      <c r="P88" s="7" t="s">
        <v>36</v>
      </c>
      <c r="Q88" s="11" t="s">
        <v>601</v>
      </c>
      <c r="R88" s="7" t="s">
        <v>602</v>
      </c>
      <c r="S88" s="7" t="s">
        <v>48</v>
      </c>
      <c r="T88" s="7" t="s">
        <v>85</v>
      </c>
      <c r="U88" s="7">
        <v>1</v>
      </c>
      <c r="V88" s="7" t="s">
        <v>40</v>
      </c>
      <c r="W88" s="7"/>
      <c r="X88" s="10" t="s">
        <v>113</v>
      </c>
      <c r="Y88" s="10" t="s">
        <v>42</v>
      </c>
      <c r="Z88" s="7" t="s">
        <v>113</v>
      </c>
      <c r="AA88" s="7" t="s">
        <v>43</v>
      </c>
      <c r="AB88" s="12" t="s">
        <v>839</v>
      </c>
    </row>
    <row r="89" spans="1:28" x14ac:dyDescent="0.25">
      <c r="A89" s="8">
        <v>43313</v>
      </c>
      <c r="B89" s="8">
        <v>43465</v>
      </c>
      <c r="C89" s="7">
        <v>216</v>
      </c>
      <c r="D89" s="7">
        <v>76</v>
      </c>
      <c r="E89" s="7" t="s">
        <v>28</v>
      </c>
      <c r="F89" s="7" t="s">
        <v>29</v>
      </c>
      <c r="G89" s="7" t="s">
        <v>30</v>
      </c>
      <c r="H89" s="7">
        <v>12357</v>
      </c>
      <c r="I89" s="7" t="s">
        <v>603</v>
      </c>
      <c r="J89" s="9">
        <v>9804400497</v>
      </c>
      <c r="K89" s="7" t="s">
        <v>604</v>
      </c>
      <c r="L89" s="7" t="s">
        <v>34</v>
      </c>
      <c r="M89" s="7">
        <v>1</v>
      </c>
      <c r="N89" s="8">
        <v>43101</v>
      </c>
      <c r="O89" s="7" t="s">
        <v>605</v>
      </c>
      <c r="P89" s="7" t="s">
        <v>543</v>
      </c>
      <c r="Q89" s="11" t="s">
        <v>606</v>
      </c>
      <c r="R89" s="7" t="s">
        <v>607</v>
      </c>
      <c r="S89" s="7" t="s">
        <v>34</v>
      </c>
      <c r="T89" s="7" t="s">
        <v>143</v>
      </c>
      <c r="U89" s="7">
        <v>1</v>
      </c>
      <c r="V89" s="7" t="s">
        <v>40</v>
      </c>
      <c r="W89" s="7"/>
      <c r="X89" s="10" t="s">
        <v>608</v>
      </c>
      <c r="Y89" s="10" t="s">
        <v>87</v>
      </c>
      <c r="Z89" s="7" t="s">
        <v>450</v>
      </c>
      <c r="AA89" s="7" t="s">
        <v>43</v>
      </c>
      <c r="AB89" s="12" t="s">
        <v>839</v>
      </c>
    </row>
    <row r="90" spans="1:28" x14ac:dyDescent="0.25">
      <c r="A90" s="8">
        <v>43313</v>
      </c>
      <c r="B90" s="8">
        <v>43465</v>
      </c>
      <c r="C90" s="7">
        <v>216</v>
      </c>
      <c r="D90" s="7">
        <v>53</v>
      </c>
      <c r="E90" s="7" t="s">
        <v>28</v>
      </c>
      <c r="F90" s="7" t="s">
        <v>29</v>
      </c>
      <c r="G90" s="7" t="s">
        <v>30</v>
      </c>
      <c r="H90" s="7">
        <v>10267</v>
      </c>
      <c r="I90" s="7" t="s">
        <v>609</v>
      </c>
      <c r="J90" s="9">
        <v>7507001528</v>
      </c>
      <c r="K90" s="7" t="s">
        <v>610</v>
      </c>
      <c r="L90" s="7" t="s">
        <v>48</v>
      </c>
      <c r="M90" s="7">
        <v>1</v>
      </c>
      <c r="N90" s="8">
        <v>43132</v>
      </c>
      <c r="O90" s="7" t="s">
        <v>148</v>
      </c>
      <c r="P90" s="7" t="s">
        <v>611</v>
      </c>
      <c r="Q90" s="11" t="s">
        <v>612</v>
      </c>
      <c r="R90" s="7" t="s">
        <v>613</v>
      </c>
      <c r="S90" s="7" t="s">
        <v>48</v>
      </c>
      <c r="T90" s="7" t="s">
        <v>70</v>
      </c>
      <c r="U90" s="7">
        <v>1</v>
      </c>
      <c r="V90" s="7" t="s">
        <v>40</v>
      </c>
      <c r="W90" s="7"/>
      <c r="X90" s="10" t="s">
        <v>614</v>
      </c>
      <c r="Y90" s="10" t="s">
        <v>87</v>
      </c>
      <c r="Z90" s="7" t="s">
        <v>450</v>
      </c>
      <c r="AA90" s="7" t="s">
        <v>43</v>
      </c>
      <c r="AB90" s="12" t="s">
        <v>839</v>
      </c>
    </row>
    <row r="91" spans="1:28" x14ac:dyDescent="0.25">
      <c r="A91" s="8">
        <v>43313</v>
      </c>
      <c r="B91" s="8">
        <v>43465</v>
      </c>
      <c r="C91" s="7">
        <v>216</v>
      </c>
      <c r="D91" s="7">
        <v>62</v>
      </c>
      <c r="E91" s="7" t="s">
        <v>28</v>
      </c>
      <c r="F91" s="7" t="s">
        <v>29</v>
      </c>
      <c r="G91" s="7" t="s">
        <v>30</v>
      </c>
      <c r="H91" s="7">
        <v>16332</v>
      </c>
      <c r="I91" s="7" t="s">
        <v>615</v>
      </c>
      <c r="J91" s="9">
        <v>7608402036</v>
      </c>
      <c r="K91" s="7" t="s">
        <v>616</v>
      </c>
      <c r="L91" s="7" t="s">
        <v>34</v>
      </c>
      <c r="M91" s="7">
        <v>1</v>
      </c>
      <c r="N91" s="8">
        <v>42370</v>
      </c>
      <c r="O91" s="7" t="s">
        <v>617</v>
      </c>
      <c r="P91" s="7" t="s">
        <v>116</v>
      </c>
      <c r="Q91" s="11" t="s">
        <v>618</v>
      </c>
      <c r="R91" s="7" t="s">
        <v>619</v>
      </c>
      <c r="S91" s="7" t="s">
        <v>34</v>
      </c>
      <c r="T91" s="7" t="s">
        <v>518</v>
      </c>
      <c r="U91" s="7">
        <v>1</v>
      </c>
      <c r="V91" s="7" t="s">
        <v>40</v>
      </c>
      <c r="W91" s="7"/>
      <c r="X91" s="10" t="s">
        <v>55</v>
      </c>
      <c r="Y91" s="10" t="s">
        <v>547</v>
      </c>
      <c r="Z91" s="7" t="s">
        <v>55</v>
      </c>
      <c r="AA91" s="7" t="s">
        <v>43</v>
      </c>
      <c r="AB91" s="12" t="s">
        <v>839</v>
      </c>
    </row>
    <row r="92" spans="1:28" x14ac:dyDescent="0.25">
      <c r="A92" s="8">
        <v>43313</v>
      </c>
      <c r="B92" s="8">
        <v>43465</v>
      </c>
      <c r="C92" s="7">
        <v>216</v>
      </c>
      <c r="D92" s="7">
        <v>41</v>
      </c>
      <c r="E92" s="7" t="s">
        <v>28</v>
      </c>
      <c r="F92" s="7" t="s">
        <v>29</v>
      </c>
      <c r="G92" s="7" t="s">
        <v>30</v>
      </c>
      <c r="H92" s="7">
        <v>17137</v>
      </c>
      <c r="I92" s="7" t="s">
        <v>499</v>
      </c>
      <c r="J92" s="9" t="s">
        <v>620</v>
      </c>
      <c r="K92" s="7" t="s">
        <v>621</v>
      </c>
      <c r="L92" s="7" t="s">
        <v>48</v>
      </c>
      <c r="M92" s="7">
        <v>1</v>
      </c>
      <c r="N92" s="8">
        <v>42370</v>
      </c>
      <c r="O92" s="7" t="s">
        <v>622</v>
      </c>
      <c r="P92" s="7" t="s">
        <v>623</v>
      </c>
      <c r="Q92" s="11" t="s">
        <v>624</v>
      </c>
      <c r="R92" s="7" t="s">
        <v>625</v>
      </c>
      <c r="S92" s="7" t="s">
        <v>48</v>
      </c>
      <c r="T92" s="7" t="s">
        <v>94</v>
      </c>
      <c r="U92" s="7">
        <v>1</v>
      </c>
      <c r="V92" s="7" t="s">
        <v>40</v>
      </c>
      <c r="W92" s="7"/>
      <c r="X92" s="10" t="s">
        <v>207</v>
      </c>
      <c r="Y92" s="10" t="s">
        <v>87</v>
      </c>
      <c r="Z92" s="7" t="s">
        <v>524</v>
      </c>
      <c r="AA92" s="7" t="s">
        <v>55</v>
      </c>
      <c r="AB92" s="12" t="s">
        <v>839</v>
      </c>
    </row>
    <row r="93" spans="1:28" x14ac:dyDescent="0.25">
      <c r="A93" s="8">
        <v>43313</v>
      </c>
      <c r="B93" s="8">
        <v>43465</v>
      </c>
      <c r="C93" s="7">
        <v>216</v>
      </c>
      <c r="D93" s="7">
        <v>45</v>
      </c>
      <c r="E93" s="7" t="s">
        <v>28</v>
      </c>
      <c r="F93" s="7" t="s">
        <v>29</v>
      </c>
      <c r="G93" s="7" t="s">
        <v>30</v>
      </c>
      <c r="H93" s="7">
        <v>10419</v>
      </c>
      <c r="I93" s="7" t="s">
        <v>507</v>
      </c>
      <c r="J93" s="9">
        <v>7508300689</v>
      </c>
      <c r="K93" s="7" t="s">
        <v>520</v>
      </c>
      <c r="L93" s="7" t="s">
        <v>48</v>
      </c>
      <c r="M93" s="7">
        <v>3</v>
      </c>
      <c r="N93" s="8">
        <v>42370</v>
      </c>
      <c r="O93" s="7" t="s">
        <v>626</v>
      </c>
      <c r="P93" s="7" t="s">
        <v>148</v>
      </c>
      <c r="Q93" s="11" t="s">
        <v>627</v>
      </c>
      <c r="R93" s="7" t="s">
        <v>628</v>
      </c>
      <c r="S93" s="7" t="s">
        <v>48</v>
      </c>
      <c r="T93" s="7" t="s">
        <v>53</v>
      </c>
      <c r="U93" s="7">
        <v>1</v>
      </c>
      <c r="V93" s="7" t="s">
        <v>40</v>
      </c>
      <c r="W93" s="7"/>
      <c r="X93" s="10" t="s">
        <v>629</v>
      </c>
      <c r="Y93" s="10" t="s">
        <v>42</v>
      </c>
      <c r="Z93" s="7" t="s">
        <v>629</v>
      </c>
      <c r="AA93" s="7" t="s">
        <v>55</v>
      </c>
      <c r="AB93" s="12" t="s">
        <v>839</v>
      </c>
    </row>
    <row r="94" spans="1:28" x14ac:dyDescent="0.25">
      <c r="A94" s="8">
        <v>43313</v>
      </c>
      <c r="B94" s="8">
        <v>43465</v>
      </c>
      <c r="C94" s="7">
        <v>216</v>
      </c>
      <c r="D94" s="7">
        <v>66</v>
      </c>
      <c r="E94" s="7" t="s">
        <v>28</v>
      </c>
      <c r="F94" s="7" t="s">
        <v>29</v>
      </c>
      <c r="G94" s="7" t="s">
        <v>30</v>
      </c>
      <c r="H94" s="7">
        <v>43197</v>
      </c>
      <c r="I94" s="7" t="s">
        <v>412</v>
      </c>
      <c r="J94" s="9">
        <v>9804400166</v>
      </c>
      <c r="K94" s="7" t="s">
        <v>74</v>
      </c>
      <c r="L94" s="7" t="s">
        <v>48</v>
      </c>
      <c r="M94" s="7">
        <v>6</v>
      </c>
      <c r="N94" s="8">
        <v>43191</v>
      </c>
      <c r="O94" s="7" t="s">
        <v>630</v>
      </c>
      <c r="P94" s="7" t="s">
        <v>631</v>
      </c>
      <c r="Q94" s="11" t="s">
        <v>632</v>
      </c>
      <c r="R94" s="7" t="s">
        <v>633</v>
      </c>
      <c r="S94" s="7" t="s">
        <v>48</v>
      </c>
      <c r="T94" s="7" t="s">
        <v>79</v>
      </c>
      <c r="U94" s="7">
        <v>1</v>
      </c>
      <c r="V94" s="7" t="s">
        <v>40</v>
      </c>
      <c r="W94" s="7"/>
      <c r="X94" s="10" t="s">
        <v>55</v>
      </c>
      <c r="Y94" s="10" t="s">
        <v>55</v>
      </c>
      <c r="Z94" s="7" t="s">
        <v>55</v>
      </c>
      <c r="AA94" s="7" t="s">
        <v>55</v>
      </c>
      <c r="AB94" s="12" t="s">
        <v>839</v>
      </c>
    </row>
    <row r="95" spans="1:28" x14ac:dyDescent="0.25">
      <c r="A95" s="8">
        <v>43313</v>
      </c>
      <c r="B95" s="8">
        <v>43465</v>
      </c>
      <c r="C95" s="7">
        <v>216</v>
      </c>
      <c r="D95" s="7">
        <v>66</v>
      </c>
      <c r="E95" s="7" t="s">
        <v>28</v>
      </c>
      <c r="F95" s="7" t="s">
        <v>29</v>
      </c>
      <c r="G95" s="7" t="s">
        <v>30</v>
      </c>
      <c r="H95" s="7">
        <v>43197</v>
      </c>
      <c r="I95" s="7" t="s">
        <v>412</v>
      </c>
      <c r="J95" s="9" t="s">
        <v>634</v>
      </c>
      <c r="K95" s="7" t="s">
        <v>635</v>
      </c>
      <c r="L95" s="7" t="s">
        <v>34</v>
      </c>
      <c r="M95" s="7">
        <v>1</v>
      </c>
      <c r="N95" s="8">
        <v>43191</v>
      </c>
      <c r="O95" s="7" t="s">
        <v>636</v>
      </c>
      <c r="P95" s="7" t="s">
        <v>637</v>
      </c>
      <c r="Q95" s="11" t="s">
        <v>638</v>
      </c>
      <c r="R95" s="7" t="s">
        <v>639</v>
      </c>
      <c r="S95" s="7" t="s">
        <v>34</v>
      </c>
      <c r="T95" s="7" t="s">
        <v>157</v>
      </c>
      <c r="U95" s="7">
        <v>1</v>
      </c>
      <c r="V95" s="7" t="s">
        <v>40</v>
      </c>
      <c r="W95" s="7"/>
      <c r="X95" s="10" t="s">
        <v>640</v>
      </c>
      <c r="Y95" s="10" t="s">
        <v>87</v>
      </c>
      <c r="Z95" s="7" t="s">
        <v>105</v>
      </c>
      <c r="AA95" s="7" t="s">
        <v>158</v>
      </c>
      <c r="AB95" s="12" t="s">
        <v>839</v>
      </c>
    </row>
    <row r="96" spans="1:28" x14ac:dyDescent="0.25">
      <c r="A96" s="8">
        <v>43313</v>
      </c>
      <c r="B96" s="8">
        <v>43465</v>
      </c>
      <c r="C96" s="7">
        <v>216</v>
      </c>
      <c r="D96" s="7">
        <v>45</v>
      </c>
      <c r="E96" s="7" t="s">
        <v>28</v>
      </c>
      <c r="F96" s="7" t="s">
        <v>29</v>
      </c>
      <c r="G96" s="7" t="s">
        <v>30</v>
      </c>
      <c r="H96" s="7">
        <v>10419</v>
      </c>
      <c r="I96" s="7" t="s">
        <v>507</v>
      </c>
      <c r="J96" s="9" t="s">
        <v>641</v>
      </c>
      <c r="K96" s="7" t="s">
        <v>642</v>
      </c>
      <c r="L96" s="7" t="s">
        <v>48</v>
      </c>
      <c r="M96" s="7">
        <v>1</v>
      </c>
      <c r="N96" s="8">
        <v>42370</v>
      </c>
      <c r="O96" s="7" t="s">
        <v>643</v>
      </c>
      <c r="P96" s="7" t="s">
        <v>644</v>
      </c>
      <c r="Q96" s="11" t="s">
        <v>645</v>
      </c>
      <c r="R96" s="7" t="s">
        <v>646</v>
      </c>
      <c r="S96" s="7" t="s">
        <v>48</v>
      </c>
      <c r="T96" s="7" t="s">
        <v>94</v>
      </c>
      <c r="U96" s="7">
        <v>1</v>
      </c>
      <c r="V96" s="7" t="s">
        <v>40</v>
      </c>
      <c r="W96" s="7"/>
      <c r="X96" s="10" t="s">
        <v>647</v>
      </c>
      <c r="Y96" s="10" t="s">
        <v>87</v>
      </c>
      <c r="Z96" s="7" t="s">
        <v>648</v>
      </c>
      <c r="AA96" s="7" t="s">
        <v>55</v>
      </c>
      <c r="AB96" s="12" t="s">
        <v>839</v>
      </c>
    </row>
    <row r="97" spans="1:28" x14ac:dyDescent="0.25">
      <c r="A97" s="8">
        <v>43313</v>
      </c>
      <c r="B97" s="8">
        <v>43465</v>
      </c>
      <c r="C97" s="7">
        <v>216</v>
      </c>
      <c r="D97" s="7">
        <v>45</v>
      </c>
      <c r="E97" s="7" t="s">
        <v>28</v>
      </c>
      <c r="F97" s="7" t="s">
        <v>29</v>
      </c>
      <c r="G97" s="7" t="s">
        <v>30</v>
      </c>
      <c r="H97" s="7">
        <v>10419</v>
      </c>
      <c r="I97" s="7" t="s">
        <v>507</v>
      </c>
      <c r="J97" s="9">
        <v>7508300689</v>
      </c>
      <c r="K97" s="7" t="s">
        <v>520</v>
      </c>
      <c r="L97" s="7" t="s">
        <v>48</v>
      </c>
      <c r="M97" s="7">
        <v>3</v>
      </c>
      <c r="N97" s="8">
        <v>42370</v>
      </c>
      <c r="O97" s="7" t="s">
        <v>649</v>
      </c>
      <c r="P97" s="7" t="s">
        <v>650</v>
      </c>
      <c r="Q97" s="11" t="s">
        <v>651</v>
      </c>
      <c r="R97" s="7" t="s">
        <v>652</v>
      </c>
      <c r="S97" s="7" t="s">
        <v>48</v>
      </c>
      <c r="T97" s="7" t="s">
        <v>53</v>
      </c>
      <c r="U97" s="7">
        <v>1</v>
      </c>
      <c r="V97" s="7" t="s">
        <v>40</v>
      </c>
      <c r="W97" s="7"/>
      <c r="X97" s="10" t="s">
        <v>653</v>
      </c>
      <c r="Y97" s="10" t="s">
        <v>42</v>
      </c>
      <c r="Z97" s="7" t="s">
        <v>653</v>
      </c>
      <c r="AA97" s="7" t="s">
        <v>55</v>
      </c>
      <c r="AB97" s="12" t="s">
        <v>839</v>
      </c>
    </row>
    <row r="98" spans="1:28" x14ac:dyDescent="0.25">
      <c r="A98" s="8">
        <v>43313</v>
      </c>
      <c r="B98" s="8">
        <v>43465</v>
      </c>
      <c r="C98" s="7">
        <v>216</v>
      </c>
      <c r="D98" s="7">
        <v>45</v>
      </c>
      <c r="E98" s="7" t="s">
        <v>28</v>
      </c>
      <c r="F98" s="7" t="s">
        <v>29</v>
      </c>
      <c r="G98" s="7" t="s">
        <v>30</v>
      </c>
      <c r="H98" s="7">
        <v>10419</v>
      </c>
      <c r="I98" s="7" t="s">
        <v>507</v>
      </c>
      <c r="J98" s="9">
        <v>7508300522</v>
      </c>
      <c r="K98" s="7" t="s">
        <v>654</v>
      </c>
      <c r="L98" s="7" t="s">
        <v>48</v>
      </c>
      <c r="M98" s="7">
        <v>4</v>
      </c>
      <c r="N98" s="8">
        <v>42370</v>
      </c>
      <c r="O98" s="7" t="s">
        <v>655</v>
      </c>
      <c r="P98" s="7" t="s">
        <v>656</v>
      </c>
      <c r="Q98" s="11" t="s">
        <v>657</v>
      </c>
      <c r="R98" s="7" t="s">
        <v>658</v>
      </c>
      <c r="S98" s="7" t="s">
        <v>48</v>
      </c>
      <c r="T98" s="7" t="s">
        <v>94</v>
      </c>
      <c r="U98" s="7">
        <v>1</v>
      </c>
      <c r="V98" s="7" t="s">
        <v>40</v>
      </c>
      <c r="W98" s="7"/>
      <c r="X98" s="10" t="s">
        <v>659</v>
      </c>
      <c r="Y98" s="10" t="s">
        <v>87</v>
      </c>
      <c r="Z98" s="7" t="s">
        <v>660</v>
      </c>
      <c r="AA98" s="7" t="s">
        <v>55</v>
      </c>
      <c r="AB98" s="12" t="s">
        <v>839</v>
      </c>
    </row>
    <row r="99" spans="1:28" x14ac:dyDescent="0.25">
      <c r="A99" s="8">
        <v>43313</v>
      </c>
      <c r="B99" s="8">
        <v>43465</v>
      </c>
      <c r="C99" s="7">
        <v>216</v>
      </c>
      <c r="D99" s="7">
        <v>54</v>
      </c>
      <c r="E99" s="7" t="s">
        <v>28</v>
      </c>
      <c r="F99" s="7" t="s">
        <v>29</v>
      </c>
      <c r="G99" s="7" t="s">
        <v>30</v>
      </c>
      <c r="H99" s="7">
        <v>10266</v>
      </c>
      <c r="I99" s="7" t="s">
        <v>661</v>
      </c>
      <c r="J99" s="9">
        <v>7507001518</v>
      </c>
      <c r="K99" s="7" t="s">
        <v>662</v>
      </c>
      <c r="L99" s="7" t="s">
        <v>34</v>
      </c>
      <c r="M99" s="7">
        <v>1</v>
      </c>
      <c r="N99" s="8">
        <v>42795</v>
      </c>
      <c r="O99" s="7" t="s">
        <v>663</v>
      </c>
      <c r="P99" s="7" t="s">
        <v>101</v>
      </c>
      <c r="Q99" s="11" t="s">
        <v>664</v>
      </c>
      <c r="R99" s="7" t="s">
        <v>665</v>
      </c>
      <c r="S99" s="7" t="s">
        <v>34</v>
      </c>
      <c r="T99" s="7" t="s">
        <v>119</v>
      </c>
      <c r="U99" s="7">
        <v>1</v>
      </c>
      <c r="V99" s="7" t="s">
        <v>40</v>
      </c>
      <c r="W99" s="7"/>
      <c r="X99" s="10" t="s">
        <v>666</v>
      </c>
      <c r="Y99" s="10" t="s">
        <v>87</v>
      </c>
      <c r="Z99" s="7" t="s">
        <v>216</v>
      </c>
      <c r="AA99" s="7" t="s">
        <v>43</v>
      </c>
      <c r="AB99" s="12" t="s">
        <v>839</v>
      </c>
    </row>
    <row r="100" spans="1:28" x14ac:dyDescent="0.25">
      <c r="A100" s="8">
        <v>43313</v>
      </c>
      <c r="B100" s="8">
        <v>43465</v>
      </c>
      <c r="C100" s="7">
        <v>216</v>
      </c>
      <c r="D100" s="7">
        <v>66</v>
      </c>
      <c r="E100" s="7" t="s">
        <v>28</v>
      </c>
      <c r="F100" s="7" t="s">
        <v>29</v>
      </c>
      <c r="G100" s="7" t="s">
        <v>30</v>
      </c>
      <c r="H100" s="7">
        <v>43197</v>
      </c>
      <c r="I100" s="7" t="s">
        <v>412</v>
      </c>
      <c r="J100" s="9">
        <v>9804400166</v>
      </c>
      <c r="K100" s="7" t="s">
        <v>74</v>
      </c>
      <c r="L100" s="7" t="s">
        <v>48</v>
      </c>
      <c r="M100" s="7">
        <v>6</v>
      </c>
      <c r="N100" s="8">
        <v>43101</v>
      </c>
      <c r="O100" s="7" t="s">
        <v>667</v>
      </c>
      <c r="P100" s="7" t="s">
        <v>375</v>
      </c>
      <c r="Q100" s="11" t="s">
        <v>668</v>
      </c>
      <c r="R100" s="7" t="s">
        <v>669</v>
      </c>
      <c r="S100" s="7" t="s">
        <v>48</v>
      </c>
      <c r="T100" s="7" t="s">
        <v>79</v>
      </c>
      <c r="U100" s="7">
        <v>1</v>
      </c>
      <c r="V100" s="7" t="s">
        <v>40</v>
      </c>
      <c r="W100" s="7"/>
      <c r="X100" s="10" t="s">
        <v>555</v>
      </c>
      <c r="Y100" s="10" t="s">
        <v>42</v>
      </c>
      <c r="Z100" s="7" t="s">
        <v>555</v>
      </c>
      <c r="AA100" s="7" t="s">
        <v>590</v>
      </c>
      <c r="AB100" s="12" t="s">
        <v>839</v>
      </c>
    </row>
    <row r="101" spans="1:28" x14ac:dyDescent="0.25">
      <c r="A101" s="8">
        <v>43313</v>
      </c>
      <c r="B101" s="8">
        <v>43465</v>
      </c>
      <c r="C101" s="7">
        <v>216</v>
      </c>
      <c r="D101" s="7">
        <v>84</v>
      </c>
      <c r="E101" s="7" t="s">
        <v>28</v>
      </c>
      <c r="F101" s="7" t="s">
        <v>29</v>
      </c>
      <c r="G101" s="7" t="s">
        <v>30</v>
      </c>
      <c r="H101" s="7">
        <v>43724</v>
      </c>
      <c r="I101" s="7" t="s">
        <v>670</v>
      </c>
      <c r="J101" s="9" t="s">
        <v>671</v>
      </c>
      <c r="K101" s="7" t="s">
        <v>672</v>
      </c>
      <c r="L101" s="7" t="s">
        <v>34</v>
      </c>
      <c r="M101" s="7">
        <v>1</v>
      </c>
      <c r="N101" s="8">
        <v>43101</v>
      </c>
      <c r="O101" s="7" t="s">
        <v>673</v>
      </c>
      <c r="P101" s="7" t="s">
        <v>674</v>
      </c>
      <c r="Q101" s="11" t="s">
        <v>675</v>
      </c>
      <c r="R101" s="7" t="s">
        <v>676</v>
      </c>
      <c r="S101" s="7" t="s">
        <v>34</v>
      </c>
      <c r="T101" s="7" t="s">
        <v>39</v>
      </c>
      <c r="U101" s="7">
        <v>1</v>
      </c>
      <c r="V101" s="7" t="s">
        <v>40</v>
      </c>
      <c r="W101" s="7"/>
      <c r="X101" s="10" t="s">
        <v>222</v>
      </c>
      <c r="Y101" s="10" t="s">
        <v>42</v>
      </c>
      <c r="Z101" s="7" t="s">
        <v>222</v>
      </c>
      <c r="AA101" s="7" t="s">
        <v>43</v>
      </c>
      <c r="AB101" s="12" t="s">
        <v>839</v>
      </c>
    </row>
    <row r="102" spans="1:28" x14ac:dyDescent="0.25">
      <c r="A102" s="8">
        <v>43313</v>
      </c>
      <c r="B102" s="8">
        <v>43465</v>
      </c>
      <c r="C102" s="7">
        <v>216</v>
      </c>
      <c r="D102" s="7">
        <v>49</v>
      </c>
      <c r="E102" s="7" t="s">
        <v>28</v>
      </c>
      <c r="F102" s="7" t="s">
        <v>29</v>
      </c>
      <c r="G102" s="7" t="s">
        <v>30</v>
      </c>
      <c r="H102" s="7">
        <v>10423</v>
      </c>
      <c r="I102" s="7" t="s">
        <v>677</v>
      </c>
      <c r="J102" s="9">
        <v>7508300776</v>
      </c>
      <c r="K102" s="7" t="s">
        <v>678</v>
      </c>
      <c r="L102" s="7" t="s">
        <v>48</v>
      </c>
      <c r="M102" s="7">
        <v>1</v>
      </c>
      <c r="N102" s="8">
        <v>42370</v>
      </c>
      <c r="O102" s="7" t="s">
        <v>679</v>
      </c>
      <c r="P102" s="7" t="s">
        <v>680</v>
      </c>
      <c r="Q102" s="11" t="s">
        <v>681</v>
      </c>
      <c r="R102" s="7" t="s">
        <v>682</v>
      </c>
      <c r="S102" s="7" t="s">
        <v>48</v>
      </c>
      <c r="T102" s="7" t="s">
        <v>85</v>
      </c>
      <c r="U102" s="7">
        <v>1</v>
      </c>
      <c r="V102" s="7" t="s">
        <v>40</v>
      </c>
      <c r="W102" s="7"/>
      <c r="X102" s="10" t="s">
        <v>683</v>
      </c>
      <c r="Y102" s="10" t="s">
        <v>87</v>
      </c>
      <c r="Z102" s="7" t="s">
        <v>684</v>
      </c>
      <c r="AA102" s="7" t="s">
        <v>43</v>
      </c>
      <c r="AB102" s="12" t="s">
        <v>839</v>
      </c>
    </row>
    <row r="103" spans="1:28" x14ac:dyDescent="0.25">
      <c r="A103" s="8">
        <v>43313</v>
      </c>
      <c r="B103" s="8">
        <v>43465</v>
      </c>
      <c r="C103" s="7">
        <v>216</v>
      </c>
      <c r="D103" s="7">
        <v>75</v>
      </c>
      <c r="E103" s="7" t="s">
        <v>28</v>
      </c>
      <c r="F103" s="7" t="s">
        <v>29</v>
      </c>
      <c r="G103" s="7" t="s">
        <v>30</v>
      </c>
      <c r="H103" s="7">
        <v>12516</v>
      </c>
      <c r="I103" s="7" t="s">
        <v>685</v>
      </c>
      <c r="J103" s="9" t="s">
        <v>686</v>
      </c>
      <c r="K103" s="7" t="s">
        <v>687</v>
      </c>
      <c r="L103" s="7" t="s">
        <v>48</v>
      </c>
      <c r="M103" s="7">
        <v>1</v>
      </c>
      <c r="N103" s="8">
        <v>43101</v>
      </c>
      <c r="O103" s="7" t="s">
        <v>688</v>
      </c>
      <c r="P103" s="7" t="s">
        <v>689</v>
      </c>
      <c r="Q103" s="11" t="s">
        <v>690</v>
      </c>
      <c r="R103" s="7" t="s">
        <v>691</v>
      </c>
      <c r="S103" s="7" t="s">
        <v>48</v>
      </c>
      <c r="T103" s="7" t="s">
        <v>85</v>
      </c>
      <c r="U103" s="7">
        <v>1</v>
      </c>
      <c r="V103" s="7" t="s">
        <v>40</v>
      </c>
      <c r="W103" s="7"/>
      <c r="X103" s="10" t="s">
        <v>462</v>
      </c>
      <c r="Y103" s="10" t="s">
        <v>87</v>
      </c>
      <c r="Z103" s="7" t="s">
        <v>296</v>
      </c>
      <c r="AA103" s="7" t="s">
        <v>43</v>
      </c>
      <c r="AB103" s="12" t="s">
        <v>839</v>
      </c>
    </row>
    <row r="104" spans="1:28" x14ac:dyDescent="0.25">
      <c r="A104" s="8">
        <v>43313</v>
      </c>
      <c r="B104" s="8">
        <v>43465</v>
      </c>
      <c r="C104" s="7">
        <v>216</v>
      </c>
      <c r="D104" s="7">
        <v>45</v>
      </c>
      <c r="E104" s="7" t="s">
        <v>28</v>
      </c>
      <c r="F104" s="7" t="s">
        <v>29</v>
      </c>
      <c r="G104" s="7" t="s">
        <v>30</v>
      </c>
      <c r="H104" s="7">
        <v>10419</v>
      </c>
      <c r="I104" s="7" t="s">
        <v>507</v>
      </c>
      <c r="J104" s="9">
        <v>7508300522</v>
      </c>
      <c r="K104" s="7" t="s">
        <v>654</v>
      </c>
      <c r="L104" s="7" t="s">
        <v>48</v>
      </c>
      <c r="M104" s="7">
        <v>4</v>
      </c>
      <c r="N104" s="8">
        <v>42370</v>
      </c>
      <c r="O104" s="7" t="s">
        <v>692</v>
      </c>
      <c r="P104" s="7" t="s">
        <v>693</v>
      </c>
      <c r="Q104" s="11" t="s">
        <v>694</v>
      </c>
      <c r="R104" s="7" t="s">
        <v>695</v>
      </c>
      <c r="S104" s="7" t="s">
        <v>48</v>
      </c>
      <c r="T104" s="7" t="s">
        <v>94</v>
      </c>
      <c r="U104" s="7">
        <v>0.89</v>
      </c>
      <c r="V104" s="7" t="s">
        <v>40</v>
      </c>
      <c r="W104" s="7"/>
      <c r="X104" s="10" t="s">
        <v>411</v>
      </c>
      <c r="Y104" s="10" t="s">
        <v>42</v>
      </c>
      <c r="Z104" s="7" t="s">
        <v>411</v>
      </c>
      <c r="AA104" s="7" t="s">
        <v>55</v>
      </c>
      <c r="AB104" s="12" t="s">
        <v>839</v>
      </c>
    </row>
    <row r="105" spans="1:28" x14ac:dyDescent="0.25">
      <c r="A105" s="8">
        <v>43313</v>
      </c>
      <c r="B105" s="8">
        <v>43465</v>
      </c>
      <c r="C105" s="7">
        <v>216</v>
      </c>
      <c r="D105" s="7">
        <v>66</v>
      </c>
      <c r="E105" s="7" t="s">
        <v>28</v>
      </c>
      <c r="F105" s="7" t="s">
        <v>29</v>
      </c>
      <c r="G105" s="7" t="s">
        <v>30</v>
      </c>
      <c r="H105" s="7">
        <v>43197</v>
      </c>
      <c r="I105" s="7" t="s">
        <v>412</v>
      </c>
      <c r="J105" s="9">
        <v>9804400166</v>
      </c>
      <c r="K105" s="7" t="s">
        <v>74</v>
      </c>
      <c r="L105" s="7" t="s">
        <v>48</v>
      </c>
      <c r="M105" s="7">
        <v>6</v>
      </c>
      <c r="N105" s="8">
        <v>43101</v>
      </c>
      <c r="O105" s="7" t="s">
        <v>696</v>
      </c>
      <c r="P105" s="7" t="s">
        <v>697</v>
      </c>
      <c r="Q105" s="11" t="s">
        <v>698</v>
      </c>
      <c r="R105" s="7" t="s">
        <v>699</v>
      </c>
      <c r="S105" s="7" t="s">
        <v>286</v>
      </c>
      <c r="T105" s="7" t="s">
        <v>287</v>
      </c>
      <c r="U105" s="7">
        <v>1</v>
      </c>
      <c r="V105" s="7" t="s">
        <v>40</v>
      </c>
      <c r="W105" s="7"/>
      <c r="X105" s="10" t="s">
        <v>55</v>
      </c>
      <c r="Y105" s="10" t="s">
        <v>55</v>
      </c>
      <c r="Z105" s="7" t="s">
        <v>55</v>
      </c>
      <c r="AA105" s="7" t="s">
        <v>590</v>
      </c>
      <c r="AB105" s="12" t="s">
        <v>839</v>
      </c>
    </row>
    <row r="106" spans="1:28" x14ac:dyDescent="0.25">
      <c r="A106" s="8">
        <v>43313</v>
      </c>
      <c r="B106" s="8">
        <v>43465</v>
      </c>
      <c r="C106" s="7">
        <v>216</v>
      </c>
      <c r="D106" s="7">
        <v>63</v>
      </c>
      <c r="E106" s="7" t="s">
        <v>28</v>
      </c>
      <c r="F106" s="7" t="s">
        <v>29</v>
      </c>
      <c r="G106" s="7" t="s">
        <v>30</v>
      </c>
      <c r="H106" s="7">
        <v>25714</v>
      </c>
      <c r="I106" s="7" t="s">
        <v>700</v>
      </c>
      <c r="J106" s="9" t="s">
        <v>701</v>
      </c>
      <c r="K106" s="7" t="s">
        <v>702</v>
      </c>
      <c r="L106" s="7" t="s">
        <v>48</v>
      </c>
      <c r="M106" s="7">
        <v>1</v>
      </c>
      <c r="N106" s="8">
        <v>42370</v>
      </c>
      <c r="O106" s="7" t="s">
        <v>703</v>
      </c>
      <c r="P106" s="7" t="s">
        <v>704</v>
      </c>
      <c r="Q106" s="11" t="s">
        <v>705</v>
      </c>
      <c r="R106" s="7" t="s">
        <v>706</v>
      </c>
      <c r="S106" s="7" t="s">
        <v>48</v>
      </c>
      <c r="T106" s="7" t="s">
        <v>85</v>
      </c>
      <c r="U106" s="7">
        <v>1</v>
      </c>
      <c r="V106" s="7" t="s">
        <v>40</v>
      </c>
      <c r="W106" s="7"/>
      <c r="X106" s="10" t="s">
        <v>707</v>
      </c>
      <c r="Y106" s="10" t="s">
        <v>87</v>
      </c>
      <c r="Z106" s="7" t="s">
        <v>708</v>
      </c>
      <c r="AA106" s="7" t="s">
        <v>43</v>
      </c>
      <c r="AB106" s="12" t="s">
        <v>839</v>
      </c>
    </row>
    <row r="107" spans="1:28" x14ac:dyDescent="0.25">
      <c r="A107" s="8">
        <v>43313</v>
      </c>
      <c r="B107" s="8">
        <v>43465</v>
      </c>
      <c r="C107" s="7">
        <v>216</v>
      </c>
      <c r="D107" s="7">
        <v>56</v>
      </c>
      <c r="E107" s="7" t="s">
        <v>28</v>
      </c>
      <c r="F107" s="7" t="s">
        <v>29</v>
      </c>
      <c r="G107" s="7" t="s">
        <v>30</v>
      </c>
      <c r="H107" s="7">
        <v>25712</v>
      </c>
      <c r="I107" s="7" t="s">
        <v>709</v>
      </c>
      <c r="J107" s="9" t="s">
        <v>710</v>
      </c>
      <c r="K107" s="7" t="s">
        <v>711</v>
      </c>
      <c r="L107" s="7" t="s">
        <v>34</v>
      </c>
      <c r="M107" s="7">
        <v>1</v>
      </c>
      <c r="N107" s="8">
        <v>43282</v>
      </c>
      <c r="O107" s="7" t="s">
        <v>712</v>
      </c>
      <c r="P107" s="7" t="s">
        <v>186</v>
      </c>
      <c r="Q107" s="11" t="s">
        <v>713</v>
      </c>
      <c r="R107" s="7" t="s">
        <v>714</v>
      </c>
      <c r="S107" s="7" t="s">
        <v>34</v>
      </c>
      <c r="T107" s="7" t="s">
        <v>119</v>
      </c>
      <c r="U107" s="7">
        <v>1</v>
      </c>
      <c r="V107" s="7" t="s">
        <v>40</v>
      </c>
      <c r="W107" s="7"/>
      <c r="X107" s="10" t="s">
        <v>55</v>
      </c>
      <c r="Y107" s="10" t="s">
        <v>55</v>
      </c>
      <c r="Z107" s="7" t="s">
        <v>55</v>
      </c>
      <c r="AA107" s="7" t="s">
        <v>55</v>
      </c>
      <c r="AB107" s="12" t="s">
        <v>839</v>
      </c>
    </row>
    <row r="108" spans="1:28" x14ac:dyDescent="0.25">
      <c r="A108" s="8">
        <v>43313</v>
      </c>
      <c r="B108" s="8">
        <v>43465</v>
      </c>
      <c r="C108" s="7">
        <v>216</v>
      </c>
      <c r="D108" s="7">
        <v>43</v>
      </c>
      <c r="E108" s="7" t="s">
        <v>28</v>
      </c>
      <c r="F108" s="7" t="s">
        <v>29</v>
      </c>
      <c r="G108" s="7" t="s">
        <v>30</v>
      </c>
      <c r="H108" s="7">
        <v>10250</v>
      </c>
      <c r="I108" s="7" t="s">
        <v>715</v>
      </c>
      <c r="J108" s="9" t="s">
        <v>716</v>
      </c>
      <c r="K108" s="7" t="s">
        <v>717</v>
      </c>
      <c r="L108" s="7" t="s">
        <v>48</v>
      </c>
      <c r="M108" s="7">
        <v>1</v>
      </c>
      <c r="N108" s="8">
        <v>42370</v>
      </c>
      <c r="O108" s="7" t="s">
        <v>718</v>
      </c>
      <c r="P108" s="7" t="s">
        <v>148</v>
      </c>
      <c r="Q108" s="11" t="s">
        <v>719</v>
      </c>
      <c r="R108" s="7" t="s">
        <v>720</v>
      </c>
      <c r="S108" s="7"/>
      <c r="T108" s="7"/>
      <c r="U108" s="7">
        <v>0</v>
      </c>
      <c r="V108" s="7" t="s">
        <v>721</v>
      </c>
      <c r="W108" s="8">
        <v>43321</v>
      </c>
      <c r="X108" s="10" t="s">
        <v>722</v>
      </c>
      <c r="Y108" s="10" t="s">
        <v>87</v>
      </c>
      <c r="Z108" s="7" t="s">
        <v>96</v>
      </c>
      <c r="AA108" s="7" t="s">
        <v>43</v>
      </c>
      <c r="AB108" s="12" t="s">
        <v>839</v>
      </c>
    </row>
    <row r="109" spans="1:28" x14ac:dyDescent="0.25">
      <c r="A109" s="8">
        <v>43313</v>
      </c>
      <c r="B109" s="8">
        <v>43465</v>
      </c>
      <c r="C109" s="7">
        <v>216</v>
      </c>
      <c r="D109" s="7">
        <v>55</v>
      </c>
      <c r="E109" s="7" t="s">
        <v>28</v>
      </c>
      <c r="F109" s="7" t="s">
        <v>29</v>
      </c>
      <c r="G109" s="7" t="s">
        <v>30</v>
      </c>
      <c r="H109" s="7">
        <v>25711</v>
      </c>
      <c r="I109" s="7" t="s">
        <v>386</v>
      </c>
      <c r="J109" s="9" t="s">
        <v>723</v>
      </c>
      <c r="K109" s="7" t="s">
        <v>724</v>
      </c>
      <c r="L109" s="7" t="s">
        <v>48</v>
      </c>
      <c r="M109" s="7">
        <v>2</v>
      </c>
      <c r="N109" s="8">
        <v>42370</v>
      </c>
      <c r="O109" s="7" t="s">
        <v>725</v>
      </c>
      <c r="P109" s="7" t="s">
        <v>726</v>
      </c>
      <c r="Q109" s="11" t="s">
        <v>727</v>
      </c>
      <c r="R109" s="7" t="s">
        <v>728</v>
      </c>
      <c r="S109" s="7" t="s">
        <v>48</v>
      </c>
      <c r="T109" s="7" t="s">
        <v>94</v>
      </c>
      <c r="U109" s="7">
        <v>1</v>
      </c>
      <c r="V109" s="7" t="s">
        <v>40</v>
      </c>
      <c r="W109" s="7"/>
      <c r="X109" s="10" t="s">
        <v>729</v>
      </c>
      <c r="Y109" s="10" t="s">
        <v>87</v>
      </c>
      <c r="Z109" s="7" t="s">
        <v>708</v>
      </c>
      <c r="AA109" s="7" t="s">
        <v>55</v>
      </c>
      <c r="AB109" s="12" t="s">
        <v>839</v>
      </c>
    </row>
    <row r="110" spans="1:28" x14ac:dyDescent="0.25">
      <c r="A110" s="8">
        <v>43313</v>
      </c>
      <c r="B110" s="8">
        <v>43465</v>
      </c>
      <c r="C110" s="7">
        <v>216</v>
      </c>
      <c r="D110" s="7">
        <v>66</v>
      </c>
      <c r="E110" s="7" t="s">
        <v>28</v>
      </c>
      <c r="F110" s="7" t="s">
        <v>29</v>
      </c>
      <c r="G110" s="7" t="s">
        <v>30</v>
      </c>
      <c r="H110" s="7">
        <v>43197</v>
      </c>
      <c r="I110" s="7" t="s">
        <v>412</v>
      </c>
      <c r="J110" s="9">
        <v>9804400166</v>
      </c>
      <c r="K110" s="7" t="s">
        <v>74</v>
      </c>
      <c r="L110" s="7" t="s">
        <v>48</v>
      </c>
      <c r="M110" s="7">
        <v>6</v>
      </c>
      <c r="N110" s="8">
        <v>43313</v>
      </c>
      <c r="O110" s="7" t="s">
        <v>730</v>
      </c>
      <c r="P110" s="7" t="s">
        <v>731</v>
      </c>
      <c r="Q110" s="11" t="s">
        <v>732</v>
      </c>
      <c r="R110" s="7" t="s">
        <v>733</v>
      </c>
      <c r="S110" s="7" t="s">
        <v>48</v>
      </c>
      <c r="T110" s="7" t="s">
        <v>79</v>
      </c>
      <c r="U110" s="7">
        <v>1</v>
      </c>
      <c r="V110" s="7" t="s">
        <v>40</v>
      </c>
      <c r="W110" s="7"/>
      <c r="X110" s="10" t="s">
        <v>734</v>
      </c>
      <c r="Y110" s="10" t="s">
        <v>87</v>
      </c>
      <c r="Z110" s="7" t="s">
        <v>735</v>
      </c>
      <c r="AA110" s="7" t="s">
        <v>55</v>
      </c>
      <c r="AB110" s="12" t="s">
        <v>839</v>
      </c>
    </row>
    <row r="111" spans="1:28" x14ac:dyDescent="0.25">
      <c r="A111" s="8">
        <v>43313</v>
      </c>
      <c r="B111" s="8">
        <v>43465</v>
      </c>
      <c r="C111" s="7">
        <v>216</v>
      </c>
      <c r="D111" s="7">
        <v>50</v>
      </c>
      <c r="E111" s="7" t="s">
        <v>28</v>
      </c>
      <c r="F111" s="7" t="s">
        <v>29</v>
      </c>
      <c r="G111" s="7" t="s">
        <v>30</v>
      </c>
      <c r="H111" s="7">
        <v>17125</v>
      </c>
      <c r="I111" s="7" t="s">
        <v>736</v>
      </c>
      <c r="J111" s="9" t="s">
        <v>737</v>
      </c>
      <c r="K111" s="7" t="s">
        <v>738</v>
      </c>
      <c r="L111" s="7" t="s">
        <v>48</v>
      </c>
      <c r="M111" s="7">
        <v>1</v>
      </c>
      <c r="N111" s="8">
        <v>42370</v>
      </c>
      <c r="O111" s="7" t="s">
        <v>739</v>
      </c>
      <c r="P111" s="7" t="s">
        <v>740</v>
      </c>
      <c r="Q111" s="11" t="s">
        <v>741</v>
      </c>
      <c r="R111" s="7" t="s">
        <v>742</v>
      </c>
      <c r="S111" s="7" t="s">
        <v>48</v>
      </c>
      <c r="T111" s="7" t="s">
        <v>85</v>
      </c>
      <c r="U111" s="7">
        <v>0.8</v>
      </c>
      <c r="V111" s="7" t="s">
        <v>40</v>
      </c>
      <c r="W111" s="7"/>
      <c r="X111" s="10" t="s">
        <v>743</v>
      </c>
      <c r="Y111" s="10" t="s">
        <v>87</v>
      </c>
      <c r="Z111" s="7" t="s">
        <v>744</v>
      </c>
      <c r="AA111" s="7" t="s">
        <v>55</v>
      </c>
      <c r="AB111" s="12" t="s">
        <v>839</v>
      </c>
    </row>
    <row r="112" spans="1:28" x14ac:dyDescent="0.25">
      <c r="A112" s="8">
        <v>43313</v>
      </c>
      <c r="B112" s="8">
        <v>43465</v>
      </c>
      <c r="C112" s="7">
        <v>216</v>
      </c>
      <c r="D112" s="7">
        <v>58</v>
      </c>
      <c r="E112" s="7" t="s">
        <v>28</v>
      </c>
      <c r="F112" s="7" t="s">
        <v>29</v>
      </c>
      <c r="G112" s="7" t="s">
        <v>30</v>
      </c>
      <c r="H112" s="7">
        <v>17384</v>
      </c>
      <c r="I112" s="7" t="s">
        <v>745</v>
      </c>
      <c r="J112" s="9" t="s">
        <v>746</v>
      </c>
      <c r="K112" s="7" t="s">
        <v>747</v>
      </c>
      <c r="L112" s="7" t="s">
        <v>48</v>
      </c>
      <c r="M112" s="7">
        <v>1</v>
      </c>
      <c r="N112" s="8">
        <v>42491</v>
      </c>
      <c r="O112" s="7" t="s">
        <v>748</v>
      </c>
      <c r="P112" s="7" t="s">
        <v>749</v>
      </c>
      <c r="Q112" s="11" t="s">
        <v>750</v>
      </c>
      <c r="R112" s="7" t="s">
        <v>751</v>
      </c>
      <c r="S112" s="7" t="s">
        <v>48</v>
      </c>
      <c r="T112" s="7" t="s">
        <v>85</v>
      </c>
      <c r="U112" s="7">
        <v>1</v>
      </c>
      <c r="V112" s="7" t="s">
        <v>40</v>
      </c>
      <c r="W112" s="7"/>
      <c r="X112" s="10" t="s">
        <v>752</v>
      </c>
      <c r="Y112" s="10" t="s">
        <v>87</v>
      </c>
      <c r="Z112" s="7" t="s">
        <v>753</v>
      </c>
      <c r="AA112" s="7" t="s">
        <v>43</v>
      </c>
      <c r="AB112" s="12" t="s">
        <v>839</v>
      </c>
    </row>
    <row r="113" spans="1:28" x14ac:dyDescent="0.25">
      <c r="A113" s="8">
        <v>43313</v>
      </c>
      <c r="B113" s="8">
        <v>43465</v>
      </c>
      <c r="C113" s="7">
        <v>216</v>
      </c>
      <c r="D113" s="7">
        <v>55</v>
      </c>
      <c r="E113" s="7" t="s">
        <v>28</v>
      </c>
      <c r="F113" s="7" t="s">
        <v>29</v>
      </c>
      <c r="G113" s="7" t="s">
        <v>30</v>
      </c>
      <c r="H113" s="7">
        <v>25711</v>
      </c>
      <c r="I113" s="7" t="s">
        <v>386</v>
      </c>
      <c r="J113" s="9" t="s">
        <v>432</v>
      </c>
      <c r="K113" s="7" t="s">
        <v>433</v>
      </c>
      <c r="L113" s="7" t="s">
        <v>48</v>
      </c>
      <c r="M113" s="7">
        <v>2</v>
      </c>
      <c r="N113" s="8">
        <v>42370</v>
      </c>
      <c r="O113" s="7" t="s">
        <v>754</v>
      </c>
      <c r="P113" s="7" t="s">
        <v>755</v>
      </c>
      <c r="Q113" s="11" t="s">
        <v>756</v>
      </c>
      <c r="R113" s="7" t="s">
        <v>757</v>
      </c>
      <c r="S113" s="7" t="s">
        <v>48</v>
      </c>
      <c r="T113" s="7" t="s">
        <v>53</v>
      </c>
      <c r="U113" s="7">
        <v>1</v>
      </c>
      <c r="V113" s="7" t="s">
        <v>40</v>
      </c>
      <c r="W113" s="7"/>
      <c r="X113" s="10" t="s">
        <v>379</v>
      </c>
      <c r="Y113" s="10" t="s">
        <v>42</v>
      </c>
      <c r="Z113" s="7" t="s">
        <v>379</v>
      </c>
      <c r="AA113" s="7" t="s">
        <v>55</v>
      </c>
      <c r="AB113" s="12" t="s">
        <v>839</v>
      </c>
    </row>
    <row r="114" spans="1:28" x14ac:dyDescent="0.25">
      <c r="A114" s="8">
        <v>43313</v>
      </c>
      <c r="B114" s="8">
        <v>43465</v>
      </c>
      <c r="C114" s="7">
        <v>216</v>
      </c>
      <c r="D114" s="7">
        <v>55</v>
      </c>
      <c r="E114" s="7" t="s">
        <v>28</v>
      </c>
      <c r="F114" s="7" t="s">
        <v>29</v>
      </c>
      <c r="G114" s="7" t="s">
        <v>30</v>
      </c>
      <c r="H114" s="7">
        <v>25711</v>
      </c>
      <c r="I114" s="7" t="s">
        <v>386</v>
      </c>
      <c r="J114" s="9" t="s">
        <v>432</v>
      </c>
      <c r="K114" s="7" t="s">
        <v>433</v>
      </c>
      <c r="L114" s="7" t="s">
        <v>48</v>
      </c>
      <c r="M114" s="7">
        <v>2</v>
      </c>
      <c r="N114" s="8">
        <v>42614</v>
      </c>
      <c r="O114" s="7" t="s">
        <v>758</v>
      </c>
      <c r="P114" s="7" t="s">
        <v>191</v>
      </c>
      <c r="Q114" s="11" t="s">
        <v>759</v>
      </c>
      <c r="R114" s="7" t="s">
        <v>760</v>
      </c>
      <c r="S114" s="7" t="s">
        <v>48</v>
      </c>
      <c r="T114" s="7" t="s">
        <v>53</v>
      </c>
      <c r="U114" s="7">
        <v>1</v>
      </c>
      <c r="V114" s="7" t="s">
        <v>40</v>
      </c>
      <c r="W114" s="7"/>
      <c r="X114" s="10" t="s">
        <v>524</v>
      </c>
      <c r="Y114" s="10" t="s">
        <v>42</v>
      </c>
      <c r="Z114" s="7" t="s">
        <v>524</v>
      </c>
      <c r="AA114" s="7" t="s">
        <v>55</v>
      </c>
      <c r="AB114" s="12" t="s">
        <v>839</v>
      </c>
    </row>
    <row r="115" spans="1:28" x14ac:dyDescent="0.25">
      <c r="A115" s="8">
        <v>43313</v>
      </c>
      <c r="B115" s="8">
        <v>43465</v>
      </c>
      <c r="C115" s="7">
        <v>216</v>
      </c>
      <c r="D115" s="7">
        <v>71</v>
      </c>
      <c r="E115" s="7" t="s">
        <v>28</v>
      </c>
      <c r="F115" s="7" t="s">
        <v>29</v>
      </c>
      <c r="G115" s="7" t="s">
        <v>30</v>
      </c>
      <c r="H115" s="7">
        <v>12363</v>
      </c>
      <c r="I115" s="7" t="s">
        <v>761</v>
      </c>
      <c r="J115" s="9" t="s">
        <v>762</v>
      </c>
      <c r="K115" s="7" t="s">
        <v>763</v>
      </c>
      <c r="L115" s="7" t="s">
        <v>48</v>
      </c>
      <c r="M115" s="7">
        <v>1</v>
      </c>
      <c r="N115" s="8">
        <v>43101</v>
      </c>
      <c r="O115" s="7" t="s">
        <v>764</v>
      </c>
      <c r="P115" s="7" t="s">
        <v>765</v>
      </c>
      <c r="Q115" s="11" t="s">
        <v>766</v>
      </c>
      <c r="R115" s="7" t="s">
        <v>767</v>
      </c>
      <c r="S115" s="7" t="s">
        <v>48</v>
      </c>
      <c r="T115" s="7" t="s">
        <v>85</v>
      </c>
      <c r="U115" s="7">
        <v>0.8</v>
      </c>
      <c r="V115" s="7" t="s">
        <v>40</v>
      </c>
      <c r="W115" s="7"/>
      <c r="X115" s="10" t="s">
        <v>258</v>
      </c>
      <c r="Y115" s="10" t="s">
        <v>87</v>
      </c>
      <c r="Z115" s="7" t="s">
        <v>490</v>
      </c>
      <c r="AA115" s="7" t="s">
        <v>43</v>
      </c>
      <c r="AB115" s="12" t="s">
        <v>839</v>
      </c>
    </row>
    <row r="116" spans="1:28" x14ac:dyDescent="0.25">
      <c r="A116" s="8">
        <v>43313</v>
      </c>
      <c r="B116" s="8">
        <v>43465</v>
      </c>
      <c r="C116" s="7">
        <v>216</v>
      </c>
      <c r="D116" s="7">
        <v>55</v>
      </c>
      <c r="E116" s="7" t="s">
        <v>28</v>
      </c>
      <c r="F116" s="7" t="s">
        <v>29</v>
      </c>
      <c r="G116" s="7" t="s">
        <v>30</v>
      </c>
      <c r="H116" s="7">
        <v>25711</v>
      </c>
      <c r="I116" s="7" t="s">
        <v>386</v>
      </c>
      <c r="J116" s="9" t="s">
        <v>768</v>
      </c>
      <c r="K116" s="7" t="s">
        <v>433</v>
      </c>
      <c r="L116" s="7" t="s">
        <v>34</v>
      </c>
      <c r="M116" s="7">
        <v>1</v>
      </c>
      <c r="N116" s="8">
        <v>42370</v>
      </c>
      <c r="O116" s="7" t="s">
        <v>769</v>
      </c>
      <c r="P116" s="7" t="s">
        <v>191</v>
      </c>
      <c r="Q116" s="11" t="s">
        <v>770</v>
      </c>
      <c r="R116" s="7" t="s">
        <v>771</v>
      </c>
      <c r="S116" s="7" t="s">
        <v>34</v>
      </c>
      <c r="T116" s="7" t="s">
        <v>119</v>
      </c>
      <c r="U116" s="7">
        <v>1</v>
      </c>
      <c r="V116" s="7" t="s">
        <v>40</v>
      </c>
      <c r="W116" s="7"/>
      <c r="X116" s="10" t="s">
        <v>772</v>
      </c>
      <c r="Y116" s="10" t="s">
        <v>42</v>
      </c>
      <c r="Z116" s="7" t="s">
        <v>772</v>
      </c>
      <c r="AA116" s="7" t="s">
        <v>158</v>
      </c>
      <c r="AB116" s="12" t="s">
        <v>839</v>
      </c>
    </row>
    <row r="117" spans="1:28" x14ac:dyDescent="0.25">
      <c r="A117" s="8">
        <v>43313</v>
      </c>
      <c r="B117" s="8">
        <v>43465</v>
      </c>
      <c r="C117" s="7">
        <v>216</v>
      </c>
      <c r="D117" s="7">
        <v>78</v>
      </c>
      <c r="E117" s="7" t="s">
        <v>28</v>
      </c>
      <c r="F117" s="7" t="s">
        <v>29</v>
      </c>
      <c r="G117" s="7" t="s">
        <v>30</v>
      </c>
      <c r="H117" s="7">
        <v>12527</v>
      </c>
      <c r="I117" s="7" t="s">
        <v>773</v>
      </c>
      <c r="J117" s="9" t="s">
        <v>774</v>
      </c>
      <c r="K117" s="7" t="s">
        <v>775</v>
      </c>
      <c r="L117" s="7" t="s">
        <v>48</v>
      </c>
      <c r="M117" s="7">
        <v>1</v>
      </c>
      <c r="N117" s="8">
        <v>43101</v>
      </c>
      <c r="O117" s="7" t="s">
        <v>776</v>
      </c>
      <c r="P117" s="7" t="s">
        <v>116</v>
      </c>
      <c r="Q117" s="11" t="s">
        <v>777</v>
      </c>
      <c r="R117" s="7" t="s">
        <v>778</v>
      </c>
      <c r="S117" s="7" t="s">
        <v>48</v>
      </c>
      <c r="T117" s="7" t="s">
        <v>85</v>
      </c>
      <c r="U117" s="7">
        <v>1</v>
      </c>
      <c r="V117" s="7" t="s">
        <v>40</v>
      </c>
      <c r="W117" s="7"/>
      <c r="X117" s="10" t="s">
        <v>411</v>
      </c>
      <c r="Y117" s="10" t="s">
        <v>87</v>
      </c>
      <c r="Z117" s="7" t="s">
        <v>80</v>
      </c>
      <c r="AA117" s="7" t="s">
        <v>43</v>
      </c>
      <c r="AB117" s="12" t="s">
        <v>839</v>
      </c>
    </row>
    <row r="118" spans="1:28" x14ac:dyDescent="0.25">
      <c r="A118" s="8">
        <v>43313</v>
      </c>
      <c r="B118" s="8">
        <v>43465</v>
      </c>
      <c r="C118" s="7">
        <v>216</v>
      </c>
      <c r="D118" s="7">
        <v>67</v>
      </c>
      <c r="E118" s="7" t="s">
        <v>28</v>
      </c>
      <c r="F118" s="7" t="s">
        <v>29</v>
      </c>
      <c r="G118" s="7" t="s">
        <v>30</v>
      </c>
      <c r="H118" s="7">
        <v>12359</v>
      </c>
      <c r="I118" s="7" t="s">
        <v>779</v>
      </c>
      <c r="J118" s="9">
        <v>9804400493</v>
      </c>
      <c r="K118" s="7" t="s">
        <v>780</v>
      </c>
      <c r="L118" s="7" t="s">
        <v>48</v>
      </c>
      <c r="M118" s="7">
        <v>1</v>
      </c>
      <c r="N118" s="8">
        <v>43101</v>
      </c>
      <c r="O118" s="7" t="s">
        <v>781</v>
      </c>
      <c r="P118" s="7" t="s">
        <v>782</v>
      </c>
      <c r="Q118" s="11" t="s">
        <v>783</v>
      </c>
      <c r="R118" s="7" t="s">
        <v>784</v>
      </c>
      <c r="S118" s="7" t="s">
        <v>48</v>
      </c>
      <c r="T118" s="7" t="s">
        <v>85</v>
      </c>
      <c r="U118" s="7">
        <v>1</v>
      </c>
      <c r="V118" s="7" t="s">
        <v>40</v>
      </c>
      <c r="W118" s="7"/>
      <c r="X118" s="10" t="s">
        <v>411</v>
      </c>
      <c r="Y118" s="10" t="s">
        <v>87</v>
      </c>
      <c r="Z118" s="7" t="s">
        <v>450</v>
      </c>
      <c r="AA118" s="7" t="s">
        <v>43</v>
      </c>
      <c r="AB118" s="12" t="s">
        <v>839</v>
      </c>
    </row>
    <row r="119" spans="1:28" x14ac:dyDescent="0.25">
      <c r="A119" s="8">
        <v>43313</v>
      </c>
      <c r="B119" s="8">
        <v>43465</v>
      </c>
      <c r="C119" s="7">
        <v>216</v>
      </c>
      <c r="D119" s="7">
        <v>45</v>
      </c>
      <c r="E119" s="7" t="s">
        <v>28</v>
      </c>
      <c r="F119" s="7" t="s">
        <v>29</v>
      </c>
      <c r="G119" s="7" t="s">
        <v>30</v>
      </c>
      <c r="H119" s="7">
        <v>10419</v>
      </c>
      <c r="I119" s="7" t="s">
        <v>507</v>
      </c>
      <c r="J119" s="9">
        <v>7508300522</v>
      </c>
      <c r="K119" s="7" t="s">
        <v>654</v>
      </c>
      <c r="L119" s="7" t="s">
        <v>48</v>
      </c>
      <c r="M119" s="7">
        <v>4</v>
      </c>
      <c r="N119" s="8">
        <v>42370</v>
      </c>
      <c r="O119" s="7" t="s">
        <v>785</v>
      </c>
      <c r="P119" s="7" t="s">
        <v>786</v>
      </c>
      <c r="Q119" s="11" t="s">
        <v>787</v>
      </c>
      <c r="R119" s="7" t="s">
        <v>788</v>
      </c>
      <c r="S119" s="7" t="s">
        <v>48</v>
      </c>
      <c r="T119" s="7" t="s">
        <v>94</v>
      </c>
      <c r="U119" s="7">
        <v>1</v>
      </c>
      <c r="V119" s="7" t="s">
        <v>40</v>
      </c>
      <c r="W119" s="7"/>
      <c r="X119" s="10" t="s">
        <v>789</v>
      </c>
      <c r="Y119" s="10" t="s">
        <v>87</v>
      </c>
      <c r="Z119" s="7" t="s">
        <v>530</v>
      </c>
      <c r="AA119" s="7" t="s">
        <v>55</v>
      </c>
      <c r="AB119" s="12" t="s">
        <v>839</v>
      </c>
    </row>
    <row r="120" spans="1:28" x14ac:dyDescent="0.25">
      <c r="A120" s="8">
        <v>43313</v>
      </c>
      <c r="B120" s="8">
        <v>43465</v>
      </c>
      <c r="C120" s="7">
        <v>216</v>
      </c>
      <c r="D120" s="7">
        <v>77</v>
      </c>
      <c r="E120" s="7" t="s">
        <v>28</v>
      </c>
      <c r="F120" s="7" t="s">
        <v>29</v>
      </c>
      <c r="G120" s="7" t="s">
        <v>30</v>
      </c>
      <c r="H120" s="7">
        <v>12394</v>
      </c>
      <c r="I120" s="7" t="s">
        <v>790</v>
      </c>
      <c r="J120" s="9">
        <v>9804400488</v>
      </c>
      <c r="K120" s="7" t="s">
        <v>791</v>
      </c>
      <c r="L120" s="7" t="s">
        <v>48</v>
      </c>
      <c r="M120" s="7">
        <v>1</v>
      </c>
      <c r="N120" s="8">
        <v>43191</v>
      </c>
      <c r="O120" s="7" t="s">
        <v>792</v>
      </c>
      <c r="P120" s="7" t="s">
        <v>36</v>
      </c>
      <c r="Q120" s="11" t="s">
        <v>793</v>
      </c>
      <c r="R120" s="7" t="s">
        <v>794</v>
      </c>
      <c r="S120" s="7" t="s">
        <v>48</v>
      </c>
      <c r="T120" s="7" t="s">
        <v>70</v>
      </c>
      <c r="U120" s="7">
        <v>1</v>
      </c>
      <c r="V120" s="7" t="s">
        <v>40</v>
      </c>
      <c r="W120" s="7"/>
      <c r="X120" s="10" t="s">
        <v>795</v>
      </c>
      <c r="Y120" s="10" t="s">
        <v>42</v>
      </c>
      <c r="Z120" s="7" t="s">
        <v>795</v>
      </c>
      <c r="AA120" s="7" t="s">
        <v>43</v>
      </c>
      <c r="AB120" s="12" t="s">
        <v>839</v>
      </c>
    </row>
    <row r="121" spans="1:28" x14ac:dyDescent="0.25">
      <c r="A121" s="8">
        <v>43313</v>
      </c>
      <c r="B121" s="8">
        <v>43465</v>
      </c>
      <c r="C121" s="7">
        <v>216</v>
      </c>
      <c r="D121" s="7">
        <v>45</v>
      </c>
      <c r="E121" s="7" t="s">
        <v>28</v>
      </c>
      <c r="F121" s="7" t="s">
        <v>29</v>
      </c>
      <c r="G121" s="7" t="s">
        <v>30</v>
      </c>
      <c r="H121" s="7">
        <v>10419</v>
      </c>
      <c r="I121" s="7" t="s">
        <v>507</v>
      </c>
      <c r="J121" s="9">
        <v>7508300522</v>
      </c>
      <c r="K121" s="7" t="s">
        <v>654</v>
      </c>
      <c r="L121" s="7" t="s">
        <v>48</v>
      </c>
      <c r="M121" s="7">
        <v>4</v>
      </c>
      <c r="N121" s="8">
        <v>42491</v>
      </c>
      <c r="O121" s="7" t="s">
        <v>796</v>
      </c>
      <c r="P121" s="7" t="s">
        <v>459</v>
      </c>
      <c r="Q121" s="11" t="s">
        <v>797</v>
      </c>
      <c r="R121" s="7" t="s">
        <v>798</v>
      </c>
      <c r="S121" s="7" t="s">
        <v>48</v>
      </c>
      <c r="T121" s="7" t="s">
        <v>70</v>
      </c>
      <c r="U121" s="7">
        <v>1</v>
      </c>
      <c r="V121" s="7" t="s">
        <v>40</v>
      </c>
      <c r="W121" s="7"/>
      <c r="X121" s="10" t="s">
        <v>799</v>
      </c>
      <c r="Y121" s="10" t="s">
        <v>42</v>
      </c>
      <c r="Z121" s="7" t="s">
        <v>799</v>
      </c>
      <c r="AA121" s="7" t="s">
        <v>55</v>
      </c>
      <c r="AB121" s="12" t="s">
        <v>839</v>
      </c>
    </row>
    <row r="122" spans="1:28" x14ac:dyDescent="0.25">
      <c r="A122" s="8">
        <v>43313</v>
      </c>
      <c r="B122" s="8">
        <v>43465</v>
      </c>
      <c r="C122" s="7">
        <v>216</v>
      </c>
      <c r="D122" s="7">
        <v>66</v>
      </c>
      <c r="E122" s="7" t="s">
        <v>28</v>
      </c>
      <c r="F122" s="7" t="s">
        <v>29</v>
      </c>
      <c r="G122" s="7" t="s">
        <v>30</v>
      </c>
      <c r="H122" s="7">
        <v>43197</v>
      </c>
      <c r="I122" s="7" t="s">
        <v>412</v>
      </c>
      <c r="J122" s="9" t="s">
        <v>420</v>
      </c>
      <c r="K122" s="7" t="s">
        <v>74</v>
      </c>
      <c r="L122" s="7" t="s">
        <v>48</v>
      </c>
      <c r="M122" s="7">
        <v>2</v>
      </c>
      <c r="N122" s="8">
        <v>43101</v>
      </c>
      <c r="O122" s="7" t="s">
        <v>800</v>
      </c>
      <c r="P122" s="7" t="s">
        <v>801</v>
      </c>
      <c r="Q122" s="11" t="s">
        <v>802</v>
      </c>
      <c r="R122" s="7" t="s">
        <v>803</v>
      </c>
      <c r="S122" s="7" t="s">
        <v>48</v>
      </c>
      <c r="T122" s="7" t="s">
        <v>112</v>
      </c>
      <c r="U122" s="7">
        <v>1</v>
      </c>
      <c r="V122" s="7" t="s">
        <v>40</v>
      </c>
      <c r="W122" s="7"/>
      <c r="X122" s="10" t="s">
        <v>608</v>
      </c>
      <c r="Y122" s="10" t="s">
        <v>87</v>
      </c>
      <c r="Z122" s="7" t="s">
        <v>71</v>
      </c>
      <c r="AA122" s="7" t="s">
        <v>55</v>
      </c>
      <c r="AB122" s="12" t="s">
        <v>839</v>
      </c>
    </row>
    <row r="123" spans="1:28" x14ac:dyDescent="0.25">
      <c r="A123" s="8">
        <v>43313</v>
      </c>
      <c r="B123" s="8">
        <v>43465</v>
      </c>
      <c r="C123" s="7">
        <v>216</v>
      </c>
      <c r="D123" s="7">
        <v>50</v>
      </c>
      <c r="E123" s="7" t="s">
        <v>28</v>
      </c>
      <c r="F123" s="7" t="s">
        <v>29</v>
      </c>
      <c r="G123" s="7" t="s">
        <v>30</v>
      </c>
      <c r="H123" s="7">
        <v>17125</v>
      </c>
      <c r="I123" s="7" t="s">
        <v>736</v>
      </c>
      <c r="J123" s="9">
        <v>7608200532</v>
      </c>
      <c r="K123" s="7" t="s">
        <v>804</v>
      </c>
      <c r="L123" s="7" t="s">
        <v>34</v>
      </c>
      <c r="M123" s="7">
        <v>1</v>
      </c>
      <c r="N123" s="8">
        <v>42736</v>
      </c>
      <c r="O123" s="7" t="s">
        <v>805</v>
      </c>
      <c r="P123" s="7" t="s">
        <v>806</v>
      </c>
      <c r="Q123" s="11" t="s">
        <v>807</v>
      </c>
      <c r="R123" s="7" t="s">
        <v>808</v>
      </c>
      <c r="S123" s="7" t="s">
        <v>34</v>
      </c>
      <c r="T123" s="7" t="s">
        <v>39</v>
      </c>
      <c r="U123" s="7">
        <v>1</v>
      </c>
      <c r="V123" s="7" t="s">
        <v>40</v>
      </c>
      <c r="W123" s="7"/>
      <c r="X123" s="10" t="s">
        <v>296</v>
      </c>
      <c r="Y123" s="10" t="s">
        <v>42</v>
      </c>
      <c r="Z123" s="7" t="s">
        <v>296</v>
      </c>
      <c r="AA123" s="7" t="s">
        <v>43</v>
      </c>
      <c r="AB123" s="12" t="s">
        <v>839</v>
      </c>
    </row>
    <row r="124" spans="1:28" x14ac:dyDescent="0.25">
      <c r="A124" s="8">
        <v>43313</v>
      </c>
      <c r="B124" s="8">
        <v>43465</v>
      </c>
      <c r="C124" s="7">
        <v>216</v>
      </c>
      <c r="D124" s="7">
        <v>55</v>
      </c>
      <c r="E124" s="7" t="s">
        <v>28</v>
      </c>
      <c r="F124" s="7" t="s">
        <v>29</v>
      </c>
      <c r="G124" s="7" t="s">
        <v>30</v>
      </c>
      <c r="H124" s="7">
        <v>25711</v>
      </c>
      <c r="I124" s="7" t="s">
        <v>386</v>
      </c>
      <c r="J124" s="9" t="s">
        <v>723</v>
      </c>
      <c r="K124" s="7" t="s">
        <v>724</v>
      </c>
      <c r="L124" s="7" t="s">
        <v>48</v>
      </c>
      <c r="M124" s="7">
        <v>2</v>
      </c>
      <c r="N124" s="8">
        <v>42370</v>
      </c>
      <c r="O124" s="7" t="s">
        <v>809</v>
      </c>
      <c r="P124" s="7" t="s">
        <v>389</v>
      </c>
      <c r="Q124" s="11" t="s">
        <v>810</v>
      </c>
      <c r="R124" s="7" t="s">
        <v>811</v>
      </c>
      <c r="S124" s="7" t="s">
        <v>48</v>
      </c>
      <c r="T124" s="7" t="s">
        <v>94</v>
      </c>
      <c r="U124" s="7">
        <v>1</v>
      </c>
      <c r="V124" s="7" t="s">
        <v>40</v>
      </c>
      <c r="W124" s="7"/>
      <c r="X124" s="10" t="s">
        <v>175</v>
      </c>
      <c r="Y124" s="10" t="s">
        <v>87</v>
      </c>
      <c r="Z124" s="7" t="s">
        <v>176</v>
      </c>
      <c r="AA124" s="7" t="s">
        <v>55</v>
      </c>
      <c r="AB124" s="12" t="s">
        <v>839</v>
      </c>
    </row>
    <row r="125" spans="1:28" x14ac:dyDescent="0.25">
      <c r="A125" s="8">
        <v>43313</v>
      </c>
      <c r="B125" s="8">
        <v>43465</v>
      </c>
      <c r="C125" s="7">
        <v>216</v>
      </c>
      <c r="D125" s="7">
        <v>44</v>
      </c>
      <c r="E125" s="7" t="s">
        <v>28</v>
      </c>
      <c r="F125" s="7" t="s">
        <v>29</v>
      </c>
      <c r="G125" s="7" t="s">
        <v>30</v>
      </c>
      <c r="H125" s="7">
        <v>10283</v>
      </c>
      <c r="I125" s="7" t="s">
        <v>812</v>
      </c>
      <c r="J125" s="9" t="s">
        <v>813</v>
      </c>
      <c r="K125" s="7" t="s">
        <v>814</v>
      </c>
      <c r="L125" s="7" t="s">
        <v>48</v>
      </c>
      <c r="M125" s="7">
        <v>1</v>
      </c>
      <c r="N125" s="8">
        <v>42370</v>
      </c>
      <c r="O125" s="7" t="s">
        <v>815</v>
      </c>
      <c r="P125" s="7" t="s">
        <v>816</v>
      </c>
      <c r="Q125" s="11" t="s">
        <v>817</v>
      </c>
      <c r="R125" s="7" t="s">
        <v>818</v>
      </c>
      <c r="S125" s="7" t="s">
        <v>48</v>
      </c>
      <c r="T125" s="7" t="s">
        <v>70</v>
      </c>
      <c r="U125" s="7">
        <v>1</v>
      </c>
      <c r="V125" s="7" t="s">
        <v>40</v>
      </c>
      <c r="W125" s="7"/>
      <c r="X125" s="10" t="s">
        <v>819</v>
      </c>
      <c r="Y125" s="10" t="s">
        <v>42</v>
      </c>
      <c r="Z125" s="7" t="s">
        <v>819</v>
      </c>
      <c r="AA125" s="7" t="s">
        <v>43</v>
      </c>
      <c r="AB125" s="12" t="s">
        <v>839</v>
      </c>
    </row>
    <row r="126" spans="1:28" x14ac:dyDescent="0.25">
      <c r="A126" s="13">
        <v>43313</v>
      </c>
      <c r="B126" s="13">
        <v>43465</v>
      </c>
      <c r="C126" s="12">
        <v>750703</v>
      </c>
      <c r="D126" s="12"/>
      <c r="E126" s="12" t="s">
        <v>28</v>
      </c>
      <c r="F126" s="12" t="s">
        <v>820</v>
      </c>
      <c r="G126" s="12" t="s">
        <v>821</v>
      </c>
      <c r="H126" s="12">
        <v>43167</v>
      </c>
      <c r="I126" s="12" t="s">
        <v>822</v>
      </c>
      <c r="J126" s="14">
        <v>9900202297</v>
      </c>
      <c r="K126" s="12" t="s">
        <v>823</v>
      </c>
      <c r="L126" s="12" t="s">
        <v>48</v>
      </c>
      <c r="M126" s="12">
        <v>2</v>
      </c>
      <c r="N126" s="13">
        <v>42736</v>
      </c>
      <c r="O126" s="12" t="s">
        <v>824</v>
      </c>
      <c r="P126" s="12" t="s">
        <v>786</v>
      </c>
      <c r="Q126" s="16" t="s">
        <v>825</v>
      </c>
      <c r="R126" s="12" t="s">
        <v>826</v>
      </c>
      <c r="S126" s="12"/>
      <c r="T126" s="12" t="s">
        <v>62</v>
      </c>
      <c r="U126" s="12">
        <v>1</v>
      </c>
      <c r="V126" s="12" t="s">
        <v>40</v>
      </c>
      <c r="W126" s="12"/>
      <c r="X126" s="15" t="s">
        <v>55</v>
      </c>
      <c r="Y126" s="15" t="s">
        <v>55</v>
      </c>
      <c r="Z126" s="12" t="s">
        <v>55</v>
      </c>
      <c r="AA126" s="12" t="s">
        <v>55</v>
      </c>
      <c r="AB126" s="12" t="s">
        <v>840</v>
      </c>
    </row>
    <row r="127" spans="1:28" x14ac:dyDescent="0.25">
      <c r="A127" s="13">
        <v>43313</v>
      </c>
      <c r="B127" s="13">
        <v>43465</v>
      </c>
      <c r="C127" s="12">
        <v>750703</v>
      </c>
      <c r="D127" s="12"/>
      <c r="E127" s="12" t="s">
        <v>28</v>
      </c>
      <c r="F127" s="12" t="s">
        <v>820</v>
      </c>
      <c r="G127" s="12" t="s">
        <v>821</v>
      </c>
      <c r="H127" s="12">
        <v>43167</v>
      </c>
      <c r="I127" s="12" t="s">
        <v>822</v>
      </c>
      <c r="J127" s="14">
        <v>9900202298</v>
      </c>
      <c r="K127" s="12" t="s">
        <v>828</v>
      </c>
      <c r="L127" s="12" t="s">
        <v>48</v>
      </c>
      <c r="M127" s="12">
        <v>1</v>
      </c>
      <c r="N127" s="13">
        <v>43009</v>
      </c>
      <c r="O127" s="12" t="s">
        <v>829</v>
      </c>
      <c r="P127" s="12" t="s">
        <v>543</v>
      </c>
      <c r="Q127" s="16" t="s">
        <v>830</v>
      </c>
      <c r="R127" s="12" t="s">
        <v>831</v>
      </c>
      <c r="S127" s="12" t="s">
        <v>286</v>
      </c>
      <c r="T127" s="12" t="s">
        <v>287</v>
      </c>
      <c r="U127" s="12">
        <v>1</v>
      </c>
      <c r="V127" s="12" t="s">
        <v>40</v>
      </c>
      <c r="W127" s="12"/>
      <c r="X127" s="15" t="s">
        <v>832</v>
      </c>
      <c r="Y127" s="15" t="s">
        <v>42</v>
      </c>
      <c r="Z127" s="12" t="s">
        <v>832</v>
      </c>
      <c r="AA127" s="12" t="s">
        <v>590</v>
      </c>
      <c r="AB127" s="12" t="s">
        <v>840</v>
      </c>
    </row>
    <row r="128" spans="1:28" x14ac:dyDescent="0.25">
      <c r="A128" s="13">
        <v>43313</v>
      </c>
      <c r="B128" s="13">
        <v>43465</v>
      </c>
      <c r="C128" s="12">
        <v>750703</v>
      </c>
      <c r="D128" s="12"/>
      <c r="E128" s="12" t="s">
        <v>28</v>
      </c>
      <c r="F128" s="12" t="s">
        <v>820</v>
      </c>
      <c r="G128" s="12" t="s">
        <v>821</v>
      </c>
      <c r="H128" s="12">
        <v>43167</v>
      </c>
      <c r="I128" s="12" t="s">
        <v>822</v>
      </c>
      <c r="J128" s="14">
        <v>9900202297</v>
      </c>
      <c r="K128" s="12" t="s">
        <v>823</v>
      </c>
      <c r="L128" s="12" t="s">
        <v>48</v>
      </c>
      <c r="M128" s="12">
        <v>2</v>
      </c>
      <c r="N128" s="13">
        <v>42736</v>
      </c>
      <c r="O128" s="12" t="s">
        <v>833</v>
      </c>
      <c r="P128" s="12" t="s">
        <v>132</v>
      </c>
      <c r="Q128" s="16" t="s">
        <v>834</v>
      </c>
      <c r="R128" s="12" t="s">
        <v>835</v>
      </c>
      <c r="S128" s="12" t="s">
        <v>48</v>
      </c>
      <c r="T128" s="12" t="s">
        <v>85</v>
      </c>
      <c r="U128" s="12">
        <v>0.91</v>
      </c>
      <c r="V128" s="12" t="s">
        <v>40</v>
      </c>
      <c r="W128" s="12"/>
      <c r="X128" s="15" t="s">
        <v>589</v>
      </c>
      <c r="Y128" s="15" t="s">
        <v>87</v>
      </c>
      <c r="Z128" s="12" t="s">
        <v>105</v>
      </c>
      <c r="AA128" s="12" t="s">
        <v>55</v>
      </c>
      <c r="AB128" s="12" t="s">
        <v>840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2"/>
  <sheetViews>
    <sheetView tabSelected="1" topLeftCell="H1" zoomScale="80" zoomScaleNormal="80" workbookViewId="0">
      <selection activeCell="Y29" sqref="Y29"/>
    </sheetView>
  </sheetViews>
  <sheetFormatPr baseColWidth="10" defaultRowHeight="15" x14ac:dyDescent="0.25"/>
  <cols>
    <col min="1" max="1" width="16.5703125" bestFit="1" customWidth="1"/>
    <col min="2" max="2" width="41.7109375" bestFit="1" customWidth="1"/>
    <col min="3" max="3" width="65" bestFit="1" customWidth="1"/>
    <col min="4" max="4" width="19.28515625" bestFit="1" customWidth="1"/>
    <col min="5" max="5" width="61.7109375" customWidth="1"/>
    <col min="6" max="6" width="15.28515625" style="37" customWidth="1"/>
    <col min="7" max="7" width="12.42578125" style="37" bestFit="1" customWidth="1"/>
    <col min="8" max="8" width="9.42578125" style="37" bestFit="1" customWidth="1"/>
    <col min="9" max="9" width="15.7109375" style="37" bestFit="1" customWidth="1"/>
    <col min="10" max="10" width="14.28515625" style="37" bestFit="1" customWidth="1"/>
    <col min="11" max="11" width="10.28515625" style="37" bestFit="1" customWidth="1"/>
    <col min="12" max="12" width="15.140625" style="37" bestFit="1" customWidth="1"/>
    <col min="13" max="13" width="16.42578125" style="37" bestFit="1" customWidth="1"/>
    <col min="14" max="14" width="10.85546875" style="37" bestFit="1" customWidth="1"/>
    <col min="15" max="15" width="23.85546875" style="37" bestFit="1" customWidth="1"/>
    <col min="16" max="16" width="18.140625" style="37" bestFit="1" customWidth="1"/>
    <col min="18" max="18" width="21" style="37" bestFit="1" customWidth="1"/>
    <col min="19" max="19" width="15.28515625" style="37" bestFit="1" customWidth="1"/>
  </cols>
  <sheetData>
    <row r="1" spans="1:27" s="38" customFormat="1" x14ac:dyDescent="0.25">
      <c r="A1" s="26" t="s">
        <v>27</v>
      </c>
      <c r="B1" s="26" t="s">
        <v>6</v>
      </c>
      <c r="C1" s="26" t="s">
        <v>8</v>
      </c>
      <c r="D1" s="26" t="s">
        <v>9</v>
      </c>
      <c r="E1" s="26" t="s">
        <v>10</v>
      </c>
      <c r="F1" s="26" t="s">
        <v>11</v>
      </c>
      <c r="G1" s="26" t="s">
        <v>17</v>
      </c>
      <c r="H1" s="26" t="s">
        <v>19</v>
      </c>
      <c r="I1" s="26" t="s">
        <v>18</v>
      </c>
      <c r="J1" s="26" t="s">
        <v>23</v>
      </c>
      <c r="K1" s="26" t="s">
        <v>24</v>
      </c>
      <c r="L1" s="26" t="s">
        <v>25</v>
      </c>
      <c r="M1" s="26" t="s">
        <v>12</v>
      </c>
      <c r="N1" s="26" t="s">
        <v>20</v>
      </c>
      <c r="O1" s="26" t="s">
        <v>846</v>
      </c>
      <c r="P1" s="25" t="s">
        <v>845</v>
      </c>
      <c r="R1" s="27" t="s">
        <v>843</v>
      </c>
      <c r="S1" s="27" t="s">
        <v>844</v>
      </c>
    </row>
    <row r="2" spans="1:27" x14ac:dyDescent="0.25">
      <c r="A2" s="39" t="s">
        <v>44</v>
      </c>
      <c r="B2" s="39" t="s">
        <v>30</v>
      </c>
      <c r="C2" s="39" t="s">
        <v>97</v>
      </c>
      <c r="D2" s="39" t="s">
        <v>98</v>
      </c>
      <c r="E2" s="39" t="s">
        <v>99</v>
      </c>
      <c r="F2" s="39" t="s">
        <v>48</v>
      </c>
      <c r="G2" s="39" t="s">
        <v>103</v>
      </c>
      <c r="H2" s="39" t="s">
        <v>85</v>
      </c>
      <c r="I2" s="39" t="s">
        <v>48</v>
      </c>
      <c r="J2" s="39" t="s">
        <v>104</v>
      </c>
      <c r="K2" s="39" t="s">
        <v>87</v>
      </c>
      <c r="L2" s="39" t="s">
        <v>105</v>
      </c>
      <c r="M2" s="39">
        <v>1</v>
      </c>
      <c r="N2" s="39">
        <v>1</v>
      </c>
      <c r="O2" s="39">
        <v>1</v>
      </c>
      <c r="P2" s="21">
        <v>1</v>
      </c>
      <c r="R2" s="21">
        <f>IF(OR($H2="AGPRO",$H2="AGTEC",$H2="AGING",$H2="AGAPP"),0,O2)</f>
        <v>1</v>
      </c>
      <c r="S2" s="21">
        <f>IF(OR($H2="AGPRO",$H2="AGTEC",$H2="AGING",$H2="AGAPP"),0,P2)</f>
        <v>1</v>
      </c>
    </row>
    <row r="3" spans="1:27" x14ac:dyDescent="0.25">
      <c r="A3" s="40"/>
      <c r="B3" s="40"/>
      <c r="C3" s="39" t="s">
        <v>136</v>
      </c>
      <c r="D3" s="39" t="s">
        <v>137</v>
      </c>
      <c r="E3" s="39" t="s">
        <v>138</v>
      </c>
      <c r="F3" s="39" t="s">
        <v>34</v>
      </c>
      <c r="G3" s="39" t="s">
        <v>142</v>
      </c>
      <c r="H3" s="39" t="s">
        <v>143</v>
      </c>
      <c r="I3" s="39" t="s">
        <v>34</v>
      </c>
      <c r="J3" s="39" t="s">
        <v>144</v>
      </c>
      <c r="K3" s="39" t="s">
        <v>87</v>
      </c>
      <c r="L3" s="39" t="s">
        <v>145</v>
      </c>
      <c r="M3" s="39">
        <v>1</v>
      </c>
      <c r="N3" s="39">
        <v>1</v>
      </c>
      <c r="O3" s="39">
        <v>1</v>
      </c>
      <c r="P3" s="21">
        <v>1</v>
      </c>
      <c r="R3" s="21">
        <f t="shared" ref="R3:R66" si="0">IF(OR($H3="AGPRO",$H3="AGTEC",$H3="AGING",$H3="AGAPP"),0,O3)</f>
        <v>1</v>
      </c>
      <c r="S3" s="21">
        <f t="shared" ref="S3:S66" si="1">IF(OR($H3="AGPRO",$H3="AGTEC",$H3="AGING",$H3="AGAPP"),0,P3)</f>
        <v>1</v>
      </c>
    </row>
    <row r="4" spans="1:27" x14ac:dyDescent="0.25">
      <c r="A4" s="40"/>
      <c r="B4" s="40"/>
      <c r="C4" s="39" t="s">
        <v>356</v>
      </c>
      <c r="D4" s="39" t="s">
        <v>357</v>
      </c>
      <c r="E4" s="39" t="s">
        <v>358</v>
      </c>
      <c r="F4" s="39" t="s">
        <v>48</v>
      </c>
      <c r="G4" s="39" t="s">
        <v>362</v>
      </c>
      <c r="H4" s="39" t="s">
        <v>85</v>
      </c>
      <c r="I4" s="39" t="s">
        <v>48</v>
      </c>
      <c r="J4" s="39" t="s">
        <v>363</v>
      </c>
      <c r="K4" s="39" t="s">
        <v>87</v>
      </c>
      <c r="L4" s="39" t="s">
        <v>364</v>
      </c>
      <c r="M4" s="39">
        <v>1</v>
      </c>
      <c r="N4" s="39">
        <v>1</v>
      </c>
      <c r="O4" s="39">
        <v>1</v>
      </c>
      <c r="P4" s="21">
        <v>1</v>
      </c>
      <c r="R4" s="21">
        <f t="shared" si="0"/>
        <v>1</v>
      </c>
      <c r="S4" s="21">
        <f t="shared" si="1"/>
        <v>1</v>
      </c>
    </row>
    <row r="5" spans="1:27" x14ac:dyDescent="0.25">
      <c r="A5" s="40"/>
      <c r="B5" s="40"/>
      <c r="C5" s="39" t="s">
        <v>183</v>
      </c>
      <c r="D5" s="39" t="s">
        <v>184</v>
      </c>
      <c r="E5" s="39" t="s">
        <v>185</v>
      </c>
      <c r="F5" s="39" t="s">
        <v>48</v>
      </c>
      <c r="G5" s="39" t="s">
        <v>188</v>
      </c>
      <c r="H5" s="39" t="s">
        <v>70</v>
      </c>
      <c r="I5" s="39" t="s">
        <v>48</v>
      </c>
      <c r="J5" s="39" t="s">
        <v>189</v>
      </c>
      <c r="K5" s="39" t="s">
        <v>87</v>
      </c>
      <c r="L5" s="39" t="s">
        <v>135</v>
      </c>
      <c r="M5" s="39">
        <v>1</v>
      </c>
      <c r="N5" s="39">
        <v>1</v>
      </c>
      <c r="O5" s="39">
        <v>1</v>
      </c>
      <c r="P5" s="21">
        <v>1</v>
      </c>
      <c r="R5" s="21">
        <f t="shared" si="0"/>
        <v>1</v>
      </c>
      <c r="S5" s="21">
        <f t="shared" si="1"/>
        <v>1</v>
      </c>
    </row>
    <row r="6" spans="1:27" x14ac:dyDescent="0.25">
      <c r="A6" s="40"/>
      <c r="B6" s="40"/>
      <c r="C6" s="39" t="s">
        <v>297</v>
      </c>
      <c r="D6" s="39" t="s">
        <v>298</v>
      </c>
      <c r="E6" s="39" t="s">
        <v>299</v>
      </c>
      <c r="F6" s="39" t="s">
        <v>48</v>
      </c>
      <c r="G6" s="39" t="s">
        <v>302</v>
      </c>
      <c r="H6" s="39" t="s">
        <v>70</v>
      </c>
      <c r="I6" s="39" t="s">
        <v>48</v>
      </c>
      <c r="J6" s="39" t="s">
        <v>303</v>
      </c>
      <c r="K6" s="39" t="s">
        <v>42</v>
      </c>
      <c r="L6" s="39" t="s">
        <v>303</v>
      </c>
      <c r="M6" s="39">
        <v>1</v>
      </c>
      <c r="N6" s="39">
        <v>1</v>
      </c>
      <c r="O6" s="39">
        <v>1</v>
      </c>
      <c r="P6" s="21">
        <v>1</v>
      </c>
      <c r="R6" s="21">
        <f t="shared" si="0"/>
        <v>1</v>
      </c>
      <c r="S6" s="21">
        <f t="shared" si="1"/>
        <v>1</v>
      </c>
    </row>
    <row r="7" spans="1:27" x14ac:dyDescent="0.25">
      <c r="A7" s="40"/>
      <c r="B7" s="40"/>
      <c r="C7" s="39" t="s">
        <v>194</v>
      </c>
      <c r="D7" s="39" t="s">
        <v>195</v>
      </c>
      <c r="E7" s="39" t="s">
        <v>196</v>
      </c>
      <c r="F7" s="39" t="s">
        <v>48</v>
      </c>
      <c r="G7" s="39" t="s">
        <v>199</v>
      </c>
      <c r="H7" s="39" t="s">
        <v>85</v>
      </c>
      <c r="I7" s="39" t="s">
        <v>48</v>
      </c>
      <c r="J7" s="39" t="s">
        <v>200</v>
      </c>
      <c r="K7" s="39" t="s">
        <v>87</v>
      </c>
      <c r="L7" s="39" t="s">
        <v>175</v>
      </c>
      <c r="M7" s="39">
        <v>1</v>
      </c>
      <c r="N7" s="39">
        <v>1</v>
      </c>
      <c r="O7" s="39">
        <v>1</v>
      </c>
      <c r="P7" s="21">
        <v>1</v>
      </c>
      <c r="R7" s="21">
        <f t="shared" si="0"/>
        <v>1</v>
      </c>
      <c r="S7" s="21">
        <f t="shared" si="1"/>
        <v>1</v>
      </c>
    </row>
    <row r="8" spans="1:27" x14ac:dyDescent="0.25">
      <c r="A8" s="40"/>
      <c r="B8" s="40"/>
      <c r="C8" s="39" t="s">
        <v>63</v>
      </c>
      <c r="D8" s="39" t="s">
        <v>64</v>
      </c>
      <c r="E8" s="39" t="s">
        <v>65</v>
      </c>
      <c r="F8" s="39" t="s">
        <v>48</v>
      </c>
      <c r="G8" s="39" t="s">
        <v>69</v>
      </c>
      <c r="H8" s="39" t="s">
        <v>70</v>
      </c>
      <c r="I8" s="39" t="s">
        <v>48</v>
      </c>
      <c r="J8" s="39" t="s">
        <v>71</v>
      </c>
      <c r="K8" s="39" t="s">
        <v>42</v>
      </c>
      <c r="L8" s="39" t="s">
        <v>71</v>
      </c>
      <c r="M8" s="39">
        <v>1</v>
      </c>
      <c r="N8" s="39">
        <v>1</v>
      </c>
      <c r="O8" s="39">
        <v>1</v>
      </c>
      <c r="P8" s="21">
        <v>1</v>
      </c>
      <c r="R8" s="21">
        <f t="shared" si="0"/>
        <v>1</v>
      </c>
      <c r="S8" s="21">
        <f t="shared" si="1"/>
        <v>1</v>
      </c>
    </row>
    <row r="9" spans="1:27" x14ac:dyDescent="0.25">
      <c r="A9" s="40"/>
      <c r="B9" s="40"/>
      <c r="C9" s="39" t="s">
        <v>290</v>
      </c>
      <c r="D9" s="39" t="s">
        <v>291</v>
      </c>
      <c r="E9" s="39" t="s">
        <v>33</v>
      </c>
      <c r="F9" s="39" t="s">
        <v>34</v>
      </c>
      <c r="G9" s="39" t="s">
        <v>295</v>
      </c>
      <c r="H9" s="39" t="s">
        <v>119</v>
      </c>
      <c r="I9" s="39" t="s">
        <v>34</v>
      </c>
      <c r="J9" s="39" t="s">
        <v>296</v>
      </c>
      <c r="K9" s="39" t="s">
        <v>42</v>
      </c>
      <c r="L9" s="39" t="s">
        <v>296</v>
      </c>
      <c r="M9" s="39">
        <v>1</v>
      </c>
      <c r="N9" s="39">
        <v>1</v>
      </c>
      <c r="O9" s="39">
        <v>1</v>
      </c>
      <c r="P9" s="21">
        <v>1</v>
      </c>
      <c r="R9" s="21">
        <f t="shared" si="0"/>
        <v>1</v>
      </c>
      <c r="S9" s="21">
        <f t="shared" si="1"/>
        <v>1</v>
      </c>
    </row>
    <row r="10" spans="1:27" x14ac:dyDescent="0.25">
      <c r="A10" s="40"/>
      <c r="B10" s="40"/>
      <c r="C10" s="39" t="s">
        <v>45</v>
      </c>
      <c r="D10" s="39" t="s">
        <v>56</v>
      </c>
      <c r="E10" s="39" t="s">
        <v>57</v>
      </c>
      <c r="F10" s="39" t="s">
        <v>48</v>
      </c>
      <c r="G10" s="39" t="s">
        <v>61</v>
      </c>
      <c r="H10" s="39" t="s">
        <v>62</v>
      </c>
      <c r="I10" s="39" t="s">
        <v>837</v>
      </c>
      <c r="J10" s="39" t="s">
        <v>55</v>
      </c>
      <c r="K10" s="39" t="s">
        <v>55</v>
      </c>
      <c r="L10" s="39" t="s">
        <v>55</v>
      </c>
      <c r="M10" s="39">
        <v>3</v>
      </c>
      <c r="N10" s="39">
        <v>1</v>
      </c>
      <c r="O10" s="39">
        <v>3</v>
      </c>
      <c r="P10" s="21">
        <v>1</v>
      </c>
      <c r="R10" s="21">
        <f t="shared" si="0"/>
        <v>3</v>
      </c>
      <c r="S10" s="21">
        <f t="shared" si="1"/>
        <v>1</v>
      </c>
    </row>
    <row r="11" spans="1:27" x14ac:dyDescent="0.25">
      <c r="A11" s="40"/>
      <c r="B11" s="40"/>
      <c r="C11" s="40"/>
      <c r="D11" s="40"/>
      <c r="E11" s="40"/>
      <c r="F11" s="40"/>
      <c r="G11" s="40" t="s">
        <v>268</v>
      </c>
      <c r="H11" s="40" t="s">
        <v>53</v>
      </c>
      <c r="I11" s="40" t="s">
        <v>48</v>
      </c>
      <c r="J11" s="40" t="s">
        <v>120</v>
      </c>
      <c r="K11" s="40" t="s">
        <v>42</v>
      </c>
      <c r="L11" s="40" t="s">
        <v>120</v>
      </c>
      <c r="M11" s="40">
        <v>3</v>
      </c>
      <c r="N11" s="40">
        <v>0.5</v>
      </c>
      <c r="O11" s="40">
        <v>3</v>
      </c>
      <c r="P11" s="22">
        <v>0.5</v>
      </c>
      <c r="R11" s="22">
        <f t="shared" si="0"/>
        <v>3</v>
      </c>
      <c r="S11" s="22">
        <f t="shared" si="1"/>
        <v>0.5</v>
      </c>
      <c r="U11" s="34" t="s">
        <v>847</v>
      </c>
      <c r="V11" s="32"/>
      <c r="W11" s="32"/>
      <c r="X11" s="32"/>
      <c r="Y11" s="32"/>
      <c r="Z11" s="32"/>
      <c r="AA11" s="30"/>
    </row>
    <row r="12" spans="1:27" x14ac:dyDescent="0.25">
      <c r="A12" s="40"/>
      <c r="B12" s="40"/>
      <c r="C12" s="40"/>
      <c r="D12" s="40"/>
      <c r="E12" s="40"/>
      <c r="F12" s="40"/>
      <c r="G12" s="40" t="s">
        <v>322</v>
      </c>
      <c r="H12" s="40" t="s">
        <v>53</v>
      </c>
      <c r="I12" s="40" t="s">
        <v>48</v>
      </c>
      <c r="J12" s="40" t="s">
        <v>323</v>
      </c>
      <c r="K12" s="40" t="s">
        <v>42</v>
      </c>
      <c r="L12" s="40" t="s">
        <v>323</v>
      </c>
      <c r="M12" s="40">
        <v>3</v>
      </c>
      <c r="N12" s="40">
        <v>1</v>
      </c>
      <c r="O12" s="40">
        <v>3</v>
      </c>
      <c r="P12" s="22">
        <v>1</v>
      </c>
      <c r="R12" s="22">
        <f t="shared" si="0"/>
        <v>3</v>
      </c>
      <c r="S12" s="22">
        <f t="shared" si="1"/>
        <v>1</v>
      </c>
      <c r="U12" s="29" t="s">
        <v>848</v>
      </c>
      <c r="V12" s="28"/>
      <c r="W12" s="28"/>
      <c r="X12" s="28"/>
      <c r="Y12" s="28"/>
      <c r="Z12" s="28"/>
      <c r="AA12" s="36"/>
    </row>
    <row r="13" spans="1:27" x14ac:dyDescent="0.25">
      <c r="A13" s="40"/>
      <c r="B13" s="40"/>
      <c r="C13" s="40"/>
      <c r="D13" s="39" t="s">
        <v>311</v>
      </c>
      <c r="E13" s="39" t="s">
        <v>57</v>
      </c>
      <c r="F13" s="39" t="s">
        <v>48</v>
      </c>
      <c r="G13" s="39" t="s">
        <v>315</v>
      </c>
      <c r="H13" s="39" t="s">
        <v>837</v>
      </c>
      <c r="I13" s="39" t="s">
        <v>837</v>
      </c>
      <c r="J13" s="39" t="s">
        <v>317</v>
      </c>
      <c r="K13" s="39" t="s">
        <v>87</v>
      </c>
      <c r="L13" s="39" t="s">
        <v>318</v>
      </c>
      <c r="M13" s="39">
        <v>1</v>
      </c>
      <c r="N13" s="39">
        <v>0</v>
      </c>
      <c r="O13" s="39">
        <v>1</v>
      </c>
      <c r="P13" s="21">
        <v>0</v>
      </c>
      <c r="R13" s="21">
        <f t="shared" si="0"/>
        <v>1</v>
      </c>
      <c r="S13" s="21">
        <f t="shared" si="1"/>
        <v>0</v>
      </c>
    </row>
    <row r="14" spans="1:27" x14ac:dyDescent="0.25">
      <c r="A14" s="40"/>
      <c r="B14" s="40"/>
      <c r="C14" s="40"/>
      <c r="D14" s="39" t="s">
        <v>159</v>
      </c>
      <c r="E14" s="39" t="s">
        <v>89</v>
      </c>
      <c r="F14" s="39" t="s">
        <v>48</v>
      </c>
      <c r="G14" s="39" t="s">
        <v>163</v>
      </c>
      <c r="H14" s="39" t="s">
        <v>53</v>
      </c>
      <c r="I14" s="39" t="s">
        <v>48</v>
      </c>
      <c r="J14" s="39" t="s">
        <v>164</v>
      </c>
      <c r="K14" s="39" t="s">
        <v>42</v>
      </c>
      <c r="L14" s="39" t="s">
        <v>164</v>
      </c>
      <c r="M14" s="39">
        <v>3</v>
      </c>
      <c r="N14" s="39">
        <v>1</v>
      </c>
      <c r="O14" s="39">
        <v>3</v>
      </c>
      <c r="P14" s="21">
        <v>1</v>
      </c>
      <c r="R14" s="21">
        <f t="shared" si="0"/>
        <v>3</v>
      </c>
      <c r="S14" s="21">
        <f t="shared" si="1"/>
        <v>1</v>
      </c>
    </row>
    <row r="15" spans="1:27" x14ac:dyDescent="0.25">
      <c r="A15" s="40"/>
      <c r="B15" s="40"/>
      <c r="C15" s="40"/>
      <c r="D15" s="40"/>
      <c r="E15" s="40"/>
      <c r="F15" s="40"/>
      <c r="G15" s="40" t="s">
        <v>220</v>
      </c>
      <c r="H15" s="40" t="s">
        <v>94</v>
      </c>
      <c r="I15" s="40" t="s">
        <v>48</v>
      </c>
      <c r="J15" s="40" t="s">
        <v>221</v>
      </c>
      <c r="K15" s="40" t="s">
        <v>87</v>
      </c>
      <c r="L15" s="40" t="s">
        <v>222</v>
      </c>
      <c r="M15" s="40">
        <v>3</v>
      </c>
      <c r="N15" s="40">
        <v>1</v>
      </c>
      <c r="O15" s="40">
        <v>3</v>
      </c>
      <c r="P15" s="22">
        <v>1</v>
      </c>
      <c r="R15" s="22">
        <f t="shared" si="0"/>
        <v>3</v>
      </c>
      <c r="S15" s="22">
        <f t="shared" si="1"/>
        <v>1</v>
      </c>
      <c r="T15" t="s">
        <v>849</v>
      </c>
    </row>
    <row r="16" spans="1:27" x14ac:dyDescent="0.25">
      <c r="A16" s="40"/>
      <c r="B16" s="40"/>
      <c r="C16" s="40"/>
      <c r="D16" s="40"/>
      <c r="E16" s="40"/>
      <c r="F16" s="40"/>
      <c r="G16" s="40" t="s">
        <v>193</v>
      </c>
      <c r="H16" s="40" t="s">
        <v>53</v>
      </c>
      <c r="I16" s="40" t="s">
        <v>48</v>
      </c>
      <c r="J16" s="40" t="s">
        <v>120</v>
      </c>
      <c r="K16" s="40" t="s">
        <v>42</v>
      </c>
      <c r="L16" s="40" t="s">
        <v>120</v>
      </c>
      <c r="M16" s="40">
        <v>3</v>
      </c>
      <c r="N16" s="40">
        <v>1</v>
      </c>
      <c r="O16" s="40">
        <v>3</v>
      </c>
      <c r="P16" s="22">
        <v>1</v>
      </c>
      <c r="R16" s="22">
        <f t="shared" si="0"/>
        <v>3</v>
      </c>
      <c r="S16" s="22">
        <f t="shared" si="1"/>
        <v>1</v>
      </c>
    </row>
    <row r="17" spans="1:20" x14ac:dyDescent="0.25">
      <c r="A17" s="40"/>
      <c r="B17" s="40"/>
      <c r="C17" s="40"/>
      <c r="D17" s="39" t="s">
        <v>88</v>
      </c>
      <c r="E17" s="39" t="s">
        <v>89</v>
      </c>
      <c r="F17" s="39" t="s">
        <v>48</v>
      </c>
      <c r="G17" s="39" t="s">
        <v>93</v>
      </c>
      <c r="H17" s="39" t="s">
        <v>94</v>
      </c>
      <c r="I17" s="39" t="s">
        <v>48</v>
      </c>
      <c r="J17" s="39" t="s">
        <v>95</v>
      </c>
      <c r="K17" s="39" t="s">
        <v>87</v>
      </c>
      <c r="L17" s="39" t="s">
        <v>96</v>
      </c>
      <c r="M17" s="39">
        <v>1</v>
      </c>
      <c r="N17" s="39">
        <v>1</v>
      </c>
      <c r="O17" s="39">
        <v>1</v>
      </c>
      <c r="P17" s="21">
        <v>1</v>
      </c>
      <c r="R17" s="21">
        <f t="shared" si="0"/>
        <v>1</v>
      </c>
      <c r="S17" s="21">
        <f t="shared" si="1"/>
        <v>1</v>
      </c>
    </row>
    <row r="18" spans="1:20" x14ac:dyDescent="0.25">
      <c r="A18" s="40"/>
      <c r="B18" s="40"/>
      <c r="C18" s="40"/>
      <c r="D18" s="39" t="s">
        <v>367</v>
      </c>
      <c r="E18" s="39" t="s">
        <v>123</v>
      </c>
      <c r="F18" s="39" t="s">
        <v>48</v>
      </c>
      <c r="G18" s="39" t="s">
        <v>837</v>
      </c>
      <c r="H18" s="39" t="s">
        <v>837</v>
      </c>
      <c r="I18" s="39" t="s">
        <v>837</v>
      </c>
      <c r="J18" s="39" t="s">
        <v>55</v>
      </c>
      <c r="K18" s="39" t="s">
        <v>55</v>
      </c>
      <c r="L18" s="39" t="s">
        <v>55</v>
      </c>
      <c r="M18" s="39">
        <v>0</v>
      </c>
      <c r="N18" s="39">
        <v>0</v>
      </c>
      <c r="O18" s="39">
        <v>0</v>
      </c>
      <c r="P18" s="21">
        <v>0</v>
      </c>
      <c r="R18" s="21">
        <f t="shared" si="0"/>
        <v>0</v>
      </c>
      <c r="S18" s="21">
        <f t="shared" si="1"/>
        <v>0</v>
      </c>
    </row>
    <row r="19" spans="1:20" x14ac:dyDescent="0.25">
      <c r="A19" s="40"/>
      <c r="B19" s="40"/>
      <c r="C19" s="40"/>
      <c r="D19" s="39" t="s">
        <v>114</v>
      </c>
      <c r="E19" s="39" t="s">
        <v>33</v>
      </c>
      <c r="F19" s="39" t="s">
        <v>34</v>
      </c>
      <c r="G19" s="39" t="s">
        <v>118</v>
      </c>
      <c r="H19" s="39" t="s">
        <v>119</v>
      </c>
      <c r="I19" s="39" t="s">
        <v>34</v>
      </c>
      <c r="J19" s="39" t="s">
        <v>120</v>
      </c>
      <c r="K19" s="39" t="s">
        <v>42</v>
      </c>
      <c r="L19" s="39" t="s">
        <v>120</v>
      </c>
      <c r="M19" s="39">
        <v>1</v>
      </c>
      <c r="N19" s="39">
        <v>1</v>
      </c>
      <c r="O19" s="39">
        <v>1</v>
      </c>
      <c r="P19" s="21">
        <v>1</v>
      </c>
      <c r="R19" s="21">
        <f t="shared" si="0"/>
        <v>1</v>
      </c>
      <c r="S19" s="21">
        <f t="shared" si="1"/>
        <v>1</v>
      </c>
    </row>
    <row r="20" spans="1:20" x14ac:dyDescent="0.25">
      <c r="A20" s="40"/>
      <c r="B20" s="40"/>
      <c r="C20" s="40"/>
      <c r="D20" s="39" t="s">
        <v>46</v>
      </c>
      <c r="E20" s="39" t="s">
        <v>47</v>
      </c>
      <c r="F20" s="39" t="s">
        <v>48</v>
      </c>
      <c r="G20" s="39" t="s">
        <v>174</v>
      </c>
      <c r="H20" s="39" t="s">
        <v>94</v>
      </c>
      <c r="I20" s="39" t="s">
        <v>48</v>
      </c>
      <c r="J20" s="39" t="s">
        <v>175</v>
      </c>
      <c r="K20" s="39" t="s">
        <v>87</v>
      </c>
      <c r="L20" s="39" t="s">
        <v>176</v>
      </c>
      <c r="M20" s="39">
        <v>3</v>
      </c>
      <c r="N20" s="39">
        <v>1</v>
      </c>
      <c r="O20" s="39">
        <v>3</v>
      </c>
      <c r="P20" s="21">
        <v>1</v>
      </c>
      <c r="R20" s="21">
        <f t="shared" si="0"/>
        <v>3</v>
      </c>
      <c r="S20" s="21">
        <f t="shared" si="1"/>
        <v>1</v>
      </c>
    </row>
    <row r="21" spans="1:20" x14ac:dyDescent="0.25">
      <c r="A21" s="40"/>
      <c r="B21" s="40"/>
      <c r="C21" s="40"/>
      <c r="D21" s="40"/>
      <c r="E21" s="40"/>
      <c r="F21" s="40"/>
      <c r="G21" s="40" t="s">
        <v>346</v>
      </c>
      <c r="H21" s="40" t="s">
        <v>112</v>
      </c>
      <c r="I21" s="40" t="s">
        <v>48</v>
      </c>
      <c r="J21" s="40" t="s">
        <v>347</v>
      </c>
      <c r="K21" s="40" t="s">
        <v>42</v>
      </c>
      <c r="L21" s="40" t="s">
        <v>347</v>
      </c>
      <c r="M21" s="40">
        <v>3</v>
      </c>
      <c r="N21" s="40">
        <v>1</v>
      </c>
      <c r="O21" s="40">
        <v>3</v>
      </c>
      <c r="P21" s="22">
        <v>1</v>
      </c>
      <c r="R21" s="22">
        <f t="shared" si="0"/>
        <v>3</v>
      </c>
      <c r="S21" s="22">
        <f t="shared" si="1"/>
        <v>1</v>
      </c>
      <c r="T21" t="s">
        <v>849</v>
      </c>
    </row>
    <row r="22" spans="1:20" x14ac:dyDescent="0.25">
      <c r="A22" s="40"/>
      <c r="B22" s="40"/>
      <c r="C22" s="40"/>
      <c r="D22" s="40"/>
      <c r="E22" s="40"/>
      <c r="F22" s="40"/>
      <c r="G22" s="40" t="s">
        <v>52</v>
      </c>
      <c r="H22" s="40" t="s">
        <v>53</v>
      </c>
      <c r="I22" s="40" t="s">
        <v>48</v>
      </c>
      <c r="J22" s="40" t="s">
        <v>54</v>
      </c>
      <c r="K22" s="40" t="s">
        <v>42</v>
      </c>
      <c r="L22" s="40" t="s">
        <v>54</v>
      </c>
      <c r="M22" s="40">
        <v>3</v>
      </c>
      <c r="N22" s="40">
        <v>1</v>
      </c>
      <c r="O22" s="40">
        <v>3</v>
      </c>
      <c r="P22" s="22">
        <v>1</v>
      </c>
      <c r="R22" s="22">
        <f t="shared" si="0"/>
        <v>3</v>
      </c>
      <c r="S22" s="22">
        <f t="shared" si="1"/>
        <v>1</v>
      </c>
    </row>
    <row r="23" spans="1:20" x14ac:dyDescent="0.25">
      <c r="A23" s="40"/>
      <c r="B23" s="40"/>
      <c r="C23" s="40"/>
      <c r="D23" s="39" t="s">
        <v>365</v>
      </c>
      <c r="E23" s="39" t="s">
        <v>47</v>
      </c>
      <c r="F23" s="39" t="s">
        <v>48</v>
      </c>
      <c r="G23" s="39" t="s">
        <v>837</v>
      </c>
      <c r="H23" s="39" t="s">
        <v>837</v>
      </c>
      <c r="I23" s="39" t="s">
        <v>837</v>
      </c>
      <c r="J23" s="39" t="s">
        <v>55</v>
      </c>
      <c r="K23" s="39" t="s">
        <v>55</v>
      </c>
      <c r="L23" s="39" t="s">
        <v>55</v>
      </c>
      <c r="M23" s="39">
        <v>0</v>
      </c>
      <c r="N23" s="39">
        <v>0</v>
      </c>
      <c r="O23" s="39">
        <v>0</v>
      </c>
      <c r="P23" s="21">
        <v>0</v>
      </c>
      <c r="R23" s="21">
        <f t="shared" si="0"/>
        <v>0</v>
      </c>
      <c r="S23" s="21">
        <f t="shared" si="1"/>
        <v>0</v>
      </c>
    </row>
    <row r="24" spans="1:20" x14ac:dyDescent="0.25">
      <c r="A24" s="40"/>
      <c r="B24" s="40"/>
      <c r="C24" s="39" t="s">
        <v>177</v>
      </c>
      <c r="D24" s="39" t="s">
        <v>178</v>
      </c>
      <c r="E24" s="39" t="s">
        <v>123</v>
      </c>
      <c r="F24" s="39" t="s">
        <v>48</v>
      </c>
      <c r="G24" s="39" t="s">
        <v>182</v>
      </c>
      <c r="H24" s="39" t="s">
        <v>128</v>
      </c>
      <c r="I24" s="39" t="s">
        <v>837</v>
      </c>
      <c r="J24" s="39" t="s">
        <v>55</v>
      </c>
      <c r="K24" s="39" t="s">
        <v>55</v>
      </c>
      <c r="L24" s="39" t="s">
        <v>55</v>
      </c>
      <c r="M24" s="39">
        <v>0</v>
      </c>
      <c r="N24" s="39">
        <v>1</v>
      </c>
      <c r="O24" s="39">
        <v>0</v>
      </c>
      <c r="P24" s="21">
        <v>1</v>
      </c>
      <c r="R24" s="21">
        <f t="shared" si="0"/>
        <v>0</v>
      </c>
      <c r="S24" s="21">
        <f t="shared" si="1"/>
        <v>0</v>
      </c>
    </row>
    <row r="25" spans="1:20" x14ac:dyDescent="0.25">
      <c r="A25" s="40"/>
      <c r="B25" s="40"/>
      <c r="C25" s="40"/>
      <c r="D25" s="39" t="s">
        <v>247</v>
      </c>
      <c r="E25" s="39" t="s">
        <v>248</v>
      </c>
      <c r="F25" s="39" t="s">
        <v>48</v>
      </c>
      <c r="G25" s="39" t="s">
        <v>252</v>
      </c>
      <c r="H25" s="39" t="s">
        <v>62</v>
      </c>
      <c r="I25" s="39" t="s">
        <v>837</v>
      </c>
      <c r="J25" s="39" t="s">
        <v>55</v>
      </c>
      <c r="K25" s="39" t="s">
        <v>55</v>
      </c>
      <c r="L25" s="39" t="s">
        <v>55</v>
      </c>
      <c r="M25" s="39">
        <v>1</v>
      </c>
      <c r="N25" s="39">
        <v>1</v>
      </c>
      <c r="O25" s="39">
        <v>1</v>
      </c>
      <c r="P25" s="21">
        <v>1</v>
      </c>
      <c r="R25" s="21">
        <f t="shared" si="0"/>
        <v>1</v>
      </c>
      <c r="S25" s="21">
        <f t="shared" si="1"/>
        <v>1</v>
      </c>
    </row>
    <row r="26" spans="1:20" x14ac:dyDescent="0.25">
      <c r="A26" s="40"/>
      <c r="B26" s="40"/>
      <c r="C26" s="39" t="s">
        <v>165</v>
      </c>
      <c r="D26" s="39" t="s">
        <v>166</v>
      </c>
      <c r="E26" s="39" t="s">
        <v>123</v>
      </c>
      <c r="F26" s="39" t="s">
        <v>48</v>
      </c>
      <c r="G26" s="39" t="s">
        <v>170</v>
      </c>
      <c r="H26" s="39" t="s">
        <v>128</v>
      </c>
      <c r="I26" s="39" t="s">
        <v>837</v>
      </c>
      <c r="J26" s="39" t="s">
        <v>55</v>
      </c>
      <c r="K26" s="39" t="s">
        <v>55</v>
      </c>
      <c r="L26" s="39" t="s">
        <v>55</v>
      </c>
      <c r="M26" s="39">
        <v>0</v>
      </c>
      <c r="N26" s="39">
        <v>1</v>
      </c>
      <c r="O26" s="39">
        <v>0</v>
      </c>
      <c r="P26" s="21">
        <v>1</v>
      </c>
      <c r="R26" s="21">
        <f t="shared" si="0"/>
        <v>0</v>
      </c>
      <c r="S26" s="21">
        <f t="shared" si="1"/>
        <v>0</v>
      </c>
    </row>
    <row r="27" spans="1:20" x14ac:dyDescent="0.25">
      <c r="A27" s="40"/>
      <c r="B27" s="40"/>
      <c r="C27" s="40"/>
      <c r="D27" s="39" t="s">
        <v>260</v>
      </c>
      <c r="E27" s="39" t="s">
        <v>33</v>
      </c>
      <c r="F27" s="39" t="s">
        <v>48</v>
      </c>
      <c r="G27" s="39" t="s">
        <v>264</v>
      </c>
      <c r="H27" s="39" t="s">
        <v>85</v>
      </c>
      <c r="I27" s="39" t="s">
        <v>48</v>
      </c>
      <c r="J27" s="39" t="s">
        <v>54</v>
      </c>
      <c r="K27" s="39" t="s">
        <v>42</v>
      </c>
      <c r="L27" s="39" t="s">
        <v>54</v>
      </c>
      <c r="M27" s="39">
        <v>1</v>
      </c>
      <c r="N27" s="39">
        <v>1</v>
      </c>
      <c r="O27" s="39">
        <v>1</v>
      </c>
      <c r="P27" s="21">
        <v>1</v>
      </c>
      <c r="R27" s="21">
        <f t="shared" si="0"/>
        <v>1</v>
      </c>
      <c r="S27" s="21">
        <f t="shared" si="1"/>
        <v>1</v>
      </c>
    </row>
    <row r="28" spans="1:20" x14ac:dyDescent="0.25">
      <c r="A28" s="40"/>
      <c r="B28" s="40"/>
      <c r="C28" s="39" t="s">
        <v>304</v>
      </c>
      <c r="D28" s="39" t="s">
        <v>305</v>
      </c>
      <c r="E28" s="39" t="s">
        <v>33</v>
      </c>
      <c r="F28" s="39" t="s">
        <v>48</v>
      </c>
      <c r="G28" s="39" t="s">
        <v>309</v>
      </c>
      <c r="H28" s="39" t="s">
        <v>70</v>
      </c>
      <c r="I28" s="39" t="s">
        <v>48</v>
      </c>
      <c r="J28" s="39" t="s">
        <v>310</v>
      </c>
      <c r="K28" s="39" t="s">
        <v>42</v>
      </c>
      <c r="L28" s="39" t="s">
        <v>310</v>
      </c>
      <c r="M28" s="39">
        <v>1</v>
      </c>
      <c r="N28" s="39">
        <v>1</v>
      </c>
      <c r="O28" s="39">
        <v>1</v>
      </c>
      <c r="P28" s="21">
        <v>1</v>
      </c>
      <c r="R28" s="21">
        <f t="shared" si="0"/>
        <v>1</v>
      </c>
      <c r="S28" s="21">
        <f t="shared" si="1"/>
        <v>1</v>
      </c>
    </row>
    <row r="29" spans="1:20" x14ac:dyDescent="0.25">
      <c r="A29" s="40"/>
      <c r="B29" s="40"/>
      <c r="C29" s="39" t="s">
        <v>274</v>
      </c>
      <c r="D29" s="39" t="s">
        <v>275</v>
      </c>
      <c r="E29" s="39" t="s">
        <v>123</v>
      </c>
      <c r="F29" s="39" t="s">
        <v>48</v>
      </c>
      <c r="G29" s="39" t="s">
        <v>279</v>
      </c>
      <c r="H29" s="39" t="s">
        <v>128</v>
      </c>
      <c r="I29" s="39" t="s">
        <v>837</v>
      </c>
      <c r="J29" s="39" t="s">
        <v>55</v>
      </c>
      <c r="K29" s="39" t="s">
        <v>55</v>
      </c>
      <c r="L29" s="39" t="s">
        <v>55</v>
      </c>
      <c r="M29" s="39">
        <v>0</v>
      </c>
      <c r="N29" s="39">
        <v>1</v>
      </c>
      <c r="O29" s="39">
        <v>0</v>
      </c>
      <c r="P29" s="21">
        <v>1</v>
      </c>
      <c r="R29" s="21">
        <f t="shared" si="0"/>
        <v>0</v>
      </c>
      <c r="S29" s="21">
        <f t="shared" si="1"/>
        <v>0</v>
      </c>
    </row>
    <row r="30" spans="1:20" x14ac:dyDescent="0.25">
      <c r="A30" s="40"/>
      <c r="B30" s="40"/>
      <c r="C30" s="40"/>
      <c r="D30" s="39" t="s">
        <v>369</v>
      </c>
      <c r="E30" s="39" t="s">
        <v>370</v>
      </c>
      <c r="F30" s="39" t="s">
        <v>48</v>
      </c>
      <c r="G30" s="39" t="s">
        <v>837</v>
      </c>
      <c r="H30" s="39" t="s">
        <v>837</v>
      </c>
      <c r="I30" s="39" t="s">
        <v>837</v>
      </c>
      <c r="J30" s="39" t="s">
        <v>55</v>
      </c>
      <c r="K30" s="39" t="s">
        <v>55</v>
      </c>
      <c r="L30" s="39" t="s">
        <v>55</v>
      </c>
      <c r="M30" s="39">
        <v>1</v>
      </c>
      <c r="N30" s="39">
        <v>0</v>
      </c>
      <c r="O30" s="39">
        <v>1</v>
      </c>
      <c r="P30" s="21">
        <v>0</v>
      </c>
      <c r="R30" s="21">
        <f t="shared" si="0"/>
        <v>1</v>
      </c>
      <c r="S30" s="21">
        <f t="shared" si="1"/>
        <v>0</v>
      </c>
    </row>
    <row r="31" spans="1:20" x14ac:dyDescent="0.25">
      <c r="A31" s="40"/>
      <c r="B31" s="40"/>
      <c r="C31" s="39" t="s">
        <v>201</v>
      </c>
      <c r="D31" s="39" t="s">
        <v>269</v>
      </c>
      <c r="E31" s="39" t="s">
        <v>123</v>
      </c>
      <c r="F31" s="39" t="s">
        <v>48</v>
      </c>
      <c r="G31" s="39" t="s">
        <v>273</v>
      </c>
      <c r="H31" s="39" t="s">
        <v>128</v>
      </c>
      <c r="I31" s="39" t="s">
        <v>837</v>
      </c>
      <c r="J31" s="39" t="s">
        <v>55</v>
      </c>
      <c r="K31" s="39" t="s">
        <v>55</v>
      </c>
      <c r="L31" s="39" t="s">
        <v>55</v>
      </c>
      <c r="M31" s="39">
        <v>0</v>
      </c>
      <c r="N31" s="39">
        <v>1</v>
      </c>
      <c r="O31" s="39">
        <v>0</v>
      </c>
      <c r="P31" s="21">
        <v>1</v>
      </c>
      <c r="R31" s="21">
        <f t="shared" si="0"/>
        <v>0</v>
      </c>
      <c r="S31" s="21">
        <f t="shared" si="1"/>
        <v>0</v>
      </c>
    </row>
    <row r="32" spans="1:20" x14ac:dyDescent="0.25">
      <c r="A32" s="40"/>
      <c r="B32" s="40"/>
      <c r="C32" s="40"/>
      <c r="D32" s="39" t="s">
        <v>202</v>
      </c>
      <c r="E32" s="39" t="s">
        <v>33</v>
      </c>
      <c r="F32" s="39" t="s">
        <v>48</v>
      </c>
      <c r="G32" s="39" t="s">
        <v>206</v>
      </c>
      <c r="H32" s="39" t="s">
        <v>85</v>
      </c>
      <c r="I32" s="39" t="s">
        <v>48</v>
      </c>
      <c r="J32" s="39" t="s">
        <v>207</v>
      </c>
      <c r="K32" s="39" t="s">
        <v>87</v>
      </c>
      <c r="L32" s="39" t="s">
        <v>208</v>
      </c>
      <c r="M32" s="39">
        <v>1</v>
      </c>
      <c r="N32" s="39">
        <v>1</v>
      </c>
      <c r="O32" s="39">
        <v>1</v>
      </c>
      <c r="P32" s="21">
        <v>1</v>
      </c>
      <c r="R32" s="21">
        <f t="shared" si="0"/>
        <v>1</v>
      </c>
      <c r="S32" s="21">
        <f t="shared" si="1"/>
        <v>1</v>
      </c>
    </row>
    <row r="33" spans="1:31" x14ac:dyDescent="0.25">
      <c r="A33" s="40"/>
      <c r="B33" s="40"/>
      <c r="C33" s="39" t="s">
        <v>121</v>
      </c>
      <c r="D33" s="39" t="s">
        <v>122</v>
      </c>
      <c r="E33" s="39" t="s">
        <v>123</v>
      </c>
      <c r="F33" s="39" t="s">
        <v>48</v>
      </c>
      <c r="G33" s="39" t="s">
        <v>127</v>
      </c>
      <c r="H33" s="39" t="s">
        <v>128</v>
      </c>
      <c r="I33" s="39" t="s">
        <v>837</v>
      </c>
      <c r="J33" s="39" t="s">
        <v>55</v>
      </c>
      <c r="K33" s="39" t="s">
        <v>55</v>
      </c>
      <c r="L33" s="39" t="s">
        <v>55</v>
      </c>
      <c r="M33" s="39">
        <v>0</v>
      </c>
      <c r="N33" s="39">
        <v>1</v>
      </c>
      <c r="O33" s="39">
        <v>0</v>
      </c>
      <c r="P33" s="21">
        <v>1</v>
      </c>
      <c r="R33" s="21">
        <f t="shared" si="0"/>
        <v>0</v>
      </c>
      <c r="S33" s="21">
        <f t="shared" si="1"/>
        <v>0</v>
      </c>
    </row>
    <row r="34" spans="1:31" x14ac:dyDescent="0.25">
      <c r="A34" s="40"/>
      <c r="B34" s="40"/>
      <c r="C34" s="40"/>
      <c r="D34" s="39" t="s">
        <v>253</v>
      </c>
      <c r="E34" s="39" t="s">
        <v>33</v>
      </c>
      <c r="F34" s="39" t="s">
        <v>34</v>
      </c>
      <c r="G34" s="39" t="s">
        <v>257</v>
      </c>
      <c r="H34" s="39" t="s">
        <v>39</v>
      </c>
      <c r="I34" s="39" t="s">
        <v>34</v>
      </c>
      <c r="J34" s="39" t="s">
        <v>258</v>
      </c>
      <c r="K34" s="39" t="s">
        <v>87</v>
      </c>
      <c r="L34" s="39" t="s">
        <v>259</v>
      </c>
      <c r="M34" s="39">
        <v>1</v>
      </c>
      <c r="N34" s="39">
        <v>1</v>
      </c>
      <c r="O34" s="39">
        <v>1</v>
      </c>
      <c r="P34" s="21">
        <v>1</v>
      </c>
      <c r="R34" s="21">
        <f t="shared" si="0"/>
        <v>1</v>
      </c>
      <c r="S34" s="21">
        <f t="shared" si="1"/>
        <v>1</v>
      </c>
    </row>
    <row r="35" spans="1:31" x14ac:dyDescent="0.25">
      <c r="A35" s="40"/>
      <c r="B35" s="40"/>
      <c r="C35" s="39" t="s">
        <v>129</v>
      </c>
      <c r="D35" s="39">
        <v>9804400490</v>
      </c>
      <c r="E35" s="39" t="s">
        <v>130</v>
      </c>
      <c r="F35" s="39" t="s">
        <v>34</v>
      </c>
      <c r="G35" s="39" t="s">
        <v>134</v>
      </c>
      <c r="H35" s="39" t="s">
        <v>39</v>
      </c>
      <c r="I35" s="39" t="s">
        <v>34</v>
      </c>
      <c r="J35" s="39" t="s">
        <v>135</v>
      </c>
      <c r="K35" s="39" t="s">
        <v>42</v>
      </c>
      <c r="L35" s="39" t="s">
        <v>135</v>
      </c>
      <c r="M35" s="39">
        <v>1</v>
      </c>
      <c r="N35" s="39">
        <v>1</v>
      </c>
      <c r="O35" s="39">
        <v>1</v>
      </c>
      <c r="P35" s="21">
        <v>1</v>
      </c>
      <c r="R35" s="21">
        <f t="shared" si="0"/>
        <v>1</v>
      </c>
      <c r="S35" s="21">
        <f t="shared" si="1"/>
        <v>1</v>
      </c>
    </row>
    <row r="36" spans="1:31" x14ac:dyDescent="0.25">
      <c r="A36" s="40"/>
      <c r="B36" s="40"/>
      <c r="C36" s="39" t="s">
        <v>335</v>
      </c>
      <c r="D36" s="39" t="s">
        <v>336</v>
      </c>
      <c r="E36" s="39" t="s">
        <v>337</v>
      </c>
      <c r="F36" s="39" t="s">
        <v>34</v>
      </c>
      <c r="G36" s="39" t="s">
        <v>341</v>
      </c>
      <c r="H36" s="39" t="s">
        <v>39</v>
      </c>
      <c r="I36" s="39" t="s">
        <v>34</v>
      </c>
      <c r="J36" s="39" t="s">
        <v>342</v>
      </c>
      <c r="K36" s="39" t="s">
        <v>87</v>
      </c>
      <c r="L36" s="39" t="s">
        <v>189</v>
      </c>
      <c r="M36" s="39">
        <v>1</v>
      </c>
      <c r="N36" s="39">
        <v>1</v>
      </c>
      <c r="O36" s="39">
        <v>1</v>
      </c>
      <c r="P36" s="21">
        <v>1</v>
      </c>
      <c r="R36" s="21">
        <f t="shared" si="0"/>
        <v>1</v>
      </c>
      <c r="S36" s="21">
        <f t="shared" si="1"/>
        <v>1</v>
      </c>
    </row>
    <row r="37" spans="1:31" x14ac:dyDescent="0.25">
      <c r="A37" s="40"/>
      <c r="B37" s="40"/>
      <c r="C37" s="39" t="s">
        <v>348</v>
      </c>
      <c r="D37" s="39" t="s">
        <v>349</v>
      </c>
      <c r="E37" s="39" t="s">
        <v>350</v>
      </c>
      <c r="F37" s="39" t="s">
        <v>48</v>
      </c>
      <c r="G37" s="39" t="s">
        <v>353</v>
      </c>
      <c r="H37" s="39" t="s">
        <v>85</v>
      </c>
      <c r="I37" s="39" t="s">
        <v>48</v>
      </c>
      <c r="J37" s="39" t="s">
        <v>354</v>
      </c>
      <c r="K37" s="39" t="s">
        <v>87</v>
      </c>
      <c r="L37" s="39" t="s">
        <v>355</v>
      </c>
      <c r="M37" s="39">
        <v>1</v>
      </c>
      <c r="N37" s="39">
        <v>1</v>
      </c>
      <c r="O37" s="39">
        <v>1</v>
      </c>
      <c r="P37" s="21">
        <v>1</v>
      </c>
      <c r="R37" s="21">
        <f t="shared" si="0"/>
        <v>1</v>
      </c>
      <c r="S37" s="21">
        <f t="shared" si="1"/>
        <v>1</v>
      </c>
    </row>
    <row r="38" spans="1:31" x14ac:dyDescent="0.25">
      <c r="A38" s="40"/>
      <c r="B38" s="40"/>
      <c r="C38" s="39" t="s">
        <v>324</v>
      </c>
      <c r="D38" s="39" t="s">
        <v>368</v>
      </c>
      <c r="E38" s="39" t="s">
        <v>123</v>
      </c>
      <c r="F38" s="39" t="s">
        <v>48</v>
      </c>
      <c r="G38" s="39" t="s">
        <v>837</v>
      </c>
      <c r="H38" s="39" t="s">
        <v>837</v>
      </c>
      <c r="I38" s="39" t="s">
        <v>837</v>
      </c>
      <c r="J38" s="39" t="s">
        <v>55</v>
      </c>
      <c r="K38" s="39" t="s">
        <v>55</v>
      </c>
      <c r="L38" s="39" t="s">
        <v>55</v>
      </c>
      <c r="M38" s="39">
        <v>0</v>
      </c>
      <c r="N38" s="39">
        <v>0</v>
      </c>
      <c r="O38" s="39">
        <v>0</v>
      </c>
      <c r="P38" s="21">
        <v>0</v>
      </c>
      <c r="R38" s="21">
        <f t="shared" si="0"/>
        <v>0</v>
      </c>
      <c r="S38" s="21">
        <f t="shared" si="1"/>
        <v>0</v>
      </c>
    </row>
    <row r="39" spans="1:31" x14ac:dyDescent="0.25">
      <c r="A39" s="40"/>
      <c r="B39" s="40"/>
      <c r="C39" s="40"/>
      <c r="D39" s="39" t="s">
        <v>325</v>
      </c>
      <c r="E39" s="39" t="s">
        <v>33</v>
      </c>
      <c r="F39" s="39" t="s">
        <v>34</v>
      </c>
      <c r="G39" s="39" t="s">
        <v>329</v>
      </c>
      <c r="H39" s="39" t="s">
        <v>119</v>
      </c>
      <c r="I39" s="39" t="s">
        <v>34</v>
      </c>
      <c r="J39" s="39" t="s">
        <v>120</v>
      </c>
      <c r="K39" s="39" t="s">
        <v>42</v>
      </c>
      <c r="L39" s="39" t="s">
        <v>120</v>
      </c>
      <c r="M39" s="39">
        <v>1</v>
      </c>
      <c r="N39" s="39">
        <v>1</v>
      </c>
      <c r="O39" s="39">
        <v>1</v>
      </c>
      <c r="P39" s="21">
        <v>1</v>
      </c>
      <c r="R39" s="21">
        <f t="shared" si="0"/>
        <v>1</v>
      </c>
      <c r="S39" s="21">
        <f t="shared" si="1"/>
        <v>1</v>
      </c>
    </row>
    <row r="40" spans="1:31" x14ac:dyDescent="0.25">
      <c r="A40" s="40"/>
      <c r="B40" s="40"/>
      <c r="C40" s="39" t="s">
        <v>228</v>
      </c>
      <c r="D40" s="39" t="s">
        <v>229</v>
      </c>
      <c r="E40" s="39" t="s">
        <v>33</v>
      </c>
      <c r="F40" s="39" t="s">
        <v>34</v>
      </c>
      <c r="G40" s="39" t="s">
        <v>233</v>
      </c>
      <c r="H40" s="39" t="s">
        <v>119</v>
      </c>
      <c r="I40" s="39" t="s">
        <v>34</v>
      </c>
      <c r="J40" s="39" t="s">
        <v>234</v>
      </c>
      <c r="K40" s="39" t="s">
        <v>87</v>
      </c>
      <c r="L40" s="39" t="s">
        <v>145</v>
      </c>
      <c r="M40" s="39">
        <v>1</v>
      </c>
      <c r="N40" s="39">
        <v>1</v>
      </c>
      <c r="O40" s="39">
        <v>1</v>
      </c>
      <c r="P40" s="21">
        <v>1</v>
      </c>
      <c r="R40" s="21">
        <f t="shared" si="0"/>
        <v>1</v>
      </c>
      <c r="S40" s="21">
        <f t="shared" si="1"/>
        <v>1</v>
      </c>
    </row>
    <row r="41" spans="1:31" x14ac:dyDescent="0.25">
      <c r="A41" s="40"/>
      <c r="B41" s="40"/>
      <c r="C41" s="39" t="s">
        <v>209</v>
      </c>
      <c r="D41" s="39" t="s">
        <v>210</v>
      </c>
      <c r="E41" s="39" t="s">
        <v>33</v>
      </c>
      <c r="F41" s="39" t="s">
        <v>48</v>
      </c>
      <c r="G41" s="39" t="s">
        <v>214</v>
      </c>
      <c r="H41" s="39" t="s">
        <v>94</v>
      </c>
      <c r="I41" s="39" t="s">
        <v>48</v>
      </c>
      <c r="J41" s="39" t="s">
        <v>215</v>
      </c>
      <c r="K41" s="39" t="s">
        <v>87</v>
      </c>
      <c r="L41" s="39" t="s">
        <v>216</v>
      </c>
      <c r="M41" s="39">
        <v>1</v>
      </c>
      <c r="N41" s="39">
        <v>1</v>
      </c>
      <c r="O41" s="39">
        <v>1</v>
      </c>
      <c r="P41" s="21">
        <v>1</v>
      </c>
      <c r="R41" s="21">
        <f t="shared" si="0"/>
        <v>1</v>
      </c>
      <c r="S41" s="21">
        <f t="shared" si="1"/>
        <v>1</v>
      </c>
    </row>
    <row r="42" spans="1:31" x14ac:dyDescent="0.25">
      <c r="A42" s="40"/>
      <c r="B42" s="40"/>
      <c r="C42" s="39" t="s">
        <v>280</v>
      </c>
      <c r="D42" s="39" t="s">
        <v>330</v>
      </c>
      <c r="E42" s="39" t="s">
        <v>123</v>
      </c>
      <c r="F42" s="39" t="s">
        <v>48</v>
      </c>
      <c r="G42" s="39" t="s">
        <v>334</v>
      </c>
      <c r="H42" s="39" t="s">
        <v>128</v>
      </c>
      <c r="I42" s="39" t="s">
        <v>837</v>
      </c>
      <c r="J42" s="39" t="s">
        <v>55</v>
      </c>
      <c r="K42" s="39" t="s">
        <v>55</v>
      </c>
      <c r="L42" s="39" t="s">
        <v>55</v>
      </c>
      <c r="M42" s="39">
        <v>0</v>
      </c>
      <c r="N42" s="39">
        <v>1</v>
      </c>
      <c r="O42" s="39">
        <v>0</v>
      </c>
      <c r="P42" s="21">
        <v>1</v>
      </c>
      <c r="R42" s="21">
        <f t="shared" si="0"/>
        <v>0</v>
      </c>
      <c r="S42" s="21">
        <f t="shared" si="1"/>
        <v>0</v>
      </c>
      <c r="T42" s="35" t="s">
        <v>851</v>
      </c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1"/>
    </row>
    <row r="43" spans="1:31" x14ac:dyDescent="0.25">
      <c r="A43" s="40"/>
      <c r="B43" s="40"/>
      <c r="C43" s="40"/>
      <c r="D43" s="39" t="s">
        <v>281</v>
      </c>
      <c r="E43" s="39" t="s">
        <v>33</v>
      </c>
      <c r="F43" s="39" t="s">
        <v>48</v>
      </c>
      <c r="G43" s="39" t="s">
        <v>285</v>
      </c>
      <c r="H43" s="39" t="s">
        <v>287</v>
      </c>
      <c r="I43" s="39" t="s">
        <v>286</v>
      </c>
      <c r="J43" s="39" t="s">
        <v>288</v>
      </c>
      <c r="K43" s="39" t="s">
        <v>87</v>
      </c>
      <c r="L43" s="39" t="s">
        <v>289</v>
      </c>
      <c r="M43" s="39">
        <v>1</v>
      </c>
      <c r="N43" s="39">
        <v>1</v>
      </c>
      <c r="O43" s="39">
        <v>1</v>
      </c>
      <c r="P43" s="21">
        <v>1</v>
      </c>
      <c r="R43" s="21">
        <f t="shared" si="0"/>
        <v>1</v>
      </c>
      <c r="S43" s="21">
        <f t="shared" si="1"/>
        <v>1</v>
      </c>
    </row>
    <row r="44" spans="1:31" x14ac:dyDescent="0.25">
      <c r="A44" s="40"/>
      <c r="B44" s="40"/>
      <c r="C44" s="39" t="s">
        <v>31</v>
      </c>
      <c r="D44" s="39" t="s">
        <v>146</v>
      </c>
      <c r="E44" s="39" t="s">
        <v>123</v>
      </c>
      <c r="F44" s="39" t="s">
        <v>48</v>
      </c>
      <c r="G44" s="39" t="s">
        <v>150</v>
      </c>
      <c r="H44" s="39" t="s">
        <v>128</v>
      </c>
      <c r="I44" s="39" t="s">
        <v>837</v>
      </c>
      <c r="J44" s="39" t="s">
        <v>55</v>
      </c>
      <c r="K44" s="39" t="s">
        <v>55</v>
      </c>
      <c r="L44" s="39" t="s">
        <v>55</v>
      </c>
      <c r="M44" s="39">
        <v>0</v>
      </c>
      <c r="N44" s="39">
        <v>1</v>
      </c>
      <c r="O44" s="39">
        <v>0</v>
      </c>
      <c r="P44" s="21">
        <v>1</v>
      </c>
      <c r="R44" s="21">
        <f t="shared" si="0"/>
        <v>0</v>
      </c>
      <c r="S44" s="21">
        <f t="shared" si="1"/>
        <v>0</v>
      </c>
    </row>
    <row r="45" spans="1:31" x14ac:dyDescent="0.25">
      <c r="A45" s="40"/>
      <c r="B45" s="40"/>
      <c r="C45" s="40"/>
      <c r="D45" s="39" t="s">
        <v>32</v>
      </c>
      <c r="E45" s="39" t="s">
        <v>33</v>
      </c>
      <c r="F45" s="39" t="s">
        <v>34</v>
      </c>
      <c r="G45" s="39" t="s">
        <v>38</v>
      </c>
      <c r="H45" s="39" t="s">
        <v>39</v>
      </c>
      <c r="I45" s="39" t="s">
        <v>34</v>
      </c>
      <c r="J45" s="39" t="s">
        <v>41</v>
      </c>
      <c r="K45" s="39" t="s">
        <v>42</v>
      </c>
      <c r="L45" s="39" t="s">
        <v>41</v>
      </c>
      <c r="M45" s="39">
        <v>1</v>
      </c>
      <c r="N45" s="39">
        <v>1</v>
      </c>
      <c r="O45" s="39">
        <v>1</v>
      </c>
      <c r="P45" s="21">
        <v>1</v>
      </c>
      <c r="R45" s="21">
        <f t="shared" si="0"/>
        <v>1</v>
      </c>
      <c r="S45" s="21">
        <f t="shared" si="1"/>
        <v>1</v>
      </c>
    </row>
    <row r="46" spans="1:31" x14ac:dyDescent="0.25">
      <c r="A46" s="40"/>
      <c r="B46" s="40"/>
      <c r="C46" s="39" t="s">
        <v>72</v>
      </c>
      <c r="D46" s="39" t="s">
        <v>240</v>
      </c>
      <c r="E46" s="39" t="s">
        <v>241</v>
      </c>
      <c r="F46" s="39" t="s">
        <v>48</v>
      </c>
      <c r="G46" s="39" t="s">
        <v>244</v>
      </c>
      <c r="H46" s="39" t="s">
        <v>112</v>
      </c>
      <c r="I46" s="39" t="s">
        <v>48</v>
      </c>
      <c r="J46" s="39" t="s">
        <v>245</v>
      </c>
      <c r="K46" s="39" t="s">
        <v>87</v>
      </c>
      <c r="L46" s="39" t="s">
        <v>246</v>
      </c>
      <c r="M46" s="39">
        <v>1</v>
      </c>
      <c r="N46" s="39">
        <v>1</v>
      </c>
      <c r="O46" s="39">
        <v>1</v>
      </c>
      <c r="P46" s="21">
        <v>1</v>
      </c>
      <c r="R46" s="21">
        <f t="shared" si="0"/>
        <v>1</v>
      </c>
      <c r="S46" s="21">
        <f t="shared" si="1"/>
        <v>1</v>
      </c>
    </row>
    <row r="47" spans="1:31" x14ac:dyDescent="0.25">
      <c r="A47" s="40"/>
      <c r="B47" s="40"/>
      <c r="C47" s="40"/>
      <c r="D47" s="39" t="s">
        <v>73</v>
      </c>
      <c r="E47" s="39" t="s">
        <v>74</v>
      </c>
      <c r="F47" s="39" t="s">
        <v>48</v>
      </c>
      <c r="G47" s="39" t="s">
        <v>84</v>
      </c>
      <c r="H47" s="39" t="s">
        <v>85</v>
      </c>
      <c r="I47" s="39" t="s">
        <v>48</v>
      </c>
      <c r="J47" s="39" t="s">
        <v>86</v>
      </c>
      <c r="K47" s="39" t="s">
        <v>87</v>
      </c>
      <c r="L47" s="39" t="s">
        <v>41</v>
      </c>
      <c r="M47" s="39">
        <v>3</v>
      </c>
      <c r="N47" s="39">
        <v>1</v>
      </c>
      <c r="O47" s="39">
        <v>3</v>
      </c>
      <c r="P47" s="21">
        <v>1</v>
      </c>
      <c r="R47" s="21">
        <f t="shared" si="0"/>
        <v>3</v>
      </c>
      <c r="S47" s="21">
        <f t="shared" si="1"/>
        <v>1</v>
      </c>
    </row>
    <row r="48" spans="1:31" x14ac:dyDescent="0.25">
      <c r="A48" s="40"/>
      <c r="B48" s="40"/>
      <c r="C48" s="40"/>
      <c r="D48" s="40"/>
      <c r="E48" s="40"/>
      <c r="F48" s="40"/>
      <c r="G48" s="40" t="s">
        <v>78</v>
      </c>
      <c r="H48" s="40" t="s">
        <v>79</v>
      </c>
      <c r="I48" s="40" t="s">
        <v>48</v>
      </c>
      <c r="J48" s="40" t="s">
        <v>80</v>
      </c>
      <c r="K48" s="40" t="s">
        <v>42</v>
      </c>
      <c r="L48" s="40" t="s">
        <v>80</v>
      </c>
      <c r="M48" s="40">
        <v>3</v>
      </c>
      <c r="N48" s="40">
        <v>1</v>
      </c>
      <c r="O48" s="40">
        <v>3</v>
      </c>
      <c r="P48" s="22">
        <v>1</v>
      </c>
      <c r="R48" s="22">
        <f t="shared" si="0"/>
        <v>3</v>
      </c>
      <c r="S48" s="22">
        <f t="shared" si="1"/>
        <v>1</v>
      </c>
      <c r="T48" t="s">
        <v>850</v>
      </c>
    </row>
    <row r="49" spans="1:19" x14ac:dyDescent="0.25">
      <c r="A49" s="40"/>
      <c r="B49" s="40"/>
      <c r="C49" s="40"/>
      <c r="D49" s="40"/>
      <c r="E49" s="40"/>
      <c r="F49" s="40"/>
      <c r="G49" s="40" t="s">
        <v>226</v>
      </c>
      <c r="H49" s="40" t="s">
        <v>79</v>
      </c>
      <c r="I49" s="40" t="s">
        <v>48</v>
      </c>
      <c r="J49" s="40" t="s">
        <v>227</v>
      </c>
      <c r="K49" s="40" t="s">
        <v>42</v>
      </c>
      <c r="L49" s="40" t="s">
        <v>227</v>
      </c>
      <c r="M49" s="40">
        <v>3</v>
      </c>
      <c r="N49" s="40">
        <v>1</v>
      </c>
      <c r="O49" s="40">
        <v>3</v>
      </c>
      <c r="P49" s="22">
        <v>1</v>
      </c>
      <c r="R49" s="22">
        <f t="shared" si="0"/>
        <v>3</v>
      </c>
      <c r="S49" s="22">
        <f t="shared" si="1"/>
        <v>1</v>
      </c>
    </row>
    <row r="50" spans="1:19" x14ac:dyDescent="0.25">
      <c r="A50" s="40"/>
      <c r="B50" s="40"/>
      <c r="C50" s="40"/>
      <c r="D50" s="39" t="s">
        <v>106</v>
      </c>
      <c r="E50" s="39" t="s">
        <v>107</v>
      </c>
      <c r="F50" s="39" t="s">
        <v>48</v>
      </c>
      <c r="G50" s="39" t="s">
        <v>111</v>
      </c>
      <c r="H50" s="39" t="s">
        <v>112</v>
      </c>
      <c r="I50" s="39" t="s">
        <v>48</v>
      </c>
      <c r="J50" s="39" t="s">
        <v>113</v>
      </c>
      <c r="K50" s="39" t="s">
        <v>87</v>
      </c>
      <c r="L50" s="39" t="s">
        <v>80</v>
      </c>
      <c r="M50" s="39">
        <v>1</v>
      </c>
      <c r="N50" s="39">
        <v>1</v>
      </c>
      <c r="O50" s="39">
        <v>1</v>
      </c>
      <c r="P50" s="21">
        <v>1</v>
      </c>
      <c r="R50" s="21">
        <f t="shared" si="0"/>
        <v>1</v>
      </c>
      <c r="S50" s="21">
        <f t="shared" si="1"/>
        <v>1</v>
      </c>
    </row>
    <row r="51" spans="1:19" x14ac:dyDescent="0.25">
      <c r="A51" s="40"/>
      <c r="B51" s="40"/>
      <c r="C51" s="40"/>
      <c r="D51" s="39" t="s">
        <v>151</v>
      </c>
      <c r="E51" s="39" t="s">
        <v>152</v>
      </c>
      <c r="F51" s="39" t="s">
        <v>34</v>
      </c>
      <c r="G51" s="39" t="s">
        <v>156</v>
      </c>
      <c r="H51" s="39" t="s">
        <v>157</v>
      </c>
      <c r="I51" s="39" t="s">
        <v>34</v>
      </c>
      <c r="J51" s="39" t="s">
        <v>80</v>
      </c>
      <c r="K51" s="39" t="s">
        <v>42</v>
      </c>
      <c r="L51" s="39" t="s">
        <v>80</v>
      </c>
      <c r="M51" s="39">
        <v>1</v>
      </c>
      <c r="N51" s="39">
        <v>0.85</v>
      </c>
      <c r="O51" s="39">
        <v>1</v>
      </c>
      <c r="P51" s="21">
        <v>0.85</v>
      </c>
      <c r="R51" s="21">
        <f t="shared" si="0"/>
        <v>1</v>
      </c>
      <c r="S51" s="21">
        <f t="shared" si="1"/>
        <v>0.85</v>
      </c>
    </row>
    <row r="52" spans="1:19" x14ac:dyDescent="0.25">
      <c r="A52" s="40"/>
      <c r="B52" s="40"/>
      <c r="C52" s="40"/>
      <c r="D52" s="39" t="s">
        <v>235</v>
      </c>
      <c r="E52" s="39" t="s">
        <v>236</v>
      </c>
      <c r="F52" s="39" t="s">
        <v>34</v>
      </c>
      <c r="G52" s="39" t="s">
        <v>239</v>
      </c>
      <c r="H52" s="39" t="s">
        <v>39</v>
      </c>
      <c r="I52" s="39" t="s">
        <v>34</v>
      </c>
      <c r="J52" s="39" t="s">
        <v>55</v>
      </c>
      <c r="K52" s="39" t="s">
        <v>55</v>
      </c>
      <c r="L52" s="39" t="s">
        <v>55</v>
      </c>
      <c r="M52" s="39">
        <v>1</v>
      </c>
      <c r="N52" s="39">
        <v>1</v>
      </c>
      <c r="O52" s="39">
        <v>1</v>
      </c>
      <c r="P52" s="21">
        <v>1</v>
      </c>
      <c r="R52" s="21">
        <f t="shared" si="0"/>
        <v>1</v>
      </c>
      <c r="S52" s="21">
        <f t="shared" si="1"/>
        <v>1</v>
      </c>
    </row>
    <row r="53" spans="1:19" x14ac:dyDescent="0.25">
      <c r="A53" s="40"/>
      <c r="B53" s="17" t="s">
        <v>841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>
        <v>65</v>
      </c>
      <c r="P53" s="23">
        <v>45.35</v>
      </c>
      <c r="R53" s="23">
        <f>SUMIFS(R2:R52,E2:E52,"&lt;&gt;"&amp;"")</f>
        <v>41</v>
      </c>
      <c r="S53" s="23">
        <f>SUM(S2:S52)</f>
        <v>38.35</v>
      </c>
    </row>
    <row r="54" spans="1:19" x14ac:dyDescent="0.25">
      <c r="A54" s="39" t="s">
        <v>380</v>
      </c>
      <c r="B54" s="39" t="s">
        <v>30</v>
      </c>
      <c r="C54" s="39" t="s">
        <v>709</v>
      </c>
      <c r="D54" s="39" t="s">
        <v>710</v>
      </c>
      <c r="E54" s="39" t="s">
        <v>711</v>
      </c>
      <c r="F54" s="39" t="s">
        <v>34</v>
      </c>
      <c r="G54" s="39" t="s">
        <v>714</v>
      </c>
      <c r="H54" s="39" t="s">
        <v>119</v>
      </c>
      <c r="I54" s="39" t="s">
        <v>34</v>
      </c>
      <c r="J54" s="39" t="s">
        <v>55</v>
      </c>
      <c r="K54" s="39" t="s">
        <v>55</v>
      </c>
      <c r="L54" s="39" t="s">
        <v>55</v>
      </c>
      <c r="M54" s="39">
        <v>1</v>
      </c>
      <c r="N54" s="39">
        <v>1</v>
      </c>
      <c r="O54" s="39">
        <v>1</v>
      </c>
      <c r="P54" s="21">
        <v>1</v>
      </c>
      <c r="R54" s="21">
        <f>IF(OR($H54="AGPRO",$H54="AGTEC",$H54="AGING",$H54="AGAPP"),0,O54)</f>
        <v>1</v>
      </c>
      <c r="S54" s="21">
        <f t="shared" si="1"/>
        <v>1</v>
      </c>
    </row>
    <row r="55" spans="1:19" x14ac:dyDescent="0.25">
      <c r="A55" s="40"/>
      <c r="B55" s="40"/>
      <c r="C55" s="39" t="s">
        <v>386</v>
      </c>
      <c r="D55" s="39">
        <v>7608401942</v>
      </c>
      <c r="E55" s="39" t="s">
        <v>387</v>
      </c>
      <c r="F55" s="39" t="s">
        <v>48</v>
      </c>
      <c r="G55" s="39" t="s">
        <v>391</v>
      </c>
      <c r="H55" s="39" t="s">
        <v>94</v>
      </c>
      <c r="I55" s="39" t="s">
        <v>48</v>
      </c>
      <c r="J55" s="39" t="s">
        <v>393</v>
      </c>
      <c r="K55" s="39" t="s">
        <v>87</v>
      </c>
      <c r="L55" s="39" t="s">
        <v>394</v>
      </c>
      <c r="M55" s="39">
        <v>3</v>
      </c>
      <c r="N55" s="39">
        <v>0</v>
      </c>
      <c r="O55" s="39">
        <v>3</v>
      </c>
      <c r="P55" s="21">
        <v>0</v>
      </c>
      <c r="R55" s="21">
        <f t="shared" si="0"/>
        <v>3</v>
      </c>
      <c r="S55" s="21">
        <f t="shared" si="1"/>
        <v>0</v>
      </c>
    </row>
    <row r="56" spans="1:19" x14ac:dyDescent="0.25">
      <c r="A56" s="40"/>
      <c r="B56" s="40"/>
      <c r="C56" s="40"/>
      <c r="D56" s="40"/>
      <c r="E56" s="40"/>
      <c r="F56" s="40"/>
      <c r="G56" s="40" t="s">
        <v>419</v>
      </c>
      <c r="H56" s="40" t="s">
        <v>62</v>
      </c>
      <c r="I56" s="40" t="s">
        <v>837</v>
      </c>
      <c r="J56" s="40" t="s">
        <v>55</v>
      </c>
      <c r="K56" s="40" t="s">
        <v>55</v>
      </c>
      <c r="L56" s="40" t="s">
        <v>55</v>
      </c>
      <c r="M56" s="40">
        <v>3</v>
      </c>
      <c r="N56" s="40">
        <v>1</v>
      </c>
      <c r="O56" s="40">
        <v>3</v>
      </c>
      <c r="P56" s="22">
        <v>1</v>
      </c>
      <c r="R56" s="22">
        <f t="shared" si="0"/>
        <v>3</v>
      </c>
      <c r="S56" s="22">
        <f t="shared" si="1"/>
        <v>1</v>
      </c>
    </row>
    <row r="57" spans="1:19" x14ac:dyDescent="0.25">
      <c r="A57" s="40"/>
      <c r="B57" s="40"/>
      <c r="C57" s="40"/>
      <c r="D57" s="40"/>
      <c r="E57" s="40"/>
      <c r="F57" s="40"/>
      <c r="G57" s="40" t="s">
        <v>472</v>
      </c>
      <c r="H57" s="40" t="s">
        <v>94</v>
      </c>
      <c r="I57" s="40" t="s">
        <v>48</v>
      </c>
      <c r="J57" s="40" t="s">
        <v>473</v>
      </c>
      <c r="K57" s="40" t="s">
        <v>87</v>
      </c>
      <c r="L57" s="40" t="s">
        <v>71</v>
      </c>
      <c r="M57" s="40">
        <v>3</v>
      </c>
      <c r="N57" s="40">
        <v>1</v>
      </c>
      <c r="O57" s="40">
        <v>3</v>
      </c>
      <c r="P57" s="22">
        <v>1</v>
      </c>
      <c r="R57" s="22">
        <f t="shared" si="0"/>
        <v>3</v>
      </c>
      <c r="S57" s="22">
        <f t="shared" si="1"/>
        <v>1</v>
      </c>
    </row>
    <row r="58" spans="1:19" x14ac:dyDescent="0.25">
      <c r="A58" s="40"/>
      <c r="B58" s="40"/>
      <c r="C58" s="40"/>
      <c r="D58" s="40"/>
      <c r="E58" s="40"/>
      <c r="F58" s="40"/>
      <c r="G58" s="40" t="s">
        <v>477</v>
      </c>
      <c r="H58" s="40" t="s">
        <v>53</v>
      </c>
      <c r="I58" s="40" t="s">
        <v>48</v>
      </c>
      <c r="J58" s="40" t="s">
        <v>462</v>
      </c>
      <c r="K58" s="40" t="s">
        <v>42</v>
      </c>
      <c r="L58" s="40" t="s">
        <v>462</v>
      </c>
      <c r="M58" s="40">
        <v>3</v>
      </c>
      <c r="N58" s="40">
        <v>0</v>
      </c>
      <c r="O58" s="40">
        <v>3</v>
      </c>
      <c r="P58" s="22">
        <v>0</v>
      </c>
      <c r="R58" s="22">
        <f t="shared" si="0"/>
        <v>3</v>
      </c>
      <c r="S58" s="22">
        <f t="shared" si="1"/>
        <v>0</v>
      </c>
    </row>
    <row r="59" spans="1:19" x14ac:dyDescent="0.25">
      <c r="A59" s="40"/>
      <c r="B59" s="40"/>
      <c r="C59" s="40"/>
      <c r="D59" s="39">
        <v>7608401960</v>
      </c>
      <c r="E59" s="39" t="s">
        <v>513</v>
      </c>
      <c r="F59" s="39" t="s">
        <v>34</v>
      </c>
      <c r="G59" s="39" t="s">
        <v>517</v>
      </c>
      <c r="H59" s="39" t="s">
        <v>518</v>
      </c>
      <c r="I59" s="39" t="s">
        <v>34</v>
      </c>
      <c r="J59" s="39" t="s">
        <v>519</v>
      </c>
      <c r="K59" s="39" t="s">
        <v>87</v>
      </c>
      <c r="L59" s="39" t="s">
        <v>105</v>
      </c>
      <c r="M59" s="39">
        <v>1</v>
      </c>
      <c r="N59" s="39">
        <v>0.5</v>
      </c>
      <c r="O59" s="39">
        <v>1</v>
      </c>
      <c r="P59" s="21">
        <v>0.5</v>
      </c>
      <c r="R59" s="21">
        <f t="shared" si="0"/>
        <v>1</v>
      </c>
      <c r="S59" s="21">
        <f t="shared" si="1"/>
        <v>0.5</v>
      </c>
    </row>
    <row r="60" spans="1:19" x14ac:dyDescent="0.25">
      <c r="A60" s="40"/>
      <c r="B60" s="40"/>
      <c r="C60" s="40"/>
      <c r="D60" s="39" t="s">
        <v>432</v>
      </c>
      <c r="E60" s="39" t="s">
        <v>433</v>
      </c>
      <c r="F60" s="39" t="s">
        <v>48</v>
      </c>
      <c r="G60" s="39" t="s">
        <v>437</v>
      </c>
      <c r="H60" s="39" t="s">
        <v>94</v>
      </c>
      <c r="I60" s="39" t="s">
        <v>48</v>
      </c>
      <c r="J60" s="39" t="s">
        <v>438</v>
      </c>
      <c r="K60" s="39" t="s">
        <v>87</v>
      </c>
      <c r="L60" s="39" t="s">
        <v>354</v>
      </c>
      <c r="M60" s="39">
        <v>2</v>
      </c>
      <c r="N60" s="39">
        <v>1</v>
      </c>
      <c r="O60" s="39">
        <v>2</v>
      </c>
      <c r="P60" s="21">
        <v>1</v>
      </c>
      <c r="R60" s="21">
        <f t="shared" si="0"/>
        <v>2</v>
      </c>
      <c r="S60" s="21">
        <f t="shared" si="1"/>
        <v>1</v>
      </c>
    </row>
    <row r="61" spans="1:19" x14ac:dyDescent="0.25">
      <c r="A61" s="40"/>
      <c r="B61" s="40"/>
      <c r="C61" s="40"/>
      <c r="D61" s="40"/>
      <c r="E61" s="40"/>
      <c r="F61" s="40"/>
      <c r="G61" s="40" t="s">
        <v>757</v>
      </c>
      <c r="H61" s="40" t="s">
        <v>53</v>
      </c>
      <c r="I61" s="40" t="s">
        <v>48</v>
      </c>
      <c r="J61" s="40" t="s">
        <v>379</v>
      </c>
      <c r="K61" s="40" t="s">
        <v>42</v>
      </c>
      <c r="L61" s="40" t="s">
        <v>379</v>
      </c>
      <c r="M61" s="40">
        <v>2</v>
      </c>
      <c r="N61" s="40">
        <v>1</v>
      </c>
      <c r="O61" s="40">
        <v>2</v>
      </c>
      <c r="P61" s="22">
        <v>1</v>
      </c>
      <c r="R61" s="22">
        <f t="shared" si="0"/>
        <v>2</v>
      </c>
      <c r="S61" s="22">
        <f t="shared" si="1"/>
        <v>1</v>
      </c>
    </row>
    <row r="62" spans="1:19" x14ac:dyDescent="0.25">
      <c r="A62" s="40"/>
      <c r="B62" s="40"/>
      <c r="C62" s="40"/>
      <c r="D62" s="40"/>
      <c r="E62" s="40"/>
      <c r="F62" s="40"/>
      <c r="G62" s="40" t="s">
        <v>760</v>
      </c>
      <c r="H62" s="40" t="s">
        <v>53</v>
      </c>
      <c r="I62" s="40" t="s">
        <v>48</v>
      </c>
      <c r="J62" s="40" t="s">
        <v>524</v>
      </c>
      <c r="K62" s="40" t="s">
        <v>42</v>
      </c>
      <c r="L62" s="40" t="s">
        <v>524</v>
      </c>
      <c r="M62" s="40">
        <v>2</v>
      </c>
      <c r="N62" s="40">
        <v>1</v>
      </c>
      <c r="O62" s="40">
        <v>2</v>
      </c>
      <c r="P62" s="22">
        <v>1</v>
      </c>
      <c r="R62" s="22">
        <f t="shared" si="0"/>
        <v>2</v>
      </c>
      <c r="S62" s="22">
        <f t="shared" si="1"/>
        <v>1</v>
      </c>
    </row>
    <row r="63" spans="1:19" x14ac:dyDescent="0.25">
      <c r="A63" s="40"/>
      <c r="B63" s="40"/>
      <c r="C63" s="40"/>
      <c r="D63" s="39" t="s">
        <v>723</v>
      </c>
      <c r="E63" s="39" t="s">
        <v>724</v>
      </c>
      <c r="F63" s="39" t="s">
        <v>48</v>
      </c>
      <c r="G63" s="39" t="s">
        <v>728</v>
      </c>
      <c r="H63" s="39" t="s">
        <v>94</v>
      </c>
      <c r="I63" s="39" t="s">
        <v>48</v>
      </c>
      <c r="J63" s="39" t="s">
        <v>729</v>
      </c>
      <c r="K63" s="39" t="s">
        <v>87</v>
      </c>
      <c r="L63" s="39" t="s">
        <v>708</v>
      </c>
      <c r="M63" s="39">
        <v>2</v>
      </c>
      <c r="N63" s="39">
        <v>1</v>
      </c>
      <c r="O63" s="39">
        <v>2</v>
      </c>
      <c r="P63" s="21">
        <v>1</v>
      </c>
      <c r="R63" s="21">
        <f t="shared" si="0"/>
        <v>2</v>
      </c>
      <c r="S63" s="21">
        <f t="shared" si="1"/>
        <v>1</v>
      </c>
    </row>
    <row r="64" spans="1:19" x14ac:dyDescent="0.25">
      <c r="A64" s="40"/>
      <c r="B64" s="40"/>
      <c r="C64" s="40"/>
      <c r="D64" s="40"/>
      <c r="E64" s="40"/>
      <c r="F64" s="40"/>
      <c r="G64" s="40" t="s">
        <v>811</v>
      </c>
      <c r="H64" s="40" t="s">
        <v>94</v>
      </c>
      <c r="I64" s="40" t="s">
        <v>48</v>
      </c>
      <c r="J64" s="40" t="s">
        <v>175</v>
      </c>
      <c r="K64" s="40" t="s">
        <v>87</v>
      </c>
      <c r="L64" s="40" t="s">
        <v>176</v>
      </c>
      <c r="M64" s="40">
        <v>2</v>
      </c>
      <c r="N64" s="40">
        <v>1</v>
      </c>
      <c r="O64" s="40">
        <v>2</v>
      </c>
      <c r="P64" s="22">
        <v>1</v>
      </c>
      <c r="R64" s="22">
        <f t="shared" si="0"/>
        <v>2</v>
      </c>
      <c r="S64" s="22">
        <f t="shared" si="1"/>
        <v>1</v>
      </c>
    </row>
    <row r="65" spans="1:19" x14ac:dyDescent="0.25">
      <c r="A65" s="40"/>
      <c r="B65" s="40"/>
      <c r="C65" s="40"/>
      <c r="D65" s="39" t="s">
        <v>768</v>
      </c>
      <c r="E65" s="39" t="s">
        <v>433</v>
      </c>
      <c r="F65" s="39" t="s">
        <v>34</v>
      </c>
      <c r="G65" s="39" t="s">
        <v>771</v>
      </c>
      <c r="H65" s="39" t="s">
        <v>119</v>
      </c>
      <c r="I65" s="39" t="s">
        <v>34</v>
      </c>
      <c r="J65" s="39" t="s">
        <v>772</v>
      </c>
      <c r="K65" s="39" t="s">
        <v>42</v>
      </c>
      <c r="L65" s="39" t="s">
        <v>772</v>
      </c>
      <c r="M65" s="39">
        <v>1</v>
      </c>
      <c r="N65" s="39">
        <v>1</v>
      </c>
      <c r="O65" s="39">
        <v>1</v>
      </c>
      <c r="P65" s="21">
        <v>1</v>
      </c>
      <c r="R65" s="21">
        <f t="shared" si="0"/>
        <v>1</v>
      </c>
      <c r="S65" s="21">
        <f t="shared" si="1"/>
        <v>1</v>
      </c>
    </row>
    <row r="66" spans="1:19" x14ac:dyDescent="0.25">
      <c r="A66" s="40"/>
      <c r="B66" s="40"/>
      <c r="C66" s="40"/>
      <c r="D66" s="39" t="s">
        <v>525</v>
      </c>
      <c r="E66" s="39" t="s">
        <v>387</v>
      </c>
      <c r="F66" s="39" t="s">
        <v>48</v>
      </c>
      <c r="G66" s="39" t="s">
        <v>529</v>
      </c>
      <c r="H66" s="39" t="s">
        <v>119</v>
      </c>
      <c r="I66" s="39" t="s">
        <v>34</v>
      </c>
      <c r="J66" s="39" t="s">
        <v>530</v>
      </c>
      <c r="K66" s="39" t="s">
        <v>42</v>
      </c>
      <c r="L66" s="39" t="s">
        <v>530</v>
      </c>
      <c r="M66" s="39">
        <v>1</v>
      </c>
      <c r="N66" s="39">
        <v>1</v>
      </c>
      <c r="O66" s="39">
        <v>1</v>
      </c>
      <c r="P66" s="21">
        <v>1</v>
      </c>
      <c r="R66" s="21">
        <f t="shared" si="0"/>
        <v>1</v>
      </c>
      <c r="S66" s="21">
        <f t="shared" si="1"/>
        <v>1</v>
      </c>
    </row>
    <row r="67" spans="1:19" x14ac:dyDescent="0.25">
      <c r="A67" s="40"/>
      <c r="B67" s="40"/>
      <c r="C67" s="39" t="s">
        <v>499</v>
      </c>
      <c r="D67" s="39" t="s">
        <v>620</v>
      </c>
      <c r="E67" s="39" t="s">
        <v>621</v>
      </c>
      <c r="F67" s="39" t="s">
        <v>48</v>
      </c>
      <c r="G67" s="39" t="s">
        <v>625</v>
      </c>
      <c r="H67" s="39" t="s">
        <v>94</v>
      </c>
      <c r="I67" s="39" t="s">
        <v>48</v>
      </c>
      <c r="J67" s="39" t="s">
        <v>207</v>
      </c>
      <c r="K67" s="39" t="s">
        <v>87</v>
      </c>
      <c r="L67" s="39" t="s">
        <v>524</v>
      </c>
      <c r="M67" s="39">
        <v>1</v>
      </c>
      <c r="N67" s="39">
        <v>1</v>
      </c>
      <c r="O67" s="39">
        <v>1</v>
      </c>
      <c r="P67" s="21">
        <v>1</v>
      </c>
      <c r="R67" s="21">
        <f t="shared" ref="R67:S129" si="2">IF(OR($H67="AGPRO",$H67="AGTEC",$H67="AGING",$H67="AGAPP"),0,O67)</f>
        <v>1</v>
      </c>
      <c r="S67" s="21">
        <f t="shared" si="2"/>
        <v>1</v>
      </c>
    </row>
    <row r="68" spans="1:19" x14ac:dyDescent="0.25">
      <c r="A68" s="40"/>
      <c r="B68" s="40"/>
      <c r="C68" s="40"/>
      <c r="D68" s="39" t="s">
        <v>500</v>
      </c>
      <c r="E68" s="39" t="s">
        <v>501</v>
      </c>
      <c r="F68" s="39" t="s">
        <v>48</v>
      </c>
      <c r="G68" s="39" t="s">
        <v>505</v>
      </c>
      <c r="H68" s="39" t="s">
        <v>94</v>
      </c>
      <c r="I68" s="39" t="s">
        <v>48</v>
      </c>
      <c r="J68" s="39" t="s">
        <v>506</v>
      </c>
      <c r="K68" s="39" t="s">
        <v>87</v>
      </c>
      <c r="L68" s="39" t="s">
        <v>364</v>
      </c>
      <c r="M68" s="39">
        <v>1</v>
      </c>
      <c r="N68" s="39">
        <v>1</v>
      </c>
      <c r="O68" s="39">
        <v>1</v>
      </c>
      <c r="P68" s="21">
        <v>1</v>
      </c>
      <c r="R68" s="21">
        <f t="shared" si="2"/>
        <v>1</v>
      </c>
      <c r="S68" s="21">
        <f t="shared" si="2"/>
        <v>1</v>
      </c>
    </row>
    <row r="69" spans="1:19" x14ac:dyDescent="0.25">
      <c r="A69" s="40"/>
      <c r="B69" s="40"/>
      <c r="C69" s="40"/>
      <c r="D69" s="39" t="s">
        <v>556</v>
      </c>
      <c r="E69" s="39" t="s">
        <v>557</v>
      </c>
      <c r="F69" s="39" t="s">
        <v>48</v>
      </c>
      <c r="G69" s="39" t="s">
        <v>561</v>
      </c>
      <c r="H69" s="39" t="s">
        <v>94</v>
      </c>
      <c r="I69" s="39" t="s">
        <v>48</v>
      </c>
      <c r="J69" s="39" t="s">
        <v>562</v>
      </c>
      <c r="K69" s="39" t="s">
        <v>87</v>
      </c>
      <c r="L69" s="39" t="s">
        <v>105</v>
      </c>
      <c r="M69" s="39">
        <v>1</v>
      </c>
      <c r="N69" s="39">
        <v>1</v>
      </c>
      <c r="O69" s="39">
        <v>1</v>
      </c>
      <c r="P69" s="21">
        <v>1</v>
      </c>
      <c r="R69" s="21">
        <f t="shared" si="2"/>
        <v>1</v>
      </c>
      <c r="S69" s="21">
        <f t="shared" si="2"/>
        <v>1</v>
      </c>
    </row>
    <row r="70" spans="1:19" x14ac:dyDescent="0.25">
      <c r="A70" s="40"/>
      <c r="B70" s="40"/>
      <c r="C70" s="39" t="s">
        <v>615</v>
      </c>
      <c r="D70" s="39">
        <v>7608402036</v>
      </c>
      <c r="E70" s="39" t="s">
        <v>616</v>
      </c>
      <c r="F70" s="39" t="s">
        <v>34</v>
      </c>
      <c r="G70" s="39" t="s">
        <v>619</v>
      </c>
      <c r="H70" s="39" t="s">
        <v>518</v>
      </c>
      <c r="I70" s="39" t="s">
        <v>34</v>
      </c>
      <c r="J70" s="39" t="s">
        <v>55</v>
      </c>
      <c r="K70" s="39" t="s">
        <v>547</v>
      </c>
      <c r="L70" s="39" t="s">
        <v>55</v>
      </c>
      <c r="M70" s="39">
        <v>1</v>
      </c>
      <c r="N70" s="39">
        <v>1</v>
      </c>
      <c r="O70" s="39">
        <v>1</v>
      </c>
      <c r="P70" s="21">
        <v>1</v>
      </c>
      <c r="R70" s="21">
        <f t="shared" si="2"/>
        <v>1</v>
      </c>
      <c r="S70" s="21">
        <f t="shared" si="2"/>
        <v>1</v>
      </c>
    </row>
    <row r="71" spans="1:19" x14ac:dyDescent="0.25">
      <c r="A71" s="40"/>
      <c r="B71" s="40"/>
      <c r="C71" s="39" t="s">
        <v>403</v>
      </c>
      <c r="D71" s="39" t="s">
        <v>478</v>
      </c>
      <c r="E71" s="39" t="s">
        <v>479</v>
      </c>
      <c r="F71" s="39" t="s">
        <v>34</v>
      </c>
      <c r="G71" s="39" t="s">
        <v>483</v>
      </c>
      <c r="H71" s="39" t="s">
        <v>119</v>
      </c>
      <c r="I71" s="39" t="s">
        <v>34</v>
      </c>
      <c r="J71" s="39" t="s">
        <v>411</v>
      </c>
      <c r="K71" s="39" t="s">
        <v>42</v>
      </c>
      <c r="L71" s="39" t="s">
        <v>411</v>
      </c>
      <c r="M71" s="39">
        <v>1</v>
      </c>
      <c r="N71" s="39">
        <v>1</v>
      </c>
      <c r="O71" s="39">
        <v>1</v>
      </c>
      <c r="P71" s="21">
        <v>1</v>
      </c>
      <c r="R71" s="21">
        <f t="shared" si="2"/>
        <v>1</v>
      </c>
      <c r="S71" s="21">
        <f t="shared" si="2"/>
        <v>1</v>
      </c>
    </row>
    <row r="72" spans="1:19" x14ac:dyDescent="0.25">
      <c r="A72" s="40"/>
      <c r="B72" s="40"/>
      <c r="C72" s="40"/>
      <c r="D72" s="39" t="s">
        <v>404</v>
      </c>
      <c r="E72" s="39" t="s">
        <v>405</v>
      </c>
      <c r="F72" s="39" t="s">
        <v>48</v>
      </c>
      <c r="G72" s="39" t="s">
        <v>409</v>
      </c>
      <c r="H72" s="39" t="s">
        <v>94</v>
      </c>
      <c r="I72" s="39" t="s">
        <v>48</v>
      </c>
      <c r="J72" s="39" t="s">
        <v>410</v>
      </c>
      <c r="K72" s="39" t="s">
        <v>87</v>
      </c>
      <c r="L72" s="39" t="s">
        <v>411</v>
      </c>
      <c r="M72" s="39">
        <v>1</v>
      </c>
      <c r="N72" s="39">
        <v>0.89</v>
      </c>
      <c r="O72" s="39">
        <v>1</v>
      </c>
      <c r="P72" s="21">
        <v>0.89</v>
      </c>
      <c r="R72" s="21">
        <f t="shared" si="2"/>
        <v>1</v>
      </c>
      <c r="S72" s="21">
        <f t="shared" si="2"/>
        <v>0.89</v>
      </c>
    </row>
    <row r="73" spans="1:19" x14ac:dyDescent="0.25">
      <c r="A73" s="40"/>
      <c r="B73" s="40"/>
      <c r="C73" s="39" t="s">
        <v>790</v>
      </c>
      <c r="D73" s="39">
        <v>9804400488</v>
      </c>
      <c r="E73" s="39" t="s">
        <v>791</v>
      </c>
      <c r="F73" s="39" t="s">
        <v>48</v>
      </c>
      <c r="G73" s="39" t="s">
        <v>794</v>
      </c>
      <c r="H73" s="39" t="s">
        <v>70</v>
      </c>
      <c r="I73" s="39" t="s">
        <v>48</v>
      </c>
      <c r="J73" s="39" t="s">
        <v>795</v>
      </c>
      <c r="K73" s="39" t="s">
        <v>42</v>
      </c>
      <c r="L73" s="39" t="s">
        <v>795</v>
      </c>
      <c r="M73" s="39">
        <v>1</v>
      </c>
      <c r="N73" s="39">
        <v>1</v>
      </c>
      <c r="O73" s="39">
        <v>1</v>
      </c>
      <c r="P73" s="21">
        <v>1</v>
      </c>
      <c r="R73" s="21">
        <f t="shared" si="2"/>
        <v>1</v>
      </c>
      <c r="S73" s="21">
        <f t="shared" si="2"/>
        <v>1</v>
      </c>
    </row>
    <row r="74" spans="1:19" x14ac:dyDescent="0.25">
      <c r="A74" s="40"/>
      <c r="B74" s="40"/>
      <c r="C74" s="39" t="s">
        <v>773</v>
      </c>
      <c r="D74" s="39" t="s">
        <v>774</v>
      </c>
      <c r="E74" s="39" t="s">
        <v>775</v>
      </c>
      <c r="F74" s="39" t="s">
        <v>48</v>
      </c>
      <c r="G74" s="39" t="s">
        <v>778</v>
      </c>
      <c r="H74" s="39" t="s">
        <v>85</v>
      </c>
      <c r="I74" s="39" t="s">
        <v>48</v>
      </c>
      <c r="J74" s="39" t="s">
        <v>411</v>
      </c>
      <c r="K74" s="39" t="s">
        <v>87</v>
      </c>
      <c r="L74" s="39" t="s">
        <v>80</v>
      </c>
      <c r="M74" s="39">
        <v>1</v>
      </c>
      <c r="N74" s="39">
        <v>1</v>
      </c>
      <c r="O74" s="39">
        <v>1</v>
      </c>
      <c r="P74" s="21">
        <v>1</v>
      </c>
      <c r="R74" s="21">
        <f t="shared" si="2"/>
        <v>1</v>
      </c>
      <c r="S74" s="21">
        <f t="shared" si="2"/>
        <v>1</v>
      </c>
    </row>
    <row r="75" spans="1:19" x14ac:dyDescent="0.25">
      <c r="A75" s="40"/>
      <c r="B75" s="40"/>
      <c r="C75" s="39" t="s">
        <v>491</v>
      </c>
      <c r="D75" s="39">
        <v>9804400494</v>
      </c>
      <c r="E75" s="39" t="s">
        <v>492</v>
      </c>
      <c r="F75" s="39" t="s">
        <v>48</v>
      </c>
      <c r="G75" s="39" t="s">
        <v>496</v>
      </c>
      <c r="H75" s="39" t="s">
        <v>85</v>
      </c>
      <c r="I75" s="39" t="s">
        <v>48</v>
      </c>
      <c r="J75" s="39" t="s">
        <v>497</v>
      </c>
      <c r="K75" s="39" t="s">
        <v>87</v>
      </c>
      <c r="L75" s="39" t="s">
        <v>498</v>
      </c>
      <c r="M75" s="39">
        <v>1</v>
      </c>
      <c r="N75" s="39">
        <v>0.8</v>
      </c>
      <c r="O75" s="39">
        <v>1</v>
      </c>
      <c r="P75" s="21">
        <v>0.8</v>
      </c>
      <c r="R75" s="21">
        <f t="shared" si="2"/>
        <v>1</v>
      </c>
      <c r="S75" s="21">
        <f t="shared" si="2"/>
        <v>0.8</v>
      </c>
    </row>
    <row r="76" spans="1:19" x14ac:dyDescent="0.25">
      <c r="A76" s="40"/>
      <c r="B76" s="40"/>
      <c r="C76" s="39" t="s">
        <v>779</v>
      </c>
      <c r="D76" s="39">
        <v>9804400493</v>
      </c>
      <c r="E76" s="39" t="s">
        <v>780</v>
      </c>
      <c r="F76" s="39" t="s">
        <v>48</v>
      </c>
      <c r="G76" s="39" t="s">
        <v>784</v>
      </c>
      <c r="H76" s="39" t="s">
        <v>85</v>
      </c>
      <c r="I76" s="39" t="s">
        <v>48</v>
      </c>
      <c r="J76" s="39" t="s">
        <v>411</v>
      </c>
      <c r="K76" s="39" t="s">
        <v>87</v>
      </c>
      <c r="L76" s="39" t="s">
        <v>450</v>
      </c>
      <c r="M76" s="39">
        <v>1</v>
      </c>
      <c r="N76" s="39">
        <v>1</v>
      </c>
      <c r="O76" s="39">
        <v>1</v>
      </c>
      <c r="P76" s="21">
        <v>1</v>
      </c>
      <c r="R76" s="21">
        <f t="shared" si="2"/>
        <v>1</v>
      </c>
      <c r="S76" s="21">
        <f t="shared" si="2"/>
        <v>1</v>
      </c>
    </row>
    <row r="77" spans="1:19" x14ac:dyDescent="0.25">
      <c r="A77" s="40"/>
      <c r="B77" s="40"/>
      <c r="C77" s="39" t="s">
        <v>484</v>
      </c>
      <c r="D77" s="39" t="s">
        <v>485</v>
      </c>
      <c r="E77" s="39" t="s">
        <v>486</v>
      </c>
      <c r="F77" s="39" t="s">
        <v>48</v>
      </c>
      <c r="G77" s="39" t="s">
        <v>489</v>
      </c>
      <c r="H77" s="39" t="s">
        <v>85</v>
      </c>
      <c r="I77" s="39" t="s">
        <v>48</v>
      </c>
      <c r="J77" s="39" t="s">
        <v>490</v>
      </c>
      <c r="K77" s="39" t="s">
        <v>87</v>
      </c>
      <c r="L77" s="39" t="s">
        <v>208</v>
      </c>
      <c r="M77" s="39">
        <v>1</v>
      </c>
      <c r="N77" s="39">
        <v>1</v>
      </c>
      <c r="O77" s="39">
        <v>1</v>
      </c>
      <c r="P77" s="21">
        <v>1</v>
      </c>
      <c r="R77" s="21">
        <f t="shared" si="2"/>
        <v>1</v>
      </c>
      <c r="S77" s="21">
        <f t="shared" si="2"/>
        <v>1</v>
      </c>
    </row>
    <row r="78" spans="1:19" x14ac:dyDescent="0.25">
      <c r="A78" s="40"/>
      <c r="B78" s="40"/>
      <c r="C78" s="39" t="s">
        <v>576</v>
      </c>
      <c r="D78" s="39" t="s">
        <v>577</v>
      </c>
      <c r="E78" s="39" t="s">
        <v>578</v>
      </c>
      <c r="F78" s="39" t="s">
        <v>34</v>
      </c>
      <c r="G78" s="39" t="s">
        <v>582</v>
      </c>
      <c r="H78" s="39" t="s">
        <v>143</v>
      </c>
      <c r="I78" s="39" t="s">
        <v>34</v>
      </c>
      <c r="J78" s="39" t="s">
        <v>583</v>
      </c>
      <c r="K78" s="39" t="s">
        <v>87</v>
      </c>
      <c r="L78" s="39" t="s">
        <v>584</v>
      </c>
      <c r="M78" s="39">
        <v>1</v>
      </c>
      <c r="N78" s="39">
        <v>1</v>
      </c>
      <c r="O78" s="39">
        <v>1</v>
      </c>
      <c r="P78" s="21">
        <v>1</v>
      </c>
      <c r="R78" s="21">
        <f t="shared" si="2"/>
        <v>1</v>
      </c>
      <c r="S78" s="21">
        <f t="shared" si="2"/>
        <v>1</v>
      </c>
    </row>
    <row r="79" spans="1:19" x14ac:dyDescent="0.25">
      <c r="A79" s="40"/>
      <c r="B79" s="40"/>
      <c r="C79" s="39" t="s">
        <v>761</v>
      </c>
      <c r="D79" s="39" t="s">
        <v>762</v>
      </c>
      <c r="E79" s="39" t="s">
        <v>763</v>
      </c>
      <c r="F79" s="39" t="s">
        <v>48</v>
      </c>
      <c r="G79" s="39" t="s">
        <v>767</v>
      </c>
      <c r="H79" s="39" t="s">
        <v>85</v>
      </c>
      <c r="I79" s="39" t="s">
        <v>48</v>
      </c>
      <c r="J79" s="39" t="s">
        <v>258</v>
      </c>
      <c r="K79" s="39" t="s">
        <v>87</v>
      </c>
      <c r="L79" s="39" t="s">
        <v>490</v>
      </c>
      <c r="M79" s="39">
        <v>1</v>
      </c>
      <c r="N79" s="39">
        <v>0.8</v>
      </c>
      <c r="O79" s="39">
        <v>1</v>
      </c>
      <c r="P79" s="21">
        <v>0.8</v>
      </c>
      <c r="R79" s="21">
        <f t="shared" si="2"/>
        <v>1</v>
      </c>
      <c r="S79" s="21">
        <f t="shared" si="2"/>
        <v>0.8</v>
      </c>
    </row>
    <row r="80" spans="1:19" x14ac:dyDescent="0.25">
      <c r="A80" s="40"/>
      <c r="B80" s="40"/>
      <c r="C80" s="39" t="s">
        <v>425</v>
      </c>
      <c r="D80" s="39" t="s">
        <v>426</v>
      </c>
      <c r="E80" s="39" t="s">
        <v>427</v>
      </c>
      <c r="F80" s="39" t="s">
        <v>48</v>
      </c>
      <c r="G80" s="39" t="s">
        <v>430</v>
      </c>
      <c r="H80" s="39" t="s">
        <v>85</v>
      </c>
      <c r="I80" s="39" t="s">
        <v>48</v>
      </c>
      <c r="J80" s="39" t="s">
        <v>431</v>
      </c>
      <c r="K80" s="39" t="s">
        <v>42</v>
      </c>
      <c r="L80" s="39" t="s">
        <v>431</v>
      </c>
      <c r="M80" s="39">
        <v>1</v>
      </c>
      <c r="N80" s="39">
        <v>1</v>
      </c>
      <c r="O80" s="39">
        <v>1</v>
      </c>
      <c r="P80" s="21">
        <v>1</v>
      </c>
      <c r="R80" s="21">
        <f t="shared" si="2"/>
        <v>1</v>
      </c>
      <c r="S80" s="21">
        <f t="shared" si="2"/>
        <v>1</v>
      </c>
    </row>
    <row r="81" spans="1:19" x14ac:dyDescent="0.25">
      <c r="A81" s="40"/>
      <c r="B81" s="40"/>
      <c r="C81" s="39" t="s">
        <v>395</v>
      </c>
      <c r="D81" s="39" t="s">
        <v>396</v>
      </c>
      <c r="E81" s="39" t="s">
        <v>397</v>
      </c>
      <c r="F81" s="39" t="s">
        <v>48</v>
      </c>
      <c r="G81" s="39" t="s">
        <v>401</v>
      </c>
      <c r="H81" s="39" t="s">
        <v>85</v>
      </c>
      <c r="I81" s="39" t="s">
        <v>48</v>
      </c>
      <c r="J81" s="39" t="s">
        <v>402</v>
      </c>
      <c r="K81" s="39" t="s">
        <v>42</v>
      </c>
      <c r="L81" s="39" t="s">
        <v>402</v>
      </c>
      <c r="M81" s="39">
        <v>1</v>
      </c>
      <c r="N81" s="39">
        <v>1</v>
      </c>
      <c r="O81" s="39">
        <v>1</v>
      </c>
      <c r="P81" s="21">
        <v>1</v>
      </c>
      <c r="R81" s="21">
        <f t="shared" si="2"/>
        <v>1</v>
      </c>
      <c r="S81" s="21">
        <f t="shared" si="2"/>
        <v>1</v>
      </c>
    </row>
    <row r="82" spans="1:19" x14ac:dyDescent="0.25">
      <c r="A82" s="40"/>
      <c r="B82" s="40"/>
      <c r="C82" s="39" t="s">
        <v>463</v>
      </c>
      <c r="D82" s="39">
        <v>9804400496</v>
      </c>
      <c r="E82" s="39" t="s">
        <v>464</v>
      </c>
      <c r="F82" s="39" t="s">
        <v>34</v>
      </c>
      <c r="G82" s="39" t="s">
        <v>468</v>
      </c>
      <c r="H82" s="39" t="s">
        <v>39</v>
      </c>
      <c r="I82" s="39" t="s">
        <v>34</v>
      </c>
      <c r="J82" s="39" t="s">
        <v>469</v>
      </c>
      <c r="K82" s="39" t="s">
        <v>42</v>
      </c>
      <c r="L82" s="39" t="s">
        <v>469</v>
      </c>
      <c r="M82" s="39">
        <v>1</v>
      </c>
      <c r="N82" s="39">
        <v>1</v>
      </c>
      <c r="O82" s="39">
        <v>1</v>
      </c>
      <c r="P82" s="21">
        <v>1</v>
      </c>
      <c r="R82" s="21">
        <f t="shared" si="2"/>
        <v>1</v>
      </c>
      <c r="S82" s="21">
        <f t="shared" si="2"/>
        <v>1</v>
      </c>
    </row>
    <row r="83" spans="1:19" x14ac:dyDescent="0.25">
      <c r="A83" s="40"/>
      <c r="B83" s="40"/>
      <c r="C83" s="39" t="s">
        <v>685</v>
      </c>
      <c r="D83" s="39" t="s">
        <v>686</v>
      </c>
      <c r="E83" s="39" t="s">
        <v>687</v>
      </c>
      <c r="F83" s="39" t="s">
        <v>48</v>
      </c>
      <c r="G83" s="39" t="s">
        <v>691</v>
      </c>
      <c r="H83" s="39" t="s">
        <v>85</v>
      </c>
      <c r="I83" s="39" t="s">
        <v>48</v>
      </c>
      <c r="J83" s="39" t="s">
        <v>462</v>
      </c>
      <c r="K83" s="39" t="s">
        <v>87</v>
      </c>
      <c r="L83" s="39" t="s">
        <v>296</v>
      </c>
      <c r="M83" s="39">
        <v>1</v>
      </c>
      <c r="N83" s="39">
        <v>1</v>
      </c>
      <c r="O83" s="39">
        <v>1</v>
      </c>
      <c r="P83" s="21">
        <v>1</v>
      </c>
      <c r="R83" s="21">
        <f t="shared" si="2"/>
        <v>1</v>
      </c>
      <c r="S83" s="21">
        <f t="shared" si="2"/>
        <v>1</v>
      </c>
    </row>
    <row r="84" spans="1:19" x14ac:dyDescent="0.25">
      <c r="A84" s="40"/>
      <c r="B84" s="40"/>
      <c r="C84" s="39" t="s">
        <v>603</v>
      </c>
      <c r="D84" s="39">
        <v>9804400497</v>
      </c>
      <c r="E84" s="39" t="s">
        <v>604</v>
      </c>
      <c r="F84" s="39" t="s">
        <v>34</v>
      </c>
      <c r="G84" s="39" t="s">
        <v>607</v>
      </c>
      <c r="H84" s="39" t="s">
        <v>143</v>
      </c>
      <c r="I84" s="39" t="s">
        <v>34</v>
      </c>
      <c r="J84" s="39" t="s">
        <v>608</v>
      </c>
      <c r="K84" s="39" t="s">
        <v>87</v>
      </c>
      <c r="L84" s="39" t="s">
        <v>450</v>
      </c>
      <c r="M84" s="39">
        <v>1</v>
      </c>
      <c r="N84" s="39">
        <v>1</v>
      </c>
      <c r="O84" s="39">
        <v>1</v>
      </c>
      <c r="P84" s="21">
        <v>1</v>
      </c>
      <c r="R84" s="21">
        <f t="shared" si="2"/>
        <v>1</v>
      </c>
      <c r="S84" s="21">
        <f t="shared" si="2"/>
        <v>1</v>
      </c>
    </row>
    <row r="85" spans="1:19" x14ac:dyDescent="0.25">
      <c r="A85" s="40"/>
      <c r="B85" s="40"/>
      <c r="C85" s="39" t="s">
        <v>535</v>
      </c>
      <c r="D85" s="39" t="s">
        <v>536</v>
      </c>
      <c r="E85" s="39" t="s">
        <v>537</v>
      </c>
      <c r="F85" s="39" t="s">
        <v>48</v>
      </c>
      <c r="G85" s="39" t="s">
        <v>540</v>
      </c>
      <c r="H85" s="39" t="s">
        <v>85</v>
      </c>
      <c r="I85" s="39" t="s">
        <v>48</v>
      </c>
      <c r="J85" s="39" t="s">
        <v>95</v>
      </c>
      <c r="K85" s="39" t="s">
        <v>87</v>
      </c>
      <c r="L85" s="39" t="s">
        <v>96</v>
      </c>
      <c r="M85" s="39">
        <v>1</v>
      </c>
      <c r="N85" s="39">
        <v>1</v>
      </c>
      <c r="O85" s="39">
        <v>1</v>
      </c>
      <c r="P85" s="21">
        <v>1</v>
      </c>
      <c r="R85" s="21">
        <f t="shared" si="2"/>
        <v>1</v>
      </c>
      <c r="S85" s="21">
        <f t="shared" si="2"/>
        <v>1</v>
      </c>
    </row>
    <row r="86" spans="1:19" x14ac:dyDescent="0.25">
      <c r="A86" s="40"/>
      <c r="B86" s="40"/>
      <c r="C86" s="39" t="s">
        <v>541</v>
      </c>
      <c r="D86" s="39">
        <v>9804400492</v>
      </c>
      <c r="E86" s="39" t="s">
        <v>542</v>
      </c>
      <c r="F86" s="39" t="s">
        <v>34</v>
      </c>
      <c r="G86" s="39" t="s">
        <v>546</v>
      </c>
      <c r="H86" s="39" t="s">
        <v>548</v>
      </c>
      <c r="I86" s="39" t="s">
        <v>547</v>
      </c>
      <c r="J86" s="39" t="s">
        <v>498</v>
      </c>
      <c r="K86" s="39" t="s">
        <v>42</v>
      </c>
      <c r="L86" s="39" t="s">
        <v>498</v>
      </c>
      <c r="M86" s="39">
        <v>1</v>
      </c>
      <c r="N86" s="39">
        <v>1</v>
      </c>
      <c r="O86" s="39">
        <v>1</v>
      </c>
      <c r="P86" s="21">
        <v>1</v>
      </c>
      <c r="R86" s="21">
        <f t="shared" si="2"/>
        <v>1</v>
      </c>
      <c r="S86" s="21">
        <f t="shared" si="2"/>
        <v>1</v>
      </c>
    </row>
    <row r="87" spans="1:19" x14ac:dyDescent="0.25">
      <c r="A87" s="40"/>
      <c r="B87" s="40"/>
      <c r="C87" s="39" t="s">
        <v>597</v>
      </c>
      <c r="D87" s="39" t="s">
        <v>598</v>
      </c>
      <c r="E87" s="39" t="s">
        <v>599</v>
      </c>
      <c r="F87" s="39" t="s">
        <v>48</v>
      </c>
      <c r="G87" s="39" t="s">
        <v>602</v>
      </c>
      <c r="H87" s="39" t="s">
        <v>85</v>
      </c>
      <c r="I87" s="39" t="s">
        <v>48</v>
      </c>
      <c r="J87" s="39" t="s">
        <v>113</v>
      </c>
      <c r="K87" s="39" t="s">
        <v>42</v>
      </c>
      <c r="L87" s="39" t="s">
        <v>113</v>
      </c>
      <c r="M87" s="39">
        <v>1</v>
      </c>
      <c r="N87" s="39">
        <v>1</v>
      </c>
      <c r="O87" s="39">
        <v>1</v>
      </c>
      <c r="P87" s="21">
        <v>1</v>
      </c>
      <c r="R87" s="21">
        <f t="shared" si="2"/>
        <v>1</v>
      </c>
      <c r="S87" s="21">
        <f t="shared" si="2"/>
        <v>1</v>
      </c>
    </row>
    <row r="88" spans="1:19" x14ac:dyDescent="0.25">
      <c r="A88" s="40"/>
      <c r="B88" s="40"/>
      <c r="C88" s="39" t="s">
        <v>670</v>
      </c>
      <c r="D88" s="39" t="s">
        <v>671</v>
      </c>
      <c r="E88" s="39" t="s">
        <v>672</v>
      </c>
      <c r="F88" s="39" t="s">
        <v>34</v>
      </c>
      <c r="G88" s="39" t="s">
        <v>676</v>
      </c>
      <c r="H88" s="39" t="s">
        <v>39</v>
      </c>
      <c r="I88" s="39" t="s">
        <v>34</v>
      </c>
      <c r="J88" s="39" t="s">
        <v>222</v>
      </c>
      <c r="K88" s="39" t="s">
        <v>42</v>
      </c>
      <c r="L88" s="39" t="s">
        <v>222</v>
      </c>
      <c r="M88" s="39">
        <v>1</v>
      </c>
      <c r="N88" s="39">
        <v>1</v>
      </c>
      <c r="O88" s="39">
        <v>1</v>
      </c>
      <c r="P88" s="21">
        <v>1</v>
      </c>
      <c r="R88" s="21">
        <f t="shared" si="2"/>
        <v>1</v>
      </c>
      <c r="S88" s="21">
        <f t="shared" si="2"/>
        <v>1</v>
      </c>
    </row>
    <row r="89" spans="1:19" x14ac:dyDescent="0.25">
      <c r="A89" s="40"/>
      <c r="B89" s="40"/>
      <c r="C89" s="39" t="s">
        <v>745</v>
      </c>
      <c r="D89" s="39" t="s">
        <v>746</v>
      </c>
      <c r="E89" s="39" t="s">
        <v>747</v>
      </c>
      <c r="F89" s="39" t="s">
        <v>48</v>
      </c>
      <c r="G89" s="39" t="s">
        <v>751</v>
      </c>
      <c r="H89" s="39" t="s">
        <v>85</v>
      </c>
      <c r="I89" s="39" t="s">
        <v>48</v>
      </c>
      <c r="J89" s="39" t="s">
        <v>752</v>
      </c>
      <c r="K89" s="39" t="s">
        <v>87</v>
      </c>
      <c r="L89" s="39" t="s">
        <v>753</v>
      </c>
      <c r="M89" s="39">
        <v>1</v>
      </c>
      <c r="N89" s="39">
        <v>1</v>
      </c>
      <c r="O89" s="39">
        <v>1</v>
      </c>
      <c r="P89" s="21">
        <v>1</v>
      </c>
      <c r="R89" s="21">
        <f t="shared" si="2"/>
        <v>1</v>
      </c>
      <c r="S89" s="21">
        <f t="shared" si="2"/>
        <v>1</v>
      </c>
    </row>
    <row r="90" spans="1:19" x14ac:dyDescent="0.25">
      <c r="A90" s="40"/>
      <c r="B90" s="40"/>
      <c r="C90" s="39" t="s">
        <v>715</v>
      </c>
      <c r="D90" s="39" t="s">
        <v>716</v>
      </c>
      <c r="E90" s="39" t="s">
        <v>717</v>
      </c>
      <c r="F90" s="39" t="s">
        <v>48</v>
      </c>
      <c r="G90" s="39" t="s">
        <v>720</v>
      </c>
      <c r="H90" s="39" t="s">
        <v>837</v>
      </c>
      <c r="I90" s="39" t="s">
        <v>837</v>
      </c>
      <c r="J90" s="39" t="s">
        <v>722</v>
      </c>
      <c r="K90" s="39" t="s">
        <v>87</v>
      </c>
      <c r="L90" s="39" t="s">
        <v>96</v>
      </c>
      <c r="M90" s="39">
        <v>1</v>
      </c>
      <c r="N90" s="39">
        <v>0</v>
      </c>
      <c r="O90" s="39">
        <v>1</v>
      </c>
      <c r="P90" s="21">
        <v>0</v>
      </c>
      <c r="R90" s="21">
        <f t="shared" si="2"/>
        <v>1</v>
      </c>
      <c r="S90" s="21">
        <f t="shared" si="2"/>
        <v>0</v>
      </c>
    </row>
    <row r="91" spans="1:19" x14ac:dyDescent="0.25">
      <c r="A91" s="40"/>
      <c r="B91" s="40"/>
      <c r="C91" s="39" t="s">
        <v>371</v>
      </c>
      <c r="D91" s="39" t="s">
        <v>372</v>
      </c>
      <c r="E91" s="39" t="s">
        <v>373</v>
      </c>
      <c r="F91" s="39" t="s">
        <v>48</v>
      </c>
      <c r="G91" s="39" t="s">
        <v>377</v>
      </c>
      <c r="H91" s="39" t="s">
        <v>94</v>
      </c>
      <c r="I91" s="39" t="s">
        <v>48</v>
      </c>
      <c r="J91" s="39" t="s">
        <v>378</v>
      </c>
      <c r="K91" s="39" t="s">
        <v>87</v>
      </c>
      <c r="L91" s="39" t="s">
        <v>379</v>
      </c>
      <c r="M91" s="39">
        <v>1</v>
      </c>
      <c r="N91" s="39">
        <v>1</v>
      </c>
      <c r="O91" s="39">
        <v>1</v>
      </c>
      <c r="P91" s="21">
        <v>1</v>
      </c>
      <c r="R91" s="21">
        <f t="shared" si="2"/>
        <v>1</v>
      </c>
      <c r="S91" s="21">
        <f t="shared" si="2"/>
        <v>1</v>
      </c>
    </row>
    <row r="92" spans="1:19" x14ac:dyDescent="0.25">
      <c r="A92" s="40"/>
      <c r="B92" s="40"/>
      <c r="C92" s="39" t="s">
        <v>661</v>
      </c>
      <c r="D92" s="39">
        <v>7507001518</v>
      </c>
      <c r="E92" s="39" t="s">
        <v>662</v>
      </c>
      <c r="F92" s="39" t="s">
        <v>34</v>
      </c>
      <c r="G92" s="39" t="s">
        <v>665</v>
      </c>
      <c r="H92" s="39" t="s">
        <v>119</v>
      </c>
      <c r="I92" s="39" t="s">
        <v>34</v>
      </c>
      <c r="J92" s="39" t="s">
        <v>666</v>
      </c>
      <c r="K92" s="39" t="s">
        <v>87</v>
      </c>
      <c r="L92" s="39" t="s">
        <v>216</v>
      </c>
      <c r="M92" s="39">
        <v>1</v>
      </c>
      <c r="N92" s="39">
        <v>1</v>
      </c>
      <c r="O92" s="39">
        <v>1</v>
      </c>
      <c r="P92" s="21">
        <v>1</v>
      </c>
      <c r="R92" s="21">
        <f t="shared" si="2"/>
        <v>1</v>
      </c>
      <c r="S92" s="21">
        <f t="shared" si="2"/>
        <v>1</v>
      </c>
    </row>
    <row r="93" spans="1:19" x14ac:dyDescent="0.25">
      <c r="A93" s="40"/>
      <c r="B93" s="40"/>
      <c r="C93" s="39" t="s">
        <v>507</v>
      </c>
      <c r="D93" s="39">
        <v>7508300522</v>
      </c>
      <c r="E93" s="39" t="s">
        <v>654</v>
      </c>
      <c r="F93" s="39" t="s">
        <v>48</v>
      </c>
      <c r="G93" s="39" t="s">
        <v>658</v>
      </c>
      <c r="H93" s="39" t="s">
        <v>94</v>
      </c>
      <c r="I93" s="39" t="s">
        <v>48</v>
      </c>
      <c r="J93" s="39" t="s">
        <v>659</v>
      </c>
      <c r="K93" s="39" t="s">
        <v>87</v>
      </c>
      <c r="L93" s="39" t="s">
        <v>660</v>
      </c>
      <c r="M93" s="39">
        <v>4</v>
      </c>
      <c r="N93" s="39">
        <v>1</v>
      </c>
      <c r="O93" s="39">
        <v>4</v>
      </c>
      <c r="P93" s="21">
        <v>1</v>
      </c>
      <c r="R93" s="21">
        <f t="shared" si="2"/>
        <v>4</v>
      </c>
      <c r="S93" s="21">
        <f t="shared" si="2"/>
        <v>1</v>
      </c>
    </row>
    <row r="94" spans="1:19" x14ac:dyDescent="0.25">
      <c r="A94" s="40"/>
      <c r="B94" s="40"/>
      <c r="C94" s="40"/>
      <c r="D94" s="40"/>
      <c r="E94" s="40"/>
      <c r="F94" s="40"/>
      <c r="G94" s="40" t="s">
        <v>788</v>
      </c>
      <c r="H94" s="40" t="s">
        <v>94</v>
      </c>
      <c r="I94" s="40" t="s">
        <v>48</v>
      </c>
      <c r="J94" s="40" t="s">
        <v>789</v>
      </c>
      <c r="K94" s="40" t="s">
        <v>87</v>
      </c>
      <c r="L94" s="40" t="s">
        <v>530</v>
      </c>
      <c r="M94" s="40">
        <v>4</v>
      </c>
      <c r="N94" s="40">
        <v>1</v>
      </c>
      <c r="O94" s="40">
        <v>4</v>
      </c>
      <c r="P94" s="22">
        <v>1</v>
      </c>
      <c r="R94" s="22">
        <f t="shared" si="2"/>
        <v>4</v>
      </c>
      <c r="S94" s="22">
        <f t="shared" si="2"/>
        <v>1</v>
      </c>
    </row>
    <row r="95" spans="1:19" x14ac:dyDescent="0.25">
      <c r="A95" s="40"/>
      <c r="B95" s="40"/>
      <c r="C95" s="40"/>
      <c r="D95" s="40"/>
      <c r="E95" s="40"/>
      <c r="F95" s="40"/>
      <c r="G95" s="40" t="s">
        <v>798</v>
      </c>
      <c r="H95" s="40" t="s">
        <v>70</v>
      </c>
      <c r="I95" s="40" t="s">
        <v>48</v>
      </c>
      <c r="J95" s="40" t="s">
        <v>799</v>
      </c>
      <c r="K95" s="40" t="s">
        <v>42</v>
      </c>
      <c r="L95" s="40" t="s">
        <v>799</v>
      </c>
      <c r="M95" s="40">
        <v>4</v>
      </c>
      <c r="N95" s="40">
        <v>1</v>
      </c>
      <c r="O95" s="40">
        <v>4</v>
      </c>
      <c r="P95" s="22">
        <v>1</v>
      </c>
      <c r="R95" s="22">
        <f t="shared" si="2"/>
        <v>4</v>
      </c>
      <c r="S95" s="22">
        <f t="shared" si="2"/>
        <v>1</v>
      </c>
    </row>
    <row r="96" spans="1:19" x14ac:dyDescent="0.25">
      <c r="A96" s="40"/>
      <c r="B96" s="40"/>
      <c r="C96" s="40"/>
      <c r="D96" s="40"/>
      <c r="E96" s="40"/>
      <c r="F96" s="40"/>
      <c r="G96" s="40" t="s">
        <v>695</v>
      </c>
      <c r="H96" s="40" t="s">
        <v>94</v>
      </c>
      <c r="I96" s="40" t="s">
        <v>48</v>
      </c>
      <c r="J96" s="40" t="s">
        <v>411</v>
      </c>
      <c r="K96" s="40" t="s">
        <v>42</v>
      </c>
      <c r="L96" s="40" t="s">
        <v>411</v>
      </c>
      <c r="M96" s="40">
        <v>4</v>
      </c>
      <c r="N96" s="40">
        <v>0.89</v>
      </c>
      <c r="O96" s="40">
        <v>4</v>
      </c>
      <c r="P96" s="22">
        <v>0.89</v>
      </c>
      <c r="R96" s="22">
        <f t="shared" si="2"/>
        <v>4</v>
      </c>
      <c r="S96" s="22">
        <f t="shared" si="2"/>
        <v>0.89</v>
      </c>
    </row>
    <row r="97" spans="1:19" x14ac:dyDescent="0.25">
      <c r="A97" s="40"/>
      <c r="B97" s="40"/>
      <c r="C97" s="40"/>
      <c r="D97" s="39">
        <v>7508300689</v>
      </c>
      <c r="E97" s="39" t="s">
        <v>520</v>
      </c>
      <c r="F97" s="39" t="s">
        <v>48</v>
      </c>
      <c r="G97" s="39" t="s">
        <v>652</v>
      </c>
      <c r="H97" s="39" t="s">
        <v>53</v>
      </c>
      <c r="I97" s="39" t="s">
        <v>48</v>
      </c>
      <c r="J97" s="39" t="s">
        <v>653</v>
      </c>
      <c r="K97" s="39" t="s">
        <v>42</v>
      </c>
      <c r="L97" s="39" t="s">
        <v>653</v>
      </c>
      <c r="M97" s="39">
        <v>3</v>
      </c>
      <c r="N97" s="39">
        <v>1</v>
      </c>
      <c r="O97" s="39">
        <v>3</v>
      </c>
      <c r="P97" s="21">
        <v>1</v>
      </c>
      <c r="R97" s="21">
        <f t="shared" si="2"/>
        <v>3</v>
      </c>
      <c r="S97" s="21">
        <f t="shared" si="2"/>
        <v>1</v>
      </c>
    </row>
    <row r="98" spans="1:19" x14ac:dyDescent="0.25">
      <c r="A98" s="40"/>
      <c r="B98" s="40"/>
      <c r="C98" s="40"/>
      <c r="D98" s="40"/>
      <c r="E98" s="40"/>
      <c r="F98" s="40"/>
      <c r="G98" s="40" t="s">
        <v>523</v>
      </c>
      <c r="H98" s="40" t="s">
        <v>53</v>
      </c>
      <c r="I98" s="40" t="s">
        <v>48</v>
      </c>
      <c r="J98" s="40" t="s">
        <v>524</v>
      </c>
      <c r="K98" s="40" t="s">
        <v>42</v>
      </c>
      <c r="L98" s="40" t="s">
        <v>524</v>
      </c>
      <c r="M98" s="40">
        <v>3</v>
      </c>
      <c r="N98" s="40">
        <v>1</v>
      </c>
      <c r="O98" s="40">
        <v>3</v>
      </c>
      <c r="P98" s="22">
        <v>1</v>
      </c>
      <c r="R98" s="22">
        <f t="shared" si="2"/>
        <v>3</v>
      </c>
      <c r="S98" s="22">
        <f t="shared" si="2"/>
        <v>1</v>
      </c>
    </row>
    <row r="99" spans="1:19" x14ac:dyDescent="0.25">
      <c r="A99" s="40"/>
      <c r="B99" s="40"/>
      <c r="C99" s="40"/>
      <c r="D99" s="40"/>
      <c r="E99" s="40"/>
      <c r="F99" s="40"/>
      <c r="G99" s="40" t="s">
        <v>628</v>
      </c>
      <c r="H99" s="40" t="s">
        <v>53</v>
      </c>
      <c r="I99" s="40" t="s">
        <v>48</v>
      </c>
      <c r="J99" s="40" t="s">
        <v>629</v>
      </c>
      <c r="K99" s="40" t="s">
        <v>42</v>
      </c>
      <c r="L99" s="40" t="s">
        <v>629</v>
      </c>
      <c r="M99" s="40">
        <v>3</v>
      </c>
      <c r="N99" s="40">
        <v>1</v>
      </c>
      <c r="O99" s="40">
        <v>3</v>
      </c>
      <c r="P99" s="22">
        <v>1</v>
      </c>
      <c r="R99" s="22">
        <f t="shared" si="2"/>
        <v>3</v>
      </c>
      <c r="S99" s="22">
        <f t="shared" si="2"/>
        <v>1</v>
      </c>
    </row>
    <row r="100" spans="1:19" x14ac:dyDescent="0.25">
      <c r="A100" s="40"/>
      <c r="B100" s="40"/>
      <c r="C100" s="40"/>
      <c r="D100" s="39">
        <v>7508301137</v>
      </c>
      <c r="E100" s="39" t="s">
        <v>508</v>
      </c>
      <c r="F100" s="39" t="s">
        <v>34</v>
      </c>
      <c r="G100" s="39" t="s">
        <v>512</v>
      </c>
      <c r="H100" s="39" t="s">
        <v>119</v>
      </c>
      <c r="I100" s="39" t="s">
        <v>34</v>
      </c>
      <c r="J100" s="39" t="s">
        <v>55</v>
      </c>
      <c r="K100" s="39" t="s">
        <v>55</v>
      </c>
      <c r="L100" s="39" t="s">
        <v>55</v>
      </c>
      <c r="M100" s="39">
        <v>1</v>
      </c>
      <c r="N100" s="39">
        <v>1</v>
      </c>
      <c r="O100" s="39">
        <v>1</v>
      </c>
      <c r="P100" s="21">
        <v>1</v>
      </c>
      <c r="R100" s="21">
        <f t="shared" si="2"/>
        <v>1</v>
      </c>
      <c r="S100" s="21">
        <f t="shared" si="2"/>
        <v>1</v>
      </c>
    </row>
    <row r="101" spans="1:19" x14ac:dyDescent="0.25">
      <c r="A101" s="40"/>
      <c r="B101" s="40"/>
      <c r="C101" s="40"/>
      <c r="D101" s="39" t="s">
        <v>641</v>
      </c>
      <c r="E101" s="39" t="s">
        <v>642</v>
      </c>
      <c r="F101" s="39" t="s">
        <v>48</v>
      </c>
      <c r="G101" s="39" t="s">
        <v>646</v>
      </c>
      <c r="H101" s="39" t="s">
        <v>94</v>
      </c>
      <c r="I101" s="39" t="s">
        <v>48</v>
      </c>
      <c r="J101" s="39" t="s">
        <v>647</v>
      </c>
      <c r="K101" s="39" t="s">
        <v>87</v>
      </c>
      <c r="L101" s="39" t="s">
        <v>648</v>
      </c>
      <c r="M101" s="39">
        <v>1</v>
      </c>
      <c r="N101" s="39">
        <v>1</v>
      </c>
      <c r="O101" s="39">
        <v>1</v>
      </c>
      <c r="P101" s="21">
        <v>1</v>
      </c>
      <c r="R101" s="21">
        <f t="shared" si="2"/>
        <v>1</v>
      </c>
      <c r="S101" s="21">
        <f t="shared" si="2"/>
        <v>1</v>
      </c>
    </row>
    <row r="102" spans="1:19" x14ac:dyDescent="0.25">
      <c r="A102" s="40"/>
      <c r="B102" s="40"/>
      <c r="C102" s="39" t="s">
        <v>443</v>
      </c>
      <c r="D102" s="39">
        <v>7508300965</v>
      </c>
      <c r="E102" s="39" t="s">
        <v>444</v>
      </c>
      <c r="F102" s="39" t="s">
        <v>48</v>
      </c>
      <c r="G102" s="39" t="s">
        <v>448</v>
      </c>
      <c r="H102" s="39" t="s">
        <v>85</v>
      </c>
      <c r="I102" s="39" t="s">
        <v>48</v>
      </c>
      <c r="J102" s="39" t="s">
        <v>449</v>
      </c>
      <c r="K102" s="39" t="s">
        <v>87</v>
      </c>
      <c r="L102" s="39" t="s">
        <v>450</v>
      </c>
      <c r="M102" s="39">
        <v>1</v>
      </c>
      <c r="N102" s="39">
        <v>1</v>
      </c>
      <c r="O102" s="39">
        <v>1</v>
      </c>
      <c r="P102" s="21">
        <v>1</v>
      </c>
      <c r="R102" s="21">
        <f t="shared" si="2"/>
        <v>1</v>
      </c>
      <c r="S102" s="21">
        <f t="shared" si="2"/>
        <v>1</v>
      </c>
    </row>
    <row r="103" spans="1:19" x14ac:dyDescent="0.25">
      <c r="A103" s="40"/>
      <c r="B103" s="40"/>
      <c r="C103" s="39" t="s">
        <v>591</v>
      </c>
      <c r="D103" s="39">
        <v>7508301257</v>
      </c>
      <c r="E103" s="39" t="s">
        <v>592</v>
      </c>
      <c r="F103" s="39" t="s">
        <v>48</v>
      </c>
      <c r="G103" s="39" t="s">
        <v>596</v>
      </c>
      <c r="H103" s="39" t="s">
        <v>85</v>
      </c>
      <c r="I103" s="39" t="s">
        <v>48</v>
      </c>
      <c r="J103" s="39" t="s">
        <v>207</v>
      </c>
      <c r="K103" s="39" t="s">
        <v>87</v>
      </c>
      <c r="L103" s="39" t="s">
        <v>208</v>
      </c>
      <c r="M103" s="39">
        <v>1</v>
      </c>
      <c r="N103" s="39">
        <v>1</v>
      </c>
      <c r="O103" s="39">
        <v>1</v>
      </c>
      <c r="P103" s="21">
        <v>1</v>
      </c>
      <c r="R103" s="21">
        <f t="shared" si="2"/>
        <v>1</v>
      </c>
      <c r="S103" s="21">
        <f t="shared" si="2"/>
        <v>1</v>
      </c>
    </row>
    <row r="104" spans="1:19" x14ac:dyDescent="0.25">
      <c r="A104" s="40"/>
      <c r="B104" s="40"/>
      <c r="C104" s="39" t="s">
        <v>412</v>
      </c>
      <c r="D104" s="39">
        <v>9804400166</v>
      </c>
      <c r="E104" s="39" t="s">
        <v>74</v>
      </c>
      <c r="F104" s="39" t="s">
        <v>48</v>
      </c>
      <c r="G104" s="39" t="s">
        <v>669</v>
      </c>
      <c r="H104" s="39" t="s">
        <v>79</v>
      </c>
      <c r="I104" s="39" t="s">
        <v>48</v>
      </c>
      <c r="J104" s="39" t="s">
        <v>555</v>
      </c>
      <c r="K104" s="39" t="s">
        <v>42</v>
      </c>
      <c r="L104" s="39" t="s">
        <v>555</v>
      </c>
      <c r="M104" s="39">
        <v>6</v>
      </c>
      <c r="N104" s="39">
        <v>1</v>
      </c>
      <c r="O104" s="39">
        <v>6</v>
      </c>
      <c r="P104" s="21">
        <v>1</v>
      </c>
      <c r="R104" s="21">
        <f t="shared" si="2"/>
        <v>6</v>
      </c>
      <c r="S104" s="21">
        <f t="shared" si="2"/>
        <v>1</v>
      </c>
    </row>
    <row r="105" spans="1:19" x14ac:dyDescent="0.25">
      <c r="A105" s="40"/>
      <c r="B105" s="40"/>
      <c r="C105" s="40"/>
      <c r="D105" s="40"/>
      <c r="E105" s="40"/>
      <c r="F105" s="40"/>
      <c r="G105" s="40" t="s">
        <v>588</v>
      </c>
      <c r="H105" s="40" t="s">
        <v>79</v>
      </c>
      <c r="I105" s="40" t="s">
        <v>48</v>
      </c>
      <c r="J105" s="40" t="s">
        <v>589</v>
      </c>
      <c r="K105" s="40" t="s">
        <v>87</v>
      </c>
      <c r="L105" s="40" t="s">
        <v>189</v>
      </c>
      <c r="M105" s="40">
        <v>6</v>
      </c>
      <c r="N105" s="40">
        <v>1</v>
      </c>
      <c r="O105" s="40">
        <v>6</v>
      </c>
      <c r="P105" s="22">
        <v>1</v>
      </c>
      <c r="R105" s="22">
        <f t="shared" si="2"/>
        <v>6</v>
      </c>
      <c r="S105" s="22">
        <f t="shared" si="2"/>
        <v>1</v>
      </c>
    </row>
    <row r="106" spans="1:19" x14ac:dyDescent="0.25">
      <c r="A106" s="40"/>
      <c r="B106" s="40"/>
      <c r="C106" s="40"/>
      <c r="D106" s="40"/>
      <c r="E106" s="40"/>
      <c r="F106" s="40"/>
      <c r="G106" s="40" t="s">
        <v>416</v>
      </c>
      <c r="H106" s="40" t="s">
        <v>79</v>
      </c>
      <c r="I106" s="40" t="s">
        <v>48</v>
      </c>
      <c r="J106" s="40" t="s">
        <v>80</v>
      </c>
      <c r="K106" s="40" t="s">
        <v>42</v>
      </c>
      <c r="L106" s="40" t="s">
        <v>80</v>
      </c>
      <c r="M106" s="40">
        <v>6</v>
      </c>
      <c r="N106" s="40">
        <v>1</v>
      </c>
      <c r="O106" s="40">
        <v>6</v>
      </c>
      <c r="P106" s="22">
        <v>1</v>
      </c>
      <c r="R106" s="22">
        <f t="shared" si="2"/>
        <v>6</v>
      </c>
      <c r="S106" s="22">
        <f t="shared" si="2"/>
        <v>1</v>
      </c>
    </row>
    <row r="107" spans="1:19" x14ac:dyDescent="0.25">
      <c r="A107" s="40"/>
      <c r="B107" s="40"/>
      <c r="C107" s="40"/>
      <c r="D107" s="40"/>
      <c r="E107" s="40"/>
      <c r="F107" s="40"/>
      <c r="G107" s="40" t="s">
        <v>633</v>
      </c>
      <c r="H107" s="40" t="s">
        <v>79</v>
      </c>
      <c r="I107" s="40" t="s">
        <v>48</v>
      </c>
      <c r="J107" s="40" t="s">
        <v>55</v>
      </c>
      <c r="K107" s="40" t="s">
        <v>55</v>
      </c>
      <c r="L107" s="40" t="s">
        <v>55</v>
      </c>
      <c r="M107" s="40">
        <v>6</v>
      </c>
      <c r="N107" s="40">
        <v>1</v>
      </c>
      <c r="O107" s="40">
        <v>6</v>
      </c>
      <c r="P107" s="22">
        <v>1</v>
      </c>
      <c r="R107" s="22">
        <f t="shared" si="2"/>
        <v>6</v>
      </c>
      <c r="S107" s="22">
        <f t="shared" si="2"/>
        <v>1</v>
      </c>
    </row>
    <row r="108" spans="1:19" x14ac:dyDescent="0.25">
      <c r="A108" s="40"/>
      <c r="B108" s="40"/>
      <c r="C108" s="40"/>
      <c r="D108" s="40"/>
      <c r="E108" s="40"/>
      <c r="F108" s="40"/>
      <c r="G108" s="40" t="s">
        <v>733</v>
      </c>
      <c r="H108" s="40" t="s">
        <v>79</v>
      </c>
      <c r="I108" s="40" t="s">
        <v>48</v>
      </c>
      <c r="J108" s="40" t="s">
        <v>734</v>
      </c>
      <c r="K108" s="40" t="s">
        <v>87</v>
      </c>
      <c r="L108" s="40" t="s">
        <v>735</v>
      </c>
      <c r="M108" s="40">
        <v>6</v>
      </c>
      <c r="N108" s="40">
        <v>1</v>
      </c>
      <c r="O108" s="40">
        <v>6</v>
      </c>
      <c r="P108" s="22">
        <v>1</v>
      </c>
      <c r="R108" s="22">
        <f t="shared" si="2"/>
        <v>6</v>
      </c>
      <c r="S108" s="22">
        <f t="shared" si="2"/>
        <v>1</v>
      </c>
    </row>
    <row r="109" spans="1:19" x14ac:dyDescent="0.25">
      <c r="A109" s="40"/>
      <c r="B109" s="40"/>
      <c r="C109" s="40"/>
      <c r="D109" s="40"/>
      <c r="E109" s="40"/>
      <c r="F109" s="40"/>
      <c r="G109" s="40" t="s">
        <v>699</v>
      </c>
      <c r="H109" s="40" t="s">
        <v>287</v>
      </c>
      <c r="I109" s="40" t="s">
        <v>286</v>
      </c>
      <c r="J109" s="40" t="s">
        <v>55</v>
      </c>
      <c r="K109" s="40" t="s">
        <v>55</v>
      </c>
      <c r="L109" s="40" t="s">
        <v>55</v>
      </c>
      <c r="M109" s="40">
        <v>6</v>
      </c>
      <c r="N109" s="40">
        <v>1</v>
      </c>
      <c r="O109" s="40">
        <v>6</v>
      </c>
      <c r="P109" s="22">
        <v>1</v>
      </c>
      <c r="R109" s="22">
        <f t="shared" si="2"/>
        <v>6</v>
      </c>
      <c r="S109" s="22">
        <f t="shared" si="2"/>
        <v>1</v>
      </c>
    </row>
    <row r="110" spans="1:19" x14ac:dyDescent="0.25">
      <c r="A110" s="40"/>
      <c r="B110" s="40"/>
      <c r="C110" s="40"/>
      <c r="D110" s="40"/>
      <c r="E110" s="40"/>
      <c r="F110" s="40"/>
      <c r="G110" s="40" t="s">
        <v>442</v>
      </c>
      <c r="H110" s="40" t="s">
        <v>287</v>
      </c>
      <c r="I110" s="40" t="s">
        <v>286</v>
      </c>
      <c r="J110" s="40" t="s">
        <v>55</v>
      </c>
      <c r="K110" s="40" t="s">
        <v>55</v>
      </c>
      <c r="L110" s="40" t="s">
        <v>55</v>
      </c>
      <c r="M110" s="40">
        <v>6</v>
      </c>
      <c r="N110" s="40">
        <v>1</v>
      </c>
      <c r="O110" s="40">
        <v>6</v>
      </c>
      <c r="P110" s="22">
        <v>1</v>
      </c>
      <c r="R110" s="22">
        <f t="shared" si="2"/>
        <v>6</v>
      </c>
      <c r="S110" s="22">
        <f t="shared" si="2"/>
        <v>1</v>
      </c>
    </row>
    <row r="111" spans="1:19" x14ac:dyDescent="0.25">
      <c r="A111" s="40"/>
      <c r="B111" s="40"/>
      <c r="C111" s="40"/>
      <c r="D111" s="39" t="s">
        <v>457</v>
      </c>
      <c r="E111" s="39" t="s">
        <v>241</v>
      </c>
      <c r="F111" s="39" t="s">
        <v>48</v>
      </c>
      <c r="G111" s="39" t="s">
        <v>534</v>
      </c>
      <c r="H111" s="39" t="s">
        <v>85</v>
      </c>
      <c r="I111" s="39" t="s">
        <v>48</v>
      </c>
      <c r="J111" s="39" t="s">
        <v>379</v>
      </c>
      <c r="K111" s="39" t="s">
        <v>42</v>
      </c>
      <c r="L111" s="39" t="s">
        <v>379</v>
      </c>
      <c r="M111" s="39">
        <v>2</v>
      </c>
      <c r="N111" s="39">
        <v>1</v>
      </c>
      <c r="O111" s="39">
        <v>2</v>
      </c>
      <c r="P111" s="21">
        <v>1</v>
      </c>
      <c r="R111" s="21">
        <f t="shared" si="2"/>
        <v>2</v>
      </c>
      <c r="S111" s="21">
        <f t="shared" si="2"/>
        <v>1</v>
      </c>
    </row>
    <row r="112" spans="1:19" x14ac:dyDescent="0.25">
      <c r="A112" s="40"/>
      <c r="B112" s="40"/>
      <c r="C112" s="40"/>
      <c r="D112" s="40"/>
      <c r="E112" s="40"/>
      <c r="F112" s="40"/>
      <c r="G112" s="40" t="s">
        <v>461</v>
      </c>
      <c r="H112" s="40" t="s">
        <v>85</v>
      </c>
      <c r="I112" s="40" t="s">
        <v>48</v>
      </c>
      <c r="J112" s="40" t="s">
        <v>462</v>
      </c>
      <c r="K112" s="40" t="s">
        <v>87</v>
      </c>
      <c r="L112" s="40" t="s">
        <v>296</v>
      </c>
      <c r="M112" s="40">
        <v>2</v>
      </c>
      <c r="N112" s="40">
        <v>1</v>
      </c>
      <c r="O112" s="40">
        <v>2</v>
      </c>
      <c r="P112" s="22">
        <v>1</v>
      </c>
      <c r="R112" s="22">
        <f t="shared" si="2"/>
        <v>2</v>
      </c>
      <c r="S112" s="22">
        <f t="shared" si="2"/>
        <v>1</v>
      </c>
    </row>
    <row r="113" spans="1:19" x14ac:dyDescent="0.25">
      <c r="A113" s="40"/>
      <c r="B113" s="40"/>
      <c r="C113" s="40"/>
      <c r="D113" s="39" t="s">
        <v>420</v>
      </c>
      <c r="E113" s="39" t="s">
        <v>74</v>
      </c>
      <c r="F113" s="39" t="s">
        <v>48</v>
      </c>
      <c r="G113" s="39" t="s">
        <v>803</v>
      </c>
      <c r="H113" s="39" t="s">
        <v>112</v>
      </c>
      <c r="I113" s="39" t="s">
        <v>48</v>
      </c>
      <c r="J113" s="39" t="s">
        <v>608</v>
      </c>
      <c r="K113" s="39" t="s">
        <v>87</v>
      </c>
      <c r="L113" s="39" t="s">
        <v>71</v>
      </c>
      <c r="M113" s="39">
        <v>2</v>
      </c>
      <c r="N113" s="39">
        <v>1</v>
      </c>
      <c r="O113" s="39">
        <v>2</v>
      </c>
      <c r="P113" s="21">
        <v>1</v>
      </c>
      <c r="R113" s="21">
        <f t="shared" si="2"/>
        <v>2</v>
      </c>
      <c r="S113" s="21">
        <f t="shared" si="2"/>
        <v>1</v>
      </c>
    </row>
    <row r="114" spans="1:19" x14ac:dyDescent="0.25">
      <c r="A114" s="40"/>
      <c r="B114" s="40"/>
      <c r="C114" s="40"/>
      <c r="D114" s="40"/>
      <c r="E114" s="40"/>
      <c r="F114" s="40"/>
      <c r="G114" s="40" t="s">
        <v>424</v>
      </c>
      <c r="H114" s="40" t="s">
        <v>79</v>
      </c>
      <c r="I114" s="40" t="s">
        <v>48</v>
      </c>
      <c r="J114" s="40" t="s">
        <v>323</v>
      </c>
      <c r="K114" s="40" t="s">
        <v>42</v>
      </c>
      <c r="L114" s="40" t="s">
        <v>323</v>
      </c>
      <c r="M114" s="40">
        <v>2</v>
      </c>
      <c r="N114" s="40">
        <v>1</v>
      </c>
      <c r="O114" s="40">
        <v>2</v>
      </c>
      <c r="P114" s="22">
        <v>1</v>
      </c>
      <c r="R114" s="22">
        <f t="shared" si="2"/>
        <v>2</v>
      </c>
      <c r="S114" s="22">
        <f t="shared" si="2"/>
        <v>1</v>
      </c>
    </row>
    <row r="115" spans="1:19" x14ac:dyDescent="0.25">
      <c r="A115" s="40"/>
      <c r="B115" s="40"/>
      <c r="C115" s="40"/>
      <c r="D115" s="39" t="s">
        <v>549</v>
      </c>
      <c r="E115" s="39" t="s">
        <v>550</v>
      </c>
      <c r="F115" s="39" t="s">
        <v>34</v>
      </c>
      <c r="G115" s="39" t="s">
        <v>554</v>
      </c>
      <c r="H115" s="39" t="s">
        <v>39</v>
      </c>
      <c r="I115" s="39" t="s">
        <v>34</v>
      </c>
      <c r="J115" s="39" t="s">
        <v>555</v>
      </c>
      <c r="K115" s="39" t="s">
        <v>42</v>
      </c>
      <c r="L115" s="39" t="s">
        <v>555</v>
      </c>
      <c r="M115" s="39">
        <v>1</v>
      </c>
      <c r="N115" s="39">
        <v>1</v>
      </c>
      <c r="O115" s="39">
        <v>1</v>
      </c>
      <c r="P115" s="21">
        <v>1</v>
      </c>
      <c r="R115" s="21">
        <f t="shared" si="2"/>
        <v>1</v>
      </c>
      <c r="S115" s="21">
        <f t="shared" si="2"/>
        <v>1</v>
      </c>
    </row>
    <row r="116" spans="1:19" x14ac:dyDescent="0.25">
      <c r="A116" s="40"/>
      <c r="B116" s="40"/>
      <c r="C116" s="40"/>
      <c r="D116" s="39" t="s">
        <v>634</v>
      </c>
      <c r="E116" s="39" t="s">
        <v>635</v>
      </c>
      <c r="F116" s="39" t="s">
        <v>34</v>
      </c>
      <c r="G116" s="39" t="s">
        <v>639</v>
      </c>
      <c r="H116" s="39" t="s">
        <v>157</v>
      </c>
      <c r="I116" s="39" t="s">
        <v>34</v>
      </c>
      <c r="J116" s="39" t="s">
        <v>640</v>
      </c>
      <c r="K116" s="39" t="s">
        <v>87</v>
      </c>
      <c r="L116" s="39" t="s">
        <v>105</v>
      </c>
      <c r="M116" s="39">
        <v>1</v>
      </c>
      <c r="N116" s="39">
        <v>1</v>
      </c>
      <c r="O116" s="39">
        <v>1</v>
      </c>
      <c r="P116" s="21">
        <v>1</v>
      </c>
      <c r="R116" s="21">
        <f t="shared" si="2"/>
        <v>1</v>
      </c>
      <c r="S116" s="21">
        <f t="shared" si="2"/>
        <v>1</v>
      </c>
    </row>
    <row r="117" spans="1:19" x14ac:dyDescent="0.25">
      <c r="A117" s="40"/>
      <c r="B117" s="40"/>
      <c r="C117" s="40"/>
      <c r="D117" s="39" t="s">
        <v>563</v>
      </c>
      <c r="E117" s="39" t="s">
        <v>564</v>
      </c>
      <c r="F117" s="39" t="s">
        <v>34</v>
      </c>
      <c r="G117" s="39" t="s">
        <v>568</v>
      </c>
      <c r="H117" s="39" t="s">
        <v>39</v>
      </c>
      <c r="I117" s="39" t="s">
        <v>34</v>
      </c>
      <c r="J117" s="39" t="s">
        <v>296</v>
      </c>
      <c r="K117" s="39" t="s">
        <v>42</v>
      </c>
      <c r="L117" s="39" t="s">
        <v>296</v>
      </c>
      <c r="M117" s="39">
        <v>1</v>
      </c>
      <c r="N117" s="39">
        <v>1</v>
      </c>
      <c r="O117" s="39">
        <v>1</v>
      </c>
      <c r="P117" s="21">
        <v>1</v>
      </c>
      <c r="R117" s="21">
        <f t="shared" si="2"/>
        <v>1</v>
      </c>
      <c r="S117" s="21">
        <f t="shared" si="2"/>
        <v>1</v>
      </c>
    </row>
    <row r="118" spans="1:19" x14ac:dyDescent="0.25">
      <c r="A118" s="40"/>
      <c r="B118" s="40"/>
      <c r="C118" s="39" t="s">
        <v>569</v>
      </c>
      <c r="D118" s="39">
        <v>7608400754</v>
      </c>
      <c r="E118" s="39" t="s">
        <v>570</v>
      </c>
      <c r="F118" s="39" t="s">
        <v>48</v>
      </c>
      <c r="G118" s="39" t="s">
        <v>574</v>
      </c>
      <c r="H118" s="39" t="s">
        <v>85</v>
      </c>
      <c r="I118" s="39" t="s">
        <v>48</v>
      </c>
      <c r="J118" s="39" t="s">
        <v>575</v>
      </c>
      <c r="K118" s="39" t="s">
        <v>87</v>
      </c>
      <c r="L118" s="39" t="s">
        <v>80</v>
      </c>
      <c r="M118" s="39">
        <v>1</v>
      </c>
      <c r="N118" s="39">
        <v>1</v>
      </c>
      <c r="O118" s="39">
        <v>1</v>
      </c>
      <c r="P118" s="21">
        <v>1</v>
      </c>
      <c r="R118" s="21">
        <f t="shared" si="2"/>
        <v>1</v>
      </c>
      <c r="S118" s="21">
        <f t="shared" si="2"/>
        <v>1</v>
      </c>
    </row>
    <row r="119" spans="1:19" x14ac:dyDescent="0.25">
      <c r="A119" s="40"/>
      <c r="B119" s="40"/>
      <c r="C119" s="39" t="s">
        <v>609</v>
      </c>
      <c r="D119" s="39">
        <v>7507001528</v>
      </c>
      <c r="E119" s="39" t="s">
        <v>610</v>
      </c>
      <c r="F119" s="39" t="s">
        <v>48</v>
      </c>
      <c r="G119" s="39" t="s">
        <v>613</v>
      </c>
      <c r="H119" s="39" t="s">
        <v>70</v>
      </c>
      <c r="I119" s="39" t="s">
        <v>48</v>
      </c>
      <c r="J119" s="39" t="s">
        <v>614</v>
      </c>
      <c r="K119" s="39" t="s">
        <v>87</v>
      </c>
      <c r="L119" s="39" t="s">
        <v>450</v>
      </c>
      <c r="M119" s="39">
        <v>1</v>
      </c>
      <c r="N119" s="39">
        <v>1</v>
      </c>
      <c r="O119" s="39">
        <v>1</v>
      </c>
      <c r="P119" s="21">
        <v>1</v>
      </c>
      <c r="R119" s="21">
        <f t="shared" si="2"/>
        <v>1</v>
      </c>
      <c r="S119" s="21">
        <f t="shared" si="2"/>
        <v>1</v>
      </c>
    </row>
    <row r="120" spans="1:19" x14ac:dyDescent="0.25">
      <c r="A120" s="40"/>
      <c r="B120" s="40"/>
      <c r="C120" s="39" t="s">
        <v>812</v>
      </c>
      <c r="D120" s="39" t="s">
        <v>813</v>
      </c>
      <c r="E120" s="39" t="s">
        <v>814</v>
      </c>
      <c r="F120" s="39" t="s">
        <v>48</v>
      </c>
      <c r="G120" s="39" t="s">
        <v>818</v>
      </c>
      <c r="H120" s="39" t="s">
        <v>70</v>
      </c>
      <c r="I120" s="39" t="s">
        <v>48</v>
      </c>
      <c r="J120" s="39" t="s">
        <v>819</v>
      </c>
      <c r="K120" s="39" t="s">
        <v>42</v>
      </c>
      <c r="L120" s="39" t="s">
        <v>819</v>
      </c>
      <c r="M120" s="39">
        <v>1</v>
      </c>
      <c r="N120" s="39">
        <v>1</v>
      </c>
      <c r="O120" s="39">
        <v>1</v>
      </c>
      <c r="P120" s="21">
        <v>1</v>
      </c>
      <c r="R120" s="21">
        <f t="shared" si="2"/>
        <v>1</v>
      </c>
      <c r="S120" s="21">
        <f t="shared" si="2"/>
        <v>1</v>
      </c>
    </row>
    <row r="121" spans="1:19" x14ac:dyDescent="0.25">
      <c r="A121" s="40"/>
      <c r="B121" s="40"/>
      <c r="C121" s="39" t="s">
        <v>451</v>
      </c>
      <c r="D121" s="39">
        <v>7507001768</v>
      </c>
      <c r="E121" s="39" t="s">
        <v>452</v>
      </c>
      <c r="F121" s="39" t="s">
        <v>34</v>
      </c>
      <c r="G121" s="39" t="s">
        <v>456</v>
      </c>
      <c r="H121" s="39" t="s">
        <v>157</v>
      </c>
      <c r="I121" s="39" t="s">
        <v>34</v>
      </c>
      <c r="J121" s="39" t="s">
        <v>120</v>
      </c>
      <c r="K121" s="39" t="s">
        <v>42</v>
      </c>
      <c r="L121" s="39" t="s">
        <v>120</v>
      </c>
      <c r="M121" s="39">
        <v>1</v>
      </c>
      <c r="N121" s="39">
        <v>1</v>
      </c>
      <c r="O121" s="39">
        <v>1</v>
      </c>
      <c r="P121" s="21">
        <v>1</v>
      </c>
      <c r="R121" s="21">
        <f t="shared" si="2"/>
        <v>1</v>
      </c>
      <c r="S121" s="21">
        <f t="shared" si="2"/>
        <v>1</v>
      </c>
    </row>
    <row r="122" spans="1:19" x14ac:dyDescent="0.25">
      <c r="A122" s="40"/>
      <c r="B122" s="40"/>
      <c r="C122" s="39" t="s">
        <v>700</v>
      </c>
      <c r="D122" s="39" t="s">
        <v>701</v>
      </c>
      <c r="E122" s="39" t="s">
        <v>702</v>
      </c>
      <c r="F122" s="39" t="s">
        <v>48</v>
      </c>
      <c r="G122" s="39" t="s">
        <v>706</v>
      </c>
      <c r="H122" s="39" t="s">
        <v>85</v>
      </c>
      <c r="I122" s="39" t="s">
        <v>48</v>
      </c>
      <c r="J122" s="39" t="s">
        <v>707</v>
      </c>
      <c r="K122" s="39" t="s">
        <v>87</v>
      </c>
      <c r="L122" s="39" t="s">
        <v>708</v>
      </c>
      <c r="M122" s="39">
        <v>1</v>
      </c>
      <c r="N122" s="39">
        <v>1</v>
      </c>
      <c r="O122" s="39">
        <v>1</v>
      </c>
      <c r="P122" s="21">
        <v>1</v>
      </c>
      <c r="R122" s="21">
        <f t="shared" si="2"/>
        <v>1</v>
      </c>
      <c r="S122" s="21">
        <f t="shared" si="2"/>
        <v>1</v>
      </c>
    </row>
    <row r="123" spans="1:19" x14ac:dyDescent="0.25">
      <c r="A123" s="40"/>
      <c r="B123" s="40"/>
      <c r="C123" s="39" t="s">
        <v>677</v>
      </c>
      <c r="D123" s="39">
        <v>7508300776</v>
      </c>
      <c r="E123" s="39" t="s">
        <v>678</v>
      </c>
      <c r="F123" s="39" t="s">
        <v>48</v>
      </c>
      <c r="G123" s="39" t="s">
        <v>682</v>
      </c>
      <c r="H123" s="39" t="s">
        <v>85</v>
      </c>
      <c r="I123" s="39" t="s">
        <v>48</v>
      </c>
      <c r="J123" s="39" t="s">
        <v>683</v>
      </c>
      <c r="K123" s="39" t="s">
        <v>87</v>
      </c>
      <c r="L123" s="39" t="s">
        <v>684</v>
      </c>
      <c r="M123" s="39">
        <v>1</v>
      </c>
      <c r="N123" s="39">
        <v>1</v>
      </c>
      <c r="O123" s="39">
        <v>1</v>
      </c>
      <c r="P123" s="21">
        <v>1</v>
      </c>
      <c r="R123" s="21">
        <f t="shared" si="2"/>
        <v>1</v>
      </c>
      <c r="S123" s="21">
        <f t="shared" si="2"/>
        <v>1</v>
      </c>
    </row>
    <row r="124" spans="1:19" x14ac:dyDescent="0.25">
      <c r="A124" s="40"/>
      <c r="B124" s="40"/>
      <c r="C124" s="39" t="s">
        <v>381</v>
      </c>
      <c r="D124" s="39">
        <v>7508301051</v>
      </c>
      <c r="E124" s="39" t="s">
        <v>382</v>
      </c>
      <c r="F124" s="39" t="s">
        <v>48</v>
      </c>
      <c r="G124" s="39" t="s">
        <v>385</v>
      </c>
      <c r="H124" s="39" t="s">
        <v>70</v>
      </c>
      <c r="I124" s="39" t="s">
        <v>48</v>
      </c>
      <c r="J124" s="39" t="s">
        <v>135</v>
      </c>
      <c r="K124" s="39" t="s">
        <v>42</v>
      </c>
      <c r="L124" s="39" t="s">
        <v>135</v>
      </c>
      <c r="M124" s="39">
        <v>1</v>
      </c>
      <c r="N124" s="39">
        <v>1</v>
      </c>
      <c r="O124" s="39">
        <v>1</v>
      </c>
      <c r="P124" s="21">
        <v>1</v>
      </c>
      <c r="R124" s="21">
        <f t="shared" si="2"/>
        <v>1</v>
      </c>
      <c r="S124" s="21">
        <f t="shared" si="2"/>
        <v>1</v>
      </c>
    </row>
    <row r="125" spans="1:19" x14ac:dyDescent="0.25">
      <c r="A125" s="40"/>
      <c r="B125" s="40"/>
      <c r="C125" s="39" t="s">
        <v>736</v>
      </c>
      <c r="D125" s="39">
        <v>7608200532</v>
      </c>
      <c r="E125" s="39" t="s">
        <v>804</v>
      </c>
      <c r="F125" s="39" t="s">
        <v>34</v>
      </c>
      <c r="G125" s="39" t="s">
        <v>808</v>
      </c>
      <c r="H125" s="39" t="s">
        <v>39</v>
      </c>
      <c r="I125" s="39" t="s">
        <v>34</v>
      </c>
      <c r="J125" s="39" t="s">
        <v>296</v>
      </c>
      <c r="K125" s="39" t="s">
        <v>42</v>
      </c>
      <c r="L125" s="39" t="s">
        <v>296</v>
      </c>
      <c r="M125" s="39">
        <v>1</v>
      </c>
      <c r="N125" s="39">
        <v>1</v>
      </c>
      <c r="O125" s="39">
        <v>1</v>
      </c>
      <c r="P125" s="21">
        <v>1</v>
      </c>
      <c r="R125" s="21">
        <f t="shared" si="2"/>
        <v>1</v>
      </c>
      <c r="S125" s="21">
        <f t="shared" si="2"/>
        <v>1</v>
      </c>
    </row>
    <row r="126" spans="1:19" x14ac:dyDescent="0.25">
      <c r="A126" s="40"/>
      <c r="B126" s="40"/>
      <c r="C126" s="40"/>
      <c r="D126" s="39" t="s">
        <v>737</v>
      </c>
      <c r="E126" s="39" t="s">
        <v>738</v>
      </c>
      <c r="F126" s="39" t="s">
        <v>48</v>
      </c>
      <c r="G126" s="39" t="s">
        <v>742</v>
      </c>
      <c r="H126" s="39" t="s">
        <v>85</v>
      </c>
      <c r="I126" s="39" t="s">
        <v>48</v>
      </c>
      <c r="J126" s="39" t="s">
        <v>743</v>
      </c>
      <c r="K126" s="39" t="s">
        <v>87</v>
      </c>
      <c r="L126" s="39" t="s">
        <v>744</v>
      </c>
      <c r="M126" s="39">
        <v>1</v>
      </c>
      <c r="N126" s="39">
        <v>0.8</v>
      </c>
      <c r="O126" s="39">
        <v>1</v>
      </c>
      <c r="P126" s="21">
        <v>0.8</v>
      </c>
      <c r="R126" s="21">
        <f t="shared" si="2"/>
        <v>1</v>
      </c>
      <c r="S126" s="21">
        <f t="shared" si="2"/>
        <v>0.8</v>
      </c>
    </row>
    <row r="127" spans="1:19" x14ac:dyDescent="0.25">
      <c r="A127" s="40"/>
      <c r="B127" s="17" t="s">
        <v>841</v>
      </c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>
        <v>143</v>
      </c>
      <c r="P127" s="23">
        <v>68.679999999999993</v>
      </c>
      <c r="R127" s="23">
        <f>SUMIFS(R76:R126,E76:E126,"&lt;&gt;"&amp;"")</f>
        <v>50</v>
      </c>
      <c r="S127" s="23">
        <f>SUM(S54:S126)</f>
        <v>68.679999999999993</v>
      </c>
    </row>
    <row r="128" spans="1:19" x14ac:dyDescent="0.25">
      <c r="A128" s="39" t="s">
        <v>827</v>
      </c>
      <c r="B128" s="39" t="s">
        <v>821</v>
      </c>
      <c r="C128" s="39" t="s">
        <v>822</v>
      </c>
      <c r="D128" s="39">
        <v>9900202297</v>
      </c>
      <c r="E128" s="39" t="s">
        <v>823</v>
      </c>
      <c r="F128" s="39" t="s">
        <v>48</v>
      </c>
      <c r="G128" s="39" t="s">
        <v>835</v>
      </c>
      <c r="H128" s="39" t="s">
        <v>85</v>
      </c>
      <c r="I128" s="39" t="s">
        <v>48</v>
      </c>
      <c r="J128" s="39" t="s">
        <v>589</v>
      </c>
      <c r="K128" s="39" t="s">
        <v>87</v>
      </c>
      <c r="L128" s="39" t="s">
        <v>105</v>
      </c>
      <c r="M128" s="39">
        <v>2</v>
      </c>
      <c r="N128" s="39">
        <v>0.91</v>
      </c>
      <c r="O128" s="39">
        <v>2</v>
      </c>
      <c r="P128" s="21">
        <v>0.91</v>
      </c>
      <c r="R128" s="21">
        <f t="shared" si="2"/>
        <v>2</v>
      </c>
      <c r="S128" s="21">
        <f t="shared" si="2"/>
        <v>0.91</v>
      </c>
    </row>
    <row r="129" spans="1:19" x14ac:dyDescent="0.25">
      <c r="A129" s="40"/>
      <c r="B129" s="40"/>
      <c r="C129" s="40"/>
      <c r="D129" s="40"/>
      <c r="E129" s="40"/>
      <c r="F129" s="40"/>
      <c r="G129" s="40" t="s">
        <v>826</v>
      </c>
      <c r="H129" s="40" t="s">
        <v>62</v>
      </c>
      <c r="I129" s="40" t="s">
        <v>837</v>
      </c>
      <c r="J129" s="40" t="s">
        <v>55</v>
      </c>
      <c r="K129" s="40" t="s">
        <v>55</v>
      </c>
      <c r="L129" s="40" t="s">
        <v>55</v>
      </c>
      <c r="M129" s="40">
        <v>2</v>
      </c>
      <c r="N129" s="40">
        <v>1</v>
      </c>
      <c r="O129" s="40">
        <v>2</v>
      </c>
      <c r="P129" s="22">
        <v>1</v>
      </c>
      <c r="R129" s="22">
        <f t="shared" si="2"/>
        <v>2</v>
      </c>
      <c r="S129" s="22">
        <f t="shared" si="2"/>
        <v>1</v>
      </c>
    </row>
    <row r="130" spans="1:19" x14ac:dyDescent="0.25">
      <c r="A130" s="40"/>
      <c r="B130" s="40"/>
      <c r="C130" s="40"/>
      <c r="D130" s="39">
        <v>9900202298</v>
      </c>
      <c r="E130" s="39" t="s">
        <v>828</v>
      </c>
      <c r="F130" s="39" t="s">
        <v>48</v>
      </c>
      <c r="G130" s="39" t="s">
        <v>831</v>
      </c>
      <c r="H130" s="39" t="s">
        <v>287</v>
      </c>
      <c r="I130" s="39" t="s">
        <v>286</v>
      </c>
      <c r="J130" s="39" t="s">
        <v>832</v>
      </c>
      <c r="K130" s="39" t="s">
        <v>42</v>
      </c>
      <c r="L130" s="39" t="s">
        <v>832</v>
      </c>
      <c r="M130" s="39">
        <v>1</v>
      </c>
      <c r="N130" s="39">
        <v>1</v>
      </c>
      <c r="O130" s="39">
        <v>1</v>
      </c>
      <c r="P130" s="21">
        <v>1</v>
      </c>
      <c r="R130" s="21">
        <f t="shared" ref="R130:S130" si="3">IF(OR($H130="AGPRO",$H130="AGTEC",$H130="AGING",$H130="AGAPP"),0,O130)</f>
        <v>1</v>
      </c>
      <c r="S130" s="21">
        <f t="shared" si="3"/>
        <v>1</v>
      </c>
    </row>
    <row r="131" spans="1:19" x14ac:dyDescent="0.25">
      <c r="A131" s="40"/>
      <c r="B131" s="17" t="s">
        <v>842</v>
      </c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>
        <v>5</v>
      </c>
      <c r="P131" s="23">
        <v>2.91</v>
      </c>
      <c r="R131" s="23">
        <f>SUMIFS(R128:R130,E128:E130,"&lt;&gt;"&amp;"")</f>
        <v>3</v>
      </c>
      <c r="S131" s="23">
        <f>SUM(S128:S130)</f>
        <v>2.91</v>
      </c>
    </row>
    <row r="132" spans="1:19" x14ac:dyDescent="0.25">
      <c r="A132" s="19" t="s">
        <v>836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>
        <v>213</v>
      </c>
      <c r="P132" s="24">
        <v>116.94</v>
      </c>
      <c r="R132" s="24">
        <f>SUM(R131,R127,R53)</f>
        <v>94</v>
      </c>
      <c r="S132" s="24">
        <f>SUM(S131,S127,S53)</f>
        <v>109.94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9110270T</dc:creator>
  <cp:lastModifiedBy>9110270T</cp:lastModifiedBy>
  <dcterms:created xsi:type="dcterms:W3CDTF">2018-09-03T11:24:26Z</dcterms:created>
  <dcterms:modified xsi:type="dcterms:W3CDTF">2018-09-03T11:49:11Z</dcterms:modified>
</cp:coreProperties>
</file>