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 codeName="ThisWorkbook"/>
  <mc:AlternateContent xmlns:mc="http://schemas.openxmlformats.org/markup-compatibility/2006">
    <mc:Choice Requires="x15">
      <x15ac:absPath xmlns:x15ac="http://schemas.microsoft.com/office/spreadsheetml/2010/11/ac" url="/Users/Hannah/Downloads/"/>
    </mc:Choice>
  </mc:AlternateContent>
  <xr:revisionPtr revIDLastSave="0" documentId="8_{F3734EF4-138A-D841-8B27-EA56CAF819C9}" xr6:coauthVersionLast="45" xr6:coauthVersionMax="45" xr10:uidLastSave="{00000000-0000-0000-0000-000000000000}"/>
  <bookViews>
    <workbookView xWindow="2080" yWindow="1400" windowWidth="26720" windowHeight="15920" activeTab="12" xr2:uid="{00000000-000D-0000-FFFF-FFFF00000000}"/>
  </bookViews>
  <sheets>
    <sheet name="JANVIER" sheetId="2" r:id="rId1"/>
    <sheet name="FÉVRIER" sheetId="3" r:id="rId2"/>
    <sheet name="MARS" sheetId="4" r:id="rId3"/>
    <sheet name="AVRIL" sheetId="5" r:id="rId4"/>
    <sheet name="MAI" sheetId="6" r:id="rId5"/>
    <sheet name="JUIN" sheetId="7" r:id="rId6"/>
    <sheet name="JUILLET" sheetId="8" r:id="rId7"/>
    <sheet name="AOÛT" sheetId="9" r:id="rId8"/>
    <sheet name="SEPTEMBRE" sheetId="10" r:id="rId9"/>
    <sheet name="OCTOBRE" sheetId="11" r:id="rId10"/>
    <sheet name="NOVEMBRE" sheetId="12" r:id="rId11"/>
    <sheet name="DÉCEMBRE" sheetId="13" r:id="rId12"/>
    <sheet name="Feuil1" sheetId="14" r:id="rId13"/>
  </sheets>
  <externalReferences>
    <externalReference r:id="rId14"/>
  </externalReferences>
  <definedNames>
    <definedName name="AnnéeCalendrier">JANVIER!$C$3</definedName>
    <definedName name="DébutSemaine">JANVIER!$E$3</definedName>
    <definedName name="JoursEtSemaines">{0,1,2,3,4,5,6} + {0;1;2;3;4;5}*7</definedName>
    <definedName name="_xlnm.Print_Area" localSheetId="7">AOÛT!$A$5:$I$19</definedName>
    <definedName name="_xlnm.Print_Area" localSheetId="3">AVRIL!$A$5:$I$19</definedName>
    <definedName name="_xlnm.Print_Area" localSheetId="11">[1]DECEMBER!$A$5:$H$19</definedName>
    <definedName name="_xlnm.Print_Area" localSheetId="1">FÉVRIER!$A$5:$I$19</definedName>
    <definedName name="_xlnm.Print_Area" localSheetId="6">JUILLET!$A$5:$I$19</definedName>
    <definedName name="_xlnm.Print_Area" localSheetId="5">JUIN!$A$5:$I$19</definedName>
    <definedName name="_xlnm.Print_Area" localSheetId="4">MAI!$A$5:$I$19</definedName>
    <definedName name="_xlnm.Print_Area" localSheetId="2">MARS!$A$5:$I$19</definedName>
    <definedName name="_xlnm.Print_Area" localSheetId="10">NOVEMBRE!$A$5:$I$19</definedName>
    <definedName name="_xlnm.Print_Area" localSheetId="9">OCTOBRE!$A$5:$I$19</definedName>
    <definedName name="_xlnm.Print_Area" localSheetId="8">SEPTEMBRE!$A$5:$I$19</definedName>
    <definedName name="_xlnm.Print_Area">JANVIER!$A$5:$I$23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14" l="1"/>
  <c r="B7" i="14" l="1"/>
  <c r="B8" i="14"/>
  <c r="B7" i="13" l="1"/>
  <c r="B7" i="12"/>
  <c r="B7" i="11"/>
  <c r="B7" i="10"/>
  <c r="B7" i="9"/>
  <c r="B7" i="8"/>
  <c r="B7" i="7"/>
  <c r="B7" i="6"/>
  <c r="B7" i="5"/>
  <c r="B7" i="4"/>
  <c r="B7" i="3"/>
  <c r="B7" i="2" l="1"/>
  <c r="C3" i="2"/>
  <c r="B5" i="2" s="1"/>
  <c r="B22" i="2" l="1" a="1"/>
  <c r="B14" i="2" a="1"/>
  <c r="B20" i="2" a="1"/>
  <c r="B18" i="2" a="1"/>
  <c r="B16" i="2" a="1"/>
  <c r="B18" i="8" a="1"/>
  <c r="B18" i="12" a="1"/>
  <c r="B12" i="12" a="1"/>
  <c r="B16" i="13" a="1"/>
  <c r="B8" i="13" a="1"/>
  <c r="B14" i="12" a="1"/>
  <c r="B12" i="11" a="1"/>
  <c r="B12" i="10" a="1"/>
  <c r="B18" i="9" a="1"/>
  <c r="B10" i="9" a="1"/>
  <c r="B10" i="8" a="1"/>
  <c r="B16" i="7" a="1"/>
  <c r="B8" i="7" a="1"/>
  <c r="B16" i="6" a="1"/>
  <c r="B8" i="6" a="1"/>
  <c r="B16" i="5" a="1"/>
  <c r="B8" i="5" a="1"/>
  <c r="B16" i="4" a="1"/>
  <c r="B8" i="4" a="1"/>
  <c r="B16" i="3" a="1"/>
  <c r="B8" i="3" a="1"/>
  <c r="B5" i="4"/>
  <c r="B14" i="3" a="1"/>
  <c r="B5" i="11"/>
  <c r="B14" i="10" a="1"/>
  <c r="B5" i="9"/>
  <c r="B12" i="8" a="1"/>
  <c r="B10" i="7" a="1"/>
  <c r="B10" i="6" a="1"/>
  <c r="B18" i="5" a="1"/>
  <c r="B14" i="13" a="1"/>
  <c r="B5" i="13"/>
  <c r="B10" i="12" a="1"/>
  <c r="B18" i="11" a="1"/>
  <c r="B10" i="11" a="1"/>
  <c r="B18" i="10" a="1"/>
  <c r="B10" i="10" a="1"/>
  <c r="B16" i="9" a="1"/>
  <c r="B8" i="9" a="1"/>
  <c r="B16" i="8" a="1"/>
  <c r="B8" i="8" a="1"/>
  <c r="B14" i="7" a="1"/>
  <c r="B5" i="7"/>
  <c r="B14" i="6" a="1"/>
  <c r="B14" i="5" a="1"/>
  <c r="B14" i="4" a="1"/>
  <c r="B12" i="13" a="1"/>
  <c r="B8" i="12" a="1"/>
  <c r="B16" i="11" a="1"/>
  <c r="B8" i="11" a="1"/>
  <c r="B16" i="10" a="1"/>
  <c r="B8" i="10" a="1"/>
  <c r="B14" i="9" a="1"/>
  <c r="B14" i="8" a="1"/>
  <c r="B5" i="8"/>
  <c r="B12" i="7" a="1"/>
  <c r="B12" i="6" a="1"/>
  <c r="B5" i="6"/>
  <c r="B12" i="5" a="1"/>
  <c r="B5" i="5"/>
  <c r="B12" i="4" a="1"/>
  <c r="B12" i="3" a="1"/>
  <c r="B5" i="3"/>
  <c r="B18" i="13" a="1"/>
  <c r="B10" i="13" a="1"/>
  <c r="B16" i="12" a="1"/>
  <c r="B5" i="12"/>
  <c r="B14" i="11" a="1"/>
  <c r="B5" i="10"/>
  <c r="B12" i="9" a="1"/>
  <c r="B18" i="7" a="1"/>
  <c r="B18" i="6" a="1"/>
  <c r="B10" i="4" a="1"/>
  <c r="B10" i="3" a="1"/>
  <c r="B10" i="5" a="1"/>
  <c r="B18" i="4" a="1"/>
  <c r="B18" i="3" a="1"/>
  <c r="B8" i="2" a="1"/>
  <c r="G18" i="3" l="1"/>
  <c r="F18" i="3"/>
  <c r="D18" i="3"/>
  <c r="B18" i="3"/>
  <c r="H18" i="3"/>
  <c r="E18" i="3"/>
  <c r="C18" i="3"/>
  <c r="G18" i="4"/>
  <c r="F18" i="4"/>
  <c r="D18" i="4"/>
  <c r="B18" i="4"/>
  <c r="H18" i="4"/>
  <c r="E18" i="4"/>
  <c r="C18" i="4"/>
  <c r="G10" i="5"/>
  <c r="F10" i="5"/>
  <c r="D10" i="5"/>
  <c r="B10" i="5"/>
  <c r="H10" i="5"/>
  <c r="E10" i="5"/>
  <c r="C10" i="5"/>
  <c r="G18" i="7"/>
  <c r="F18" i="7"/>
  <c r="D18" i="7"/>
  <c r="B18" i="7"/>
  <c r="H18" i="7"/>
  <c r="C18" i="7"/>
  <c r="E18" i="7"/>
  <c r="G12" i="5"/>
  <c r="D12" i="5"/>
  <c r="B12" i="5"/>
  <c r="H12" i="5"/>
  <c r="F12" i="5"/>
  <c r="E12" i="5"/>
  <c r="C12" i="5"/>
  <c r="G16" i="10"/>
  <c r="D16" i="10"/>
  <c r="F16" i="10"/>
  <c r="B16" i="10"/>
  <c r="H16" i="10"/>
  <c r="E16" i="10"/>
  <c r="C16" i="10"/>
  <c r="H12" i="13"/>
  <c r="G12" i="13"/>
  <c r="D12" i="13"/>
  <c r="F12" i="13"/>
  <c r="B12" i="13"/>
  <c r="C12" i="13"/>
  <c r="E12" i="13"/>
  <c r="H8" i="9"/>
  <c r="H7" i="9" s="1"/>
  <c r="E8" i="9"/>
  <c r="E7" i="9" s="1"/>
  <c r="G8" i="9"/>
  <c r="G7" i="9" s="1"/>
  <c r="B8" i="9"/>
  <c r="F8" i="9"/>
  <c r="F7" i="9" s="1"/>
  <c r="C8" i="9"/>
  <c r="C7" i="9" s="1"/>
  <c r="D8" i="9"/>
  <c r="D7" i="9" s="1"/>
  <c r="G10" i="11"/>
  <c r="B10" i="11"/>
  <c r="D10" i="11"/>
  <c r="H10" i="11"/>
  <c r="F10" i="11"/>
  <c r="C10" i="11"/>
  <c r="E10" i="11"/>
  <c r="H14" i="13"/>
  <c r="F14" i="13"/>
  <c r="C14" i="13"/>
  <c r="G14" i="13"/>
  <c r="B14" i="13"/>
  <c r="D14" i="13"/>
  <c r="E14" i="13"/>
  <c r="H12" i="8"/>
  <c r="G12" i="8"/>
  <c r="B12" i="8"/>
  <c r="C12" i="8"/>
  <c r="E12" i="8"/>
  <c r="D12" i="8"/>
  <c r="F12" i="8"/>
  <c r="G14" i="3"/>
  <c r="B14" i="3"/>
  <c r="H14" i="3"/>
  <c r="F14" i="3"/>
  <c r="D14" i="3"/>
  <c r="C14" i="3"/>
  <c r="E14" i="3"/>
  <c r="H8" i="4"/>
  <c r="H7" i="4" s="1"/>
  <c r="E8" i="4"/>
  <c r="E7" i="4" s="1"/>
  <c r="F8" i="4"/>
  <c r="F7" i="4" s="1"/>
  <c r="D8" i="4"/>
  <c r="D7" i="4" s="1"/>
  <c r="C8" i="4"/>
  <c r="C7" i="4" s="1"/>
  <c r="G8" i="4"/>
  <c r="G7" i="4" s="1"/>
  <c r="B8" i="4"/>
  <c r="H8" i="6"/>
  <c r="H7" i="6" s="1"/>
  <c r="D8" i="6"/>
  <c r="D7" i="6" s="1"/>
  <c r="F8" i="6"/>
  <c r="F7" i="6" s="1"/>
  <c r="C8" i="6"/>
  <c r="C7" i="6" s="1"/>
  <c r="E8" i="6"/>
  <c r="E7" i="6" s="1"/>
  <c r="G8" i="6"/>
  <c r="G7" i="6" s="1"/>
  <c r="B8" i="6"/>
  <c r="H10" i="8"/>
  <c r="C10" i="8"/>
  <c r="D10" i="8"/>
  <c r="E10" i="8"/>
  <c r="F10" i="8"/>
  <c r="G10" i="8"/>
  <c r="B10" i="8"/>
  <c r="G12" i="11"/>
  <c r="H12" i="11"/>
  <c r="B12" i="11"/>
  <c r="F12" i="11"/>
  <c r="D12" i="11"/>
  <c r="E12" i="11"/>
  <c r="C12" i="11"/>
  <c r="G12" i="12"/>
  <c r="F12" i="12"/>
  <c r="D12" i="12"/>
  <c r="B12" i="12"/>
  <c r="H12" i="12"/>
  <c r="C12" i="12"/>
  <c r="E12" i="12"/>
  <c r="H18" i="2"/>
  <c r="E18" i="2"/>
  <c r="F18" i="2"/>
  <c r="C18" i="2"/>
  <c r="G18" i="2"/>
  <c r="B18" i="2"/>
  <c r="D18" i="2"/>
  <c r="G8" i="2"/>
  <c r="G7" i="2" s="1"/>
  <c r="B8" i="2"/>
  <c r="D8" i="2"/>
  <c r="D7" i="2" s="1"/>
  <c r="H8" i="2"/>
  <c r="H7" i="2" s="1"/>
  <c r="F8" i="2"/>
  <c r="F7" i="2" s="1"/>
  <c r="C8" i="2"/>
  <c r="C7" i="2" s="1"/>
  <c r="E8" i="2"/>
  <c r="E7" i="2" s="1"/>
  <c r="G10" i="3"/>
  <c r="F10" i="3"/>
  <c r="D10" i="3"/>
  <c r="B10" i="3"/>
  <c r="H10" i="3"/>
  <c r="C10" i="3"/>
  <c r="E10" i="3"/>
  <c r="H12" i="9"/>
  <c r="D12" i="9"/>
  <c r="C12" i="9"/>
  <c r="F12" i="9"/>
  <c r="E12" i="9"/>
  <c r="G12" i="9"/>
  <c r="B12" i="9"/>
  <c r="G16" i="12"/>
  <c r="F16" i="12"/>
  <c r="D16" i="12"/>
  <c r="B16" i="12"/>
  <c r="H16" i="12"/>
  <c r="C16" i="12"/>
  <c r="E16" i="12"/>
  <c r="G12" i="3"/>
  <c r="D12" i="3"/>
  <c r="B12" i="3"/>
  <c r="H12" i="3"/>
  <c r="F12" i="3"/>
  <c r="E12" i="3"/>
  <c r="C12" i="3"/>
  <c r="H14" i="8"/>
  <c r="D14" i="8"/>
  <c r="G14" i="8"/>
  <c r="B14" i="8"/>
  <c r="F14" i="8"/>
  <c r="C14" i="8"/>
  <c r="E14" i="8"/>
  <c r="G8" i="11"/>
  <c r="G7" i="11" s="1"/>
  <c r="D8" i="11"/>
  <c r="D7" i="11" s="1"/>
  <c r="F8" i="11"/>
  <c r="F7" i="11" s="1"/>
  <c r="B8" i="11"/>
  <c r="H8" i="11"/>
  <c r="H7" i="11" s="1"/>
  <c r="E8" i="11"/>
  <c r="E7" i="11" s="1"/>
  <c r="C8" i="11"/>
  <c r="C7" i="11" s="1"/>
  <c r="G14" i="4"/>
  <c r="B14" i="4"/>
  <c r="H14" i="4"/>
  <c r="F14" i="4"/>
  <c r="D14" i="4"/>
  <c r="C14" i="4"/>
  <c r="E14" i="4"/>
  <c r="H14" i="7"/>
  <c r="F14" i="7"/>
  <c r="C14" i="7"/>
  <c r="D14" i="7"/>
  <c r="E14" i="7"/>
  <c r="G14" i="7"/>
  <c r="B14" i="7"/>
  <c r="H16" i="9"/>
  <c r="E16" i="9"/>
  <c r="G16" i="9"/>
  <c r="C16" i="9"/>
  <c r="B16" i="9"/>
  <c r="D16" i="9"/>
  <c r="F16" i="9"/>
  <c r="G18" i="11"/>
  <c r="B18" i="11"/>
  <c r="H18" i="11"/>
  <c r="F18" i="11"/>
  <c r="D18" i="11"/>
  <c r="C18" i="11"/>
  <c r="E18" i="11"/>
  <c r="G18" i="5"/>
  <c r="F18" i="5"/>
  <c r="H18" i="5"/>
  <c r="D18" i="5"/>
  <c r="B18" i="5"/>
  <c r="E18" i="5"/>
  <c r="C18" i="5"/>
  <c r="G16" i="4"/>
  <c r="H16" i="4"/>
  <c r="F16" i="4"/>
  <c r="D16" i="4"/>
  <c r="B16" i="4"/>
  <c r="E16" i="4"/>
  <c r="C16" i="4"/>
  <c r="H16" i="6"/>
  <c r="D16" i="6"/>
  <c r="G16" i="6"/>
  <c r="B16" i="6"/>
  <c r="F16" i="6"/>
  <c r="C16" i="6"/>
  <c r="E16" i="6"/>
  <c r="H10" i="9"/>
  <c r="G10" i="9"/>
  <c r="B10" i="9"/>
  <c r="D10" i="9"/>
  <c r="E10" i="9"/>
  <c r="F10" i="9"/>
  <c r="C10" i="9"/>
  <c r="G14" i="12"/>
  <c r="H14" i="12"/>
  <c r="B14" i="12"/>
  <c r="F14" i="12"/>
  <c r="D14" i="12"/>
  <c r="E14" i="12"/>
  <c r="C14" i="12"/>
  <c r="G18" i="12"/>
  <c r="D18" i="12"/>
  <c r="B18" i="12"/>
  <c r="H18" i="12"/>
  <c r="F18" i="12"/>
  <c r="C18" i="12"/>
  <c r="E18" i="12"/>
  <c r="H20" i="2"/>
  <c r="G20" i="2"/>
  <c r="E20" i="2"/>
  <c r="D20" i="2"/>
  <c r="B20" i="2"/>
  <c r="F20" i="2"/>
  <c r="C20" i="2"/>
  <c r="G10" i="4"/>
  <c r="F10" i="4"/>
  <c r="D10" i="4"/>
  <c r="B10" i="4"/>
  <c r="H10" i="4"/>
  <c r="C10" i="4"/>
  <c r="E10" i="4"/>
  <c r="G12" i="4"/>
  <c r="D12" i="4"/>
  <c r="B12" i="4"/>
  <c r="H12" i="4"/>
  <c r="F12" i="4"/>
  <c r="E12" i="4"/>
  <c r="C12" i="4"/>
  <c r="H12" i="6"/>
  <c r="E12" i="6"/>
  <c r="D12" i="6"/>
  <c r="F12" i="6"/>
  <c r="C12" i="6"/>
  <c r="G12" i="6"/>
  <c r="B12" i="6"/>
  <c r="H14" i="9"/>
  <c r="C14" i="9"/>
  <c r="F14" i="9"/>
  <c r="E14" i="9"/>
  <c r="D14" i="9"/>
  <c r="G14" i="9"/>
  <c r="B14" i="9"/>
  <c r="G16" i="11"/>
  <c r="D16" i="11"/>
  <c r="B16" i="11"/>
  <c r="H16" i="11"/>
  <c r="F16" i="11"/>
  <c r="E16" i="11"/>
  <c r="C16" i="11"/>
  <c r="G14" i="5"/>
  <c r="B14" i="5"/>
  <c r="D14" i="5"/>
  <c r="H14" i="5"/>
  <c r="F14" i="5"/>
  <c r="E14" i="5"/>
  <c r="C14" i="5"/>
  <c r="H8" i="8"/>
  <c r="H7" i="8" s="1"/>
  <c r="E8" i="8"/>
  <c r="E7" i="8" s="1"/>
  <c r="F8" i="8"/>
  <c r="F7" i="8" s="1"/>
  <c r="B8" i="8"/>
  <c r="C8" i="8"/>
  <c r="C7" i="8" s="1"/>
  <c r="D8" i="8"/>
  <c r="D7" i="8" s="1"/>
  <c r="G8" i="8"/>
  <c r="G7" i="8" s="1"/>
  <c r="G10" i="10"/>
  <c r="B10" i="10"/>
  <c r="H10" i="10"/>
  <c r="F10" i="10"/>
  <c r="D10" i="10"/>
  <c r="C10" i="10"/>
  <c r="E10" i="10"/>
  <c r="G10" i="12"/>
  <c r="B10" i="12"/>
  <c r="H10" i="12"/>
  <c r="F10" i="12"/>
  <c r="D10" i="12"/>
  <c r="C10" i="12"/>
  <c r="E10" i="12"/>
  <c r="H10" i="6"/>
  <c r="C10" i="6"/>
  <c r="F10" i="6"/>
  <c r="E10" i="6"/>
  <c r="G10" i="6"/>
  <c r="B10" i="6"/>
  <c r="D10" i="6"/>
  <c r="G14" i="10"/>
  <c r="F14" i="10"/>
  <c r="H14" i="10"/>
  <c r="D14" i="10"/>
  <c r="B14" i="10"/>
  <c r="C14" i="10"/>
  <c r="E14" i="10"/>
  <c r="G8" i="3"/>
  <c r="G7" i="3" s="1"/>
  <c r="H8" i="3"/>
  <c r="H7" i="3" s="1"/>
  <c r="F8" i="3"/>
  <c r="F7" i="3" s="1"/>
  <c r="D8" i="3"/>
  <c r="D7" i="3" s="1"/>
  <c r="B8" i="3"/>
  <c r="E8" i="3"/>
  <c r="E7" i="3" s="1"/>
  <c r="C8" i="3"/>
  <c r="C7" i="3" s="1"/>
  <c r="G8" i="5"/>
  <c r="G7" i="5" s="1"/>
  <c r="H8" i="5"/>
  <c r="H7" i="5" s="1"/>
  <c r="F8" i="5"/>
  <c r="F7" i="5" s="1"/>
  <c r="D8" i="5"/>
  <c r="D7" i="5" s="1"/>
  <c r="B8" i="5"/>
  <c r="C8" i="5"/>
  <c r="C7" i="5" s="1"/>
  <c r="E8" i="5"/>
  <c r="E7" i="5" s="1"/>
  <c r="H8" i="7"/>
  <c r="H7" i="7" s="1"/>
  <c r="C8" i="7"/>
  <c r="C7" i="7" s="1"/>
  <c r="B8" i="7"/>
  <c r="D8" i="7"/>
  <c r="D7" i="7" s="1"/>
  <c r="E8" i="7"/>
  <c r="E7" i="7" s="1"/>
  <c r="F8" i="7"/>
  <c r="F7" i="7" s="1"/>
  <c r="G8" i="7"/>
  <c r="G7" i="7" s="1"/>
  <c r="H18" i="9"/>
  <c r="G18" i="9"/>
  <c r="B18" i="9"/>
  <c r="D18" i="9"/>
  <c r="F18" i="9"/>
  <c r="C18" i="9"/>
  <c r="E18" i="9"/>
  <c r="H8" i="13"/>
  <c r="H7" i="13" s="1"/>
  <c r="E8" i="13"/>
  <c r="E7" i="13" s="1"/>
  <c r="G8" i="13"/>
  <c r="G7" i="13" s="1"/>
  <c r="B8" i="13"/>
  <c r="C8" i="13"/>
  <c r="C7" i="13" s="1"/>
  <c r="D8" i="13"/>
  <c r="D7" i="13" s="1"/>
  <c r="F8" i="13"/>
  <c r="F7" i="13" s="1"/>
  <c r="H18" i="8"/>
  <c r="C18" i="8"/>
  <c r="D18" i="8"/>
  <c r="E18" i="8"/>
  <c r="F18" i="8"/>
  <c r="G18" i="8"/>
  <c r="B18" i="8"/>
  <c r="H14" i="2"/>
  <c r="F14" i="2"/>
  <c r="E14" i="2"/>
  <c r="C14" i="2"/>
  <c r="D14" i="2"/>
  <c r="G14" i="2"/>
  <c r="B14" i="2"/>
  <c r="H10" i="13"/>
  <c r="E10" i="13"/>
  <c r="B10" i="13"/>
  <c r="G10" i="13"/>
  <c r="D10" i="13"/>
  <c r="C10" i="13"/>
  <c r="F10" i="13"/>
  <c r="H18" i="6"/>
  <c r="C18" i="6"/>
  <c r="F18" i="6"/>
  <c r="E18" i="6"/>
  <c r="G18" i="6"/>
  <c r="B18" i="6"/>
  <c r="D18" i="6"/>
  <c r="G14" i="11"/>
  <c r="F14" i="11"/>
  <c r="D14" i="11"/>
  <c r="B14" i="11"/>
  <c r="H14" i="11"/>
  <c r="C14" i="11"/>
  <c r="E14" i="11"/>
  <c r="H18" i="13"/>
  <c r="C18" i="13"/>
  <c r="B18" i="13"/>
  <c r="E18" i="13"/>
  <c r="D18" i="13"/>
  <c r="G18" i="13"/>
  <c r="F18" i="13"/>
  <c r="H12" i="7"/>
  <c r="G12" i="7"/>
  <c r="D12" i="7"/>
  <c r="B12" i="7"/>
  <c r="C12" i="7"/>
  <c r="F12" i="7"/>
  <c r="E12" i="7"/>
  <c r="G8" i="10"/>
  <c r="G7" i="10" s="1"/>
  <c r="D8" i="10"/>
  <c r="D7" i="10" s="1"/>
  <c r="B8" i="10"/>
  <c r="H8" i="10"/>
  <c r="H7" i="10" s="1"/>
  <c r="F8" i="10"/>
  <c r="F7" i="10" s="1"/>
  <c r="E8" i="10"/>
  <c r="E7" i="10" s="1"/>
  <c r="C8" i="10"/>
  <c r="C7" i="10" s="1"/>
  <c r="G8" i="12"/>
  <c r="G7" i="12" s="1"/>
  <c r="D8" i="12"/>
  <c r="D7" i="12" s="1"/>
  <c r="B8" i="12"/>
  <c r="H8" i="12"/>
  <c r="H7" i="12" s="1"/>
  <c r="F8" i="12"/>
  <c r="F7" i="12" s="1"/>
  <c r="E8" i="12"/>
  <c r="E7" i="12" s="1"/>
  <c r="C8" i="12"/>
  <c r="C7" i="12" s="1"/>
  <c r="H14" i="6"/>
  <c r="G14" i="6"/>
  <c r="B14" i="6"/>
  <c r="C14" i="6"/>
  <c r="E14" i="6"/>
  <c r="D14" i="6"/>
  <c r="F14" i="6"/>
  <c r="H16" i="8"/>
  <c r="E16" i="8"/>
  <c r="F16" i="8"/>
  <c r="G16" i="8"/>
  <c r="B16" i="8"/>
  <c r="C16" i="8"/>
  <c r="D16" i="8"/>
  <c r="G18" i="10"/>
  <c r="B18" i="10"/>
  <c r="D18" i="10"/>
  <c r="H18" i="10"/>
  <c r="F18" i="10"/>
  <c r="C18" i="10"/>
  <c r="E18" i="10"/>
  <c r="H10" i="7"/>
  <c r="E10" i="7"/>
  <c r="B10" i="7"/>
  <c r="C10" i="7"/>
  <c r="F10" i="7"/>
  <c r="G10" i="7"/>
  <c r="D10" i="7"/>
  <c r="G16" i="3"/>
  <c r="H16" i="3"/>
  <c r="F16" i="3"/>
  <c r="D16" i="3"/>
  <c r="B16" i="3"/>
  <c r="E16" i="3"/>
  <c r="C16" i="3"/>
  <c r="G16" i="5"/>
  <c r="H16" i="5"/>
  <c r="B16" i="5"/>
  <c r="F16" i="5"/>
  <c r="D16" i="5"/>
  <c r="C16" i="5"/>
  <c r="E16" i="5"/>
  <c r="G16" i="7"/>
  <c r="H16" i="7"/>
  <c r="B16" i="7"/>
  <c r="F16" i="7"/>
  <c r="D16" i="7"/>
  <c r="C16" i="7"/>
  <c r="E16" i="7"/>
  <c r="G12" i="10"/>
  <c r="H12" i="10"/>
  <c r="F12" i="10"/>
  <c r="D12" i="10"/>
  <c r="B12" i="10"/>
  <c r="E12" i="10"/>
  <c r="C12" i="10"/>
  <c r="H16" i="13"/>
  <c r="G16" i="13"/>
  <c r="B16" i="13"/>
  <c r="E16" i="13"/>
  <c r="F16" i="13"/>
  <c r="C16" i="13"/>
  <c r="D16" i="13"/>
  <c r="H16" i="2"/>
  <c r="G16" i="2"/>
  <c r="B16" i="2"/>
  <c r="F16" i="2"/>
  <c r="D16" i="2"/>
  <c r="C16" i="2"/>
  <c r="E16" i="2"/>
  <c r="H22" i="2"/>
  <c r="F22" i="2"/>
  <c r="C22" i="2"/>
  <c r="D22" i="2"/>
  <c r="E22" i="2"/>
  <c r="G22" i="2"/>
  <c r="B22" i="2"/>
</calcChain>
</file>

<file path=xl/sharedStrings.xml><?xml version="1.0" encoding="utf-8"?>
<sst xmlns="http://schemas.openxmlformats.org/spreadsheetml/2006/main" count="42" uniqueCount="29">
  <si>
    <t>Commencer le calendrier le dimanche en indiquant D dans la cellule E3</t>
  </si>
  <si>
    <t>Entrez l’année :</t>
  </si>
  <si>
    <t>JANVIER</t>
  </si>
  <si>
    <t>Début de la semaine :</t>
  </si>
  <si>
    <t>FÉV</t>
  </si>
  <si>
    <t>OCTOBRE</t>
  </si>
  <si>
    <t>SEPT</t>
  </si>
  <si>
    <t>NOV</t>
  </si>
  <si>
    <t>NOVEMBRE</t>
  </si>
  <si>
    <t>OCT</t>
  </si>
  <si>
    <t>DÉC</t>
  </si>
  <si>
    <t>DÉCEMBRE</t>
  </si>
  <si>
    <t>JAN</t>
  </si>
  <si>
    <t>FÉVRIER</t>
  </si>
  <si>
    <t>MAR</t>
  </si>
  <si>
    <t>MARS</t>
  </si>
  <si>
    <t>AVR</t>
  </si>
  <si>
    <t>AVRIL</t>
  </si>
  <si>
    <t>MAI</t>
  </si>
  <si>
    <t>JUIN</t>
  </si>
  <si>
    <t>JUIL</t>
  </si>
  <si>
    <t>JUILLET</t>
  </si>
  <si>
    <t>AOÛT</t>
  </si>
  <si>
    <t>SEPTEMBRE</t>
  </si>
  <si>
    <t>l</t>
  </si>
  <si>
    <t>AOÛ</t>
  </si>
  <si>
    <t>Fête d’anniversaire</t>
  </si>
  <si>
    <t>Judith</t>
  </si>
  <si>
    <t>Mark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</si>
</sst>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"/>
    <numFmt numFmtId="165" formatCode="[$-F800]dddd\,\ mmmm\ dd\,\ yyyy"/>
  </numFmts>
  <fonts count="8" x14ac:knownFonts="1">
    <font>
      <b/>
      <sz val="8"/>
      <color theme="1" tint="0.499984740745262"/>
      <name val="Trebuchet MS"/>
      <family val="2"/>
      <scheme val="minor"/>
    </font>
    <font>
      <b/>
      <sz val="11"/>
      <color theme="1"/>
      <name val="Trebuchet MS"/>
      <family val="2"/>
      <scheme val="minor"/>
    </font>
    <font>
      <b/>
      <sz val="10"/>
      <color theme="0" tint="-0.24994659260841701"/>
      <name val="Trebuchet MS"/>
      <family val="2"/>
      <scheme val="minor"/>
    </font>
    <font>
      <b/>
      <sz val="9"/>
      <color theme="0" tint="-0.24994659260841701"/>
      <name val="Trebuchet MS"/>
      <family val="2"/>
      <scheme val="minor"/>
    </font>
    <font>
      <b/>
      <sz val="34"/>
      <color theme="1"/>
      <name val="Trebuchet MS"/>
      <family val="2"/>
      <scheme val="major"/>
    </font>
    <font>
      <b/>
      <sz val="22"/>
      <color theme="0" tint="-0.24994659260841701"/>
      <name val="Trebuchet MS"/>
      <family val="2"/>
      <scheme val="major"/>
    </font>
    <font>
      <b/>
      <u/>
      <sz val="10"/>
      <color theme="1"/>
      <name val="Trebuchet MS"/>
      <family val="2"/>
      <scheme val="minor"/>
    </font>
    <font>
      <sz val="8"/>
      <color theme="1"/>
      <name val="Trebuchet MS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ck">
        <color theme="4"/>
      </left>
      <right/>
      <top/>
      <bottom/>
      <diagonal/>
    </border>
    <border>
      <left style="thick">
        <color theme="4"/>
      </left>
      <right style="thick">
        <color theme="4"/>
      </right>
      <top/>
      <bottom/>
      <diagonal/>
    </border>
    <border>
      <left/>
      <right style="thin">
        <color indexed="64"/>
      </right>
      <top/>
      <bottom/>
      <diagonal/>
    </border>
  </borders>
  <cellStyleXfs count="8">
    <xf numFmtId="0" fontId="0" fillId="0" borderId="0">
      <alignment horizontal="left" vertical="top" wrapText="1" indent="1"/>
    </xf>
    <xf numFmtId="0" fontId="4" fillId="0" borderId="0" applyNumberFormat="0" applyFill="0" applyBorder="0" applyProtection="0">
      <alignment horizontal="left" vertical="top"/>
    </xf>
    <xf numFmtId="0" fontId="1" fillId="0" borderId="0" applyNumberFormat="0" applyFill="0" applyProtection="0">
      <alignment vertical="top"/>
    </xf>
    <xf numFmtId="0" fontId="2" fillId="0" borderId="0" applyNumberFormat="0" applyFill="0" applyAlignment="0" applyProtection="0"/>
    <xf numFmtId="164" fontId="1" fillId="0" borderId="0" applyFill="0" applyProtection="0">
      <alignment horizontal="left" indent="1"/>
    </xf>
    <xf numFmtId="0" fontId="6" fillId="0" borderId="0" applyNumberFormat="0" applyFill="0" applyProtection="0">
      <alignment horizontal="center" vertical="top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horizontal="left"/>
    </xf>
  </cellStyleXfs>
  <cellXfs count="16">
    <xf numFmtId="0" fontId="0" fillId="0" borderId="0" xfId="0">
      <alignment horizontal="left" vertical="top" wrapText="1" indent="1"/>
    </xf>
    <xf numFmtId="0" fontId="2" fillId="0" borderId="0" xfId="3" applyAlignment="1">
      <alignment horizontal="left" vertical="top"/>
    </xf>
    <xf numFmtId="164" fontId="1" fillId="0" borderId="0" xfId="4" applyAlignment="1">
      <alignment horizontal="left" vertical="top"/>
    </xf>
    <xf numFmtId="0" fontId="0" fillId="0" borderId="1" xfId="0" applyBorder="1">
      <alignment horizontal="left" vertical="top" wrapText="1" indent="1"/>
    </xf>
    <xf numFmtId="0" fontId="0" fillId="0" borderId="2" xfId="0" applyBorder="1">
      <alignment horizontal="left" vertical="top" wrapText="1" indent="1"/>
    </xf>
    <xf numFmtId="0" fontId="4" fillId="0" borderId="0" xfId="1" applyAlignment="1">
      <alignment horizontal="center" vertical="top"/>
    </xf>
    <xf numFmtId="164" fontId="1" fillId="0" borderId="2" xfId="4" applyBorder="1">
      <alignment horizontal="left" indent="1"/>
    </xf>
    <xf numFmtId="0" fontId="1" fillId="0" borderId="0" xfId="2">
      <alignment vertical="top"/>
    </xf>
    <xf numFmtId="0" fontId="6" fillId="0" borderId="0" xfId="5">
      <alignment horizontal="center" vertical="top"/>
    </xf>
    <xf numFmtId="0" fontId="3" fillId="0" borderId="0" xfId="6" applyAlignment="1">
      <alignment horizontal="left" vertical="top"/>
    </xf>
    <xf numFmtId="165" fontId="0" fillId="0" borderId="0" xfId="0" applyNumberFormat="1">
      <alignment horizontal="left" vertical="top" wrapText="1" indent="1"/>
    </xf>
    <xf numFmtId="0" fontId="6" fillId="0" borderId="3" xfId="5" applyBorder="1">
      <alignment horizontal="center" vertical="top"/>
    </xf>
    <xf numFmtId="0" fontId="5" fillId="0" borderId="0" xfId="7">
      <alignment horizontal="left"/>
    </xf>
    <xf numFmtId="164" fontId="4" fillId="0" borderId="0" xfId="1" applyNumberFormat="1">
      <alignment horizontal="left" vertical="top"/>
    </xf>
    <xf numFmtId="0" fontId="7" fillId="0" borderId="0" xfId="0" applyFont="1">
      <alignment horizontal="left" vertical="top" wrapText="1" indent="1"/>
    </xf>
    <xf numFmtId="14" fontId="7" fillId="0" borderId="0" xfId="0" applyNumberFormat="1" applyFont="1">
      <alignment horizontal="left" vertical="top" wrapText="1" indent="1"/>
    </xf>
  </cellXfs>
  <cellStyles count="8">
    <cellStyle name="Année" xfId="7" xr:uid="{00000000-0005-0000-0000-000000000000}"/>
    <cellStyle name="Lien hypertexte" xfId="5" builtinId="8" customBuiltin="1"/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6" builtinId="19" customBuiltin="1"/>
  </cellStyles>
  <dxfs count="26"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DECEMBER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CEMBER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12-month gold stripes">
      <a:dk1>
        <a:srgbClr val="000000"/>
      </a:dk1>
      <a:lt1>
        <a:srgbClr val="FFFFFF"/>
      </a:lt1>
      <a:dk2>
        <a:srgbClr val="1F1D00"/>
      </a:dk2>
      <a:lt2>
        <a:srgbClr val="FEFEFE"/>
      </a:lt2>
      <a:accent1>
        <a:srgbClr val="F2E900"/>
      </a:accent1>
      <a:accent2>
        <a:srgbClr val="E685C9"/>
      </a:accent2>
      <a:accent3>
        <a:srgbClr val="70D680"/>
      </a:accent3>
      <a:accent4>
        <a:srgbClr val="FF6963"/>
      </a:accent4>
      <a:accent5>
        <a:srgbClr val="61C6C5"/>
      </a:accent5>
      <a:accent6>
        <a:srgbClr val="F8A11D"/>
      </a:accent6>
      <a:hlink>
        <a:srgbClr val="61C6C5"/>
      </a:hlink>
      <a:folHlink>
        <a:srgbClr val="BFBFBF"/>
      </a:folHlink>
    </a:clrScheme>
    <a:fontScheme name="1-month gold stripes">
      <a:majorFont>
        <a:latin typeface="Trebuchet MS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2">
    <tabColor theme="0"/>
    <pageSetUpPr fitToPage="1"/>
  </sheetPr>
  <dimension ref="B2:L24"/>
  <sheetViews>
    <sheetView showGridLines="0" zoomScale="125" zoomScaleNormal="125" workbookViewId="0">
      <selection activeCell="B10" sqref="B10"/>
    </sheetView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  <col min="12" max="12" width="25.59765625" bestFit="1" customWidth="1"/>
  </cols>
  <sheetData>
    <row r="2" spans="2:12" ht="12.75" customHeight="1" x14ac:dyDescent="0.15">
      <c r="B2" s="9" t="s">
        <v>0</v>
      </c>
      <c r="C2" s="1"/>
      <c r="D2" s="1"/>
      <c r="E2" s="1"/>
      <c r="F2" s="1"/>
      <c r="G2" s="1"/>
      <c r="H2" s="1"/>
      <c r="I2" s="1"/>
    </row>
    <row r="3" spans="2:12" ht="15.75" customHeight="1" x14ac:dyDescent="0.15">
      <c r="B3" s="9" t="s">
        <v>1</v>
      </c>
      <c r="C3" s="9">
        <f ca="1">YEAR(TODAY())</f>
        <v>2020</v>
      </c>
      <c r="D3" s="9" t="s">
        <v>3</v>
      </c>
      <c r="E3" s="1" t="s">
        <v>24</v>
      </c>
      <c r="F3" s="1"/>
      <c r="G3" s="1"/>
    </row>
    <row r="4" spans="2:12" ht="16.5" customHeight="1" x14ac:dyDescent="0.15">
      <c r="E4" s="1"/>
      <c r="F4" s="1"/>
      <c r="G4" s="1"/>
      <c r="H4" s="8" t="s">
        <v>4</v>
      </c>
    </row>
    <row r="5" spans="2:12" ht="27.75" customHeight="1" x14ac:dyDescent="0.3">
      <c r="B5" s="12">
        <f ca="1">AnnéeCalendrier</f>
        <v>2020</v>
      </c>
      <c r="C5" s="12"/>
      <c r="E5" s="1"/>
      <c r="F5" s="1"/>
      <c r="G5" s="1"/>
    </row>
    <row r="6" spans="2:12" ht="44.25" customHeight="1" x14ac:dyDescent="0.15">
      <c r="B6" s="13" t="s">
        <v>2</v>
      </c>
      <c r="C6" s="13"/>
      <c r="D6" s="13"/>
      <c r="E6" s="13"/>
      <c r="F6" s="5"/>
    </row>
    <row r="7" spans="2:12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  <c r="L7" s="10"/>
    </row>
    <row r="8" spans="2:12" ht="16.5" customHeight="1" x14ac:dyDescent="0.15">
      <c r="B8" s="6">
        <f t="array" aca="1" ref="B8:H8" ca="1">JoursEtSemaines+DATE(AnnéeCalendrier,1,1)-WEEKDAY(DATE(AnnéeCalendrier,1,1),(DébutSemaine="l")+1)+1</f>
        <v>43829</v>
      </c>
      <c r="C8" s="6">
        <f ca="1"/>
        <v>43830</v>
      </c>
      <c r="D8" s="6">
        <f ca="1"/>
        <v>43831</v>
      </c>
      <c r="E8" s="6">
        <f ca="1"/>
        <v>43832</v>
      </c>
      <c r="F8" s="6">
        <f ca="1"/>
        <v>43833</v>
      </c>
      <c r="G8" s="6">
        <f ca="1"/>
        <v>43834</v>
      </c>
      <c r="H8" s="6">
        <f ca="1"/>
        <v>43835</v>
      </c>
    </row>
    <row r="9" spans="2:12" ht="16.5" customHeight="1" x14ac:dyDescent="0.15">
      <c r="B9" s="6"/>
      <c r="C9" s="6"/>
      <c r="D9" s="6"/>
      <c r="E9" s="6"/>
      <c r="F9" s="6"/>
      <c r="G9" s="6"/>
      <c r="H9" s="6"/>
    </row>
    <row r="10" spans="2:12" ht="16.5" customHeight="1" x14ac:dyDescent="0.15">
      <c r="B10" s="6"/>
      <c r="C10" s="6"/>
      <c r="D10" s="6"/>
      <c r="E10" s="6"/>
      <c r="F10" s="6"/>
      <c r="G10" s="6"/>
      <c r="H10" s="6"/>
    </row>
    <row r="11" spans="2:12" ht="16.5" customHeight="1" x14ac:dyDescent="0.15">
      <c r="B11" s="6"/>
      <c r="C11" s="6"/>
      <c r="D11" s="6"/>
      <c r="E11" s="6"/>
      <c r="F11" s="6"/>
      <c r="G11" s="6"/>
      <c r="H11" s="6"/>
    </row>
    <row r="12" spans="2:12" ht="16.5" customHeight="1" x14ac:dyDescent="0.15">
      <c r="B12" s="6"/>
      <c r="C12" s="6"/>
      <c r="D12" s="6"/>
      <c r="E12" s="6"/>
      <c r="F12" s="6"/>
      <c r="G12" s="6"/>
      <c r="H12" s="6"/>
    </row>
    <row r="13" spans="2:12" ht="39.75" customHeight="1" x14ac:dyDescent="0.15">
      <c r="B13" s="4"/>
      <c r="C13" s="4"/>
      <c r="D13" s="4"/>
      <c r="E13" s="4"/>
      <c r="F13" s="4"/>
      <c r="G13" s="4"/>
      <c r="H13" s="4"/>
    </row>
    <row r="14" spans="2:12" ht="15" customHeight="1" x14ac:dyDescent="0.15">
      <c r="B14" s="6">
        <f t="array" aca="1" ref="B14:H14" ca="1">JoursEtSemaines+DATE(AnnéeCalendrier,1,1)-WEEKDAY(DATE(AnnéeCalendrier,1,1),(DébutSemaine="l")+1)+8</f>
        <v>43836</v>
      </c>
      <c r="C14" s="6">
        <f ca="1"/>
        <v>43837</v>
      </c>
      <c r="D14" s="6">
        <f ca="1"/>
        <v>43838</v>
      </c>
      <c r="E14" s="6">
        <f ca="1"/>
        <v>43839</v>
      </c>
      <c r="F14" s="6">
        <f ca="1"/>
        <v>43840</v>
      </c>
      <c r="G14" s="6">
        <f ca="1"/>
        <v>43841</v>
      </c>
      <c r="H14" s="6">
        <f ca="1"/>
        <v>43842</v>
      </c>
    </row>
    <row r="15" spans="2:12" ht="39.75" customHeight="1" x14ac:dyDescent="0.15">
      <c r="B15" s="4"/>
      <c r="C15" s="4"/>
      <c r="D15" s="4"/>
      <c r="E15" s="4" t="s">
        <v>26</v>
      </c>
      <c r="F15" s="4"/>
      <c r="G15" s="4"/>
      <c r="H15" s="4"/>
    </row>
    <row r="16" spans="2:12" ht="15" customHeight="1" x14ac:dyDescent="0.15">
      <c r="B16" s="6">
        <f t="array" aca="1" ref="B16:H16" ca="1">JoursEtSemaines+DATE(AnnéeCalendrier,1,1)-WEEKDAY(DATE(AnnéeCalendrier,1,1),(DébutSemaine="l")+1)+15</f>
        <v>43843</v>
      </c>
      <c r="C16" s="6">
        <f ca="1"/>
        <v>43844</v>
      </c>
      <c r="D16" s="6">
        <f ca="1"/>
        <v>43845</v>
      </c>
      <c r="E16" s="6">
        <f ca="1"/>
        <v>43846</v>
      </c>
      <c r="F16" s="6">
        <f ca="1"/>
        <v>43847</v>
      </c>
      <c r="G16" s="6">
        <f ca="1"/>
        <v>43848</v>
      </c>
      <c r="H16" s="6">
        <f ca="1"/>
        <v>43849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JoursEtSemaines+DATE(AnnéeCalendrier,1,1)-WEEKDAY(DATE(AnnéeCalendrier,1,1),(DébutSemaine="l")+1)+22</f>
        <v>43850</v>
      </c>
      <c r="C18" s="6">
        <f ca="1"/>
        <v>43851</v>
      </c>
      <c r="D18" s="6">
        <f ca="1"/>
        <v>43852</v>
      </c>
      <c r="E18" s="6">
        <f ca="1"/>
        <v>43853</v>
      </c>
      <c r="F18" s="6">
        <f ca="1"/>
        <v>43854</v>
      </c>
      <c r="G18" s="6">
        <f ca="1"/>
        <v>43855</v>
      </c>
      <c r="H18" s="6">
        <f ca="1"/>
        <v>43856</v>
      </c>
    </row>
    <row r="19" spans="2:8" ht="40.5" customHeight="1" x14ac:dyDescent="0.15">
      <c r="B19" s="4"/>
      <c r="C19" s="4"/>
      <c r="D19" s="4"/>
      <c r="E19" s="4"/>
      <c r="F19" s="4"/>
      <c r="G19" s="4"/>
      <c r="H19" s="4"/>
    </row>
    <row r="20" spans="2:8" ht="15" customHeight="1" x14ac:dyDescent="0.15">
      <c r="B20" s="6">
        <f t="array" aca="1" ref="B20:H20" ca="1">JoursEtSemaines+DATE(AnnéeCalendrier,1,1)-WEEKDAY(DATE(AnnéeCalendrier,1,1),(DébutSemaine="l")+1)+29</f>
        <v>43857</v>
      </c>
      <c r="C20" s="6">
        <f ca="1"/>
        <v>43858</v>
      </c>
      <c r="D20" s="6">
        <f ca="1"/>
        <v>43859</v>
      </c>
      <c r="E20" s="6">
        <f ca="1"/>
        <v>43860</v>
      </c>
      <c r="F20" s="6">
        <f ca="1"/>
        <v>43861</v>
      </c>
      <c r="G20" s="6">
        <f ca="1"/>
        <v>43862</v>
      </c>
      <c r="H20" s="6">
        <f ca="1"/>
        <v>43863</v>
      </c>
    </row>
    <row r="21" spans="2:8" ht="39.75" customHeight="1" x14ac:dyDescent="0.15">
      <c r="B21" s="4"/>
      <c r="C21" s="4"/>
      <c r="D21" s="4"/>
      <c r="E21" s="4"/>
      <c r="F21" s="4"/>
      <c r="G21" s="4"/>
      <c r="H21" s="4"/>
    </row>
    <row r="22" spans="2:8" ht="15" customHeight="1" x14ac:dyDescent="0.15">
      <c r="B22" s="6">
        <f t="array" aca="1" ref="B22:H22" ca="1">JoursEtSemaines+DATE(AnnéeCalendrier,1,1)-WEEKDAY(DATE(AnnéeCalendrier,1,1),(DébutSemaine="l")+1)+36</f>
        <v>43864</v>
      </c>
      <c r="C22" s="6">
        <f ca="1"/>
        <v>43865</v>
      </c>
      <c r="D22" s="6">
        <f ca="1"/>
        <v>43866</v>
      </c>
      <c r="E22" s="6">
        <f ca="1"/>
        <v>43867</v>
      </c>
      <c r="F22" s="6">
        <f ca="1"/>
        <v>43868</v>
      </c>
      <c r="G22" s="6">
        <f ca="1"/>
        <v>43869</v>
      </c>
      <c r="H22" s="6">
        <f ca="1"/>
        <v>43870</v>
      </c>
    </row>
    <row r="23" spans="2:8" ht="39.75" customHeight="1" x14ac:dyDescent="0.15">
      <c r="B23" s="3"/>
      <c r="C23" s="3"/>
      <c r="D23" s="3"/>
      <c r="E23" s="3"/>
      <c r="F23" s="3"/>
      <c r="G23" s="3"/>
      <c r="H23" s="4"/>
    </row>
    <row r="24" spans="2:8" ht="14.25" customHeight="1" x14ac:dyDescent="0.15">
      <c r="B24" s="2"/>
      <c r="C24" s="2"/>
      <c r="D24" s="2"/>
      <c r="E24" s="2"/>
      <c r="F24" s="2"/>
      <c r="G24" s="2"/>
      <c r="H24" s="2"/>
    </row>
  </sheetData>
  <mergeCells count="2">
    <mergeCell ref="B5:C5"/>
    <mergeCell ref="B6:E6"/>
  </mergeCells>
  <conditionalFormatting sqref="B8:G12">
    <cfRule type="expression" dxfId="25" priority="4">
      <formula>DAY(B8)&gt;8</formula>
    </cfRule>
  </conditionalFormatting>
  <conditionalFormatting sqref="B20:H23">
    <cfRule type="expression" dxfId="24" priority="2">
      <formula>AND(DAY(B20)&gt;=1,DAY(B20)&lt;=15)</formula>
    </cfRule>
  </conditionalFormatting>
  <dataValidations count="1">
    <dataValidation type="list" allowBlank="1" showErrorMessage="1" errorTitle="Cette valeur est incorrecte." error="Veuillez sélectionner une valeur dans la liste." sqref="E3" xr:uid="{00000000-0002-0000-0000-000000000000}">
      <formula1>"l,d"</formula1>
    </dataValidation>
  </dataValidations>
  <hyperlinks>
    <hyperlink ref="H4" location="FÉVRIER!A1" display="FÉV" xr:uid="{00000000-0004-0000-0000-000000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4">
    <tabColor theme="0" tint="-4.9989318521683403E-2"/>
    <pageSetUpPr fitToPage="1"/>
  </sheetPr>
  <dimension ref="B2:I19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G4" s="11" t="s">
        <v>12</v>
      </c>
      <c r="H4" s="8" t="s">
        <v>14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I5" s="1"/>
    </row>
    <row r="6" spans="2:9" ht="44.25" customHeight="1" x14ac:dyDescent="0.15">
      <c r="B6" s="13" t="s">
        <v>13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JoursEtSemaines+DATE(AnnéeCalendrier,2,1)-WEEKDAY(DATE(AnnéeCalendrier,2,1),(DébutSemaine="l")+1)+1</f>
        <v>43857</v>
      </c>
      <c r="C8" s="6">
        <f ca="1"/>
        <v>43858</v>
      </c>
      <c r="D8" s="6">
        <f ca="1"/>
        <v>43859</v>
      </c>
      <c r="E8" s="6">
        <f ca="1"/>
        <v>43860</v>
      </c>
      <c r="F8" s="6">
        <f ca="1"/>
        <v>43861</v>
      </c>
      <c r="G8" s="6">
        <f ca="1"/>
        <v>43862</v>
      </c>
      <c r="H8" s="6">
        <f ca="1"/>
        <v>43863</v>
      </c>
    </row>
    <row r="9" spans="2:9" ht="39.75" customHeight="1" x14ac:dyDescent="0.15">
      <c r="B9" s="4"/>
      <c r="C9" s="4"/>
      <c r="D9" s="4"/>
      <c r="E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JoursEtSemaines+DATE(AnnéeCalendrier,2,1)-WEEKDAY(DATE(AnnéeCalendrier,2,1),(DébutSemaine="l")+1)+8</f>
        <v>43864</v>
      </c>
      <c r="C10" s="6">
        <f ca="1"/>
        <v>43865</v>
      </c>
      <c r="D10" s="6">
        <f ca="1"/>
        <v>43866</v>
      </c>
      <c r="E10" s="6">
        <f ca="1"/>
        <v>43867</v>
      </c>
      <c r="F10" s="6">
        <f ca="1"/>
        <v>43868</v>
      </c>
      <c r="G10" s="6">
        <f ca="1"/>
        <v>43869</v>
      </c>
      <c r="H10" s="6">
        <f ca="1"/>
        <v>43870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JoursEtSemaines+DATE(AnnéeCalendrier,2,1)-WEEKDAY(DATE(AnnéeCalendrier,2,1),(DébutSemaine="l")+1)+15</f>
        <v>43871</v>
      </c>
      <c r="C12" s="6">
        <f ca="1"/>
        <v>43872</v>
      </c>
      <c r="D12" s="6">
        <f ca="1"/>
        <v>43873</v>
      </c>
      <c r="E12" s="6">
        <f ca="1"/>
        <v>43874</v>
      </c>
      <c r="F12" s="6">
        <f ca="1"/>
        <v>43875</v>
      </c>
      <c r="G12" s="6">
        <f ca="1"/>
        <v>43876</v>
      </c>
      <c r="H12" s="6">
        <f ca="1"/>
        <v>43877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JoursEtSemaines+DATE(AnnéeCalendrier,2,1)-WEEKDAY(DATE(AnnéeCalendrier,2,1),(DébutSemaine="l")+1)+22</f>
        <v>43878</v>
      </c>
      <c r="C14" s="6">
        <f ca="1"/>
        <v>43879</v>
      </c>
      <c r="D14" s="6">
        <f ca="1"/>
        <v>43880</v>
      </c>
      <c r="E14" s="6">
        <f ca="1"/>
        <v>43881</v>
      </c>
      <c r="F14" s="6">
        <f ca="1"/>
        <v>43882</v>
      </c>
      <c r="G14" s="6">
        <f ca="1"/>
        <v>43883</v>
      </c>
      <c r="H14" s="6">
        <f ca="1"/>
        <v>43884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JoursEtSemaines+DATE(AnnéeCalendrier,2,1)-WEEKDAY(DATE(AnnéeCalendrier,2,1),(DébutSemaine="l")+1)+29</f>
        <v>43885</v>
      </c>
      <c r="C16" s="6">
        <f ca="1"/>
        <v>43886</v>
      </c>
      <c r="D16" s="6">
        <f ca="1"/>
        <v>43887</v>
      </c>
      <c r="E16" s="6">
        <f ca="1"/>
        <v>43888</v>
      </c>
      <c r="F16" s="6">
        <f ca="1"/>
        <v>43889</v>
      </c>
      <c r="G16" s="6">
        <f ca="1"/>
        <v>43890</v>
      </c>
      <c r="H16" s="6">
        <f ca="1"/>
        <v>43891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JoursEtSemaines+DATE(AnnéeCalendrier,2,1)-WEEKDAY(DATE(AnnéeCalendrier,2,1),(DébutSemaine="l")+1)+36</f>
        <v>43892</v>
      </c>
      <c r="C18" s="6">
        <f ca="1"/>
        <v>43893</v>
      </c>
      <c r="D18" s="6">
        <f ca="1"/>
        <v>43894</v>
      </c>
      <c r="E18" s="6">
        <f ca="1"/>
        <v>43895</v>
      </c>
      <c r="F18" s="6">
        <f ca="1"/>
        <v>43896</v>
      </c>
      <c r="G18" s="6">
        <f ca="1"/>
        <v>43897</v>
      </c>
      <c r="H18" s="6">
        <f ca="1"/>
        <v>43898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</sheetData>
  <mergeCells count="2">
    <mergeCell ref="B5:C5"/>
    <mergeCell ref="B6:E6"/>
  </mergeCells>
  <conditionalFormatting sqref="B8:G8">
    <cfRule type="expression" dxfId="23" priority="2">
      <formula>DAY(B8)&gt;8</formula>
    </cfRule>
  </conditionalFormatting>
  <conditionalFormatting sqref="B16:H19">
    <cfRule type="expression" dxfId="22" priority="1">
      <formula>AND(DAY(B16)&gt;=1,DAY(B16)&lt;=15)</formula>
    </cfRule>
  </conditionalFormatting>
  <hyperlinks>
    <hyperlink ref="H4" location="MARS!A1" display="MAR" xr:uid="{00000000-0004-0000-0100-000000000000}"/>
    <hyperlink ref="G4" location="JANVIER!A1" display="JAN" xr:uid="{00000000-0004-0000-01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5">
    <tabColor theme="0" tint="-0.14999847407452621"/>
    <pageSetUpPr fitToPage="1"/>
  </sheetPr>
  <dimension ref="B2:I19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4</v>
      </c>
      <c r="H4" s="8" t="s">
        <v>16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15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JoursEtSemaines+DATE(AnnéeCalendrier,3,1)-WEEKDAY(DATE(AnnéeCalendrier,3,1),(DébutSemaine="l")+1)+1</f>
        <v>43885</v>
      </c>
      <c r="C8" s="6">
        <f ca="1"/>
        <v>43886</v>
      </c>
      <c r="D8" s="6">
        <f ca="1"/>
        <v>43887</v>
      </c>
      <c r="E8" s="6">
        <f ca="1"/>
        <v>43888</v>
      </c>
      <c r="F8" s="6">
        <f ca="1"/>
        <v>43889</v>
      </c>
      <c r="G8" s="6">
        <f ca="1"/>
        <v>43890</v>
      </c>
      <c r="H8" s="6">
        <f ca="1"/>
        <v>43891</v>
      </c>
    </row>
    <row r="9" spans="2:9" ht="39.75" customHeight="1" x14ac:dyDescent="0.15">
      <c r="B9" s="4"/>
      <c r="C9" s="4"/>
      <c r="D9" s="4"/>
      <c r="E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JoursEtSemaines+DATE(AnnéeCalendrier,3,1)-WEEKDAY(DATE(AnnéeCalendrier,3,1),(DébutSemaine="l")+1)+8</f>
        <v>43892</v>
      </c>
      <c r="C10" s="6">
        <f ca="1"/>
        <v>43893</v>
      </c>
      <c r="D10" s="6">
        <f ca="1"/>
        <v>43894</v>
      </c>
      <c r="E10" s="6">
        <f ca="1"/>
        <v>43895</v>
      </c>
      <c r="F10" s="6">
        <f ca="1"/>
        <v>43896</v>
      </c>
      <c r="G10" s="6">
        <f ca="1"/>
        <v>43897</v>
      </c>
      <c r="H10" s="6">
        <f ca="1"/>
        <v>43898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JoursEtSemaines+DATE(AnnéeCalendrier,3,1)-WEEKDAY(DATE(AnnéeCalendrier,3,1),(DébutSemaine="l")+1)+15</f>
        <v>43899</v>
      </c>
      <c r="C12" s="6">
        <f ca="1"/>
        <v>43900</v>
      </c>
      <c r="D12" s="6">
        <f ca="1"/>
        <v>43901</v>
      </c>
      <c r="E12" s="6">
        <f ca="1"/>
        <v>43902</v>
      </c>
      <c r="F12" s="6">
        <f ca="1"/>
        <v>43903</v>
      </c>
      <c r="G12" s="6">
        <f ca="1"/>
        <v>43904</v>
      </c>
      <c r="H12" s="6">
        <f ca="1"/>
        <v>43905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JoursEtSemaines+DATE(AnnéeCalendrier,3,1)-WEEKDAY(DATE(AnnéeCalendrier,3,1),(DébutSemaine="l")+1)+22</f>
        <v>43906</v>
      </c>
      <c r="C14" s="6">
        <f ca="1"/>
        <v>43907</v>
      </c>
      <c r="D14" s="6">
        <f ca="1"/>
        <v>43908</v>
      </c>
      <c r="E14" s="6">
        <f ca="1"/>
        <v>43909</v>
      </c>
      <c r="F14" s="6">
        <f ca="1"/>
        <v>43910</v>
      </c>
      <c r="G14" s="6">
        <f ca="1"/>
        <v>43911</v>
      </c>
      <c r="H14" s="6">
        <f ca="1"/>
        <v>43912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JoursEtSemaines+DATE(AnnéeCalendrier,3,1)-WEEKDAY(DATE(AnnéeCalendrier,3,1),(DébutSemaine="l")+1)+29</f>
        <v>43913</v>
      </c>
      <c r="C16" s="6">
        <f ca="1"/>
        <v>43914</v>
      </c>
      <c r="D16" s="6">
        <f ca="1"/>
        <v>43915</v>
      </c>
      <c r="E16" s="6">
        <f ca="1"/>
        <v>43916</v>
      </c>
      <c r="F16" s="6">
        <f ca="1"/>
        <v>43917</v>
      </c>
      <c r="G16" s="6">
        <f ca="1"/>
        <v>43918</v>
      </c>
      <c r="H16" s="6">
        <f ca="1"/>
        <v>43919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JoursEtSemaines+DATE(AnnéeCalendrier,3,1)-WEEKDAY(DATE(AnnéeCalendrier,3,1),(DébutSemaine="l")+1)+36</f>
        <v>43920</v>
      </c>
      <c r="C18" s="6">
        <f ca="1"/>
        <v>43921</v>
      </c>
      <c r="D18" s="6">
        <f ca="1"/>
        <v>43922</v>
      </c>
      <c r="E18" s="6">
        <f ca="1"/>
        <v>43923</v>
      </c>
      <c r="F18" s="6">
        <f ca="1"/>
        <v>43924</v>
      </c>
      <c r="G18" s="6">
        <f ca="1"/>
        <v>43925</v>
      </c>
      <c r="H18" s="6">
        <f ca="1"/>
        <v>43926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</sheetData>
  <mergeCells count="2">
    <mergeCell ref="B5:C5"/>
    <mergeCell ref="B6:E6"/>
  </mergeCells>
  <conditionalFormatting sqref="B8:G8">
    <cfRule type="expression" dxfId="21" priority="2">
      <formula>DAY(B8)&gt;8</formula>
    </cfRule>
  </conditionalFormatting>
  <conditionalFormatting sqref="B16:H19">
    <cfRule type="expression" dxfId="20" priority="1">
      <formula>AND(DAY(B16)&gt;=1,DAY(B16)&lt;=15)</formula>
    </cfRule>
  </conditionalFormatting>
  <hyperlinks>
    <hyperlink ref="H4" location="AVRIL!A1" display="AVR" xr:uid="{00000000-0004-0000-0200-000000000000}"/>
    <hyperlink ref="G4" location="FÉVRIER!A1" display="FÉV" xr:uid="{00000000-0004-0000-02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eet6">
    <tabColor theme="0" tint="-0.249977111117893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14</v>
      </c>
      <c r="H4" s="8" t="s">
        <v>18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17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JoursEtSemaines+DATE(AnnéeCalendrier,4,1)-WEEKDAY(DATE(AnnéeCalendrier,4,1),(DébutSemaine="l")+1)+1</f>
        <v>43920</v>
      </c>
      <c r="C8" s="6">
        <f ca="1"/>
        <v>43921</v>
      </c>
      <c r="D8" s="6">
        <f ca="1"/>
        <v>43922</v>
      </c>
      <c r="E8" s="6">
        <f ca="1"/>
        <v>43923</v>
      </c>
      <c r="F8" s="6">
        <f ca="1"/>
        <v>43924</v>
      </c>
      <c r="G8" s="6">
        <f ca="1"/>
        <v>43925</v>
      </c>
      <c r="H8" s="6">
        <f ca="1"/>
        <v>43926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JoursEtSemaines+DATE(AnnéeCalendrier,4,1)-WEEKDAY(DATE(AnnéeCalendrier,4,1),(DébutSemaine="l")+1)+8</f>
        <v>43927</v>
      </c>
      <c r="C10" s="6">
        <f ca="1"/>
        <v>43928</v>
      </c>
      <c r="D10" s="6">
        <f ca="1"/>
        <v>43929</v>
      </c>
      <c r="E10" s="6">
        <f ca="1"/>
        <v>43930</v>
      </c>
      <c r="F10" s="6">
        <f ca="1"/>
        <v>43931</v>
      </c>
      <c r="G10" s="6">
        <f ca="1"/>
        <v>43932</v>
      </c>
      <c r="H10" s="6">
        <f ca="1"/>
        <v>43933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JoursEtSemaines+DATE(AnnéeCalendrier,4,1)-WEEKDAY(DATE(AnnéeCalendrier,4,1),(DébutSemaine="l")+1)+15</f>
        <v>43934</v>
      </c>
      <c r="C12" s="6">
        <f ca="1"/>
        <v>43935</v>
      </c>
      <c r="D12" s="6">
        <f ca="1"/>
        <v>43936</v>
      </c>
      <c r="E12" s="6">
        <f ca="1"/>
        <v>43937</v>
      </c>
      <c r="F12" s="6">
        <f ca="1"/>
        <v>43938</v>
      </c>
      <c r="G12" s="6">
        <f ca="1"/>
        <v>43939</v>
      </c>
      <c r="H12" s="6">
        <f ca="1"/>
        <v>43940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JoursEtSemaines+DATE(AnnéeCalendrier,4,1)-WEEKDAY(DATE(AnnéeCalendrier,4,1),(DébutSemaine="l")+1)+22</f>
        <v>43941</v>
      </c>
      <c r="C14" s="6">
        <f ca="1"/>
        <v>43942</v>
      </c>
      <c r="D14" s="6">
        <f ca="1"/>
        <v>43943</v>
      </c>
      <c r="E14" s="6">
        <f ca="1"/>
        <v>43944</v>
      </c>
      <c r="F14" s="6">
        <f ca="1"/>
        <v>43945</v>
      </c>
      <c r="G14" s="6">
        <f ca="1"/>
        <v>43946</v>
      </c>
      <c r="H14" s="6">
        <f ca="1"/>
        <v>43947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JoursEtSemaines+DATE(AnnéeCalendrier,4,1)-WEEKDAY(DATE(AnnéeCalendrier,4,1),(DébutSemaine="l")+1)+29</f>
        <v>43948</v>
      </c>
      <c r="C16" s="6">
        <f ca="1"/>
        <v>43949</v>
      </c>
      <c r="D16" s="6">
        <f ca="1"/>
        <v>43950</v>
      </c>
      <c r="E16" s="6">
        <f ca="1"/>
        <v>43951</v>
      </c>
      <c r="F16" s="6">
        <f ca="1"/>
        <v>43952</v>
      </c>
      <c r="G16" s="6">
        <f ca="1"/>
        <v>43953</v>
      </c>
      <c r="H16" s="6">
        <f ca="1"/>
        <v>43954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JoursEtSemaines+DATE(AnnéeCalendrier,4,1)-WEEKDAY(DATE(AnnéeCalendrier,4,1),(DébutSemaine="l")+1)+36</f>
        <v>43955</v>
      </c>
      <c r="C18" s="6">
        <f ca="1"/>
        <v>43956</v>
      </c>
      <c r="D18" s="6">
        <f ca="1"/>
        <v>43957</v>
      </c>
      <c r="E18" s="6">
        <f ca="1"/>
        <v>43958</v>
      </c>
      <c r="F18" s="6">
        <f ca="1"/>
        <v>43959</v>
      </c>
      <c r="G18" s="6">
        <f ca="1"/>
        <v>43960</v>
      </c>
      <c r="H18" s="6">
        <f ca="1"/>
        <v>43961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19" priority="2">
      <formula>DAY(B8)&gt;8</formula>
    </cfRule>
  </conditionalFormatting>
  <conditionalFormatting sqref="B16:H19">
    <cfRule type="expression" dxfId="18" priority="1">
      <formula>AND(DAY(B16)&gt;=1,DAY(B16)&lt;=15)</formula>
    </cfRule>
  </conditionalFormatting>
  <hyperlinks>
    <hyperlink ref="H4" location="MAI!A1" display="MAI" xr:uid="{00000000-0004-0000-0300-000000000000}"/>
    <hyperlink ref="G4" location="MARS!A1" display="MAR" xr:uid="{00000000-0004-0000-03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eet7">
    <tabColor theme="0" tint="-0.34998626667073579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G4" s="11" t="s">
        <v>16</v>
      </c>
      <c r="H4" s="8" t="s">
        <v>19</v>
      </c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18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JoursEtSemaines+DATE(AnnéeCalendrier,5,1)-WEEKDAY(DATE(AnnéeCalendrier,5,1),(DébutSemaine="l")+1)+1</f>
        <v>43948</v>
      </c>
      <c r="C8" s="6">
        <f ca="1"/>
        <v>43949</v>
      </c>
      <c r="D8" s="6">
        <f ca="1"/>
        <v>43950</v>
      </c>
      <c r="E8" s="6">
        <f ca="1"/>
        <v>43951</v>
      </c>
      <c r="F8" s="6">
        <f ca="1"/>
        <v>43952</v>
      </c>
      <c r="G8" s="6">
        <f ca="1"/>
        <v>43953</v>
      </c>
      <c r="H8" s="6">
        <f ca="1"/>
        <v>43954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JoursEtSemaines+DATE(AnnéeCalendrier,5,1)-WEEKDAY(DATE(AnnéeCalendrier,5,1),(DébutSemaine="l")+1)+8</f>
        <v>43955</v>
      </c>
      <c r="C10" s="6">
        <f ca="1"/>
        <v>43956</v>
      </c>
      <c r="D10" s="6">
        <f ca="1"/>
        <v>43957</v>
      </c>
      <c r="E10" s="6">
        <f ca="1"/>
        <v>43958</v>
      </c>
      <c r="F10" s="6">
        <f ca="1"/>
        <v>43959</v>
      </c>
      <c r="G10" s="6">
        <f ca="1"/>
        <v>43960</v>
      </c>
      <c r="H10" s="6">
        <f ca="1"/>
        <v>43961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JoursEtSemaines+DATE(AnnéeCalendrier,5,1)-WEEKDAY(DATE(AnnéeCalendrier,5,1),(DébutSemaine="l")+1)+15</f>
        <v>43962</v>
      </c>
      <c r="C12" s="6">
        <f ca="1"/>
        <v>43963</v>
      </c>
      <c r="D12" s="6">
        <f ca="1"/>
        <v>43964</v>
      </c>
      <c r="E12" s="6">
        <f ca="1"/>
        <v>43965</v>
      </c>
      <c r="F12" s="6">
        <f ca="1"/>
        <v>43966</v>
      </c>
      <c r="G12" s="6">
        <f ca="1"/>
        <v>43967</v>
      </c>
      <c r="H12" s="6">
        <f ca="1"/>
        <v>43968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JoursEtSemaines+DATE(AnnéeCalendrier,5,1)-WEEKDAY(DATE(AnnéeCalendrier,5,1),(DébutSemaine="l")+1)+22</f>
        <v>43969</v>
      </c>
      <c r="C14" s="6">
        <f ca="1"/>
        <v>43970</v>
      </c>
      <c r="D14" s="6">
        <f ca="1"/>
        <v>43971</v>
      </c>
      <c r="E14" s="6">
        <f ca="1"/>
        <v>43972</v>
      </c>
      <c r="F14" s="6">
        <f ca="1"/>
        <v>43973</v>
      </c>
      <c r="G14" s="6">
        <f ca="1"/>
        <v>43974</v>
      </c>
      <c r="H14" s="6">
        <f ca="1"/>
        <v>43975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JoursEtSemaines+DATE(AnnéeCalendrier,5,1)-WEEKDAY(DATE(AnnéeCalendrier,5,1),(DébutSemaine="l")+1)+29</f>
        <v>43976</v>
      </c>
      <c r="C16" s="6">
        <f ca="1"/>
        <v>43977</v>
      </c>
      <c r="D16" s="6">
        <f ca="1"/>
        <v>43978</v>
      </c>
      <c r="E16" s="6">
        <f ca="1"/>
        <v>43979</v>
      </c>
      <c r="F16" s="6">
        <f ca="1"/>
        <v>43980</v>
      </c>
      <c r="G16" s="6">
        <f ca="1"/>
        <v>43981</v>
      </c>
      <c r="H16" s="6">
        <f ca="1"/>
        <v>43982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JoursEtSemaines+DATE(AnnéeCalendrier,5,1)-WEEKDAY(DATE(AnnéeCalendrier,5,1),(DébutSemaine="l")+1)+36</f>
        <v>43983</v>
      </c>
      <c r="C18" s="6">
        <f ca="1"/>
        <v>43984</v>
      </c>
      <c r="D18" s="6">
        <f ca="1"/>
        <v>43985</v>
      </c>
      <c r="E18" s="6">
        <f ca="1"/>
        <v>43986</v>
      </c>
      <c r="F18" s="6">
        <f ca="1"/>
        <v>43987</v>
      </c>
      <c r="G18" s="6">
        <f ca="1"/>
        <v>43988</v>
      </c>
      <c r="H18" s="6">
        <f ca="1"/>
        <v>43989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17" priority="2">
      <formula>DAY(B8)&gt;8</formula>
    </cfRule>
  </conditionalFormatting>
  <conditionalFormatting sqref="B16:H19">
    <cfRule type="expression" dxfId="16" priority="1">
      <formula>AND(DAY(B16)&gt;=1,DAY(B16)&lt;=15)</formula>
    </cfRule>
  </conditionalFormatting>
  <hyperlinks>
    <hyperlink ref="H4" location="JUIN!A1" display="JUIN" xr:uid="{00000000-0004-0000-0400-000000000000}"/>
    <hyperlink ref="G4" location="AVRIL!A1" display="AVR" xr:uid="{00000000-0004-0000-04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eet8">
    <tabColor theme="0" tint="-0.499984740745262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18</v>
      </c>
      <c r="H4" s="8" t="s">
        <v>20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19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JoursEtSemaines+DATE(AnnéeCalendrier,6,1)-WEEKDAY(DATE(AnnéeCalendrier,6,1),(DébutSemaine="l")+1)+1</f>
        <v>43983</v>
      </c>
      <c r="C8" s="6">
        <f ca="1"/>
        <v>43984</v>
      </c>
      <c r="D8" s="6">
        <f ca="1"/>
        <v>43985</v>
      </c>
      <c r="E8" s="6">
        <f ca="1"/>
        <v>43986</v>
      </c>
      <c r="F8" s="6">
        <f ca="1"/>
        <v>43987</v>
      </c>
      <c r="G8" s="6">
        <f ca="1"/>
        <v>43988</v>
      </c>
      <c r="H8" s="6">
        <f ca="1"/>
        <v>43989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JoursEtSemaines+DATE(AnnéeCalendrier,6,1)-WEEKDAY(DATE(AnnéeCalendrier,6,1),(DébutSemaine="l")+1)+8</f>
        <v>43990</v>
      </c>
      <c r="C10" s="6">
        <f ca="1"/>
        <v>43991</v>
      </c>
      <c r="D10" s="6">
        <f ca="1"/>
        <v>43992</v>
      </c>
      <c r="E10" s="6">
        <f ca="1"/>
        <v>43993</v>
      </c>
      <c r="F10" s="6">
        <f ca="1"/>
        <v>43994</v>
      </c>
      <c r="G10" s="6">
        <f ca="1"/>
        <v>43995</v>
      </c>
      <c r="H10" s="6">
        <f ca="1"/>
        <v>43996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JoursEtSemaines+DATE(AnnéeCalendrier,6,1)-WEEKDAY(DATE(AnnéeCalendrier,6,1),(DébutSemaine="l")+1)+15</f>
        <v>43997</v>
      </c>
      <c r="C12" s="6">
        <f ca="1"/>
        <v>43998</v>
      </c>
      <c r="D12" s="6">
        <f ca="1"/>
        <v>43999</v>
      </c>
      <c r="E12" s="6">
        <f ca="1"/>
        <v>44000</v>
      </c>
      <c r="F12" s="6">
        <f ca="1"/>
        <v>44001</v>
      </c>
      <c r="G12" s="6">
        <f ca="1"/>
        <v>44002</v>
      </c>
      <c r="H12" s="6">
        <f ca="1"/>
        <v>44003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JoursEtSemaines+DATE(AnnéeCalendrier,6,1)-WEEKDAY(DATE(AnnéeCalendrier,6,1),(DébutSemaine="l")+1)+22</f>
        <v>44004</v>
      </c>
      <c r="C14" s="6">
        <f ca="1"/>
        <v>44005</v>
      </c>
      <c r="D14" s="6">
        <f ca="1"/>
        <v>44006</v>
      </c>
      <c r="E14" s="6">
        <f ca="1"/>
        <v>44007</v>
      </c>
      <c r="F14" s="6">
        <f ca="1"/>
        <v>44008</v>
      </c>
      <c r="G14" s="6">
        <f ca="1"/>
        <v>44009</v>
      </c>
      <c r="H14" s="6">
        <f ca="1"/>
        <v>44010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JoursEtSemaines+DATE(AnnéeCalendrier,6,1)-WEEKDAY(DATE(AnnéeCalendrier,6,1),(DébutSemaine="l")+1)+29</f>
        <v>44011</v>
      </c>
      <c r="C16" s="6">
        <f ca="1"/>
        <v>44012</v>
      </c>
      <c r="D16" s="6">
        <f ca="1"/>
        <v>44013</v>
      </c>
      <c r="E16" s="6">
        <f ca="1"/>
        <v>44014</v>
      </c>
      <c r="F16" s="6">
        <f ca="1"/>
        <v>44015</v>
      </c>
      <c r="G16" s="6">
        <f ca="1"/>
        <v>44016</v>
      </c>
      <c r="H16" s="6">
        <f ca="1"/>
        <v>44017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JoursEtSemaines+DATE(AnnéeCalendrier,6,1)-WEEKDAY(DATE(AnnéeCalendrier,6,1),(DébutSemaine="l")+1)+36</f>
        <v>44018</v>
      </c>
      <c r="C18" s="6">
        <f ca="1"/>
        <v>44019</v>
      </c>
      <c r="D18" s="6">
        <f ca="1"/>
        <v>44020</v>
      </c>
      <c r="E18" s="6">
        <f ca="1"/>
        <v>44021</v>
      </c>
      <c r="F18" s="6">
        <f ca="1"/>
        <v>44022</v>
      </c>
      <c r="G18" s="6">
        <f ca="1"/>
        <v>44023</v>
      </c>
      <c r="H18" s="6">
        <f ca="1"/>
        <v>44024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15" priority="2">
      <formula>DAY(B8)&gt;8</formula>
    </cfRule>
  </conditionalFormatting>
  <conditionalFormatting sqref="B16:H19">
    <cfRule type="expression" dxfId="14" priority="1">
      <formula>AND(DAY(B16)&gt;=1,DAY(B16)&lt;=15)</formula>
    </cfRule>
  </conditionalFormatting>
  <hyperlinks>
    <hyperlink ref="H4" location="JUILLET!A1" display="JUIL" xr:uid="{00000000-0004-0000-0500-000000000000}"/>
    <hyperlink ref="G4" location="MAI!A1" display="MAI" xr:uid="{00000000-0004-0000-05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eet9">
    <tabColor theme="4" tint="-0.499984740745262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19</v>
      </c>
      <c r="H4" s="8" t="s">
        <v>25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21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JoursEtSemaines+DATE(AnnéeCalendrier,7,1)-WEEKDAY(DATE(AnnéeCalendrier,7,1),(DébutSemaine="l")+1)+1</f>
        <v>44011</v>
      </c>
      <c r="C8" s="6">
        <f ca="1"/>
        <v>44012</v>
      </c>
      <c r="D8" s="6">
        <f ca="1"/>
        <v>44013</v>
      </c>
      <c r="E8" s="6">
        <f ca="1"/>
        <v>44014</v>
      </c>
      <c r="F8" s="6">
        <f ca="1"/>
        <v>44015</v>
      </c>
      <c r="G8" s="6">
        <f ca="1"/>
        <v>44016</v>
      </c>
      <c r="H8" s="6">
        <f ca="1"/>
        <v>44017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JoursEtSemaines+DATE(AnnéeCalendrier,7,1)-WEEKDAY(DATE(AnnéeCalendrier,7,1),(DébutSemaine="l")+1)+8</f>
        <v>44018</v>
      </c>
      <c r="C10" s="6">
        <f ca="1"/>
        <v>44019</v>
      </c>
      <c r="D10" s="6">
        <f ca="1"/>
        <v>44020</v>
      </c>
      <c r="E10" s="6">
        <f ca="1"/>
        <v>44021</v>
      </c>
      <c r="F10" s="6">
        <f ca="1"/>
        <v>44022</v>
      </c>
      <c r="G10" s="6">
        <f ca="1"/>
        <v>44023</v>
      </c>
      <c r="H10" s="6">
        <f ca="1"/>
        <v>44024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JoursEtSemaines+DATE(AnnéeCalendrier,7,1)-WEEKDAY(DATE(AnnéeCalendrier,7,1),(DébutSemaine="l")+1)+15</f>
        <v>44025</v>
      </c>
      <c r="C12" s="6">
        <f ca="1"/>
        <v>44026</v>
      </c>
      <c r="D12" s="6">
        <f ca="1"/>
        <v>44027</v>
      </c>
      <c r="E12" s="6">
        <f ca="1"/>
        <v>44028</v>
      </c>
      <c r="F12" s="6">
        <f ca="1"/>
        <v>44029</v>
      </c>
      <c r="G12" s="6">
        <f ca="1"/>
        <v>44030</v>
      </c>
      <c r="H12" s="6">
        <f ca="1"/>
        <v>44031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JoursEtSemaines+DATE(AnnéeCalendrier,7,1)-WEEKDAY(DATE(AnnéeCalendrier,7,1),(DébutSemaine="l")+1)+22</f>
        <v>44032</v>
      </c>
      <c r="C14" s="6">
        <f ca="1"/>
        <v>44033</v>
      </c>
      <c r="D14" s="6">
        <f ca="1"/>
        <v>44034</v>
      </c>
      <c r="E14" s="6">
        <f ca="1"/>
        <v>44035</v>
      </c>
      <c r="F14" s="6">
        <f ca="1"/>
        <v>44036</v>
      </c>
      <c r="G14" s="6">
        <f ca="1"/>
        <v>44037</v>
      </c>
      <c r="H14" s="6">
        <f ca="1"/>
        <v>44038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JoursEtSemaines+DATE(AnnéeCalendrier,7,1)-WEEKDAY(DATE(AnnéeCalendrier,7,1),(DébutSemaine="l")+1)+29</f>
        <v>44039</v>
      </c>
      <c r="C16" s="6">
        <f ca="1"/>
        <v>44040</v>
      </c>
      <c r="D16" s="6">
        <f ca="1"/>
        <v>44041</v>
      </c>
      <c r="E16" s="6">
        <f ca="1"/>
        <v>44042</v>
      </c>
      <c r="F16" s="6">
        <f ca="1"/>
        <v>44043</v>
      </c>
      <c r="G16" s="6">
        <f ca="1"/>
        <v>44044</v>
      </c>
      <c r="H16" s="6">
        <f ca="1"/>
        <v>44045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JoursEtSemaines+DATE(AnnéeCalendrier,7,1)-WEEKDAY(DATE(AnnéeCalendrier,7,1),(DébutSemaine="l")+1)+36</f>
        <v>44046</v>
      </c>
      <c r="C18" s="6">
        <f ca="1"/>
        <v>44047</v>
      </c>
      <c r="D18" s="6">
        <f ca="1"/>
        <v>44048</v>
      </c>
      <c r="E18" s="6">
        <f ca="1"/>
        <v>44049</v>
      </c>
      <c r="F18" s="6">
        <f ca="1"/>
        <v>44050</v>
      </c>
      <c r="G18" s="6">
        <f ca="1"/>
        <v>44051</v>
      </c>
      <c r="H18" s="6">
        <f ca="1"/>
        <v>44052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13" priority="2">
      <formula>DAY(B8)&gt;8</formula>
    </cfRule>
  </conditionalFormatting>
  <conditionalFormatting sqref="B16:H19">
    <cfRule type="expression" dxfId="12" priority="1">
      <formula>AND(DAY(B16)&gt;=1,DAY(B16)&lt;=15)</formula>
    </cfRule>
  </conditionalFormatting>
  <hyperlinks>
    <hyperlink ref="H4" location="AOÛT!A1" display="AOÛ" xr:uid="{00000000-0004-0000-0600-000000000000}"/>
    <hyperlink ref="G4" location="JUIN!A1" display="JUIN" xr:uid="{00000000-0004-0000-06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Sheet10">
    <tabColor theme="4" tint="-0.249977111117893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20</v>
      </c>
      <c r="H4" s="8" t="s">
        <v>6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22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JoursEtSemaines+DATE(AnnéeCalendrier,8,1)-WEEKDAY(DATE(AnnéeCalendrier,8,1),(DébutSemaine="l")+1)+1</f>
        <v>44039</v>
      </c>
      <c r="C8" s="6">
        <f ca="1"/>
        <v>44040</v>
      </c>
      <c r="D8" s="6">
        <f ca="1"/>
        <v>44041</v>
      </c>
      <c r="E8" s="6">
        <f ca="1"/>
        <v>44042</v>
      </c>
      <c r="F8" s="6">
        <f ca="1"/>
        <v>44043</v>
      </c>
      <c r="G8" s="6">
        <f ca="1"/>
        <v>44044</v>
      </c>
      <c r="H8" s="6">
        <f ca="1"/>
        <v>44045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JoursEtSemaines+DATE(AnnéeCalendrier,8,1)-WEEKDAY(DATE(AnnéeCalendrier,8,1),(DébutSemaine="l")+1)+8</f>
        <v>44046</v>
      </c>
      <c r="C10" s="6">
        <f ca="1"/>
        <v>44047</v>
      </c>
      <c r="D10" s="6">
        <f ca="1"/>
        <v>44048</v>
      </c>
      <c r="E10" s="6">
        <f ca="1"/>
        <v>44049</v>
      </c>
      <c r="F10" s="6">
        <f ca="1"/>
        <v>44050</v>
      </c>
      <c r="G10" s="6">
        <f ca="1"/>
        <v>44051</v>
      </c>
      <c r="H10" s="6">
        <f ca="1"/>
        <v>44052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JoursEtSemaines+DATE(AnnéeCalendrier,8,1)-WEEKDAY(DATE(AnnéeCalendrier,8,1),(DébutSemaine="l")+1)+15</f>
        <v>44053</v>
      </c>
      <c r="C12" s="6">
        <f ca="1"/>
        <v>44054</v>
      </c>
      <c r="D12" s="6">
        <f ca="1"/>
        <v>44055</v>
      </c>
      <c r="E12" s="6">
        <f ca="1"/>
        <v>44056</v>
      </c>
      <c r="F12" s="6">
        <f ca="1"/>
        <v>44057</v>
      </c>
      <c r="G12" s="6">
        <f ca="1"/>
        <v>44058</v>
      </c>
      <c r="H12" s="6">
        <f ca="1"/>
        <v>44059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JoursEtSemaines+DATE(AnnéeCalendrier,8,1)-WEEKDAY(DATE(AnnéeCalendrier,8,1),(DébutSemaine="l")+1)+22</f>
        <v>44060</v>
      </c>
      <c r="C14" s="6">
        <f ca="1"/>
        <v>44061</v>
      </c>
      <c r="D14" s="6">
        <f ca="1"/>
        <v>44062</v>
      </c>
      <c r="E14" s="6">
        <f ca="1"/>
        <v>44063</v>
      </c>
      <c r="F14" s="6">
        <f ca="1"/>
        <v>44064</v>
      </c>
      <c r="G14" s="6">
        <f ca="1"/>
        <v>44065</v>
      </c>
      <c r="H14" s="6">
        <f ca="1"/>
        <v>44066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JoursEtSemaines+DATE(AnnéeCalendrier,8,1)-WEEKDAY(DATE(AnnéeCalendrier,8,1),(DébutSemaine="l")+1)+29</f>
        <v>44067</v>
      </c>
      <c r="C16" s="6">
        <f ca="1"/>
        <v>44068</v>
      </c>
      <c r="D16" s="6">
        <f ca="1"/>
        <v>44069</v>
      </c>
      <c r="E16" s="6">
        <f ca="1"/>
        <v>44070</v>
      </c>
      <c r="F16" s="6">
        <f ca="1"/>
        <v>44071</v>
      </c>
      <c r="G16" s="6">
        <f ca="1"/>
        <v>44072</v>
      </c>
      <c r="H16" s="6">
        <f ca="1"/>
        <v>44073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JoursEtSemaines+DATE(AnnéeCalendrier,8,1)-WEEKDAY(DATE(AnnéeCalendrier,8,1),(DébutSemaine="l")+1)+36</f>
        <v>44074</v>
      </c>
      <c r="C18" s="6">
        <f ca="1"/>
        <v>44075</v>
      </c>
      <c r="D18" s="6">
        <f ca="1"/>
        <v>44076</v>
      </c>
      <c r="E18" s="6">
        <f ca="1"/>
        <v>44077</v>
      </c>
      <c r="F18" s="6">
        <f ca="1"/>
        <v>44078</v>
      </c>
      <c r="G18" s="6">
        <f ca="1"/>
        <v>44079</v>
      </c>
      <c r="H18" s="6">
        <f ca="1"/>
        <v>44080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11" priority="2">
      <formula>DAY(B8)&gt;8</formula>
    </cfRule>
  </conditionalFormatting>
  <conditionalFormatting sqref="B16:H19">
    <cfRule type="expression" dxfId="10" priority="1">
      <formula>AND(DAY(B16)&gt;=1,DAY(B16)&lt;=15)</formula>
    </cfRule>
  </conditionalFormatting>
  <hyperlinks>
    <hyperlink ref="H4" location="SEPTEMBRE!A1" display="SEPT" xr:uid="{00000000-0004-0000-0700-000000000000}"/>
    <hyperlink ref="G4" location="JUILLET!A1" display="JUIL" xr:uid="{00000000-0004-0000-07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Sheet11">
    <tabColor theme="3" tint="0.499984740745262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25</v>
      </c>
      <c r="H4" s="8" t="s">
        <v>9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23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JoursEtSemaines+DATE(AnnéeCalendrier,9,1)-WEEKDAY(DATE(AnnéeCalendrier,9,1),(DébutSemaine="l")+1)+1</f>
        <v>44074</v>
      </c>
      <c r="C8" s="6">
        <f ca="1"/>
        <v>44075</v>
      </c>
      <c r="D8" s="6">
        <f ca="1"/>
        <v>44076</v>
      </c>
      <c r="E8" s="6">
        <f ca="1"/>
        <v>44077</v>
      </c>
      <c r="F8" s="6">
        <f ca="1"/>
        <v>44078</v>
      </c>
      <c r="G8" s="6">
        <f ca="1"/>
        <v>44079</v>
      </c>
      <c r="H8" s="6">
        <f ca="1"/>
        <v>44080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JoursEtSemaines+DATE(AnnéeCalendrier,9,1)-WEEKDAY(DATE(AnnéeCalendrier,9,1),(DébutSemaine="l")+1)+8</f>
        <v>44081</v>
      </c>
      <c r="C10" s="6">
        <f ca="1"/>
        <v>44082</v>
      </c>
      <c r="D10" s="6">
        <f ca="1"/>
        <v>44083</v>
      </c>
      <c r="E10" s="6">
        <f ca="1"/>
        <v>44084</v>
      </c>
      <c r="F10" s="6">
        <f ca="1"/>
        <v>44085</v>
      </c>
      <c r="G10" s="6">
        <f ca="1"/>
        <v>44086</v>
      </c>
      <c r="H10" s="6">
        <f ca="1"/>
        <v>44087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JoursEtSemaines+DATE(AnnéeCalendrier,9,1)-WEEKDAY(DATE(AnnéeCalendrier,9,1),(DébutSemaine="l")+1)+15</f>
        <v>44088</v>
      </c>
      <c r="C12" s="6">
        <f ca="1"/>
        <v>44089</v>
      </c>
      <c r="D12" s="6">
        <f ca="1"/>
        <v>44090</v>
      </c>
      <c r="E12" s="6">
        <f ca="1"/>
        <v>44091</v>
      </c>
      <c r="F12" s="6">
        <f ca="1"/>
        <v>44092</v>
      </c>
      <c r="G12" s="6">
        <f ca="1"/>
        <v>44093</v>
      </c>
      <c r="H12" s="6">
        <f ca="1"/>
        <v>44094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JoursEtSemaines+DATE(AnnéeCalendrier,9,1)-WEEKDAY(DATE(AnnéeCalendrier,9,1),(DébutSemaine="l")+1)+22</f>
        <v>44095</v>
      </c>
      <c r="C14" s="6">
        <f ca="1"/>
        <v>44096</v>
      </c>
      <c r="D14" s="6">
        <f ca="1"/>
        <v>44097</v>
      </c>
      <c r="E14" s="6">
        <f ca="1"/>
        <v>44098</v>
      </c>
      <c r="F14" s="6">
        <f ca="1"/>
        <v>44099</v>
      </c>
      <c r="G14" s="6">
        <f ca="1"/>
        <v>44100</v>
      </c>
      <c r="H14" s="6">
        <f ca="1"/>
        <v>44101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JoursEtSemaines+DATE(AnnéeCalendrier,9,1)-WEEKDAY(DATE(AnnéeCalendrier,9,1),(DébutSemaine="l")+1)+29</f>
        <v>44102</v>
      </c>
      <c r="C16" s="6">
        <f ca="1"/>
        <v>44103</v>
      </c>
      <c r="D16" s="6">
        <f ca="1"/>
        <v>44104</v>
      </c>
      <c r="E16" s="6">
        <f ca="1"/>
        <v>44105</v>
      </c>
      <c r="F16" s="6">
        <f ca="1"/>
        <v>44106</v>
      </c>
      <c r="G16" s="6">
        <f ca="1"/>
        <v>44107</v>
      </c>
      <c r="H16" s="6">
        <f ca="1"/>
        <v>44108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JoursEtSemaines+DATE(AnnéeCalendrier,9,1)-WEEKDAY(DATE(AnnéeCalendrier,9,1),(DébutSemaine="l")+1)+36</f>
        <v>44109</v>
      </c>
      <c r="C18" s="6">
        <f ca="1"/>
        <v>44110</v>
      </c>
      <c r="D18" s="6">
        <f ca="1"/>
        <v>44111</v>
      </c>
      <c r="E18" s="6">
        <f ca="1"/>
        <v>44112</v>
      </c>
      <c r="F18" s="6">
        <f ca="1"/>
        <v>44113</v>
      </c>
      <c r="G18" s="6">
        <f ca="1"/>
        <v>44114</v>
      </c>
      <c r="H18" s="6">
        <f ca="1"/>
        <v>44115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9" priority="2">
      <formula>DAY(B8)&gt;8</formula>
    </cfRule>
  </conditionalFormatting>
  <conditionalFormatting sqref="B16:H19">
    <cfRule type="expression" dxfId="8" priority="1">
      <formula>AND(DAY(B16)&gt;=1,DAY(B16)&lt;=15)</formula>
    </cfRule>
  </conditionalFormatting>
  <hyperlinks>
    <hyperlink ref="H4" location="OCTOBRE!A1" display="OCT" xr:uid="{00000000-0004-0000-0800-000000000000}"/>
    <hyperlink ref="G4" location="AOÛT!A1" display="AOÛ" xr:uid="{00000000-0004-0000-08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Sheet12">
    <tabColor theme="9" tint="0.39997558519241921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6</v>
      </c>
      <c r="H4" s="8" t="s">
        <v>7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5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JoursEtSemaines+DATE(AnnéeCalendrier,10,1)-WEEKDAY(DATE(AnnéeCalendrier,10,1),(DébutSemaine="l")+1)+1</f>
        <v>44102</v>
      </c>
      <c r="C8" s="6">
        <f ca="1"/>
        <v>44103</v>
      </c>
      <c r="D8" s="6">
        <f ca="1"/>
        <v>44104</v>
      </c>
      <c r="E8" s="6">
        <f ca="1"/>
        <v>44105</v>
      </c>
      <c r="F8" s="6">
        <f ca="1"/>
        <v>44106</v>
      </c>
      <c r="G8" s="6">
        <f ca="1"/>
        <v>44107</v>
      </c>
      <c r="H8" s="6">
        <f ca="1"/>
        <v>44108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JoursEtSemaines+DATE(AnnéeCalendrier,10,1)-WEEKDAY(DATE(AnnéeCalendrier,10,1),(DébutSemaine="l")+1)+8</f>
        <v>44109</v>
      </c>
      <c r="C10" s="6">
        <f ca="1"/>
        <v>44110</v>
      </c>
      <c r="D10" s="6">
        <f ca="1"/>
        <v>44111</v>
      </c>
      <c r="E10" s="6">
        <f ca="1"/>
        <v>44112</v>
      </c>
      <c r="F10" s="6">
        <f ca="1"/>
        <v>44113</v>
      </c>
      <c r="G10" s="6">
        <f ca="1"/>
        <v>44114</v>
      </c>
      <c r="H10" s="6">
        <f ca="1"/>
        <v>44115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JoursEtSemaines+DATE(AnnéeCalendrier,10,1)-WEEKDAY(DATE(AnnéeCalendrier,10,1),(DébutSemaine="l")+1)+15</f>
        <v>44116</v>
      </c>
      <c r="C12" s="6">
        <f ca="1"/>
        <v>44117</v>
      </c>
      <c r="D12" s="6">
        <f ca="1"/>
        <v>44118</v>
      </c>
      <c r="E12" s="6">
        <f ca="1"/>
        <v>44119</v>
      </c>
      <c r="F12" s="6">
        <f ca="1"/>
        <v>44120</v>
      </c>
      <c r="G12" s="6">
        <f ca="1"/>
        <v>44121</v>
      </c>
      <c r="H12" s="6">
        <f ca="1"/>
        <v>44122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JoursEtSemaines+DATE(AnnéeCalendrier,10,1)-WEEKDAY(DATE(AnnéeCalendrier,10,1),(DébutSemaine="l")+1)+22</f>
        <v>44123</v>
      </c>
      <c r="C14" s="6">
        <f ca="1"/>
        <v>44124</v>
      </c>
      <c r="D14" s="6">
        <f ca="1"/>
        <v>44125</v>
      </c>
      <c r="E14" s="6">
        <f ca="1"/>
        <v>44126</v>
      </c>
      <c r="F14" s="6">
        <f ca="1"/>
        <v>44127</v>
      </c>
      <c r="G14" s="6">
        <f ca="1"/>
        <v>44128</v>
      </c>
      <c r="H14" s="6">
        <f ca="1"/>
        <v>44129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JoursEtSemaines+DATE(AnnéeCalendrier,10,1)-WEEKDAY(DATE(AnnéeCalendrier,10,1),(DébutSemaine="l")+1)+29</f>
        <v>44130</v>
      </c>
      <c r="C16" s="6">
        <f ca="1"/>
        <v>44131</v>
      </c>
      <c r="D16" s="6">
        <f ca="1"/>
        <v>44132</v>
      </c>
      <c r="E16" s="6">
        <f ca="1"/>
        <v>44133</v>
      </c>
      <c r="F16" s="6">
        <f ca="1"/>
        <v>44134</v>
      </c>
      <c r="G16" s="6">
        <f ca="1"/>
        <v>44135</v>
      </c>
      <c r="H16" s="6">
        <f ca="1"/>
        <v>44136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JoursEtSemaines+DATE(AnnéeCalendrier,10,1)-WEEKDAY(DATE(AnnéeCalendrier,10,1),(DébutSemaine="l")+1)+36</f>
        <v>44137</v>
      </c>
      <c r="C18" s="6">
        <f ca="1"/>
        <v>44138</v>
      </c>
      <c r="D18" s="6">
        <f ca="1"/>
        <v>44139</v>
      </c>
      <c r="E18" s="6">
        <f ca="1"/>
        <v>44140</v>
      </c>
      <c r="F18" s="6">
        <f ca="1"/>
        <v>44141</v>
      </c>
      <c r="G18" s="6">
        <f ca="1"/>
        <v>44142</v>
      </c>
      <c r="H18" s="6">
        <f ca="1"/>
        <v>44143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7" priority="2">
      <formula>DAY(B8)&gt;8</formula>
    </cfRule>
  </conditionalFormatting>
  <conditionalFormatting sqref="B16:H19">
    <cfRule type="expression" dxfId="6" priority="1">
      <formula>AND(DAY(B16)&gt;=1,DAY(B16)&lt;=15)</formula>
    </cfRule>
  </conditionalFormatting>
  <hyperlinks>
    <hyperlink ref="H4" location="NOVEMBRE!A1" display="NOV" xr:uid="{00000000-0004-0000-0900-000000000000}"/>
    <hyperlink ref="G4" location="SEPTEMBRE!A1" display="SEPT" xr:uid="{00000000-0004-0000-09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Sheet13">
    <tabColor theme="9" tint="-0.249977111117893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9</v>
      </c>
      <c r="H4" s="8" t="s">
        <v>10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8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JoursEtSemaines+DATE(AnnéeCalendrier,11,1)-WEEKDAY(DATE(AnnéeCalendrier,11,1),(DébutSemaine="l")+1)+1</f>
        <v>44130</v>
      </c>
      <c r="C8" s="6">
        <f ca="1"/>
        <v>44131</v>
      </c>
      <c r="D8" s="6">
        <f ca="1"/>
        <v>44132</v>
      </c>
      <c r="E8" s="6">
        <f ca="1"/>
        <v>44133</v>
      </c>
      <c r="F8" s="6">
        <f ca="1"/>
        <v>44134</v>
      </c>
      <c r="G8" s="6">
        <f ca="1"/>
        <v>44135</v>
      </c>
      <c r="H8" s="6">
        <f ca="1"/>
        <v>44136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JoursEtSemaines+DATE(AnnéeCalendrier,11,1)-WEEKDAY(DATE(AnnéeCalendrier,11,1),(DébutSemaine="l")+1)+8</f>
        <v>44137</v>
      </c>
      <c r="C10" s="6">
        <f ca="1"/>
        <v>44138</v>
      </c>
      <c r="D10" s="6">
        <f ca="1"/>
        <v>44139</v>
      </c>
      <c r="E10" s="6">
        <f ca="1"/>
        <v>44140</v>
      </c>
      <c r="F10" s="6">
        <f ca="1"/>
        <v>44141</v>
      </c>
      <c r="G10" s="6">
        <f ca="1"/>
        <v>44142</v>
      </c>
      <c r="H10" s="6">
        <f ca="1"/>
        <v>44143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JoursEtSemaines+DATE(AnnéeCalendrier,11,1)-WEEKDAY(DATE(AnnéeCalendrier,11,1),(DébutSemaine="l")+1)+15</f>
        <v>44144</v>
      </c>
      <c r="C12" s="6">
        <f ca="1"/>
        <v>44145</v>
      </c>
      <c r="D12" s="6">
        <f ca="1"/>
        <v>44146</v>
      </c>
      <c r="E12" s="6">
        <f ca="1"/>
        <v>44147</v>
      </c>
      <c r="F12" s="6">
        <f ca="1"/>
        <v>44148</v>
      </c>
      <c r="G12" s="6">
        <f ca="1"/>
        <v>44149</v>
      </c>
      <c r="H12" s="6">
        <f ca="1"/>
        <v>44150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JoursEtSemaines+DATE(AnnéeCalendrier,11,1)-WEEKDAY(DATE(AnnéeCalendrier,11,1),(DébutSemaine="l")+1)+22</f>
        <v>44151</v>
      </c>
      <c r="C14" s="6">
        <f ca="1"/>
        <v>44152</v>
      </c>
      <c r="D14" s="6">
        <f ca="1"/>
        <v>44153</v>
      </c>
      <c r="E14" s="6">
        <f ca="1"/>
        <v>44154</v>
      </c>
      <c r="F14" s="6">
        <f ca="1"/>
        <v>44155</v>
      </c>
      <c r="G14" s="6">
        <f ca="1"/>
        <v>44156</v>
      </c>
      <c r="H14" s="6">
        <f ca="1"/>
        <v>44157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JoursEtSemaines+DATE(AnnéeCalendrier,11,1)-WEEKDAY(DATE(AnnéeCalendrier,11,1),(DébutSemaine="l")+1)+29</f>
        <v>44158</v>
      </c>
      <c r="C16" s="6">
        <f ca="1"/>
        <v>44159</v>
      </c>
      <c r="D16" s="6">
        <f ca="1"/>
        <v>44160</v>
      </c>
      <c r="E16" s="6">
        <f ca="1"/>
        <v>44161</v>
      </c>
      <c r="F16" s="6">
        <f ca="1"/>
        <v>44162</v>
      </c>
      <c r="G16" s="6">
        <f ca="1"/>
        <v>44163</v>
      </c>
      <c r="H16" s="6">
        <f ca="1"/>
        <v>44164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JoursEtSemaines+DATE(AnnéeCalendrier,11,1)-WEEKDAY(DATE(AnnéeCalendrier,11,1),(DébutSemaine="l")+1)+36</f>
        <v>44165</v>
      </c>
      <c r="C18" s="6">
        <f ca="1"/>
        <v>44166</v>
      </c>
      <c r="D18" s="6">
        <f ca="1"/>
        <v>44167</v>
      </c>
      <c r="E18" s="6">
        <f ca="1"/>
        <v>44168</v>
      </c>
      <c r="F18" s="6">
        <f ca="1"/>
        <v>44169</v>
      </c>
      <c r="G18" s="6">
        <f ca="1"/>
        <v>44170</v>
      </c>
      <c r="H18" s="6">
        <f ca="1"/>
        <v>44171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5" priority="2">
      <formula>DAY(B8)&gt;8</formula>
    </cfRule>
  </conditionalFormatting>
  <conditionalFormatting sqref="B16:H19">
    <cfRule type="expression" dxfId="4" priority="1">
      <formula>AND(DAY(B16)&gt;=1,DAY(B16)&lt;=15)</formula>
    </cfRule>
  </conditionalFormatting>
  <hyperlinks>
    <hyperlink ref="H4" location="DÉCEMBRE!A1" display="DÉC" xr:uid="{00000000-0004-0000-0A00-000000000000}"/>
    <hyperlink ref="G4" location="OCTOBRE!A1" display="OCT" xr:uid="{00000000-0004-0000-0A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Sheet14">
    <tabColor theme="9" tint="-0.499984740745262"/>
    <pageSetUpPr fitToPage="1"/>
  </sheetPr>
  <dimension ref="B2:I20"/>
  <sheetViews>
    <sheetView showGridLines="0" zoomScale="125" zoomScaleNormal="125" workbookViewId="0"/>
  </sheetViews>
  <sheetFormatPr baseColWidth="10" defaultColWidth="9.3984375" defaultRowHeight="11" x14ac:dyDescent="0.15"/>
  <cols>
    <col min="1" max="1" width="5.3984375" customWidth="1"/>
    <col min="2" max="8" width="21.796875" customWidth="1"/>
    <col min="9" max="9" width="5.3984375" customWidth="1"/>
  </cols>
  <sheetData>
    <row r="2" spans="2:9" ht="12.75" customHeight="1" x14ac:dyDescent="0.15">
      <c r="B2" s="9"/>
      <c r="C2" s="1"/>
      <c r="D2" s="1"/>
      <c r="E2" s="1"/>
      <c r="F2" s="1"/>
      <c r="G2" s="1"/>
      <c r="H2" s="1"/>
      <c r="I2" s="1"/>
    </row>
    <row r="3" spans="2:9" ht="15.75" customHeight="1" x14ac:dyDescent="0.15">
      <c r="B3" s="9"/>
      <c r="C3" s="9"/>
      <c r="D3" s="9"/>
      <c r="E3" s="1"/>
      <c r="F3" s="1"/>
      <c r="G3" s="1"/>
    </row>
    <row r="4" spans="2:9" ht="16.5" customHeight="1" x14ac:dyDescent="0.15">
      <c r="B4" s="1"/>
      <c r="C4" s="1"/>
      <c r="D4" s="1"/>
      <c r="E4" s="1"/>
      <c r="F4" s="1"/>
      <c r="G4" s="11" t="s">
        <v>7</v>
      </c>
      <c r="H4" s="8" t="s">
        <v>12</v>
      </c>
      <c r="I4" s="1"/>
    </row>
    <row r="5" spans="2:9" ht="27.75" customHeight="1" x14ac:dyDescent="0.3">
      <c r="B5" s="12">
        <f ca="1">AnnéeCalendrier</f>
        <v>2020</v>
      </c>
      <c r="C5" s="12"/>
      <c r="E5" s="1"/>
      <c r="F5" s="1"/>
      <c r="G5" s="1"/>
      <c r="H5" s="8"/>
      <c r="I5" s="1"/>
    </row>
    <row r="6" spans="2:9" ht="44.25" customHeight="1" x14ac:dyDescent="0.15">
      <c r="B6" s="13" t="s">
        <v>11</v>
      </c>
      <c r="C6" s="13"/>
      <c r="D6" s="13"/>
      <c r="E6" s="13"/>
      <c r="F6" s="5"/>
    </row>
    <row r="7" spans="2:9" ht="18.75" customHeight="1" x14ac:dyDescent="0.15">
      <c r="B7" s="7" t="str">
        <f>DébutSemaine</f>
        <v>l</v>
      </c>
      <c r="C7" s="7" t="str">
        <f ca="1">LEFT(TEXT(C8,"jjj"),1)</f>
        <v>m</v>
      </c>
      <c r="D7" s="7" t="str">
        <f t="shared" ref="D7:H7" ca="1" si="0">LEFT(TEXT(D8,"jjj"),1)</f>
        <v>m</v>
      </c>
      <c r="E7" s="7" t="str">
        <f t="shared" ca="1" si="0"/>
        <v>j</v>
      </c>
      <c r="F7" s="7" t="str">
        <f t="shared" ca="1" si="0"/>
        <v>v</v>
      </c>
      <c r="G7" s="7" t="str">
        <f t="shared" ca="1" si="0"/>
        <v>s</v>
      </c>
      <c r="H7" s="7" t="str">
        <f t="shared" ca="1" si="0"/>
        <v>d</v>
      </c>
    </row>
    <row r="8" spans="2:9" ht="16.5" customHeight="1" x14ac:dyDescent="0.15">
      <c r="B8" s="6">
        <f t="array" aca="1" ref="B8:H8" ca="1">JoursEtSemaines+DATE(AnnéeCalendrier,12,1)-WEEKDAY(DATE(AnnéeCalendrier,12,1),(DébutSemaine="l")+1)+1</f>
        <v>44165</v>
      </c>
      <c r="C8" s="6">
        <f ca="1"/>
        <v>44166</v>
      </c>
      <c r="D8" s="6">
        <f ca="1"/>
        <v>44167</v>
      </c>
      <c r="E8" s="6">
        <f ca="1"/>
        <v>44168</v>
      </c>
      <c r="F8" s="6">
        <f ca="1"/>
        <v>44169</v>
      </c>
      <c r="G8" s="6">
        <f ca="1"/>
        <v>44170</v>
      </c>
      <c r="H8" s="6">
        <f ca="1"/>
        <v>44171</v>
      </c>
    </row>
    <row r="9" spans="2:9" ht="39.75" customHeight="1" x14ac:dyDescent="0.15">
      <c r="B9" s="4"/>
      <c r="C9" s="4"/>
      <c r="D9" s="4"/>
      <c r="F9" s="4"/>
      <c r="G9" s="4"/>
      <c r="H9" s="4"/>
    </row>
    <row r="10" spans="2:9" ht="15" customHeight="1" x14ac:dyDescent="0.15">
      <c r="B10" s="6">
        <f t="array" aca="1" ref="B10:H10" ca="1">JoursEtSemaines+DATE(AnnéeCalendrier,12,1)-WEEKDAY(DATE(AnnéeCalendrier,12,1),(DébutSemaine="l")+1)+8</f>
        <v>44172</v>
      </c>
      <c r="C10" s="6">
        <f ca="1"/>
        <v>44173</v>
      </c>
      <c r="D10" s="6">
        <f ca="1"/>
        <v>44174</v>
      </c>
      <c r="E10" s="6">
        <f ca="1"/>
        <v>44175</v>
      </c>
      <c r="F10" s="6">
        <f ca="1"/>
        <v>44176</v>
      </c>
      <c r="G10" s="6">
        <f ca="1"/>
        <v>44177</v>
      </c>
      <c r="H10" s="6">
        <f ca="1"/>
        <v>44178</v>
      </c>
    </row>
    <row r="11" spans="2:9" ht="39.75" customHeight="1" x14ac:dyDescent="0.15">
      <c r="B11" s="4"/>
      <c r="C11" s="4"/>
      <c r="D11" s="4"/>
      <c r="E11" s="4"/>
      <c r="F11" s="4"/>
      <c r="G11" s="4"/>
      <c r="H11" s="4"/>
    </row>
    <row r="12" spans="2:9" ht="15" customHeight="1" x14ac:dyDescent="0.15">
      <c r="B12" s="6">
        <f t="array" aca="1" ref="B12:H12" ca="1">JoursEtSemaines+DATE(AnnéeCalendrier,12,1)-WEEKDAY(DATE(AnnéeCalendrier,12,1),(DébutSemaine="l")+1)+15</f>
        <v>44179</v>
      </c>
      <c r="C12" s="6">
        <f ca="1"/>
        <v>44180</v>
      </c>
      <c r="D12" s="6">
        <f ca="1"/>
        <v>44181</v>
      </c>
      <c r="E12" s="6">
        <f ca="1"/>
        <v>44182</v>
      </c>
      <c r="F12" s="6">
        <f ca="1"/>
        <v>44183</v>
      </c>
      <c r="G12" s="6">
        <f ca="1"/>
        <v>44184</v>
      </c>
      <c r="H12" s="6">
        <f ca="1"/>
        <v>44185</v>
      </c>
    </row>
    <row r="13" spans="2:9" ht="39.75" customHeight="1" x14ac:dyDescent="0.15">
      <c r="B13" s="4"/>
      <c r="C13" s="4"/>
      <c r="D13" s="4"/>
      <c r="E13" s="4"/>
      <c r="F13" s="4"/>
      <c r="G13" s="4"/>
      <c r="H13" s="4"/>
    </row>
    <row r="14" spans="2:9" ht="15" customHeight="1" x14ac:dyDescent="0.15">
      <c r="B14" s="6">
        <f t="array" aca="1" ref="B14:H14" ca="1">JoursEtSemaines+DATE(AnnéeCalendrier,12,1)-WEEKDAY(DATE(AnnéeCalendrier,12,1),(DébutSemaine="l")+1)+22</f>
        <v>44186</v>
      </c>
      <c r="C14" s="6">
        <f ca="1"/>
        <v>44187</v>
      </c>
      <c r="D14" s="6">
        <f ca="1"/>
        <v>44188</v>
      </c>
      <c r="E14" s="6">
        <f ca="1"/>
        <v>44189</v>
      </c>
      <c r="F14" s="6">
        <f ca="1"/>
        <v>44190</v>
      </c>
      <c r="G14" s="6">
        <f ca="1"/>
        <v>44191</v>
      </c>
      <c r="H14" s="6">
        <f ca="1"/>
        <v>44192</v>
      </c>
    </row>
    <row r="15" spans="2:9" ht="40.5" customHeight="1" x14ac:dyDescent="0.15">
      <c r="B15" s="4"/>
      <c r="C15" s="4"/>
      <c r="D15" s="4"/>
      <c r="E15" s="4"/>
      <c r="F15" s="4"/>
      <c r="G15" s="4"/>
      <c r="H15" s="4"/>
    </row>
    <row r="16" spans="2:9" ht="15" customHeight="1" x14ac:dyDescent="0.15">
      <c r="B16" s="6">
        <f t="array" aca="1" ref="B16:H16" ca="1">JoursEtSemaines+DATE(AnnéeCalendrier,12,1)-WEEKDAY(DATE(AnnéeCalendrier,12,1),(DébutSemaine="l")+1)+29</f>
        <v>44193</v>
      </c>
      <c r="C16" s="6">
        <f ca="1"/>
        <v>44194</v>
      </c>
      <c r="D16" s="6">
        <f ca="1"/>
        <v>44195</v>
      </c>
      <c r="E16" s="6">
        <f ca="1"/>
        <v>44196</v>
      </c>
      <c r="F16" s="6">
        <f ca="1"/>
        <v>44197</v>
      </c>
      <c r="G16" s="6">
        <f ca="1"/>
        <v>44198</v>
      </c>
      <c r="H16" s="6">
        <f ca="1"/>
        <v>44199</v>
      </c>
    </row>
    <row r="17" spans="2:8" ht="39.75" customHeight="1" x14ac:dyDescent="0.15">
      <c r="B17" s="4"/>
      <c r="C17" s="4"/>
      <c r="D17" s="4"/>
      <c r="E17" s="4"/>
      <c r="F17" s="4"/>
      <c r="G17" s="4"/>
      <c r="H17" s="4"/>
    </row>
    <row r="18" spans="2:8" ht="15" customHeight="1" x14ac:dyDescent="0.15">
      <c r="B18" s="6">
        <f t="array" aca="1" ref="B18:H18" ca="1">JoursEtSemaines+DATE(AnnéeCalendrier,12,1)-WEEKDAY(DATE(AnnéeCalendrier,12,1),(DébutSemaine="l")+1)+36</f>
        <v>44200</v>
      </c>
      <c r="C18" s="6">
        <f ca="1"/>
        <v>44201</v>
      </c>
      <c r="D18" s="6">
        <f ca="1"/>
        <v>44202</v>
      </c>
      <c r="E18" s="6">
        <f ca="1"/>
        <v>44203</v>
      </c>
      <c r="F18" s="6">
        <f ca="1"/>
        <v>44204</v>
      </c>
      <c r="G18" s="6">
        <f ca="1"/>
        <v>44205</v>
      </c>
      <c r="H18" s="6">
        <f ca="1"/>
        <v>44206</v>
      </c>
    </row>
    <row r="19" spans="2:8" ht="39.75" customHeight="1" x14ac:dyDescent="0.15">
      <c r="B19" s="3"/>
      <c r="C19" s="3"/>
      <c r="D19" s="3"/>
      <c r="E19" s="3"/>
      <c r="F19" s="3"/>
      <c r="G19" s="3"/>
      <c r="H19" s="4"/>
    </row>
    <row r="20" spans="2:8" ht="14.25" customHeight="1" x14ac:dyDescent="0.15">
      <c r="B20" s="2"/>
      <c r="C20" s="2"/>
      <c r="D20" s="2"/>
      <c r="E20" s="2"/>
      <c r="F20" s="2"/>
      <c r="G20" s="2"/>
      <c r="H20" s="2"/>
    </row>
  </sheetData>
  <mergeCells count="2">
    <mergeCell ref="B5:C5"/>
    <mergeCell ref="B6:E6"/>
  </mergeCells>
  <conditionalFormatting sqref="B8:G8">
    <cfRule type="expression" dxfId="3" priority="2">
      <formula>DAY(B8)&gt;8</formula>
    </cfRule>
  </conditionalFormatting>
  <conditionalFormatting sqref="B16:H19">
    <cfRule type="expression" dxfId="2" priority="1">
      <formula>AND(DAY(B16)&gt;=1,DAY(B16)&lt;=15)</formula>
    </cfRule>
  </conditionalFormatting>
  <hyperlinks>
    <hyperlink ref="H4" location="JANVIER!A1" display="JAN" xr:uid="{00000000-0004-0000-0B00-000000000000}"/>
    <hyperlink ref="G4" location="NOVEMBRE!A1" display="NOV" xr:uid="{00000000-0004-0000-0B00-000001000000}"/>
  </hyperlinks>
  <printOptions horizontalCentered="1"/>
  <pageMargins left="0.5" right="0.5" top="0.4" bottom="0.4" header="0.3" footer="0.3"/>
  <pageSetup paperSize="9" fitToHeight="0" orientation="landscape" horizontalDpi="4294967293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F26E85-EB8C-124E-8198-EC90BC122267}">
  <dimension ref="B3:F8"/>
  <sheetViews>
    <sheetView tabSelected="1" zoomScale="170" zoomScaleNormal="170" workbookViewId="0">
      <selection activeCell="F7" sqref="F7"/>
    </sheetView>
  </sheetViews>
  <sheetFormatPr baseColWidth="10" defaultRowHeight="11" x14ac:dyDescent="0.15"/>
  <cols>
    <col min="1" max="2" width="11" style="14"/>
    <col min="3" max="4" width="11.796875" style="14" bestFit="1" customWidth="1"/>
    <col min="5" max="16384" width="11" style="14"/>
  </cols>
  <sheetData>
    <row r="3" spans="2:6" ht="12" x14ac:dyDescent="0.15">
      <c r="B3" s="14" t="s">
        <v>27</v>
      </c>
      <c r="C3" s="15">
        <v>43850</v>
      </c>
      <c r="D3" s="15">
        <v>43857</v>
      </c>
      <c r="F3" s="14">
        <f>DATEDIF(C3,D3,"d")</f>
        <v>7</v>
      </c>
    </row>
    <row r="4" spans="2:6" ht="12" x14ac:dyDescent="0.15">
      <c r="B4" s="14" t="s">
        <v>28</v>
      </c>
    </row>
    <row r="7" spans="2:6" x14ac:dyDescent="0.15">
      <c r="B7" s="14" t="str">
        <f>IF(B3="","",B3)</f>
        <v>Judith</v>
      </c>
    </row>
    <row r="8" spans="2:6" ht="12" x14ac:dyDescent="0.15">
      <c r="B8" s="14" t="str">
        <f>IF(B4="","",B4)</f>
        <v>Mark</v>
      </c>
    </row>
  </sheetData>
  <conditionalFormatting sqref="B7:E7">
    <cfRule type="notContainsBlanks" dxfId="0" priority="1">
      <formula>LEN(TRIM(B7))&gt;0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13</vt:i4>
      </vt:variant>
    </vt:vector>
  </HeadingPairs>
  <TitlesOfParts>
    <vt:vector size="26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Feuil1</vt:lpstr>
      <vt:lpstr>AnnéeCalendrier</vt:lpstr>
      <vt:lpstr>DébutSemaine</vt:lpstr>
      <vt:lpstr>AOÛT!Zone_d_impression</vt:lpstr>
      <vt:lpstr>AVRIL!Zone_d_impression</vt:lpstr>
      <vt:lpstr>FÉVRIER!Zone_d_impression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  <vt:lpstr>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KM</dc:creator>
  <cp:lastModifiedBy>KM</cp:lastModifiedBy>
  <dcterms:created xsi:type="dcterms:W3CDTF">2014-12-16T16:08:39Z</dcterms:created>
  <dcterms:modified xsi:type="dcterms:W3CDTF">2020-03-25T16:49:06Z</dcterms:modified>
</cp:coreProperties>
</file>