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RTT_2018" sheetId="1" r:id="rId1"/>
  </sheets>
  <definedNames>
    <definedName name="joursFériés" localSheetId="0">RTT_2018!$AK$13:$AL$26</definedName>
  </definedNames>
  <calcPr calcId="125725"/>
</workbook>
</file>

<file path=xl/calcChain.xml><?xml version="1.0" encoding="utf-8"?>
<calcChain xmlns="http://schemas.openxmlformats.org/spreadsheetml/2006/main">
  <c r="B69" i="1"/>
  <c r="B67"/>
  <c r="B68" s="1"/>
  <c r="B64"/>
  <c r="B62"/>
  <c r="B63" s="1"/>
  <c r="B59"/>
  <c r="U9" s="1"/>
  <c r="B57"/>
  <c r="B58" s="1"/>
  <c r="B54"/>
  <c r="R9" s="1"/>
  <c r="B52"/>
  <c r="B53" s="1"/>
  <c r="B49"/>
  <c r="B47"/>
  <c r="C47" s="1"/>
  <c r="C50" s="1"/>
  <c r="B44"/>
  <c r="B42"/>
  <c r="C42" s="1"/>
  <c r="C45" s="1"/>
  <c r="C39"/>
  <c r="B39"/>
  <c r="B37"/>
  <c r="C37" s="1"/>
  <c r="C40" s="1"/>
  <c r="C34"/>
  <c r="B34"/>
  <c r="B32"/>
  <c r="C32" s="1"/>
  <c r="C35" s="1"/>
  <c r="B29"/>
  <c r="B27"/>
  <c r="C27" s="1"/>
  <c r="C30" s="1"/>
  <c r="B24"/>
  <c r="B22"/>
  <c r="B23" s="1"/>
  <c r="B19"/>
  <c r="B17"/>
  <c r="B18" s="1"/>
  <c r="B14"/>
  <c r="AL13"/>
  <c r="AL26" s="1"/>
  <c r="B12"/>
  <c r="B13" s="1"/>
  <c r="X9"/>
  <c r="I7"/>
  <c r="C12" l="1"/>
  <c r="D12" s="1"/>
  <c r="C17"/>
  <c r="D17" s="1"/>
  <c r="E17" s="1"/>
  <c r="O7"/>
  <c r="L7"/>
  <c r="R7"/>
  <c r="B48"/>
  <c r="O9" s="1"/>
  <c r="AL22"/>
  <c r="B28"/>
  <c r="U7" s="1"/>
  <c r="AL17"/>
  <c r="C19"/>
  <c r="AL21"/>
  <c r="B43"/>
  <c r="AL23"/>
  <c r="AL20"/>
  <c r="AL19"/>
  <c r="C14"/>
  <c r="AL16"/>
  <c r="AL24"/>
  <c r="AL25"/>
  <c r="C29"/>
  <c r="B38"/>
  <c r="C49"/>
  <c r="AL14"/>
  <c r="AL15"/>
  <c r="AL18"/>
  <c r="C22"/>
  <c r="D27"/>
  <c r="B33"/>
  <c r="C44"/>
  <c r="D47"/>
  <c r="C52"/>
  <c r="C57"/>
  <c r="C62"/>
  <c r="C67"/>
  <c r="C15" l="1"/>
  <c r="C20"/>
  <c r="D20"/>
  <c r="D19"/>
  <c r="C55"/>
  <c r="D52"/>
  <c r="C54"/>
  <c r="D30"/>
  <c r="E27"/>
  <c r="D29"/>
  <c r="L9"/>
  <c r="D42"/>
  <c r="E20"/>
  <c r="E19"/>
  <c r="F17"/>
  <c r="C60"/>
  <c r="C59"/>
  <c r="D57"/>
  <c r="D32"/>
  <c r="X7"/>
  <c r="C65"/>
  <c r="D62"/>
  <c r="C64"/>
  <c r="D37"/>
  <c r="I9"/>
  <c r="C70"/>
  <c r="C69"/>
  <c r="D67"/>
  <c r="D50"/>
  <c r="E47"/>
  <c r="D49"/>
  <c r="D22"/>
  <c r="C25"/>
  <c r="C24"/>
  <c r="E12"/>
  <c r="D15"/>
  <c r="D14"/>
  <c r="I10" l="1"/>
  <c r="E22"/>
  <c r="D25"/>
  <c r="D24"/>
  <c r="D70"/>
  <c r="E67"/>
  <c r="D69"/>
  <c r="D39"/>
  <c r="E37"/>
  <c r="D40"/>
  <c r="D45"/>
  <c r="E42"/>
  <c r="D44"/>
  <c r="E29"/>
  <c r="E30"/>
  <c r="F27"/>
  <c r="E50"/>
  <c r="F47"/>
  <c r="E49"/>
  <c r="D65"/>
  <c r="E62"/>
  <c r="D64"/>
  <c r="D60"/>
  <c r="E57"/>
  <c r="D59"/>
  <c r="D55"/>
  <c r="E52"/>
  <c r="D54"/>
  <c r="E15"/>
  <c r="F12"/>
  <c r="E14"/>
  <c r="D35"/>
  <c r="E32"/>
  <c r="D34"/>
  <c r="F20"/>
  <c r="F19"/>
  <c r="G17"/>
  <c r="F15" l="1"/>
  <c r="F14"/>
  <c r="G12"/>
  <c r="F49"/>
  <c r="G47"/>
  <c r="F50"/>
  <c r="E69"/>
  <c r="F67"/>
  <c r="E70"/>
  <c r="E25"/>
  <c r="E24"/>
  <c r="F22"/>
  <c r="E54"/>
  <c r="F52"/>
  <c r="E55"/>
  <c r="E59"/>
  <c r="F57"/>
  <c r="E60"/>
  <c r="F29"/>
  <c r="G27"/>
  <c r="F30"/>
  <c r="E45"/>
  <c r="F42"/>
  <c r="E44"/>
  <c r="G20"/>
  <c r="G19"/>
  <c r="H17"/>
  <c r="E34"/>
  <c r="E35"/>
  <c r="F32"/>
  <c r="E64"/>
  <c r="F62"/>
  <c r="E65"/>
  <c r="E40"/>
  <c r="F37"/>
  <c r="E39"/>
  <c r="F60" l="1"/>
  <c r="F59"/>
  <c r="G57"/>
  <c r="G50"/>
  <c r="G49"/>
  <c r="H47"/>
  <c r="F34"/>
  <c r="G32"/>
  <c r="F35"/>
  <c r="F55"/>
  <c r="F54"/>
  <c r="G52"/>
  <c r="F39"/>
  <c r="G37"/>
  <c r="F40"/>
  <c r="I17"/>
  <c r="H20"/>
  <c r="H19"/>
  <c r="F44"/>
  <c r="G42"/>
  <c r="F45"/>
  <c r="H12"/>
  <c r="G15"/>
  <c r="G14"/>
  <c r="F65"/>
  <c r="F64"/>
  <c r="G62"/>
  <c r="G30"/>
  <c r="G29"/>
  <c r="H27"/>
  <c r="F25"/>
  <c r="F24"/>
  <c r="G22"/>
  <c r="F70"/>
  <c r="F69"/>
  <c r="G67"/>
  <c r="H22" l="1"/>
  <c r="G25"/>
  <c r="G24"/>
  <c r="H30"/>
  <c r="I27"/>
  <c r="H29"/>
  <c r="I12"/>
  <c r="H15"/>
  <c r="H14"/>
  <c r="G40"/>
  <c r="H37"/>
  <c r="G39"/>
  <c r="H50"/>
  <c r="I47"/>
  <c r="H49"/>
  <c r="G65"/>
  <c r="G64"/>
  <c r="H62"/>
  <c r="G60"/>
  <c r="H57"/>
  <c r="G59"/>
  <c r="G70"/>
  <c r="H67"/>
  <c r="G69"/>
  <c r="G45"/>
  <c r="G44"/>
  <c r="H42"/>
  <c r="J17"/>
  <c r="I20"/>
  <c r="I19"/>
  <c r="G55"/>
  <c r="G54"/>
  <c r="H52"/>
  <c r="G35"/>
  <c r="H32"/>
  <c r="G34"/>
  <c r="H55" l="1"/>
  <c r="I52"/>
  <c r="H54"/>
  <c r="I30"/>
  <c r="J27"/>
  <c r="I29"/>
  <c r="I22"/>
  <c r="H25"/>
  <c r="H24"/>
  <c r="H65"/>
  <c r="I62"/>
  <c r="H64"/>
  <c r="I50"/>
  <c r="J47"/>
  <c r="I49"/>
  <c r="H35"/>
  <c r="I32"/>
  <c r="H34"/>
  <c r="H44"/>
  <c r="H45"/>
  <c r="I42"/>
  <c r="H70"/>
  <c r="I67"/>
  <c r="H69"/>
  <c r="H39"/>
  <c r="H40"/>
  <c r="I37"/>
  <c r="I15"/>
  <c r="I14"/>
  <c r="J12"/>
  <c r="J20"/>
  <c r="J19"/>
  <c r="K17"/>
  <c r="H60"/>
  <c r="I57"/>
  <c r="H59"/>
  <c r="K20" l="1"/>
  <c r="K19"/>
  <c r="L17"/>
  <c r="I45"/>
  <c r="J42"/>
  <c r="I44"/>
  <c r="I34"/>
  <c r="I35"/>
  <c r="J32"/>
  <c r="J29"/>
  <c r="K27"/>
  <c r="J30"/>
  <c r="J15"/>
  <c r="J14"/>
  <c r="K12"/>
  <c r="J49"/>
  <c r="K47"/>
  <c r="J50"/>
  <c r="I54"/>
  <c r="J52"/>
  <c r="I55"/>
  <c r="I59"/>
  <c r="J57"/>
  <c r="I60"/>
  <c r="I39"/>
  <c r="I40"/>
  <c r="J37"/>
  <c r="I69"/>
  <c r="J67"/>
  <c r="I70"/>
  <c r="I64"/>
  <c r="J62"/>
  <c r="I65"/>
  <c r="I25"/>
  <c r="I24"/>
  <c r="J22"/>
  <c r="J70" l="1"/>
  <c r="J69"/>
  <c r="K67"/>
  <c r="K50"/>
  <c r="L47"/>
  <c r="K49"/>
  <c r="J34"/>
  <c r="K32"/>
  <c r="J35"/>
  <c r="J44"/>
  <c r="K42"/>
  <c r="J45"/>
  <c r="J39"/>
  <c r="K37"/>
  <c r="J40"/>
  <c r="J60"/>
  <c r="J59"/>
  <c r="K57"/>
  <c r="L12"/>
  <c r="K15"/>
  <c r="K14"/>
  <c r="K30"/>
  <c r="K29"/>
  <c r="L27"/>
  <c r="M17"/>
  <c r="L20"/>
  <c r="L19"/>
  <c r="J24"/>
  <c r="K22"/>
  <c r="J25"/>
  <c r="J65"/>
  <c r="J64"/>
  <c r="K62"/>
  <c r="J55"/>
  <c r="J54"/>
  <c r="K52"/>
  <c r="K65" l="1"/>
  <c r="L62"/>
  <c r="K64"/>
  <c r="L22"/>
  <c r="K25"/>
  <c r="K24"/>
  <c r="N17"/>
  <c r="M20"/>
  <c r="M19"/>
  <c r="L49"/>
  <c r="L50"/>
  <c r="M47"/>
  <c r="K60"/>
  <c r="K59"/>
  <c r="L57"/>
  <c r="K40"/>
  <c r="L37"/>
  <c r="K39"/>
  <c r="M12"/>
  <c r="L15"/>
  <c r="L14"/>
  <c r="K45"/>
  <c r="L42"/>
  <c r="K44"/>
  <c r="K70"/>
  <c r="K69"/>
  <c r="L67"/>
  <c r="K55"/>
  <c r="L52"/>
  <c r="K54"/>
  <c r="L29"/>
  <c r="L30"/>
  <c r="M27"/>
  <c r="K35"/>
  <c r="K34"/>
  <c r="L32"/>
  <c r="M30" l="1"/>
  <c r="N27"/>
  <c r="M29"/>
  <c r="L55"/>
  <c r="M52"/>
  <c r="L54"/>
  <c r="L40"/>
  <c r="M37"/>
  <c r="L39"/>
  <c r="M50"/>
  <c r="N47"/>
  <c r="M49"/>
  <c r="L65"/>
  <c r="M62"/>
  <c r="L64"/>
  <c r="L35"/>
  <c r="M32"/>
  <c r="L34"/>
  <c r="L70"/>
  <c r="M67"/>
  <c r="L69"/>
  <c r="L44"/>
  <c r="L45"/>
  <c r="M42"/>
  <c r="M15"/>
  <c r="M14"/>
  <c r="N12"/>
  <c r="L60"/>
  <c r="M57"/>
  <c r="L59"/>
  <c r="N20"/>
  <c r="N19"/>
  <c r="O17"/>
  <c r="L25"/>
  <c r="L24"/>
  <c r="M22"/>
  <c r="P17" l="1"/>
  <c r="O20"/>
  <c r="O19"/>
  <c r="M59"/>
  <c r="N57"/>
  <c r="M60"/>
  <c r="M35"/>
  <c r="N32"/>
  <c r="M34"/>
  <c r="M54"/>
  <c r="N52"/>
  <c r="M55"/>
  <c r="M64"/>
  <c r="N62"/>
  <c r="M65"/>
  <c r="N29"/>
  <c r="O27"/>
  <c r="N30"/>
  <c r="N15"/>
  <c r="N14"/>
  <c r="O12"/>
  <c r="N49"/>
  <c r="O47"/>
  <c r="N50"/>
  <c r="M25"/>
  <c r="M24"/>
  <c r="N22"/>
  <c r="M44"/>
  <c r="M45"/>
  <c r="N42"/>
  <c r="M69"/>
  <c r="N67"/>
  <c r="M70"/>
  <c r="M40"/>
  <c r="N37"/>
  <c r="M39"/>
  <c r="P12" l="1"/>
  <c r="O15"/>
  <c r="O14"/>
  <c r="O30"/>
  <c r="P27"/>
  <c r="O29"/>
  <c r="N60"/>
  <c r="N59"/>
  <c r="O57"/>
  <c r="Q17"/>
  <c r="P20"/>
  <c r="P19"/>
  <c r="N44"/>
  <c r="O42"/>
  <c r="N45"/>
  <c r="N65"/>
  <c r="N64"/>
  <c r="O62"/>
  <c r="N39"/>
  <c r="O37"/>
  <c r="N40"/>
  <c r="O22"/>
  <c r="N25"/>
  <c r="N24"/>
  <c r="O50"/>
  <c r="P47"/>
  <c r="O49"/>
  <c r="N55"/>
  <c r="N54"/>
  <c r="O52"/>
  <c r="N70"/>
  <c r="N69"/>
  <c r="O67"/>
  <c r="N34"/>
  <c r="O32"/>
  <c r="N35"/>
  <c r="O70" l="1"/>
  <c r="P67"/>
  <c r="O69"/>
  <c r="O60"/>
  <c r="P57"/>
  <c r="O59"/>
  <c r="P30"/>
  <c r="Q27"/>
  <c r="P29"/>
  <c r="Q12"/>
  <c r="P15"/>
  <c r="P14"/>
  <c r="O55"/>
  <c r="O54"/>
  <c r="P52"/>
  <c r="P50"/>
  <c r="Q47"/>
  <c r="P49"/>
  <c r="P22"/>
  <c r="O25"/>
  <c r="O24"/>
  <c r="O65"/>
  <c r="O64"/>
  <c r="P62"/>
  <c r="O45"/>
  <c r="P42"/>
  <c r="O44"/>
  <c r="Q20"/>
  <c r="Q19"/>
  <c r="R17"/>
  <c r="O35"/>
  <c r="P32"/>
  <c r="O34"/>
  <c r="O40"/>
  <c r="O39"/>
  <c r="P37"/>
  <c r="Q49" l="1"/>
  <c r="Q50"/>
  <c r="R47"/>
  <c r="P60"/>
  <c r="Q57"/>
  <c r="P59"/>
  <c r="R20"/>
  <c r="R19"/>
  <c r="S17"/>
  <c r="P45"/>
  <c r="Q42"/>
  <c r="P44"/>
  <c r="Q15"/>
  <c r="Q14"/>
  <c r="R12"/>
  <c r="P70"/>
  <c r="Q67"/>
  <c r="P69"/>
  <c r="P25"/>
  <c r="P24"/>
  <c r="Q22"/>
  <c r="P55"/>
  <c r="Q52"/>
  <c r="P54"/>
  <c r="P40"/>
  <c r="Q37"/>
  <c r="P39"/>
  <c r="P34"/>
  <c r="P35"/>
  <c r="Q32"/>
  <c r="P65"/>
  <c r="Q62"/>
  <c r="P64"/>
  <c r="Q29"/>
  <c r="R27"/>
  <c r="Q30"/>
  <c r="Q35" l="1"/>
  <c r="R32"/>
  <c r="Q34"/>
  <c r="Q40"/>
  <c r="R37"/>
  <c r="Q39"/>
  <c r="Q69"/>
  <c r="R67"/>
  <c r="Q70"/>
  <c r="Q59"/>
  <c r="R57"/>
  <c r="Q60"/>
  <c r="R29"/>
  <c r="S27"/>
  <c r="R30"/>
  <c r="Q54"/>
  <c r="R52"/>
  <c r="Q55"/>
  <c r="R15"/>
  <c r="R14"/>
  <c r="S12"/>
  <c r="Q44"/>
  <c r="Q45"/>
  <c r="R42"/>
  <c r="R49"/>
  <c r="S47"/>
  <c r="R50"/>
  <c r="Q25"/>
  <c r="Q24"/>
  <c r="R22"/>
  <c r="T17"/>
  <c r="S20"/>
  <c r="S19"/>
  <c r="Q64"/>
  <c r="R62"/>
  <c r="Q65"/>
  <c r="R44" l="1"/>
  <c r="S42"/>
  <c r="R45"/>
  <c r="T12"/>
  <c r="S15"/>
  <c r="S14"/>
  <c r="S22"/>
  <c r="R25"/>
  <c r="R24"/>
  <c r="S50"/>
  <c r="T47"/>
  <c r="S49"/>
  <c r="S30"/>
  <c r="T27"/>
  <c r="S29"/>
  <c r="R34"/>
  <c r="S32"/>
  <c r="R35"/>
  <c r="R55"/>
  <c r="R54"/>
  <c r="S52"/>
  <c r="R39"/>
  <c r="S37"/>
  <c r="R40"/>
  <c r="R65"/>
  <c r="R64"/>
  <c r="S62"/>
  <c r="U17"/>
  <c r="T20"/>
  <c r="T19"/>
  <c r="R60"/>
  <c r="R59"/>
  <c r="S57"/>
  <c r="R70"/>
  <c r="R69"/>
  <c r="S67"/>
  <c r="S60" l="1"/>
  <c r="S59"/>
  <c r="T57"/>
  <c r="S55"/>
  <c r="T52"/>
  <c r="S54"/>
  <c r="S35"/>
  <c r="T32"/>
  <c r="S34"/>
  <c r="T30"/>
  <c r="U27"/>
  <c r="T29"/>
  <c r="S45"/>
  <c r="S44"/>
  <c r="T42"/>
  <c r="S65"/>
  <c r="T62"/>
  <c r="S64"/>
  <c r="S40"/>
  <c r="S39"/>
  <c r="T37"/>
  <c r="T50"/>
  <c r="U47"/>
  <c r="T49"/>
  <c r="T22"/>
  <c r="S25"/>
  <c r="S24"/>
  <c r="S70"/>
  <c r="S69"/>
  <c r="T67"/>
  <c r="U20"/>
  <c r="U19"/>
  <c r="V17"/>
  <c r="U12"/>
  <c r="T15"/>
  <c r="T14"/>
  <c r="V20" l="1"/>
  <c r="V19"/>
  <c r="W17"/>
  <c r="U22"/>
  <c r="T25"/>
  <c r="T24"/>
  <c r="T39"/>
  <c r="T40"/>
  <c r="U37"/>
  <c r="T65"/>
  <c r="U62"/>
  <c r="T64"/>
  <c r="T55"/>
  <c r="U52"/>
  <c r="T54"/>
  <c r="U15"/>
  <c r="U14"/>
  <c r="V12"/>
  <c r="T70"/>
  <c r="U67"/>
  <c r="T69"/>
  <c r="U50"/>
  <c r="V47"/>
  <c r="U49"/>
  <c r="T45"/>
  <c r="U42"/>
  <c r="T44"/>
  <c r="U30"/>
  <c r="V27"/>
  <c r="U29"/>
  <c r="T60"/>
  <c r="U57"/>
  <c r="T59"/>
  <c r="T35"/>
  <c r="U32"/>
  <c r="T34"/>
  <c r="V29" l="1"/>
  <c r="W27"/>
  <c r="V30"/>
  <c r="U40"/>
  <c r="V37"/>
  <c r="U39"/>
  <c r="U45"/>
  <c r="V42"/>
  <c r="U44"/>
  <c r="V15"/>
  <c r="V14"/>
  <c r="W12"/>
  <c r="U54"/>
  <c r="V52"/>
  <c r="U55"/>
  <c r="U34"/>
  <c r="U35"/>
  <c r="V32"/>
  <c r="V49"/>
  <c r="W47"/>
  <c r="V50"/>
  <c r="U64"/>
  <c r="V62"/>
  <c r="U65"/>
  <c r="W20"/>
  <c r="W19"/>
  <c r="X17"/>
  <c r="U59"/>
  <c r="V57"/>
  <c r="U60"/>
  <c r="U69"/>
  <c r="V67"/>
  <c r="U70"/>
  <c r="U25"/>
  <c r="U24"/>
  <c r="V22"/>
  <c r="V60" l="1"/>
  <c r="V59"/>
  <c r="W57"/>
  <c r="V39"/>
  <c r="W37"/>
  <c r="V40"/>
  <c r="V34"/>
  <c r="W32"/>
  <c r="V35"/>
  <c r="V55"/>
  <c r="V54"/>
  <c r="W52"/>
  <c r="W30"/>
  <c r="W29"/>
  <c r="X27"/>
  <c r="Y17"/>
  <c r="X20"/>
  <c r="X19"/>
  <c r="V65"/>
  <c r="V64"/>
  <c r="W62"/>
  <c r="V25"/>
  <c r="V24"/>
  <c r="W22"/>
  <c r="V70"/>
  <c r="V69"/>
  <c r="W67"/>
  <c r="W50"/>
  <c r="W49"/>
  <c r="X47"/>
  <c r="X12"/>
  <c r="W15"/>
  <c r="W14"/>
  <c r="V44"/>
  <c r="W42"/>
  <c r="V45"/>
  <c r="W65" l="1"/>
  <c r="W64"/>
  <c r="X62"/>
  <c r="W40"/>
  <c r="X37"/>
  <c r="W39"/>
  <c r="X50"/>
  <c r="Y47"/>
  <c r="X49"/>
  <c r="W45"/>
  <c r="W44"/>
  <c r="X42"/>
  <c r="Y12"/>
  <c r="X15"/>
  <c r="X14"/>
  <c r="W70"/>
  <c r="X67"/>
  <c r="W69"/>
  <c r="X30"/>
  <c r="Y27"/>
  <c r="X29"/>
  <c r="W60"/>
  <c r="X57"/>
  <c r="W59"/>
  <c r="X22"/>
  <c r="W25"/>
  <c r="W24"/>
  <c r="Z17"/>
  <c r="Y20"/>
  <c r="Y19"/>
  <c r="W55"/>
  <c r="W54"/>
  <c r="X52"/>
  <c r="W35"/>
  <c r="X32"/>
  <c r="W34"/>
  <c r="X55" l="1"/>
  <c r="Y52"/>
  <c r="X54"/>
  <c r="Y22"/>
  <c r="X25"/>
  <c r="X24"/>
  <c r="X70"/>
  <c r="Y67"/>
  <c r="X69"/>
  <c r="Y15"/>
  <c r="Y14"/>
  <c r="Z12"/>
  <c r="X39"/>
  <c r="X40"/>
  <c r="Y37"/>
  <c r="X35"/>
  <c r="Y32"/>
  <c r="X34"/>
  <c r="X60"/>
  <c r="Y57"/>
  <c r="X59"/>
  <c r="X65"/>
  <c r="Y62"/>
  <c r="X64"/>
  <c r="Z20"/>
  <c r="Z19"/>
  <c r="AA17"/>
  <c r="Y30"/>
  <c r="Z27"/>
  <c r="Y29"/>
  <c r="X44"/>
  <c r="Y42"/>
  <c r="X45"/>
  <c r="Y50"/>
  <c r="Z47"/>
  <c r="Y49"/>
  <c r="Z29" l="1"/>
  <c r="AA27"/>
  <c r="Z30"/>
  <c r="Y34"/>
  <c r="Y35"/>
  <c r="Z32"/>
  <c r="Y54"/>
  <c r="Z52"/>
  <c r="Y55"/>
  <c r="Z49"/>
  <c r="AA47"/>
  <c r="Z50"/>
  <c r="AA20"/>
  <c r="AA19"/>
  <c r="AB17"/>
  <c r="Y64"/>
  <c r="Z62"/>
  <c r="Y65"/>
  <c r="Y39"/>
  <c r="Y40"/>
  <c r="Z37"/>
  <c r="Y45"/>
  <c r="Z42"/>
  <c r="Y44"/>
  <c r="Y59"/>
  <c r="Z57"/>
  <c r="Y60"/>
  <c r="Z15"/>
  <c r="Z14"/>
  <c r="AA12"/>
  <c r="Y69"/>
  <c r="Z67"/>
  <c r="Y70"/>
  <c r="Y25"/>
  <c r="Y24"/>
  <c r="Z22"/>
  <c r="Z39" l="1"/>
  <c r="AA37"/>
  <c r="Z40"/>
  <c r="Z65"/>
  <c r="Z64"/>
  <c r="AA62"/>
  <c r="AB12"/>
  <c r="AA15"/>
  <c r="AA14"/>
  <c r="Z60"/>
  <c r="Z59"/>
  <c r="AA57"/>
  <c r="Z34"/>
  <c r="AA32"/>
  <c r="Z35"/>
  <c r="AA30"/>
  <c r="AA29"/>
  <c r="AB27"/>
  <c r="Z44"/>
  <c r="AA42"/>
  <c r="Z45"/>
  <c r="AC17"/>
  <c r="AB20"/>
  <c r="AB19"/>
  <c r="AA50"/>
  <c r="AB47"/>
  <c r="AA49"/>
  <c r="Z24"/>
  <c r="AA22"/>
  <c r="Z25"/>
  <c r="Z70"/>
  <c r="Z69"/>
  <c r="AA67"/>
  <c r="Z55"/>
  <c r="Z54"/>
  <c r="AA52"/>
  <c r="AA70" l="1"/>
  <c r="AA69"/>
  <c r="AB67"/>
  <c r="AB22"/>
  <c r="AA25"/>
  <c r="AA24"/>
  <c r="AB49"/>
  <c r="AB50"/>
  <c r="AC47"/>
  <c r="AD17"/>
  <c r="AC20"/>
  <c r="AC19"/>
  <c r="AB29"/>
  <c r="AB30"/>
  <c r="AC27"/>
  <c r="AA35"/>
  <c r="AA34"/>
  <c r="AB32"/>
  <c r="AA65"/>
  <c r="AB62"/>
  <c r="AA64"/>
  <c r="AA40"/>
  <c r="AB37"/>
  <c r="AA39"/>
  <c r="AC12"/>
  <c r="AB15"/>
  <c r="AB14"/>
  <c r="AA55"/>
  <c r="AB52"/>
  <c r="AA54"/>
  <c r="AA45"/>
  <c r="AB42"/>
  <c r="AA44"/>
  <c r="AA60"/>
  <c r="AA59"/>
  <c r="AB57"/>
  <c r="AB55" l="1"/>
  <c r="AC52"/>
  <c r="AB54"/>
  <c r="AC15"/>
  <c r="AC14"/>
  <c r="AD12"/>
  <c r="AC50"/>
  <c r="AD47"/>
  <c r="AC49"/>
  <c r="AB35"/>
  <c r="AC32"/>
  <c r="AB34"/>
  <c r="AD20"/>
  <c r="AD19"/>
  <c r="AE17"/>
  <c r="AB40"/>
  <c r="AC37"/>
  <c r="AB39"/>
  <c r="AC30"/>
  <c r="AD27"/>
  <c r="AC29"/>
  <c r="AB70"/>
  <c r="AC67"/>
  <c r="AB69"/>
  <c r="AB60"/>
  <c r="AC57"/>
  <c r="AB59"/>
  <c r="AB44"/>
  <c r="AB45"/>
  <c r="AC42"/>
  <c r="AB65"/>
  <c r="AC62"/>
  <c r="AB64"/>
  <c r="AB25"/>
  <c r="AB24"/>
  <c r="AC22"/>
  <c r="AC39" l="1"/>
  <c r="AC40"/>
  <c r="AD37"/>
  <c r="AC44"/>
  <c r="AC45"/>
  <c r="AD42"/>
  <c r="AC59"/>
  <c r="AD57"/>
  <c r="AC60"/>
  <c r="AD15"/>
  <c r="AD14"/>
  <c r="AE12"/>
  <c r="AC54"/>
  <c r="AD52"/>
  <c r="AC55"/>
  <c r="AC69"/>
  <c r="AD67"/>
  <c r="AC70"/>
  <c r="AF17"/>
  <c r="AE20"/>
  <c r="AE19"/>
  <c r="AC35"/>
  <c r="AD32"/>
  <c r="AC34"/>
  <c r="AC25"/>
  <c r="AC24"/>
  <c r="AD22"/>
  <c r="AC64"/>
  <c r="AD62"/>
  <c r="AC65"/>
  <c r="AD29"/>
  <c r="AE27"/>
  <c r="AD30"/>
  <c r="AD49"/>
  <c r="AE47"/>
  <c r="AD50"/>
  <c r="AD65" l="1"/>
  <c r="AD64"/>
  <c r="AE62"/>
  <c r="AD70"/>
  <c r="AD69"/>
  <c r="AE67"/>
  <c r="AD55"/>
  <c r="AD54"/>
  <c r="AE52"/>
  <c r="AD44"/>
  <c r="AE42"/>
  <c r="AD45"/>
  <c r="AE50"/>
  <c r="AF47"/>
  <c r="AE49"/>
  <c r="AE22"/>
  <c r="AD25"/>
  <c r="AD24"/>
  <c r="AD34"/>
  <c r="AE32"/>
  <c r="AD35"/>
  <c r="AG17"/>
  <c r="AF20"/>
  <c r="AF19"/>
  <c r="AD39"/>
  <c r="AE37"/>
  <c r="AD40"/>
  <c r="AE30"/>
  <c r="AF27"/>
  <c r="AE29"/>
  <c r="AF12"/>
  <c r="AE15"/>
  <c r="AE14"/>
  <c r="AD60"/>
  <c r="AD59"/>
  <c r="AE57"/>
  <c r="AF29" l="1"/>
  <c r="AF30"/>
  <c r="AG27"/>
  <c r="AE55"/>
  <c r="AE54"/>
  <c r="AF52"/>
  <c r="AE40"/>
  <c r="AE39"/>
  <c r="AF37"/>
  <c r="AG20"/>
  <c r="AG19"/>
  <c r="AF50"/>
  <c r="AG47"/>
  <c r="AF49"/>
  <c r="AE70"/>
  <c r="AF67"/>
  <c r="AE69"/>
  <c r="AG12"/>
  <c r="AF15"/>
  <c r="AF14"/>
  <c r="AE45"/>
  <c r="AF42"/>
  <c r="AE44"/>
  <c r="AE65"/>
  <c r="AE64"/>
  <c r="AF62"/>
  <c r="AE60"/>
  <c r="AF57"/>
  <c r="AE59"/>
  <c r="AE35"/>
  <c r="AE34"/>
  <c r="AF32"/>
  <c r="AF22"/>
  <c r="AE25"/>
  <c r="AE24"/>
  <c r="AF25" l="1"/>
  <c r="AF24"/>
  <c r="AG22"/>
  <c r="AG49"/>
  <c r="AG50"/>
  <c r="AF40"/>
  <c r="AG37"/>
  <c r="AF39"/>
  <c r="AF65"/>
  <c r="AG62"/>
  <c r="AF64"/>
  <c r="AF45"/>
  <c r="AG42"/>
  <c r="AF44"/>
  <c r="AG15"/>
  <c r="AG14"/>
  <c r="AF55"/>
  <c r="AG52"/>
  <c r="AF54"/>
  <c r="AG29"/>
  <c r="AG30"/>
  <c r="AF34"/>
  <c r="AF35"/>
  <c r="AG32"/>
  <c r="AF60"/>
  <c r="AG57"/>
  <c r="AF59"/>
  <c r="AF70"/>
  <c r="AG67"/>
  <c r="AF69"/>
  <c r="AG69" l="1"/>
  <c r="AG70"/>
  <c r="AG44"/>
  <c r="AG45"/>
  <c r="AG64"/>
  <c r="AG65"/>
  <c r="AG54"/>
  <c r="AG55"/>
  <c r="AG40"/>
  <c r="AG39"/>
  <c r="AG25"/>
  <c r="AG24"/>
  <c r="AG59"/>
  <c r="AG60"/>
  <c r="AG35"/>
  <c r="AG34"/>
</calcChain>
</file>

<file path=xl/sharedStrings.xml><?xml version="1.0" encoding="utf-8"?>
<sst xmlns="http://schemas.openxmlformats.org/spreadsheetml/2006/main" count="41" uniqueCount="30">
  <si>
    <t>Acquis/Mensuel</t>
  </si>
  <si>
    <t>Janvier</t>
  </si>
  <si>
    <t>Février</t>
  </si>
  <si>
    <t>Mars</t>
  </si>
  <si>
    <t>Avril</t>
  </si>
  <si>
    <t>Mai</t>
  </si>
  <si>
    <t>Juin</t>
  </si>
  <si>
    <t>Heures</t>
  </si>
  <si>
    <t>Juillet</t>
  </si>
  <si>
    <t>Août</t>
  </si>
  <si>
    <t>Septembre</t>
  </si>
  <si>
    <t>Octobre</t>
  </si>
  <si>
    <t>Novembre</t>
  </si>
  <si>
    <t>Décembre</t>
  </si>
  <si>
    <t xml:space="preserve">Jours Fériés </t>
  </si>
  <si>
    <t>Jour de l'An</t>
  </si>
  <si>
    <t>Pâques</t>
  </si>
  <si>
    <t xml:space="preserve">Lundi de Pâques 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</si>
  <si>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</si>
  <si>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</si>
  <si>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</si>
  <si>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</si>
  <si>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</si>
  <si>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</si>
  <si>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</si>
  <si>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</si>
  <si>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</si>
  <si>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</si>
  <si>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 xml:space="preserve">Novembre </t>
  </si>
  <si>
    <t>SYNTHESE sur l'Année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</si>
</sst>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d"/>
  </numFmts>
  <fonts count="6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1" xfId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0" xfId="0" applyNumberFormat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4" fontId="0" fillId="0" borderId="0" xfId="0" applyNumberFormat="1" applyAlignment="1">
      <alignment textRotation="90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2" xfId="0" applyFill="1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7" xfId="0" quotePrefix="1" applyNumberFormat="1" applyBorder="1"/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/>
    <xf numFmtId="164" fontId="0" fillId="0" borderId="10" xfId="0" quotePrefix="1" applyNumberFormat="1" applyBorder="1"/>
    <xf numFmtId="0" fontId="2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</cellXfs>
  <cellStyles count="2">
    <cellStyle name="Normal" xfId="0" builtinId="0"/>
    <cellStyle name="Titre 3" xfId="1" builtinId="18"/>
  </cellStyles>
  <dxfs count="40"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3" tint="-0.24994659260841701"/>
      </font>
    </dxf>
    <dxf>
      <font>
        <b/>
        <i val="0"/>
        <color theme="3" tint="-0.24994659260841701"/>
      </font>
    </dxf>
    <dxf>
      <font>
        <b/>
        <i val="0"/>
        <color rgb="FFC00000"/>
      </font>
    </dxf>
    <dxf>
      <font>
        <b/>
        <i val="0"/>
      </font>
      <fill>
        <gradientFill degree="90">
          <stop position="0">
            <color theme="0"/>
          </stop>
          <stop position="1">
            <color theme="6" tint="-0.25098422193060094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249977111117893"/>
  </sheetPr>
  <dimension ref="B2:BA71"/>
  <sheetViews>
    <sheetView showGridLines="0" tabSelected="1" workbookViewId="0"/>
  </sheetViews>
  <sheetFormatPr baseColWidth="10" defaultRowHeight="15"/>
  <cols>
    <col min="1" max="1" width="4.42578125" customWidth="1"/>
    <col min="2" max="2" width="11.42578125" customWidth="1"/>
    <col min="3" max="33" width="4.7109375" customWidth="1"/>
    <col min="37" max="37" width="0" hidden="1" customWidth="1"/>
    <col min="38" max="38" width="32.28515625" hidden="1" customWidth="1"/>
  </cols>
  <sheetData>
    <row r="2" spans="2:53" ht="15" customHeight="1">
      <c r="O2" s="1">
        <v>2018</v>
      </c>
      <c r="P2" s="1"/>
      <c r="Q2" s="1"/>
      <c r="R2" s="1"/>
    </row>
    <row r="3" spans="2:53" ht="15" customHeight="1">
      <c r="O3" s="1"/>
      <c r="P3" s="1"/>
      <c r="Q3" s="1"/>
      <c r="R3" s="1"/>
    </row>
    <row r="4" spans="2:53" ht="15" customHeight="1" thickBot="1">
      <c r="O4" s="36"/>
      <c r="P4" s="36"/>
      <c r="Q4" s="36"/>
      <c r="R4" s="36"/>
    </row>
    <row r="5" spans="2:53" ht="19.5" thickBot="1">
      <c r="I5" s="37" t="s">
        <v>29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9"/>
    </row>
    <row r="6" spans="2:53" ht="15.75" thickBot="1">
      <c r="D6" s="2" t="s">
        <v>0</v>
      </c>
      <c r="E6" s="2"/>
      <c r="F6" s="2"/>
      <c r="G6" s="2"/>
      <c r="I6" s="3" t="s">
        <v>1</v>
      </c>
      <c r="J6" s="4"/>
      <c r="K6" s="4"/>
      <c r="L6" s="4" t="s">
        <v>2</v>
      </c>
      <c r="M6" s="4"/>
      <c r="N6" s="4"/>
      <c r="O6" s="4" t="s">
        <v>3</v>
      </c>
      <c r="P6" s="4"/>
      <c r="Q6" s="4"/>
      <c r="R6" s="4" t="s">
        <v>4</v>
      </c>
      <c r="S6" s="4"/>
      <c r="T6" s="4"/>
      <c r="U6" s="4" t="s">
        <v>5</v>
      </c>
      <c r="V6" s="4"/>
      <c r="W6" s="4"/>
      <c r="X6" s="4" t="s">
        <v>6</v>
      </c>
      <c r="Y6" s="4"/>
      <c r="Z6" s="5"/>
    </row>
    <row r="7" spans="2:53">
      <c r="D7" s="6">
        <v>2.5</v>
      </c>
      <c r="E7" s="6"/>
      <c r="F7" s="6" t="s">
        <v>7</v>
      </c>
      <c r="G7" s="6"/>
      <c r="I7" s="7">
        <f>SUM($C$16:$AG$16)</f>
        <v>3</v>
      </c>
      <c r="J7" s="8"/>
      <c r="K7" s="8"/>
      <c r="L7" s="8">
        <f ca="1">IF(B13=B14,D7,"0")+SUM(C21:AG21)</f>
        <v>0</v>
      </c>
      <c r="M7" s="8"/>
      <c r="N7" s="8"/>
      <c r="O7" s="8">
        <f ca="1">IF(B18=B19,D7,"0")+SUM(C26:AG26)</f>
        <v>2</v>
      </c>
      <c r="P7" s="8"/>
      <c r="Q7" s="8"/>
      <c r="R7" s="8">
        <f ca="1">IF(B23=B24,D7,"0")+SUM(C31:AG31)</f>
        <v>0</v>
      </c>
      <c r="S7" s="8"/>
      <c r="T7" s="8"/>
      <c r="U7" s="8">
        <f ca="1">IF(B28=B29,D7,"0")+SUM(C36:AG36)</f>
        <v>0</v>
      </c>
      <c r="V7" s="8"/>
      <c r="W7" s="8"/>
      <c r="X7" s="8">
        <f ca="1">IF(B33=B34,D7,"0")+SUM(C41:AG41)</f>
        <v>1</v>
      </c>
      <c r="Y7" s="8"/>
      <c r="Z7" s="9"/>
    </row>
    <row r="8" spans="2:53">
      <c r="I8" s="10" t="s">
        <v>8</v>
      </c>
      <c r="J8" s="8"/>
      <c r="K8" s="8"/>
      <c r="L8" s="8" t="s">
        <v>9</v>
      </c>
      <c r="M8" s="8"/>
      <c r="N8" s="8"/>
      <c r="O8" s="8" t="s">
        <v>10</v>
      </c>
      <c r="P8" s="8"/>
      <c r="Q8" s="8"/>
      <c r="R8" s="8" t="s">
        <v>11</v>
      </c>
      <c r="S8" s="8"/>
      <c r="T8" s="8"/>
      <c r="U8" s="8" t="s">
        <v>12</v>
      </c>
      <c r="V8" s="8"/>
      <c r="W8" s="8"/>
      <c r="X8" s="8" t="s">
        <v>13</v>
      </c>
      <c r="Y8" s="8"/>
      <c r="Z8" s="9"/>
    </row>
    <row r="9" spans="2:53" ht="15.75" thickBot="1">
      <c r="I9" s="11">
        <f ca="1">IF(B38=B39,D7,"0")+SUM(C46:AG46)</f>
        <v>2</v>
      </c>
      <c r="J9" s="12"/>
      <c r="K9" s="12"/>
      <c r="L9" s="12">
        <f ca="1">IF(B43=B44,D7,"0")+SUM(C51:AG51)</f>
        <v>3</v>
      </c>
      <c r="M9" s="12"/>
      <c r="N9" s="12"/>
      <c r="O9" s="12">
        <f ca="1">IF(B48=B49,D7,"0")+SUM(C56:AG56)</f>
        <v>0</v>
      </c>
      <c r="P9" s="12"/>
      <c r="Q9" s="12"/>
      <c r="R9" s="12">
        <f ca="1">IF(B53=B54,D7,"0")+SUM(C61:AG61)</f>
        <v>0</v>
      </c>
      <c r="S9" s="12"/>
      <c r="T9" s="12"/>
      <c r="U9" s="12">
        <f ca="1">IF(B58=B59,D7,"0")+SUM(C66:AG66)</f>
        <v>0</v>
      </c>
      <c r="V9" s="12"/>
      <c r="W9" s="12"/>
      <c r="X9" s="12">
        <f ca="1">IF(B63=B64,D7,"0")+SUM(C71:AG71)</f>
        <v>0</v>
      </c>
      <c r="Y9" s="12"/>
      <c r="Z9" s="13"/>
    </row>
    <row r="10" spans="2:53" ht="15.75" thickBot="1">
      <c r="B10" s="14"/>
      <c r="I10" s="15" t="str">
        <f ca="1">SUM(I7,L7,O7,R7,U7,X7,I9,L9,O9,R9,U9,X9)&amp;" Heures"</f>
        <v>11 Heures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7"/>
    </row>
    <row r="12" spans="2:53" ht="59.25" customHeight="1" thickBot="1">
      <c r="B12" s="14">
        <f>DATE($O$2,MONTH(1&amp;C13),1)</f>
        <v>43101</v>
      </c>
      <c r="C12" s="18">
        <f>B12</f>
        <v>43101</v>
      </c>
      <c r="D12" s="18">
        <f>IFERROR(IF(C12+1&gt;$B$13,"",C12+1),"")</f>
        <v>43102</v>
      </c>
      <c r="E12" s="18">
        <f t="shared" ref="E12:AG12" si="0">IFERROR(IF(D12+1&gt;$B$13,"",D12+1),"")</f>
        <v>43103</v>
      </c>
      <c r="F12" s="18">
        <f t="shared" si="0"/>
        <v>43104</v>
      </c>
      <c r="G12" s="18">
        <f t="shared" si="0"/>
        <v>43105</v>
      </c>
      <c r="H12" s="18">
        <f t="shared" si="0"/>
        <v>43106</v>
      </c>
      <c r="I12" s="18">
        <f t="shared" si="0"/>
        <v>43107</v>
      </c>
      <c r="J12" s="18">
        <f t="shared" si="0"/>
        <v>43108</v>
      </c>
      <c r="K12" s="18">
        <f t="shared" si="0"/>
        <v>43109</v>
      </c>
      <c r="L12" s="18">
        <f t="shared" si="0"/>
        <v>43110</v>
      </c>
      <c r="M12" s="18">
        <f t="shared" si="0"/>
        <v>43111</v>
      </c>
      <c r="N12" s="18">
        <f t="shared" si="0"/>
        <v>43112</v>
      </c>
      <c r="O12" s="18">
        <f t="shared" si="0"/>
        <v>43113</v>
      </c>
      <c r="P12" s="18">
        <f t="shared" si="0"/>
        <v>43114</v>
      </c>
      <c r="Q12" s="18">
        <f t="shared" si="0"/>
        <v>43115</v>
      </c>
      <c r="R12" s="18">
        <f t="shared" si="0"/>
        <v>43116</v>
      </c>
      <c r="S12" s="18">
        <f t="shared" si="0"/>
        <v>43117</v>
      </c>
      <c r="T12" s="18">
        <f t="shared" si="0"/>
        <v>43118</v>
      </c>
      <c r="U12" s="18">
        <f t="shared" si="0"/>
        <v>43119</v>
      </c>
      <c r="V12" s="18">
        <f t="shared" si="0"/>
        <v>43120</v>
      </c>
      <c r="W12" s="18">
        <f t="shared" si="0"/>
        <v>43121</v>
      </c>
      <c r="X12" s="18">
        <f t="shared" si="0"/>
        <v>43122</v>
      </c>
      <c r="Y12" s="18">
        <f t="shared" si="0"/>
        <v>43123</v>
      </c>
      <c r="Z12" s="18">
        <f t="shared" si="0"/>
        <v>43124</v>
      </c>
      <c r="AA12" s="18">
        <f t="shared" si="0"/>
        <v>43125</v>
      </c>
      <c r="AB12" s="18">
        <f t="shared" si="0"/>
        <v>43126</v>
      </c>
      <c r="AC12" s="18">
        <f t="shared" si="0"/>
        <v>43127</v>
      </c>
      <c r="AD12" s="18">
        <f t="shared" si="0"/>
        <v>43128</v>
      </c>
      <c r="AE12" s="18">
        <f t="shared" si="0"/>
        <v>43129</v>
      </c>
      <c r="AF12" s="18">
        <f t="shared" si="0"/>
        <v>43130</v>
      </c>
      <c r="AG12" s="18">
        <f t="shared" si="0"/>
        <v>43131</v>
      </c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</row>
    <row r="13" spans="2:53" ht="18.75">
      <c r="B13" s="14">
        <f>EOMONTH(B12,0)</f>
        <v>43131</v>
      </c>
      <c r="C13" s="19" t="s">
        <v>1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1"/>
      <c r="AK13" s="22" t="s">
        <v>14</v>
      </c>
      <c r="AL13" s="23">
        <f>O2</f>
        <v>2018</v>
      </c>
    </row>
    <row r="14" spans="2:53">
      <c r="B14" s="14">
        <f ca="1">TODAY()</f>
        <v>43344</v>
      </c>
      <c r="C14" s="24">
        <f>IFERROR(DAY(C12),"")</f>
        <v>1</v>
      </c>
      <c r="D14" s="25">
        <f t="shared" ref="D14:AG14" si="1">IFERROR(DAY(D12),"")</f>
        <v>2</v>
      </c>
      <c r="E14" s="25">
        <f t="shared" si="1"/>
        <v>3</v>
      </c>
      <c r="F14" s="25">
        <f t="shared" si="1"/>
        <v>4</v>
      </c>
      <c r="G14" s="25">
        <f t="shared" si="1"/>
        <v>5</v>
      </c>
      <c r="H14" s="25">
        <f t="shared" si="1"/>
        <v>6</v>
      </c>
      <c r="I14" s="25">
        <f t="shared" si="1"/>
        <v>7</v>
      </c>
      <c r="J14" s="25">
        <f t="shared" si="1"/>
        <v>8</v>
      </c>
      <c r="K14" s="25">
        <f t="shared" si="1"/>
        <v>9</v>
      </c>
      <c r="L14" s="25">
        <f t="shared" si="1"/>
        <v>10</v>
      </c>
      <c r="M14" s="25">
        <f t="shared" si="1"/>
        <v>11</v>
      </c>
      <c r="N14" s="25">
        <f t="shared" si="1"/>
        <v>12</v>
      </c>
      <c r="O14" s="25">
        <f t="shared" si="1"/>
        <v>13</v>
      </c>
      <c r="P14" s="25">
        <f t="shared" si="1"/>
        <v>14</v>
      </c>
      <c r="Q14" s="25">
        <f t="shared" si="1"/>
        <v>15</v>
      </c>
      <c r="R14" s="25">
        <f t="shared" si="1"/>
        <v>16</v>
      </c>
      <c r="S14" s="25">
        <f t="shared" si="1"/>
        <v>17</v>
      </c>
      <c r="T14" s="25">
        <f t="shared" si="1"/>
        <v>18</v>
      </c>
      <c r="U14" s="25">
        <f t="shared" si="1"/>
        <v>19</v>
      </c>
      <c r="V14" s="25">
        <f t="shared" si="1"/>
        <v>20</v>
      </c>
      <c r="W14" s="25">
        <f t="shared" si="1"/>
        <v>21</v>
      </c>
      <c r="X14" s="25">
        <f t="shared" si="1"/>
        <v>22</v>
      </c>
      <c r="Y14" s="25">
        <f t="shared" si="1"/>
        <v>23</v>
      </c>
      <c r="Z14" s="25">
        <f t="shared" si="1"/>
        <v>24</v>
      </c>
      <c r="AA14" s="25">
        <f t="shared" si="1"/>
        <v>25</v>
      </c>
      <c r="AB14" s="25">
        <f t="shared" si="1"/>
        <v>26</v>
      </c>
      <c r="AC14" s="25">
        <f t="shared" si="1"/>
        <v>27</v>
      </c>
      <c r="AD14" s="25">
        <f t="shared" si="1"/>
        <v>28</v>
      </c>
      <c r="AE14" s="25">
        <f t="shared" si="1"/>
        <v>29</v>
      </c>
      <c r="AF14" s="25">
        <f t="shared" si="1"/>
        <v>30</v>
      </c>
      <c r="AG14" s="26">
        <f t="shared" si="1"/>
        <v>31</v>
      </c>
      <c r="AK14" s="24" t="s">
        <v>15</v>
      </c>
      <c r="AL14" s="27">
        <f>DATE(AL13,1,1)</f>
        <v>43101</v>
      </c>
    </row>
    <row r="15" spans="2:53">
      <c r="C15" s="28">
        <f>IFERROR(WEEKDAY(C12),"")</f>
        <v>2</v>
      </c>
      <c r="D15" s="29">
        <f t="shared" ref="D15:AG15" si="2">IFERROR(WEEKDAY(D12),"")</f>
        <v>3</v>
      </c>
      <c r="E15" s="29">
        <f t="shared" si="2"/>
        <v>4</v>
      </c>
      <c r="F15" s="29">
        <f t="shared" si="2"/>
        <v>5</v>
      </c>
      <c r="G15" s="29">
        <f t="shared" si="2"/>
        <v>6</v>
      </c>
      <c r="H15" s="29">
        <f t="shared" si="2"/>
        <v>7</v>
      </c>
      <c r="I15" s="29">
        <f t="shared" si="2"/>
        <v>1</v>
      </c>
      <c r="J15" s="29">
        <f t="shared" si="2"/>
        <v>2</v>
      </c>
      <c r="K15" s="29">
        <f t="shared" si="2"/>
        <v>3</v>
      </c>
      <c r="L15" s="29">
        <f t="shared" si="2"/>
        <v>4</v>
      </c>
      <c r="M15" s="29">
        <f t="shared" si="2"/>
        <v>5</v>
      </c>
      <c r="N15" s="29">
        <f t="shared" si="2"/>
        <v>6</v>
      </c>
      <c r="O15" s="29">
        <f t="shared" si="2"/>
        <v>7</v>
      </c>
      <c r="P15" s="29">
        <f t="shared" si="2"/>
        <v>1</v>
      </c>
      <c r="Q15" s="29">
        <f t="shared" si="2"/>
        <v>2</v>
      </c>
      <c r="R15" s="29">
        <f t="shared" si="2"/>
        <v>3</v>
      </c>
      <c r="S15" s="29">
        <f t="shared" si="2"/>
        <v>4</v>
      </c>
      <c r="T15" s="29">
        <f t="shared" si="2"/>
        <v>5</v>
      </c>
      <c r="U15" s="29">
        <f t="shared" si="2"/>
        <v>6</v>
      </c>
      <c r="V15" s="29">
        <f t="shared" si="2"/>
        <v>7</v>
      </c>
      <c r="W15" s="29">
        <f t="shared" si="2"/>
        <v>1</v>
      </c>
      <c r="X15" s="29">
        <f t="shared" si="2"/>
        <v>2</v>
      </c>
      <c r="Y15" s="29">
        <f t="shared" si="2"/>
        <v>3</v>
      </c>
      <c r="Z15" s="29">
        <f t="shared" si="2"/>
        <v>4</v>
      </c>
      <c r="AA15" s="29">
        <f t="shared" si="2"/>
        <v>5</v>
      </c>
      <c r="AB15" s="29">
        <f t="shared" si="2"/>
        <v>6</v>
      </c>
      <c r="AC15" s="29">
        <f t="shared" si="2"/>
        <v>7</v>
      </c>
      <c r="AD15" s="29">
        <f t="shared" si="2"/>
        <v>1</v>
      </c>
      <c r="AE15" s="29">
        <f t="shared" si="2"/>
        <v>2</v>
      </c>
      <c r="AF15" s="29">
        <f t="shared" si="2"/>
        <v>3</v>
      </c>
      <c r="AG15" s="30">
        <f t="shared" si="2"/>
        <v>4</v>
      </c>
      <c r="AK15" s="24" t="s">
        <v>16</v>
      </c>
      <c r="AL15" s="27">
        <f>ROUND(DATE(AL13,4,MOD(234-11*MOD(AL13,19),30))/7,0)*7-6</f>
        <v>43191</v>
      </c>
    </row>
    <row r="16" spans="2:53" ht="15.75" thickBot="1">
      <c r="C16" s="31"/>
      <c r="D16" s="32"/>
      <c r="E16" s="32">
        <v>1</v>
      </c>
      <c r="F16" s="32"/>
      <c r="G16" s="32"/>
      <c r="H16" s="32"/>
      <c r="I16" s="32"/>
      <c r="J16" s="32"/>
      <c r="K16" s="32"/>
      <c r="L16" s="32"/>
      <c r="M16" s="32">
        <v>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3"/>
      <c r="AK16" s="24" t="s">
        <v>17</v>
      </c>
      <c r="AL16" s="27">
        <f>ROUND(DATE(AL13,4,MOD(234-11*MOD(AL13,19),30))/7,0)*7-6+1</f>
        <v>43192</v>
      </c>
    </row>
    <row r="17" spans="2:38" ht="57" hidden="1" thickBot="1">
      <c r="B17" s="14">
        <f>DATE($O$2,MONTH(1&amp;C18),1)</f>
        <v>43132</v>
      </c>
      <c r="C17" s="18">
        <f>B17</f>
        <v>43132</v>
      </c>
      <c r="D17" s="18">
        <f>IFERROR(IF(C17+1&gt;$B$18,"",C17+1),"")</f>
        <v>43133</v>
      </c>
      <c r="E17" s="18">
        <f t="shared" ref="E17:AG17" si="3">IFERROR(IF(D17+1&gt;$B$18,"",D17+1),"")</f>
        <v>43134</v>
      </c>
      <c r="F17" s="18">
        <f t="shared" si="3"/>
        <v>43135</v>
      </c>
      <c r="G17" s="18">
        <f t="shared" si="3"/>
        <v>43136</v>
      </c>
      <c r="H17" s="18">
        <f t="shared" si="3"/>
        <v>43137</v>
      </c>
      <c r="I17" s="18">
        <f t="shared" si="3"/>
        <v>43138</v>
      </c>
      <c r="J17" s="18">
        <f t="shared" si="3"/>
        <v>43139</v>
      </c>
      <c r="K17" s="18">
        <f t="shared" si="3"/>
        <v>43140</v>
      </c>
      <c r="L17" s="18">
        <f t="shared" si="3"/>
        <v>43141</v>
      </c>
      <c r="M17" s="18">
        <f t="shared" si="3"/>
        <v>43142</v>
      </c>
      <c r="N17" s="18">
        <f t="shared" si="3"/>
        <v>43143</v>
      </c>
      <c r="O17" s="18">
        <f t="shared" si="3"/>
        <v>43144</v>
      </c>
      <c r="P17" s="18">
        <f t="shared" si="3"/>
        <v>43145</v>
      </c>
      <c r="Q17" s="18">
        <f t="shared" si="3"/>
        <v>43146</v>
      </c>
      <c r="R17" s="18">
        <f t="shared" si="3"/>
        <v>43147</v>
      </c>
      <c r="S17" s="18">
        <f t="shared" si="3"/>
        <v>43148</v>
      </c>
      <c r="T17" s="18">
        <f t="shared" si="3"/>
        <v>43149</v>
      </c>
      <c r="U17" s="18">
        <f t="shared" si="3"/>
        <v>43150</v>
      </c>
      <c r="V17" s="18">
        <f t="shared" si="3"/>
        <v>43151</v>
      </c>
      <c r="W17" s="18">
        <f t="shared" si="3"/>
        <v>43152</v>
      </c>
      <c r="X17" s="18">
        <f t="shared" si="3"/>
        <v>43153</v>
      </c>
      <c r="Y17" s="18">
        <f t="shared" si="3"/>
        <v>43154</v>
      </c>
      <c r="Z17" s="18">
        <f t="shared" si="3"/>
        <v>43155</v>
      </c>
      <c r="AA17" s="18">
        <f t="shared" si="3"/>
        <v>43156</v>
      </c>
      <c r="AB17" s="18">
        <f t="shared" si="3"/>
        <v>43157</v>
      </c>
      <c r="AC17" s="18">
        <f t="shared" si="3"/>
        <v>43158</v>
      </c>
      <c r="AD17" s="18">
        <f t="shared" si="3"/>
        <v>43159</v>
      </c>
      <c r="AE17" s="18" t="str">
        <f t="shared" si="3"/>
        <v/>
      </c>
      <c r="AF17" s="18" t="str">
        <f t="shared" si="3"/>
        <v/>
      </c>
      <c r="AG17" s="18" t="str">
        <f t="shared" si="3"/>
        <v/>
      </c>
      <c r="AK17" s="24" t="s">
        <v>18</v>
      </c>
      <c r="AL17" s="27">
        <f>DATE(AL13,5,1)</f>
        <v>43221</v>
      </c>
    </row>
    <row r="18" spans="2:38" ht="18.75">
      <c r="B18" s="14">
        <f>EOMONTH(B17,0)</f>
        <v>43159</v>
      </c>
      <c r="C18" s="19" t="s">
        <v>2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1"/>
      <c r="AK18" s="24" t="s">
        <v>19</v>
      </c>
      <c r="AL18" s="27">
        <f>DATE(AL13,5,8)</f>
        <v>43228</v>
      </c>
    </row>
    <row r="19" spans="2:38">
      <c r="B19" s="14">
        <f ca="1">TODAY()</f>
        <v>43344</v>
      </c>
      <c r="C19" s="24">
        <f>IFERROR(DAY(C17),"")</f>
        <v>1</v>
      </c>
      <c r="D19" s="25">
        <f t="shared" ref="D19:AG19" si="4">IFERROR(DAY(D17),"")</f>
        <v>2</v>
      </c>
      <c r="E19" s="25">
        <f t="shared" si="4"/>
        <v>3</v>
      </c>
      <c r="F19" s="25">
        <f t="shared" si="4"/>
        <v>4</v>
      </c>
      <c r="G19" s="25">
        <f t="shared" si="4"/>
        <v>5</v>
      </c>
      <c r="H19" s="25">
        <f t="shared" si="4"/>
        <v>6</v>
      </c>
      <c r="I19" s="25">
        <f t="shared" si="4"/>
        <v>7</v>
      </c>
      <c r="J19" s="25">
        <f t="shared" si="4"/>
        <v>8</v>
      </c>
      <c r="K19" s="25">
        <f t="shared" si="4"/>
        <v>9</v>
      </c>
      <c r="L19" s="25">
        <f t="shared" si="4"/>
        <v>10</v>
      </c>
      <c r="M19" s="25">
        <f t="shared" si="4"/>
        <v>11</v>
      </c>
      <c r="N19" s="25">
        <f t="shared" si="4"/>
        <v>12</v>
      </c>
      <c r="O19" s="25">
        <f t="shared" si="4"/>
        <v>13</v>
      </c>
      <c r="P19" s="25">
        <f t="shared" si="4"/>
        <v>14</v>
      </c>
      <c r="Q19" s="25">
        <f t="shared" si="4"/>
        <v>15</v>
      </c>
      <c r="R19" s="25">
        <f t="shared" si="4"/>
        <v>16</v>
      </c>
      <c r="S19" s="25">
        <f t="shared" si="4"/>
        <v>17</v>
      </c>
      <c r="T19" s="25">
        <f t="shared" si="4"/>
        <v>18</v>
      </c>
      <c r="U19" s="25">
        <f t="shared" si="4"/>
        <v>19</v>
      </c>
      <c r="V19" s="25">
        <f t="shared" si="4"/>
        <v>20</v>
      </c>
      <c r="W19" s="25">
        <f t="shared" si="4"/>
        <v>21</v>
      </c>
      <c r="X19" s="25">
        <f t="shared" si="4"/>
        <v>22</v>
      </c>
      <c r="Y19" s="25">
        <f t="shared" si="4"/>
        <v>23</v>
      </c>
      <c r="Z19" s="25">
        <f t="shared" si="4"/>
        <v>24</v>
      </c>
      <c r="AA19" s="25">
        <f t="shared" si="4"/>
        <v>25</v>
      </c>
      <c r="AB19" s="25">
        <f t="shared" si="4"/>
        <v>26</v>
      </c>
      <c r="AC19" s="25">
        <f t="shared" si="4"/>
        <v>27</v>
      </c>
      <c r="AD19" s="25">
        <f t="shared" si="4"/>
        <v>28</v>
      </c>
      <c r="AE19" s="25" t="str">
        <f t="shared" si="4"/>
        <v/>
      </c>
      <c r="AF19" s="25" t="str">
        <f t="shared" si="4"/>
        <v/>
      </c>
      <c r="AG19" s="26" t="str">
        <f t="shared" si="4"/>
        <v/>
      </c>
      <c r="AK19" s="24" t="s">
        <v>20</v>
      </c>
      <c r="AL19" s="27">
        <f>ROUND(DATE(AL13,4,MOD(234-11*MOD(AL13,19),30))/7,0)*7-6+39</f>
        <v>43230</v>
      </c>
    </row>
    <row r="20" spans="2:38">
      <c r="C20" s="28">
        <f>IFERROR(WEEKDAY(C17),"")</f>
        <v>5</v>
      </c>
      <c r="D20" s="29">
        <f t="shared" ref="D20:AG20" si="5">IFERROR(WEEKDAY(D17),"")</f>
        <v>6</v>
      </c>
      <c r="E20" s="29">
        <f t="shared" si="5"/>
        <v>7</v>
      </c>
      <c r="F20" s="29">
        <f t="shared" si="5"/>
        <v>1</v>
      </c>
      <c r="G20" s="29">
        <f t="shared" si="5"/>
        <v>2</v>
      </c>
      <c r="H20" s="29">
        <f t="shared" si="5"/>
        <v>3</v>
      </c>
      <c r="I20" s="29">
        <f t="shared" si="5"/>
        <v>4</v>
      </c>
      <c r="J20" s="29">
        <f t="shared" si="5"/>
        <v>5</v>
      </c>
      <c r="K20" s="29">
        <f t="shared" si="5"/>
        <v>6</v>
      </c>
      <c r="L20" s="29">
        <f t="shared" si="5"/>
        <v>7</v>
      </c>
      <c r="M20" s="29">
        <f t="shared" si="5"/>
        <v>1</v>
      </c>
      <c r="N20" s="29">
        <f t="shared" si="5"/>
        <v>2</v>
      </c>
      <c r="O20" s="29">
        <f t="shared" si="5"/>
        <v>3</v>
      </c>
      <c r="P20" s="29">
        <f t="shared" si="5"/>
        <v>4</v>
      </c>
      <c r="Q20" s="29">
        <f t="shared" si="5"/>
        <v>5</v>
      </c>
      <c r="R20" s="29">
        <f t="shared" si="5"/>
        <v>6</v>
      </c>
      <c r="S20" s="29">
        <f t="shared" si="5"/>
        <v>7</v>
      </c>
      <c r="T20" s="29">
        <f t="shared" si="5"/>
        <v>1</v>
      </c>
      <c r="U20" s="29">
        <f t="shared" si="5"/>
        <v>2</v>
      </c>
      <c r="V20" s="29">
        <f t="shared" si="5"/>
        <v>3</v>
      </c>
      <c r="W20" s="29">
        <f t="shared" si="5"/>
        <v>4</v>
      </c>
      <c r="X20" s="29">
        <f t="shared" si="5"/>
        <v>5</v>
      </c>
      <c r="Y20" s="29">
        <f t="shared" si="5"/>
        <v>6</v>
      </c>
      <c r="Z20" s="29">
        <f t="shared" si="5"/>
        <v>7</v>
      </c>
      <c r="AA20" s="29">
        <f t="shared" si="5"/>
        <v>1</v>
      </c>
      <c r="AB20" s="29">
        <f t="shared" si="5"/>
        <v>2</v>
      </c>
      <c r="AC20" s="29">
        <f t="shared" si="5"/>
        <v>3</v>
      </c>
      <c r="AD20" s="29">
        <f t="shared" si="5"/>
        <v>4</v>
      </c>
      <c r="AE20" s="29" t="str">
        <f t="shared" si="5"/>
        <v/>
      </c>
      <c r="AF20" s="29" t="str">
        <f t="shared" si="5"/>
        <v/>
      </c>
      <c r="AG20" s="30" t="str">
        <f t="shared" si="5"/>
        <v/>
      </c>
      <c r="AK20" s="24" t="s">
        <v>21</v>
      </c>
      <c r="AL20" s="27">
        <f>ROUND(DATE(AL13,4,MOD(234-11*MOD(AL13,19),30))/7,0)*7-6+49</f>
        <v>43240</v>
      </c>
    </row>
    <row r="21" spans="2:38" ht="15.75" thickBot="1">
      <c r="C21" s="31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3"/>
      <c r="AK21" s="24" t="s">
        <v>22</v>
      </c>
      <c r="AL21" s="27">
        <f>ROUND(DATE(AL13,4,MOD(234-11*MOD(AL13,19),30))/7,0)*7-6+50</f>
        <v>43241</v>
      </c>
    </row>
    <row r="22" spans="2:38" ht="57" hidden="1" thickBot="1">
      <c r="B22" s="14">
        <f>DATE($O$2,MONTH(1&amp;C23),1)</f>
        <v>43160</v>
      </c>
      <c r="C22" s="18">
        <f>B22</f>
        <v>43160</v>
      </c>
      <c r="D22" s="18">
        <f>IFERROR(IF(C22+1&gt;$B$23,"",C22+1),"")</f>
        <v>43161</v>
      </c>
      <c r="E22" s="18">
        <f t="shared" ref="E22:AG22" si="6">IFERROR(IF(D22+1&gt;$B$23,"",D22+1),"")</f>
        <v>43162</v>
      </c>
      <c r="F22" s="18">
        <f t="shared" si="6"/>
        <v>43163</v>
      </c>
      <c r="G22" s="18">
        <f t="shared" si="6"/>
        <v>43164</v>
      </c>
      <c r="H22" s="18">
        <f t="shared" si="6"/>
        <v>43165</v>
      </c>
      <c r="I22" s="18">
        <f t="shared" si="6"/>
        <v>43166</v>
      </c>
      <c r="J22" s="18">
        <f t="shared" si="6"/>
        <v>43167</v>
      </c>
      <c r="K22" s="18">
        <f t="shared" si="6"/>
        <v>43168</v>
      </c>
      <c r="L22" s="18">
        <f t="shared" si="6"/>
        <v>43169</v>
      </c>
      <c r="M22" s="18">
        <f t="shared" si="6"/>
        <v>43170</v>
      </c>
      <c r="N22" s="18">
        <f t="shared" si="6"/>
        <v>43171</v>
      </c>
      <c r="O22" s="18">
        <f t="shared" si="6"/>
        <v>43172</v>
      </c>
      <c r="P22" s="18">
        <f t="shared" si="6"/>
        <v>43173</v>
      </c>
      <c r="Q22" s="18">
        <f t="shared" si="6"/>
        <v>43174</v>
      </c>
      <c r="R22" s="18">
        <f t="shared" si="6"/>
        <v>43175</v>
      </c>
      <c r="S22" s="18">
        <f t="shared" si="6"/>
        <v>43176</v>
      </c>
      <c r="T22" s="18">
        <f t="shared" si="6"/>
        <v>43177</v>
      </c>
      <c r="U22" s="18">
        <f t="shared" si="6"/>
        <v>43178</v>
      </c>
      <c r="V22" s="18">
        <f t="shared" si="6"/>
        <v>43179</v>
      </c>
      <c r="W22" s="18">
        <f t="shared" si="6"/>
        <v>43180</v>
      </c>
      <c r="X22" s="18">
        <f t="shared" si="6"/>
        <v>43181</v>
      </c>
      <c r="Y22" s="18">
        <f t="shared" si="6"/>
        <v>43182</v>
      </c>
      <c r="Z22" s="18">
        <f t="shared" si="6"/>
        <v>43183</v>
      </c>
      <c r="AA22" s="18">
        <f t="shared" si="6"/>
        <v>43184</v>
      </c>
      <c r="AB22" s="18">
        <f t="shared" si="6"/>
        <v>43185</v>
      </c>
      <c r="AC22" s="18">
        <f t="shared" si="6"/>
        <v>43186</v>
      </c>
      <c r="AD22" s="18">
        <f t="shared" si="6"/>
        <v>43187</v>
      </c>
      <c r="AE22" s="18">
        <f t="shared" si="6"/>
        <v>43188</v>
      </c>
      <c r="AF22" s="18">
        <f t="shared" si="6"/>
        <v>43189</v>
      </c>
      <c r="AG22" s="18">
        <f t="shared" si="6"/>
        <v>43190</v>
      </c>
      <c r="AK22" s="24" t="s">
        <v>23</v>
      </c>
      <c r="AL22" s="27">
        <f>DATE(AL13,7,14)</f>
        <v>43295</v>
      </c>
    </row>
    <row r="23" spans="2:38" ht="18.75">
      <c r="B23" s="14">
        <f>EOMONTH(B22,0)</f>
        <v>43190</v>
      </c>
      <c r="C23" s="19" t="s">
        <v>3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1"/>
      <c r="AK23" s="24" t="s">
        <v>24</v>
      </c>
      <c r="AL23" s="27">
        <f>DATE(AL13,8,15)</f>
        <v>43327</v>
      </c>
    </row>
    <row r="24" spans="2:38">
      <c r="B24" s="14">
        <f ca="1">TODAY()</f>
        <v>43344</v>
      </c>
      <c r="C24" s="24">
        <f>IFERROR(DAY(C22),"")</f>
        <v>1</v>
      </c>
      <c r="D24" s="25">
        <f t="shared" ref="D24:AG24" si="7">IFERROR(DAY(D22),"")</f>
        <v>2</v>
      </c>
      <c r="E24" s="25">
        <f t="shared" si="7"/>
        <v>3</v>
      </c>
      <c r="F24" s="25">
        <f t="shared" si="7"/>
        <v>4</v>
      </c>
      <c r="G24" s="25">
        <f t="shared" si="7"/>
        <v>5</v>
      </c>
      <c r="H24" s="25">
        <f t="shared" si="7"/>
        <v>6</v>
      </c>
      <c r="I24" s="25">
        <f t="shared" si="7"/>
        <v>7</v>
      </c>
      <c r="J24" s="25">
        <f t="shared" si="7"/>
        <v>8</v>
      </c>
      <c r="K24" s="25">
        <f t="shared" si="7"/>
        <v>9</v>
      </c>
      <c r="L24" s="25">
        <f t="shared" si="7"/>
        <v>10</v>
      </c>
      <c r="M24" s="25">
        <f t="shared" si="7"/>
        <v>11</v>
      </c>
      <c r="N24" s="25">
        <f t="shared" si="7"/>
        <v>12</v>
      </c>
      <c r="O24" s="25">
        <f t="shared" si="7"/>
        <v>13</v>
      </c>
      <c r="P24" s="25">
        <f t="shared" si="7"/>
        <v>14</v>
      </c>
      <c r="Q24" s="25">
        <f t="shared" si="7"/>
        <v>15</v>
      </c>
      <c r="R24" s="25">
        <f t="shared" si="7"/>
        <v>16</v>
      </c>
      <c r="S24" s="25">
        <f t="shared" si="7"/>
        <v>17</v>
      </c>
      <c r="T24" s="25">
        <f t="shared" si="7"/>
        <v>18</v>
      </c>
      <c r="U24" s="25">
        <f t="shared" si="7"/>
        <v>19</v>
      </c>
      <c r="V24" s="25">
        <f t="shared" si="7"/>
        <v>20</v>
      </c>
      <c r="W24" s="25">
        <f t="shared" si="7"/>
        <v>21</v>
      </c>
      <c r="X24" s="25">
        <f t="shared" si="7"/>
        <v>22</v>
      </c>
      <c r="Y24" s="25">
        <f t="shared" si="7"/>
        <v>23</v>
      </c>
      <c r="Z24" s="25">
        <f t="shared" si="7"/>
        <v>24</v>
      </c>
      <c r="AA24" s="25">
        <f t="shared" si="7"/>
        <v>25</v>
      </c>
      <c r="AB24" s="25">
        <f t="shared" si="7"/>
        <v>26</v>
      </c>
      <c r="AC24" s="25">
        <f t="shared" si="7"/>
        <v>27</v>
      </c>
      <c r="AD24" s="25">
        <f t="shared" si="7"/>
        <v>28</v>
      </c>
      <c r="AE24" s="25">
        <f t="shared" si="7"/>
        <v>29</v>
      </c>
      <c r="AF24" s="25">
        <f t="shared" si="7"/>
        <v>30</v>
      </c>
      <c r="AG24" s="26">
        <f t="shared" si="7"/>
        <v>31</v>
      </c>
      <c r="AK24" s="24" t="s">
        <v>25</v>
      </c>
      <c r="AL24" s="27">
        <f>DATE(AL13,11,1)</f>
        <v>43405</v>
      </c>
    </row>
    <row r="25" spans="2:38">
      <c r="C25" s="28">
        <f>IFERROR(WEEKDAY(C22),"")</f>
        <v>5</v>
      </c>
      <c r="D25" s="29">
        <f t="shared" ref="D25:AG25" si="8">IFERROR(WEEKDAY(D22),"")</f>
        <v>6</v>
      </c>
      <c r="E25" s="29">
        <f t="shared" si="8"/>
        <v>7</v>
      </c>
      <c r="F25" s="29">
        <f t="shared" si="8"/>
        <v>1</v>
      </c>
      <c r="G25" s="29">
        <f t="shared" si="8"/>
        <v>2</v>
      </c>
      <c r="H25" s="29">
        <f t="shared" si="8"/>
        <v>3</v>
      </c>
      <c r="I25" s="29">
        <f t="shared" si="8"/>
        <v>4</v>
      </c>
      <c r="J25" s="29">
        <f t="shared" si="8"/>
        <v>5</v>
      </c>
      <c r="K25" s="29">
        <f t="shared" si="8"/>
        <v>6</v>
      </c>
      <c r="L25" s="29">
        <f t="shared" si="8"/>
        <v>7</v>
      </c>
      <c r="M25" s="29">
        <f t="shared" si="8"/>
        <v>1</v>
      </c>
      <c r="N25" s="29">
        <f t="shared" si="8"/>
        <v>2</v>
      </c>
      <c r="O25" s="29">
        <f t="shared" si="8"/>
        <v>3</v>
      </c>
      <c r="P25" s="29">
        <f t="shared" si="8"/>
        <v>4</v>
      </c>
      <c r="Q25" s="29">
        <f t="shared" si="8"/>
        <v>5</v>
      </c>
      <c r="R25" s="29">
        <f t="shared" si="8"/>
        <v>6</v>
      </c>
      <c r="S25" s="29">
        <f t="shared" si="8"/>
        <v>7</v>
      </c>
      <c r="T25" s="29">
        <f t="shared" si="8"/>
        <v>1</v>
      </c>
      <c r="U25" s="29">
        <f t="shared" si="8"/>
        <v>2</v>
      </c>
      <c r="V25" s="29">
        <f t="shared" si="8"/>
        <v>3</v>
      </c>
      <c r="W25" s="29">
        <f t="shared" si="8"/>
        <v>4</v>
      </c>
      <c r="X25" s="29">
        <f t="shared" si="8"/>
        <v>5</v>
      </c>
      <c r="Y25" s="29">
        <f t="shared" si="8"/>
        <v>6</v>
      </c>
      <c r="Z25" s="29">
        <f t="shared" si="8"/>
        <v>7</v>
      </c>
      <c r="AA25" s="29">
        <f t="shared" si="8"/>
        <v>1</v>
      </c>
      <c r="AB25" s="29">
        <f t="shared" si="8"/>
        <v>2</v>
      </c>
      <c r="AC25" s="29">
        <f t="shared" si="8"/>
        <v>3</v>
      </c>
      <c r="AD25" s="29">
        <f t="shared" si="8"/>
        <v>4</v>
      </c>
      <c r="AE25" s="29">
        <f t="shared" si="8"/>
        <v>5</v>
      </c>
      <c r="AF25" s="29">
        <f t="shared" si="8"/>
        <v>6</v>
      </c>
      <c r="AG25" s="30">
        <f t="shared" si="8"/>
        <v>7</v>
      </c>
      <c r="AK25" s="24" t="s">
        <v>26</v>
      </c>
      <c r="AL25" s="27">
        <f>DATE(AL13,11,11)</f>
        <v>43415</v>
      </c>
    </row>
    <row r="26" spans="2:38" ht="15.75" thickBot="1">
      <c r="C26" s="31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>
        <v>0.5</v>
      </c>
      <c r="Q26" s="32"/>
      <c r="R26" s="32"/>
      <c r="S26" s="32"/>
      <c r="T26" s="32"/>
      <c r="U26" s="32"/>
      <c r="V26" s="32"/>
      <c r="W26" s="32"/>
      <c r="X26" s="32">
        <v>1.5</v>
      </c>
      <c r="Y26" s="32"/>
      <c r="Z26" s="32"/>
      <c r="AA26" s="32"/>
      <c r="AB26" s="32"/>
      <c r="AC26" s="32"/>
      <c r="AD26" s="32"/>
      <c r="AE26" s="32"/>
      <c r="AF26" s="32"/>
      <c r="AG26" s="33"/>
      <c r="AK26" s="34" t="s">
        <v>27</v>
      </c>
      <c r="AL26" s="35">
        <f>DATE(AL13,12,25)</f>
        <v>43459</v>
      </c>
    </row>
    <row r="27" spans="2:38" ht="57" hidden="1" thickBot="1">
      <c r="B27" s="14">
        <f>DATE($O$2,MONTH(1&amp;C28),1)</f>
        <v>43191</v>
      </c>
      <c r="C27" s="18">
        <f>B27</f>
        <v>43191</v>
      </c>
      <c r="D27" s="18">
        <f>IFERROR(IF(C27+1&gt;$B$28,"",C27+1),"")</f>
        <v>43192</v>
      </c>
      <c r="E27" s="18">
        <f t="shared" ref="E27:AG27" si="9">IFERROR(IF(D27+1&gt;$B$28,"",D27+1),"")</f>
        <v>43193</v>
      </c>
      <c r="F27" s="18">
        <f t="shared" si="9"/>
        <v>43194</v>
      </c>
      <c r="G27" s="18">
        <f t="shared" si="9"/>
        <v>43195</v>
      </c>
      <c r="H27" s="18">
        <f t="shared" si="9"/>
        <v>43196</v>
      </c>
      <c r="I27" s="18">
        <f t="shared" si="9"/>
        <v>43197</v>
      </c>
      <c r="J27" s="18">
        <f t="shared" si="9"/>
        <v>43198</v>
      </c>
      <c r="K27" s="18">
        <f t="shared" si="9"/>
        <v>43199</v>
      </c>
      <c r="L27" s="18">
        <f t="shared" si="9"/>
        <v>43200</v>
      </c>
      <c r="M27" s="18">
        <f t="shared" si="9"/>
        <v>43201</v>
      </c>
      <c r="N27" s="18">
        <f t="shared" si="9"/>
        <v>43202</v>
      </c>
      <c r="O27" s="18">
        <f t="shared" si="9"/>
        <v>43203</v>
      </c>
      <c r="P27" s="18">
        <f t="shared" si="9"/>
        <v>43204</v>
      </c>
      <c r="Q27" s="18">
        <f t="shared" si="9"/>
        <v>43205</v>
      </c>
      <c r="R27" s="18">
        <f t="shared" si="9"/>
        <v>43206</v>
      </c>
      <c r="S27" s="18">
        <f t="shared" si="9"/>
        <v>43207</v>
      </c>
      <c r="T27" s="18">
        <f t="shared" si="9"/>
        <v>43208</v>
      </c>
      <c r="U27" s="18">
        <f t="shared" si="9"/>
        <v>43209</v>
      </c>
      <c r="V27" s="18">
        <f t="shared" si="9"/>
        <v>43210</v>
      </c>
      <c r="W27" s="18">
        <f t="shared" si="9"/>
        <v>43211</v>
      </c>
      <c r="X27" s="18">
        <f t="shared" si="9"/>
        <v>43212</v>
      </c>
      <c r="Y27" s="18">
        <f t="shared" si="9"/>
        <v>43213</v>
      </c>
      <c r="Z27" s="18">
        <f t="shared" si="9"/>
        <v>43214</v>
      </c>
      <c r="AA27" s="18">
        <f t="shared" si="9"/>
        <v>43215</v>
      </c>
      <c r="AB27" s="18">
        <f t="shared" si="9"/>
        <v>43216</v>
      </c>
      <c r="AC27" s="18">
        <f t="shared" si="9"/>
        <v>43217</v>
      </c>
      <c r="AD27" s="18">
        <f t="shared" si="9"/>
        <v>43218</v>
      </c>
      <c r="AE27" s="18">
        <f t="shared" si="9"/>
        <v>43219</v>
      </c>
      <c r="AF27" s="18">
        <f t="shared" si="9"/>
        <v>43220</v>
      </c>
      <c r="AG27" s="18" t="str">
        <f t="shared" si="9"/>
        <v/>
      </c>
    </row>
    <row r="28" spans="2:38" ht="18.75">
      <c r="B28" s="14">
        <f>EOMONTH(B27,0)</f>
        <v>43220</v>
      </c>
      <c r="C28" s="19" t="s">
        <v>4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1"/>
    </row>
    <row r="29" spans="2:38">
      <c r="B29" s="14">
        <f ca="1">TODAY()</f>
        <v>43344</v>
      </c>
      <c r="C29" s="24">
        <f>IFERROR(DAY(C27),"")</f>
        <v>1</v>
      </c>
      <c r="D29" s="25">
        <f t="shared" ref="D29:AG29" si="10">IFERROR(DAY(D27),"")</f>
        <v>2</v>
      </c>
      <c r="E29" s="25">
        <f t="shared" si="10"/>
        <v>3</v>
      </c>
      <c r="F29" s="25">
        <f t="shared" si="10"/>
        <v>4</v>
      </c>
      <c r="G29" s="25">
        <f t="shared" si="10"/>
        <v>5</v>
      </c>
      <c r="H29" s="25">
        <f t="shared" si="10"/>
        <v>6</v>
      </c>
      <c r="I29" s="25">
        <f t="shared" si="10"/>
        <v>7</v>
      </c>
      <c r="J29" s="25">
        <f t="shared" si="10"/>
        <v>8</v>
      </c>
      <c r="K29" s="25">
        <f t="shared" si="10"/>
        <v>9</v>
      </c>
      <c r="L29" s="25">
        <f t="shared" si="10"/>
        <v>10</v>
      </c>
      <c r="M29" s="25">
        <f t="shared" si="10"/>
        <v>11</v>
      </c>
      <c r="N29" s="25">
        <f t="shared" si="10"/>
        <v>12</v>
      </c>
      <c r="O29" s="25">
        <f t="shared" si="10"/>
        <v>13</v>
      </c>
      <c r="P29" s="25">
        <f t="shared" si="10"/>
        <v>14</v>
      </c>
      <c r="Q29" s="25">
        <f t="shared" si="10"/>
        <v>15</v>
      </c>
      <c r="R29" s="25">
        <f t="shared" si="10"/>
        <v>16</v>
      </c>
      <c r="S29" s="25">
        <f t="shared" si="10"/>
        <v>17</v>
      </c>
      <c r="T29" s="25">
        <f t="shared" si="10"/>
        <v>18</v>
      </c>
      <c r="U29" s="25">
        <f t="shared" si="10"/>
        <v>19</v>
      </c>
      <c r="V29" s="25">
        <f t="shared" si="10"/>
        <v>20</v>
      </c>
      <c r="W29" s="25">
        <f t="shared" si="10"/>
        <v>21</v>
      </c>
      <c r="X29" s="25">
        <f t="shared" si="10"/>
        <v>22</v>
      </c>
      <c r="Y29" s="25">
        <f t="shared" si="10"/>
        <v>23</v>
      </c>
      <c r="Z29" s="25">
        <f t="shared" si="10"/>
        <v>24</v>
      </c>
      <c r="AA29" s="25">
        <f t="shared" si="10"/>
        <v>25</v>
      </c>
      <c r="AB29" s="25">
        <f t="shared" si="10"/>
        <v>26</v>
      </c>
      <c r="AC29" s="25">
        <f t="shared" si="10"/>
        <v>27</v>
      </c>
      <c r="AD29" s="25">
        <f t="shared" si="10"/>
        <v>28</v>
      </c>
      <c r="AE29" s="25">
        <f t="shared" si="10"/>
        <v>29</v>
      </c>
      <c r="AF29" s="25">
        <f t="shared" si="10"/>
        <v>30</v>
      </c>
      <c r="AG29" s="26" t="str">
        <f t="shared" si="10"/>
        <v/>
      </c>
    </row>
    <row r="30" spans="2:38">
      <c r="C30" s="28">
        <f>IFERROR(WEEKDAY(C27),"")</f>
        <v>1</v>
      </c>
      <c r="D30" s="29">
        <f t="shared" ref="D30:AG30" si="11">IFERROR(WEEKDAY(D27),"")</f>
        <v>2</v>
      </c>
      <c r="E30" s="29">
        <f t="shared" si="11"/>
        <v>3</v>
      </c>
      <c r="F30" s="29">
        <f t="shared" si="11"/>
        <v>4</v>
      </c>
      <c r="G30" s="29">
        <f t="shared" si="11"/>
        <v>5</v>
      </c>
      <c r="H30" s="29">
        <f t="shared" si="11"/>
        <v>6</v>
      </c>
      <c r="I30" s="29">
        <f t="shared" si="11"/>
        <v>7</v>
      </c>
      <c r="J30" s="29">
        <f t="shared" si="11"/>
        <v>1</v>
      </c>
      <c r="K30" s="29">
        <f t="shared" si="11"/>
        <v>2</v>
      </c>
      <c r="L30" s="29">
        <f t="shared" si="11"/>
        <v>3</v>
      </c>
      <c r="M30" s="29">
        <f t="shared" si="11"/>
        <v>4</v>
      </c>
      <c r="N30" s="29">
        <f t="shared" si="11"/>
        <v>5</v>
      </c>
      <c r="O30" s="29">
        <f t="shared" si="11"/>
        <v>6</v>
      </c>
      <c r="P30" s="29">
        <f t="shared" si="11"/>
        <v>7</v>
      </c>
      <c r="Q30" s="29">
        <f t="shared" si="11"/>
        <v>1</v>
      </c>
      <c r="R30" s="29">
        <f t="shared" si="11"/>
        <v>2</v>
      </c>
      <c r="S30" s="29">
        <f t="shared" si="11"/>
        <v>3</v>
      </c>
      <c r="T30" s="29">
        <f t="shared" si="11"/>
        <v>4</v>
      </c>
      <c r="U30" s="29">
        <f t="shared" si="11"/>
        <v>5</v>
      </c>
      <c r="V30" s="29">
        <f t="shared" si="11"/>
        <v>6</v>
      </c>
      <c r="W30" s="29">
        <f t="shared" si="11"/>
        <v>7</v>
      </c>
      <c r="X30" s="29">
        <f t="shared" si="11"/>
        <v>1</v>
      </c>
      <c r="Y30" s="29">
        <f t="shared" si="11"/>
        <v>2</v>
      </c>
      <c r="Z30" s="29">
        <f t="shared" si="11"/>
        <v>3</v>
      </c>
      <c r="AA30" s="29">
        <f t="shared" si="11"/>
        <v>4</v>
      </c>
      <c r="AB30" s="29">
        <f t="shared" si="11"/>
        <v>5</v>
      </c>
      <c r="AC30" s="29">
        <f t="shared" si="11"/>
        <v>6</v>
      </c>
      <c r="AD30" s="29">
        <f t="shared" si="11"/>
        <v>7</v>
      </c>
      <c r="AE30" s="29">
        <f t="shared" si="11"/>
        <v>1</v>
      </c>
      <c r="AF30" s="29">
        <f t="shared" si="11"/>
        <v>2</v>
      </c>
      <c r="AG30" s="30" t="str">
        <f t="shared" si="11"/>
        <v/>
      </c>
    </row>
    <row r="31" spans="2:38" ht="15.75" thickBot="1"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3"/>
    </row>
    <row r="32" spans="2:38" ht="57" hidden="1" thickBot="1">
      <c r="B32" s="14">
        <f>DATE($O$2,MONTH(1&amp;C33),1)</f>
        <v>43221</v>
      </c>
      <c r="C32" s="18">
        <f>B32</f>
        <v>43221</v>
      </c>
      <c r="D32" s="18">
        <f>IFERROR(IF(C32+1&gt;$B$33,"",C32+1),"")</f>
        <v>43222</v>
      </c>
      <c r="E32" s="18">
        <f t="shared" ref="E32:AG32" si="12">IFERROR(IF(D32+1&gt;$B$33,"",D32+1),"")</f>
        <v>43223</v>
      </c>
      <c r="F32" s="18">
        <f t="shared" si="12"/>
        <v>43224</v>
      </c>
      <c r="G32" s="18">
        <f t="shared" si="12"/>
        <v>43225</v>
      </c>
      <c r="H32" s="18">
        <f t="shared" si="12"/>
        <v>43226</v>
      </c>
      <c r="I32" s="18">
        <f t="shared" si="12"/>
        <v>43227</v>
      </c>
      <c r="J32" s="18">
        <f t="shared" si="12"/>
        <v>43228</v>
      </c>
      <c r="K32" s="18">
        <f t="shared" si="12"/>
        <v>43229</v>
      </c>
      <c r="L32" s="18">
        <f t="shared" si="12"/>
        <v>43230</v>
      </c>
      <c r="M32" s="18">
        <f t="shared" si="12"/>
        <v>43231</v>
      </c>
      <c r="N32" s="18">
        <f t="shared" si="12"/>
        <v>43232</v>
      </c>
      <c r="O32" s="18">
        <f t="shared" si="12"/>
        <v>43233</v>
      </c>
      <c r="P32" s="18">
        <f t="shared" si="12"/>
        <v>43234</v>
      </c>
      <c r="Q32" s="18">
        <f t="shared" si="12"/>
        <v>43235</v>
      </c>
      <c r="R32" s="18">
        <f t="shared" si="12"/>
        <v>43236</v>
      </c>
      <c r="S32" s="18">
        <f t="shared" si="12"/>
        <v>43237</v>
      </c>
      <c r="T32" s="18">
        <f t="shared" si="12"/>
        <v>43238</v>
      </c>
      <c r="U32" s="18">
        <f t="shared" si="12"/>
        <v>43239</v>
      </c>
      <c r="V32" s="18">
        <f t="shared" si="12"/>
        <v>43240</v>
      </c>
      <c r="W32" s="18">
        <f t="shared" si="12"/>
        <v>43241</v>
      </c>
      <c r="X32" s="18">
        <f t="shared" si="12"/>
        <v>43242</v>
      </c>
      <c r="Y32" s="18">
        <f t="shared" si="12"/>
        <v>43243</v>
      </c>
      <c r="Z32" s="18">
        <f t="shared" si="12"/>
        <v>43244</v>
      </c>
      <c r="AA32" s="18">
        <f t="shared" si="12"/>
        <v>43245</v>
      </c>
      <c r="AB32" s="18">
        <f t="shared" si="12"/>
        <v>43246</v>
      </c>
      <c r="AC32" s="18">
        <f t="shared" si="12"/>
        <v>43247</v>
      </c>
      <c r="AD32" s="18">
        <f t="shared" si="12"/>
        <v>43248</v>
      </c>
      <c r="AE32" s="18">
        <f t="shared" si="12"/>
        <v>43249</v>
      </c>
      <c r="AF32" s="18">
        <f t="shared" si="12"/>
        <v>43250</v>
      </c>
      <c r="AG32" s="18">
        <f t="shared" si="12"/>
        <v>43251</v>
      </c>
    </row>
    <row r="33" spans="2:33" ht="18.75">
      <c r="B33" s="14">
        <f>EOMONTH(B32,0)</f>
        <v>43251</v>
      </c>
      <c r="C33" s="19" t="s">
        <v>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1"/>
    </row>
    <row r="34" spans="2:33">
      <c r="B34" s="14">
        <f ca="1">TODAY()</f>
        <v>43344</v>
      </c>
      <c r="C34" s="24">
        <f>IFERROR(DAY(C32),"")</f>
        <v>1</v>
      </c>
      <c r="D34" s="25">
        <f t="shared" ref="D34:AG34" si="13">IFERROR(DAY(D32),"")</f>
        <v>2</v>
      </c>
      <c r="E34" s="25">
        <f t="shared" si="13"/>
        <v>3</v>
      </c>
      <c r="F34" s="25">
        <f t="shared" si="13"/>
        <v>4</v>
      </c>
      <c r="G34" s="25">
        <f t="shared" si="13"/>
        <v>5</v>
      </c>
      <c r="H34" s="25">
        <f t="shared" si="13"/>
        <v>6</v>
      </c>
      <c r="I34" s="25">
        <f t="shared" si="13"/>
        <v>7</v>
      </c>
      <c r="J34" s="25">
        <f t="shared" si="13"/>
        <v>8</v>
      </c>
      <c r="K34" s="25">
        <f t="shared" si="13"/>
        <v>9</v>
      </c>
      <c r="L34" s="25">
        <f t="shared" si="13"/>
        <v>10</v>
      </c>
      <c r="M34" s="25">
        <f t="shared" si="13"/>
        <v>11</v>
      </c>
      <c r="N34" s="25">
        <f t="shared" si="13"/>
        <v>12</v>
      </c>
      <c r="O34" s="25">
        <f t="shared" si="13"/>
        <v>13</v>
      </c>
      <c r="P34" s="25">
        <f t="shared" si="13"/>
        <v>14</v>
      </c>
      <c r="Q34" s="25">
        <f t="shared" si="13"/>
        <v>15</v>
      </c>
      <c r="R34" s="25">
        <f t="shared" si="13"/>
        <v>16</v>
      </c>
      <c r="S34" s="25">
        <f t="shared" si="13"/>
        <v>17</v>
      </c>
      <c r="T34" s="25">
        <f t="shared" si="13"/>
        <v>18</v>
      </c>
      <c r="U34" s="25">
        <f t="shared" si="13"/>
        <v>19</v>
      </c>
      <c r="V34" s="25">
        <f t="shared" si="13"/>
        <v>20</v>
      </c>
      <c r="W34" s="25">
        <f t="shared" si="13"/>
        <v>21</v>
      </c>
      <c r="X34" s="25">
        <f t="shared" si="13"/>
        <v>22</v>
      </c>
      <c r="Y34" s="25">
        <f t="shared" si="13"/>
        <v>23</v>
      </c>
      <c r="Z34" s="25">
        <f t="shared" si="13"/>
        <v>24</v>
      </c>
      <c r="AA34" s="25">
        <f t="shared" si="13"/>
        <v>25</v>
      </c>
      <c r="AB34" s="25">
        <f t="shared" si="13"/>
        <v>26</v>
      </c>
      <c r="AC34" s="25">
        <f t="shared" si="13"/>
        <v>27</v>
      </c>
      <c r="AD34" s="25">
        <f t="shared" si="13"/>
        <v>28</v>
      </c>
      <c r="AE34" s="25">
        <f t="shared" si="13"/>
        <v>29</v>
      </c>
      <c r="AF34" s="25">
        <f t="shared" si="13"/>
        <v>30</v>
      </c>
      <c r="AG34" s="26">
        <f t="shared" si="13"/>
        <v>31</v>
      </c>
    </row>
    <row r="35" spans="2:33">
      <c r="C35" s="28">
        <f>IFERROR(WEEKDAY(C32),"")</f>
        <v>3</v>
      </c>
      <c r="D35" s="29">
        <f t="shared" ref="D35:AG35" si="14">IFERROR(WEEKDAY(D32),"")</f>
        <v>4</v>
      </c>
      <c r="E35" s="29">
        <f t="shared" si="14"/>
        <v>5</v>
      </c>
      <c r="F35" s="29">
        <f t="shared" si="14"/>
        <v>6</v>
      </c>
      <c r="G35" s="29">
        <f t="shared" si="14"/>
        <v>7</v>
      </c>
      <c r="H35" s="29">
        <f t="shared" si="14"/>
        <v>1</v>
      </c>
      <c r="I35" s="29">
        <f t="shared" si="14"/>
        <v>2</v>
      </c>
      <c r="J35" s="29">
        <f t="shared" si="14"/>
        <v>3</v>
      </c>
      <c r="K35" s="29">
        <f t="shared" si="14"/>
        <v>4</v>
      </c>
      <c r="L35" s="29">
        <f t="shared" si="14"/>
        <v>5</v>
      </c>
      <c r="M35" s="29">
        <f t="shared" si="14"/>
        <v>6</v>
      </c>
      <c r="N35" s="29">
        <f t="shared" si="14"/>
        <v>7</v>
      </c>
      <c r="O35" s="29">
        <f t="shared" si="14"/>
        <v>1</v>
      </c>
      <c r="P35" s="29">
        <f t="shared" si="14"/>
        <v>2</v>
      </c>
      <c r="Q35" s="29">
        <f t="shared" si="14"/>
        <v>3</v>
      </c>
      <c r="R35" s="29">
        <f t="shared" si="14"/>
        <v>4</v>
      </c>
      <c r="S35" s="29">
        <f t="shared" si="14"/>
        <v>5</v>
      </c>
      <c r="T35" s="29">
        <f t="shared" si="14"/>
        <v>6</v>
      </c>
      <c r="U35" s="29">
        <f t="shared" si="14"/>
        <v>7</v>
      </c>
      <c r="V35" s="29">
        <f t="shared" si="14"/>
        <v>1</v>
      </c>
      <c r="W35" s="29">
        <f t="shared" si="14"/>
        <v>2</v>
      </c>
      <c r="X35" s="29">
        <f t="shared" si="14"/>
        <v>3</v>
      </c>
      <c r="Y35" s="29">
        <f t="shared" si="14"/>
        <v>4</v>
      </c>
      <c r="Z35" s="29">
        <f t="shared" si="14"/>
        <v>5</v>
      </c>
      <c r="AA35" s="29">
        <f t="shared" si="14"/>
        <v>6</v>
      </c>
      <c r="AB35" s="29">
        <f t="shared" si="14"/>
        <v>7</v>
      </c>
      <c r="AC35" s="29">
        <f t="shared" si="14"/>
        <v>1</v>
      </c>
      <c r="AD35" s="29">
        <f t="shared" si="14"/>
        <v>2</v>
      </c>
      <c r="AE35" s="29">
        <f t="shared" si="14"/>
        <v>3</v>
      </c>
      <c r="AF35" s="29">
        <f t="shared" si="14"/>
        <v>4</v>
      </c>
      <c r="AG35" s="30">
        <f t="shared" si="14"/>
        <v>5</v>
      </c>
    </row>
    <row r="36" spans="2:33" ht="15.75" thickBot="1">
      <c r="C36" s="31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3"/>
    </row>
    <row r="37" spans="2:33" ht="57" hidden="1" thickBot="1">
      <c r="B37" s="14">
        <f>DATE($O$2,MONTH(1&amp;C38),1)</f>
        <v>43252</v>
      </c>
      <c r="C37" s="18">
        <f>B37</f>
        <v>43252</v>
      </c>
      <c r="D37" s="18">
        <f>IFERROR(IF(C37+1&gt;$B$38,"",C37+1),"")</f>
        <v>43253</v>
      </c>
      <c r="E37" s="18">
        <f t="shared" ref="E37:AG37" si="15">IFERROR(IF(D37+1&gt;$B$38,"",D37+1),"")</f>
        <v>43254</v>
      </c>
      <c r="F37" s="18">
        <f t="shared" si="15"/>
        <v>43255</v>
      </c>
      <c r="G37" s="18">
        <f t="shared" si="15"/>
        <v>43256</v>
      </c>
      <c r="H37" s="18">
        <f t="shared" si="15"/>
        <v>43257</v>
      </c>
      <c r="I37" s="18">
        <f t="shared" si="15"/>
        <v>43258</v>
      </c>
      <c r="J37" s="18">
        <f t="shared" si="15"/>
        <v>43259</v>
      </c>
      <c r="K37" s="18">
        <f t="shared" si="15"/>
        <v>43260</v>
      </c>
      <c r="L37" s="18">
        <f t="shared" si="15"/>
        <v>43261</v>
      </c>
      <c r="M37" s="18">
        <f t="shared" si="15"/>
        <v>43262</v>
      </c>
      <c r="N37" s="18">
        <f t="shared" si="15"/>
        <v>43263</v>
      </c>
      <c r="O37" s="18">
        <f t="shared" si="15"/>
        <v>43264</v>
      </c>
      <c r="P37" s="18">
        <f t="shared" si="15"/>
        <v>43265</v>
      </c>
      <c r="Q37" s="18">
        <f t="shared" si="15"/>
        <v>43266</v>
      </c>
      <c r="R37" s="18">
        <f t="shared" si="15"/>
        <v>43267</v>
      </c>
      <c r="S37" s="18">
        <f t="shared" si="15"/>
        <v>43268</v>
      </c>
      <c r="T37" s="18">
        <f t="shared" si="15"/>
        <v>43269</v>
      </c>
      <c r="U37" s="18">
        <f t="shared" si="15"/>
        <v>43270</v>
      </c>
      <c r="V37" s="18">
        <f t="shared" si="15"/>
        <v>43271</v>
      </c>
      <c r="W37" s="18">
        <f t="shared" si="15"/>
        <v>43272</v>
      </c>
      <c r="X37" s="18">
        <f t="shared" si="15"/>
        <v>43273</v>
      </c>
      <c r="Y37" s="18">
        <f t="shared" si="15"/>
        <v>43274</v>
      </c>
      <c r="Z37" s="18">
        <f t="shared" si="15"/>
        <v>43275</v>
      </c>
      <c r="AA37" s="18">
        <f t="shared" si="15"/>
        <v>43276</v>
      </c>
      <c r="AB37" s="18">
        <f t="shared" si="15"/>
        <v>43277</v>
      </c>
      <c r="AC37" s="18">
        <f t="shared" si="15"/>
        <v>43278</v>
      </c>
      <c r="AD37" s="18">
        <f t="shared" si="15"/>
        <v>43279</v>
      </c>
      <c r="AE37" s="18">
        <f t="shared" si="15"/>
        <v>43280</v>
      </c>
      <c r="AF37" s="18">
        <f t="shared" si="15"/>
        <v>43281</v>
      </c>
      <c r="AG37" s="18" t="str">
        <f t="shared" si="15"/>
        <v/>
      </c>
    </row>
    <row r="38" spans="2:33" ht="18.75">
      <c r="B38" s="14">
        <f>EOMONTH(B37,0)</f>
        <v>43281</v>
      </c>
      <c r="C38" s="19" t="s">
        <v>6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1"/>
    </row>
    <row r="39" spans="2:33">
      <c r="B39" s="14">
        <f ca="1">TODAY()</f>
        <v>43344</v>
      </c>
      <c r="C39" s="24">
        <f>IFERROR(DAY(C37),"")</f>
        <v>1</v>
      </c>
      <c r="D39" s="25">
        <f t="shared" ref="D39:AG39" si="16">IFERROR(DAY(D37),"")</f>
        <v>2</v>
      </c>
      <c r="E39" s="25">
        <f t="shared" si="16"/>
        <v>3</v>
      </c>
      <c r="F39" s="25">
        <f t="shared" si="16"/>
        <v>4</v>
      </c>
      <c r="G39" s="25">
        <f t="shared" si="16"/>
        <v>5</v>
      </c>
      <c r="H39" s="25">
        <f t="shared" si="16"/>
        <v>6</v>
      </c>
      <c r="I39" s="25">
        <f t="shared" si="16"/>
        <v>7</v>
      </c>
      <c r="J39" s="25">
        <f t="shared" si="16"/>
        <v>8</v>
      </c>
      <c r="K39" s="25">
        <f t="shared" si="16"/>
        <v>9</v>
      </c>
      <c r="L39" s="25">
        <f t="shared" si="16"/>
        <v>10</v>
      </c>
      <c r="M39" s="25">
        <f t="shared" si="16"/>
        <v>11</v>
      </c>
      <c r="N39" s="25">
        <f t="shared" si="16"/>
        <v>12</v>
      </c>
      <c r="O39" s="25">
        <f t="shared" si="16"/>
        <v>13</v>
      </c>
      <c r="P39" s="25">
        <f t="shared" si="16"/>
        <v>14</v>
      </c>
      <c r="Q39" s="25">
        <f t="shared" si="16"/>
        <v>15</v>
      </c>
      <c r="R39" s="25">
        <f t="shared" si="16"/>
        <v>16</v>
      </c>
      <c r="S39" s="25">
        <f t="shared" si="16"/>
        <v>17</v>
      </c>
      <c r="T39" s="25">
        <f t="shared" si="16"/>
        <v>18</v>
      </c>
      <c r="U39" s="25">
        <f t="shared" si="16"/>
        <v>19</v>
      </c>
      <c r="V39" s="25">
        <f t="shared" si="16"/>
        <v>20</v>
      </c>
      <c r="W39" s="25">
        <f t="shared" si="16"/>
        <v>21</v>
      </c>
      <c r="X39" s="25">
        <f t="shared" si="16"/>
        <v>22</v>
      </c>
      <c r="Y39" s="25">
        <f t="shared" si="16"/>
        <v>23</v>
      </c>
      <c r="Z39" s="25">
        <f t="shared" si="16"/>
        <v>24</v>
      </c>
      <c r="AA39" s="25">
        <f t="shared" si="16"/>
        <v>25</v>
      </c>
      <c r="AB39" s="25">
        <f t="shared" si="16"/>
        <v>26</v>
      </c>
      <c r="AC39" s="25">
        <f t="shared" si="16"/>
        <v>27</v>
      </c>
      <c r="AD39" s="25">
        <f t="shared" si="16"/>
        <v>28</v>
      </c>
      <c r="AE39" s="25">
        <f t="shared" si="16"/>
        <v>29</v>
      </c>
      <c r="AF39" s="25">
        <f t="shared" si="16"/>
        <v>30</v>
      </c>
      <c r="AG39" s="26" t="str">
        <f t="shared" si="16"/>
        <v/>
      </c>
    </row>
    <row r="40" spans="2:33">
      <c r="C40" s="28">
        <f>IFERROR(WEEKDAY(C37),"")</f>
        <v>6</v>
      </c>
      <c r="D40" s="29">
        <f t="shared" ref="D40:AG40" si="17">IFERROR(WEEKDAY(D37),"")</f>
        <v>7</v>
      </c>
      <c r="E40" s="29">
        <f t="shared" si="17"/>
        <v>1</v>
      </c>
      <c r="F40" s="29">
        <f t="shared" si="17"/>
        <v>2</v>
      </c>
      <c r="G40" s="29">
        <f t="shared" si="17"/>
        <v>3</v>
      </c>
      <c r="H40" s="29">
        <f t="shared" si="17"/>
        <v>4</v>
      </c>
      <c r="I40" s="29">
        <f t="shared" si="17"/>
        <v>5</v>
      </c>
      <c r="J40" s="29">
        <f t="shared" si="17"/>
        <v>6</v>
      </c>
      <c r="K40" s="29">
        <f t="shared" si="17"/>
        <v>7</v>
      </c>
      <c r="L40" s="29">
        <f t="shared" si="17"/>
        <v>1</v>
      </c>
      <c r="M40" s="29">
        <f t="shared" si="17"/>
        <v>2</v>
      </c>
      <c r="N40" s="29">
        <f t="shared" si="17"/>
        <v>3</v>
      </c>
      <c r="O40" s="29">
        <f t="shared" si="17"/>
        <v>4</v>
      </c>
      <c r="P40" s="29">
        <f t="shared" si="17"/>
        <v>5</v>
      </c>
      <c r="Q40" s="29">
        <f t="shared" si="17"/>
        <v>6</v>
      </c>
      <c r="R40" s="29">
        <f t="shared" si="17"/>
        <v>7</v>
      </c>
      <c r="S40" s="29">
        <f t="shared" si="17"/>
        <v>1</v>
      </c>
      <c r="T40" s="29">
        <f t="shared" si="17"/>
        <v>2</v>
      </c>
      <c r="U40" s="29">
        <f t="shared" si="17"/>
        <v>3</v>
      </c>
      <c r="V40" s="29">
        <f t="shared" si="17"/>
        <v>4</v>
      </c>
      <c r="W40" s="29">
        <f t="shared" si="17"/>
        <v>5</v>
      </c>
      <c r="X40" s="29">
        <f t="shared" si="17"/>
        <v>6</v>
      </c>
      <c r="Y40" s="29">
        <f t="shared" si="17"/>
        <v>7</v>
      </c>
      <c r="Z40" s="29">
        <f t="shared" si="17"/>
        <v>1</v>
      </c>
      <c r="AA40" s="29">
        <f t="shared" si="17"/>
        <v>2</v>
      </c>
      <c r="AB40" s="29">
        <f t="shared" si="17"/>
        <v>3</v>
      </c>
      <c r="AC40" s="29">
        <f t="shared" si="17"/>
        <v>4</v>
      </c>
      <c r="AD40" s="29">
        <f t="shared" si="17"/>
        <v>5</v>
      </c>
      <c r="AE40" s="29">
        <f t="shared" si="17"/>
        <v>6</v>
      </c>
      <c r="AF40" s="29">
        <f t="shared" si="17"/>
        <v>7</v>
      </c>
      <c r="AG40" s="30" t="str">
        <f t="shared" si="17"/>
        <v/>
      </c>
    </row>
    <row r="41" spans="2:33" ht="15.75" thickBot="1">
      <c r="C41" s="31"/>
      <c r="D41" s="32"/>
      <c r="E41" s="32"/>
      <c r="F41" s="32">
        <v>1</v>
      </c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3"/>
    </row>
    <row r="42" spans="2:33" ht="57" hidden="1" thickBot="1">
      <c r="B42" s="14">
        <f>DATE($O$2,MONTH(1&amp;C43),1)</f>
        <v>43282</v>
      </c>
      <c r="C42" s="18">
        <f>B42</f>
        <v>43282</v>
      </c>
      <c r="D42" s="18">
        <f>IFERROR(IF(C42+1&gt;$B$43,"",C42+1),"")</f>
        <v>43283</v>
      </c>
      <c r="E42" s="18">
        <f t="shared" ref="E42:AG42" si="18">IFERROR(IF(D42+1&gt;$B$43,"",D42+1),"")</f>
        <v>43284</v>
      </c>
      <c r="F42" s="18">
        <f t="shared" si="18"/>
        <v>43285</v>
      </c>
      <c r="G42" s="18">
        <f t="shared" si="18"/>
        <v>43286</v>
      </c>
      <c r="H42" s="18">
        <f t="shared" si="18"/>
        <v>43287</v>
      </c>
      <c r="I42" s="18">
        <f t="shared" si="18"/>
        <v>43288</v>
      </c>
      <c r="J42" s="18">
        <f t="shared" si="18"/>
        <v>43289</v>
      </c>
      <c r="K42" s="18">
        <f t="shared" si="18"/>
        <v>43290</v>
      </c>
      <c r="L42" s="18">
        <f t="shared" si="18"/>
        <v>43291</v>
      </c>
      <c r="M42" s="18">
        <f t="shared" si="18"/>
        <v>43292</v>
      </c>
      <c r="N42" s="18">
        <f t="shared" si="18"/>
        <v>43293</v>
      </c>
      <c r="O42" s="18">
        <f t="shared" si="18"/>
        <v>43294</v>
      </c>
      <c r="P42" s="18">
        <f t="shared" si="18"/>
        <v>43295</v>
      </c>
      <c r="Q42" s="18">
        <f t="shared" si="18"/>
        <v>43296</v>
      </c>
      <c r="R42" s="18">
        <f t="shared" si="18"/>
        <v>43297</v>
      </c>
      <c r="S42" s="18">
        <f t="shared" si="18"/>
        <v>43298</v>
      </c>
      <c r="T42" s="18">
        <f t="shared" si="18"/>
        <v>43299</v>
      </c>
      <c r="U42" s="18">
        <f t="shared" si="18"/>
        <v>43300</v>
      </c>
      <c r="V42" s="18">
        <f t="shared" si="18"/>
        <v>43301</v>
      </c>
      <c r="W42" s="18">
        <f t="shared" si="18"/>
        <v>43302</v>
      </c>
      <c r="X42" s="18">
        <f t="shared" si="18"/>
        <v>43303</v>
      </c>
      <c r="Y42" s="18">
        <f t="shared" si="18"/>
        <v>43304</v>
      </c>
      <c r="Z42" s="18">
        <f t="shared" si="18"/>
        <v>43305</v>
      </c>
      <c r="AA42" s="18">
        <f t="shared" si="18"/>
        <v>43306</v>
      </c>
      <c r="AB42" s="18">
        <f t="shared" si="18"/>
        <v>43307</v>
      </c>
      <c r="AC42" s="18">
        <f t="shared" si="18"/>
        <v>43308</v>
      </c>
      <c r="AD42" s="18">
        <f t="shared" si="18"/>
        <v>43309</v>
      </c>
      <c r="AE42" s="18">
        <f t="shared" si="18"/>
        <v>43310</v>
      </c>
      <c r="AF42" s="18">
        <f t="shared" si="18"/>
        <v>43311</v>
      </c>
      <c r="AG42" s="18">
        <f t="shared" si="18"/>
        <v>43312</v>
      </c>
    </row>
    <row r="43" spans="2:33" ht="18.75">
      <c r="B43" s="14">
        <f>EOMONTH(B42,0)</f>
        <v>43312</v>
      </c>
      <c r="C43" s="19" t="s">
        <v>8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1"/>
    </row>
    <row r="44" spans="2:33">
      <c r="B44" s="14">
        <f ca="1">TODAY()</f>
        <v>43344</v>
      </c>
      <c r="C44" s="24">
        <f>IFERROR(DAY(C42),"")</f>
        <v>1</v>
      </c>
      <c r="D44" s="25">
        <f t="shared" ref="D44:AG44" si="19">IFERROR(DAY(D42),"")</f>
        <v>2</v>
      </c>
      <c r="E44" s="25">
        <f t="shared" si="19"/>
        <v>3</v>
      </c>
      <c r="F44" s="25">
        <f t="shared" si="19"/>
        <v>4</v>
      </c>
      <c r="G44" s="25">
        <f t="shared" si="19"/>
        <v>5</v>
      </c>
      <c r="H44" s="25">
        <f t="shared" si="19"/>
        <v>6</v>
      </c>
      <c r="I44" s="25">
        <f t="shared" si="19"/>
        <v>7</v>
      </c>
      <c r="J44" s="25">
        <f t="shared" si="19"/>
        <v>8</v>
      </c>
      <c r="K44" s="25">
        <f t="shared" si="19"/>
        <v>9</v>
      </c>
      <c r="L44" s="25">
        <f t="shared" si="19"/>
        <v>10</v>
      </c>
      <c r="M44" s="25">
        <f t="shared" si="19"/>
        <v>11</v>
      </c>
      <c r="N44" s="25">
        <f t="shared" si="19"/>
        <v>12</v>
      </c>
      <c r="O44" s="25">
        <f t="shared" si="19"/>
        <v>13</v>
      </c>
      <c r="P44" s="25">
        <f t="shared" si="19"/>
        <v>14</v>
      </c>
      <c r="Q44" s="25">
        <f t="shared" si="19"/>
        <v>15</v>
      </c>
      <c r="R44" s="25">
        <f t="shared" si="19"/>
        <v>16</v>
      </c>
      <c r="S44" s="25">
        <f t="shared" si="19"/>
        <v>17</v>
      </c>
      <c r="T44" s="25">
        <f t="shared" si="19"/>
        <v>18</v>
      </c>
      <c r="U44" s="25">
        <f t="shared" si="19"/>
        <v>19</v>
      </c>
      <c r="V44" s="25">
        <f t="shared" si="19"/>
        <v>20</v>
      </c>
      <c r="W44" s="25">
        <f t="shared" si="19"/>
        <v>21</v>
      </c>
      <c r="X44" s="25">
        <f t="shared" si="19"/>
        <v>22</v>
      </c>
      <c r="Y44" s="25">
        <f t="shared" si="19"/>
        <v>23</v>
      </c>
      <c r="Z44" s="25">
        <f t="shared" si="19"/>
        <v>24</v>
      </c>
      <c r="AA44" s="25">
        <f t="shared" si="19"/>
        <v>25</v>
      </c>
      <c r="AB44" s="25">
        <f t="shared" si="19"/>
        <v>26</v>
      </c>
      <c r="AC44" s="25">
        <f t="shared" si="19"/>
        <v>27</v>
      </c>
      <c r="AD44" s="25">
        <f t="shared" si="19"/>
        <v>28</v>
      </c>
      <c r="AE44" s="25">
        <f t="shared" si="19"/>
        <v>29</v>
      </c>
      <c r="AF44" s="25">
        <f t="shared" si="19"/>
        <v>30</v>
      </c>
      <c r="AG44" s="26">
        <f t="shared" si="19"/>
        <v>31</v>
      </c>
    </row>
    <row r="45" spans="2:33">
      <c r="C45" s="28">
        <f>IFERROR(WEEKDAY(C42),"")</f>
        <v>1</v>
      </c>
      <c r="D45" s="29">
        <f t="shared" ref="D45:AG45" si="20">IFERROR(WEEKDAY(D42),"")</f>
        <v>2</v>
      </c>
      <c r="E45" s="29">
        <f t="shared" si="20"/>
        <v>3</v>
      </c>
      <c r="F45" s="29">
        <f t="shared" si="20"/>
        <v>4</v>
      </c>
      <c r="G45" s="29">
        <f t="shared" si="20"/>
        <v>5</v>
      </c>
      <c r="H45" s="29">
        <f t="shared" si="20"/>
        <v>6</v>
      </c>
      <c r="I45" s="29">
        <f t="shared" si="20"/>
        <v>7</v>
      </c>
      <c r="J45" s="29">
        <f t="shared" si="20"/>
        <v>1</v>
      </c>
      <c r="K45" s="29">
        <f t="shared" si="20"/>
        <v>2</v>
      </c>
      <c r="L45" s="29">
        <f t="shared" si="20"/>
        <v>3</v>
      </c>
      <c r="M45" s="29">
        <f t="shared" si="20"/>
        <v>4</v>
      </c>
      <c r="N45" s="29">
        <f t="shared" si="20"/>
        <v>5</v>
      </c>
      <c r="O45" s="29">
        <f t="shared" si="20"/>
        <v>6</v>
      </c>
      <c r="P45" s="29">
        <f t="shared" si="20"/>
        <v>7</v>
      </c>
      <c r="Q45" s="29">
        <f t="shared" si="20"/>
        <v>1</v>
      </c>
      <c r="R45" s="29">
        <f t="shared" si="20"/>
        <v>2</v>
      </c>
      <c r="S45" s="29">
        <f t="shared" si="20"/>
        <v>3</v>
      </c>
      <c r="T45" s="29">
        <f t="shared" si="20"/>
        <v>4</v>
      </c>
      <c r="U45" s="29">
        <f t="shared" si="20"/>
        <v>5</v>
      </c>
      <c r="V45" s="29">
        <f t="shared" si="20"/>
        <v>6</v>
      </c>
      <c r="W45" s="29">
        <f t="shared" si="20"/>
        <v>7</v>
      </c>
      <c r="X45" s="29">
        <f t="shared" si="20"/>
        <v>1</v>
      </c>
      <c r="Y45" s="29">
        <f t="shared" si="20"/>
        <v>2</v>
      </c>
      <c r="Z45" s="29">
        <f t="shared" si="20"/>
        <v>3</v>
      </c>
      <c r="AA45" s="29">
        <f t="shared" si="20"/>
        <v>4</v>
      </c>
      <c r="AB45" s="29">
        <f t="shared" si="20"/>
        <v>5</v>
      </c>
      <c r="AC45" s="29">
        <f t="shared" si="20"/>
        <v>6</v>
      </c>
      <c r="AD45" s="29">
        <f t="shared" si="20"/>
        <v>7</v>
      </c>
      <c r="AE45" s="29">
        <f t="shared" si="20"/>
        <v>1</v>
      </c>
      <c r="AF45" s="29">
        <f t="shared" si="20"/>
        <v>2</v>
      </c>
      <c r="AG45" s="30">
        <f t="shared" si="20"/>
        <v>3</v>
      </c>
    </row>
    <row r="46" spans="2:33" ht="15.75" thickBot="1">
      <c r="C46" s="3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>
        <v>2</v>
      </c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3"/>
    </row>
    <row r="47" spans="2:33" ht="57" hidden="1" thickBot="1">
      <c r="B47" s="14">
        <f>DATE($O$2,MONTH(1&amp;C48),1)</f>
        <v>43313</v>
      </c>
      <c r="C47" s="18">
        <f>B47</f>
        <v>43313</v>
      </c>
      <c r="D47" s="18">
        <f>IFERROR(IF(C47+1&gt;$B$48,"",C47+1),"")</f>
        <v>43314</v>
      </c>
      <c r="E47" s="18">
        <f t="shared" ref="E47:AG47" si="21">IFERROR(IF(D47+1&gt;$B$48,"",D47+1),"")</f>
        <v>43315</v>
      </c>
      <c r="F47" s="18">
        <f t="shared" si="21"/>
        <v>43316</v>
      </c>
      <c r="G47" s="18">
        <f t="shared" si="21"/>
        <v>43317</v>
      </c>
      <c r="H47" s="18">
        <f t="shared" si="21"/>
        <v>43318</v>
      </c>
      <c r="I47" s="18">
        <f t="shared" si="21"/>
        <v>43319</v>
      </c>
      <c r="J47" s="18">
        <f t="shared" si="21"/>
        <v>43320</v>
      </c>
      <c r="K47" s="18">
        <f t="shared" si="21"/>
        <v>43321</v>
      </c>
      <c r="L47" s="18">
        <f t="shared" si="21"/>
        <v>43322</v>
      </c>
      <c r="M47" s="18">
        <f t="shared" si="21"/>
        <v>43323</v>
      </c>
      <c r="N47" s="18">
        <f t="shared" si="21"/>
        <v>43324</v>
      </c>
      <c r="O47" s="18">
        <f t="shared" si="21"/>
        <v>43325</v>
      </c>
      <c r="P47" s="18">
        <f t="shared" si="21"/>
        <v>43326</v>
      </c>
      <c r="Q47" s="18">
        <f t="shared" si="21"/>
        <v>43327</v>
      </c>
      <c r="R47" s="18">
        <f t="shared" si="21"/>
        <v>43328</v>
      </c>
      <c r="S47" s="18">
        <f t="shared" si="21"/>
        <v>43329</v>
      </c>
      <c r="T47" s="18">
        <f t="shared" si="21"/>
        <v>43330</v>
      </c>
      <c r="U47" s="18">
        <f t="shared" si="21"/>
        <v>43331</v>
      </c>
      <c r="V47" s="18">
        <f t="shared" si="21"/>
        <v>43332</v>
      </c>
      <c r="W47" s="18">
        <f t="shared" si="21"/>
        <v>43333</v>
      </c>
      <c r="X47" s="18">
        <f t="shared" si="21"/>
        <v>43334</v>
      </c>
      <c r="Y47" s="18">
        <f t="shared" si="21"/>
        <v>43335</v>
      </c>
      <c r="Z47" s="18">
        <f t="shared" si="21"/>
        <v>43336</v>
      </c>
      <c r="AA47" s="18">
        <f t="shared" si="21"/>
        <v>43337</v>
      </c>
      <c r="AB47" s="18">
        <f t="shared" si="21"/>
        <v>43338</v>
      </c>
      <c r="AC47" s="18">
        <f t="shared" si="21"/>
        <v>43339</v>
      </c>
      <c r="AD47" s="18">
        <f t="shared" si="21"/>
        <v>43340</v>
      </c>
      <c r="AE47" s="18">
        <f t="shared" si="21"/>
        <v>43341</v>
      </c>
      <c r="AF47" s="18">
        <f t="shared" si="21"/>
        <v>43342</v>
      </c>
      <c r="AG47" s="18">
        <f t="shared" si="21"/>
        <v>43343</v>
      </c>
    </row>
    <row r="48" spans="2:33" ht="18.75">
      <c r="B48" s="14">
        <f>EOMONTH(B47,0)</f>
        <v>43343</v>
      </c>
      <c r="C48" s="19" t="s">
        <v>9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1"/>
    </row>
    <row r="49" spans="2:33">
      <c r="B49" s="14">
        <f ca="1">TODAY()</f>
        <v>43344</v>
      </c>
      <c r="C49" s="24">
        <f>IFERROR(DAY(C47),"")</f>
        <v>1</v>
      </c>
      <c r="D49" s="25">
        <f t="shared" ref="D49:AG49" si="22">IFERROR(DAY(D47),"")</f>
        <v>2</v>
      </c>
      <c r="E49" s="25">
        <f t="shared" si="22"/>
        <v>3</v>
      </c>
      <c r="F49" s="25">
        <f t="shared" si="22"/>
        <v>4</v>
      </c>
      <c r="G49" s="25">
        <f t="shared" si="22"/>
        <v>5</v>
      </c>
      <c r="H49" s="25">
        <f t="shared" si="22"/>
        <v>6</v>
      </c>
      <c r="I49" s="25">
        <f t="shared" si="22"/>
        <v>7</v>
      </c>
      <c r="J49" s="25">
        <f t="shared" si="22"/>
        <v>8</v>
      </c>
      <c r="K49" s="25">
        <f t="shared" si="22"/>
        <v>9</v>
      </c>
      <c r="L49" s="25">
        <f t="shared" si="22"/>
        <v>10</v>
      </c>
      <c r="M49" s="25">
        <f t="shared" si="22"/>
        <v>11</v>
      </c>
      <c r="N49" s="25">
        <f t="shared" si="22"/>
        <v>12</v>
      </c>
      <c r="O49" s="25">
        <f t="shared" si="22"/>
        <v>13</v>
      </c>
      <c r="P49" s="25">
        <f t="shared" si="22"/>
        <v>14</v>
      </c>
      <c r="Q49" s="25">
        <f t="shared" si="22"/>
        <v>15</v>
      </c>
      <c r="R49" s="25">
        <f t="shared" si="22"/>
        <v>16</v>
      </c>
      <c r="S49" s="25">
        <f t="shared" si="22"/>
        <v>17</v>
      </c>
      <c r="T49" s="25">
        <f t="shared" si="22"/>
        <v>18</v>
      </c>
      <c r="U49" s="25">
        <f t="shared" si="22"/>
        <v>19</v>
      </c>
      <c r="V49" s="25">
        <f t="shared" si="22"/>
        <v>20</v>
      </c>
      <c r="W49" s="25">
        <f t="shared" si="22"/>
        <v>21</v>
      </c>
      <c r="X49" s="25">
        <f t="shared" si="22"/>
        <v>22</v>
      </c>
      <c r="Y49" s="25">
        <f t="shared" si="22"/>
        <v>23</v>
      </c>
      <c r="Z49" s="25">
        <f t="shared" si="22"/>
        <v>24</v>
      </c>
      <c r="AA49" s="25">
        <f t="shared" si="22"/>
        <v>25</v>
      </c>
      <c r="AB49" s="25">
        <f t="shared" si="22"/>
        <v>26</v>
      </c>
      <c r="AC49" s="25">
        <f t="shared" si="22"/>
        <v>27</v>
      </c>
      <c r="AD49" s="25">
        <f t="shared" si="22"/>
        <v>28</v>
      </c>
      <c r="AE49" s="25">
        <f t="shared" si="22"/>
        <v>29</v>
      </c>
      <c r="AF49" s="25">
        <f t="shared" si="22"/>
        <v>30</v>
      </c>
      <c r="AG49" s="26">
        <f t="shared" si="22"/>
        <v>31</v>
      </c>
    </row>
    <row r="50" spans="2:33">
      <c r="C50" s="28">
        <f>IFERROR(WEEKDAY(C47),"")</f>
        <v>4</v>
      </c>
      <c r="D50" s="29">
        <f t="shared" ref="D50:AG50" si="23">IFERROR(WEEKDAY(D47),"")</f>
        <v>5</v>
      </c>
      <c r="E50" s="29">
        <f t="shared" si="23"/>
        <v>6</v>
      </c>
      <c r="F50" s="29">
        <f t="shared" si="23"/>
        <v>7</v>
      </c>
      <c r="G50" s="29">
        <f t="shared" si="23"/>
        <v>1</v>
      </c>
      <c r="H50" s="29">
        <f t="shared" si="23"/>
        <v>2</v>
      </c>
      <c r="I50" s="29">
        <f t="shared" si="23"/>
        <v>3</v>
      </c>
      <c r="J50" s="29">
        <f t="shared" si="23"/>
        <v>4</v>
      </c>
      <c r="K50" s="29">
        <f t="shared" si="23"/>
        <v>5</v>
      </c>
      <c r="L50" s="29">
        <f t="shared" si="23"/>
        <v>6</v>
      </c>
      <c r="M50" s="29">
        <f t="shared" si="23"/>
        <v>7</v>
      </c>
      <c r="N50" s="29">
        <f t="shared" si="23"/>
        <v>1</v>
      </c>
      <c r="O50" s="29">
        <f t="shared" si="23"/>
        <v>2</v>
      </c>
      <c r="P50" s="29">
        <f t="shared" si="23"/>
        <v>3</v>
      </c>
      <c r="Q50" s="29">
        <f t="shared" si="23"/>
        <v>4</v>
      </c>
      <c r="R50" s="29">
        <f t="shared" si="23"/>
        <v>5</v>
      </c>
      <c r="S50" s="29">
        <f t="shared" si="23"/>
        <v>6</v>
      </c>
      <c r="T50" s="29">
        <f t="shared" si="23"/>
        <v>7</v>
      </c>
      <c r="U50" s="29">
        <f t="shared" si="23"/>
        <v>1</v>
      </c>
      <c r="V50" s="29">
        <f t="shared" si="23"/>
        <v>2</v>
      </c>
      <c r="W50" s="29">
        <f t="shared" si="23"/>
        <v>3</v>
      </c>
      <c r="X50" s="29">
        <f t="shared" si="23"/>
        <v>4</v>
      </c>
      <c r="Y50" s="29">
        <f t="shared" si="23"/>
        <v>5</v>
      </c>
      <c r="Z50" s="29">
        <f t="shared" si="23"/>
        <v>6</v>
      </c>
      <c r="AA50" s="29">
        <f t="shared" si="23"/>
        <v>7</v>
      </c>
      <c r="AB50" s="29">
        <f t="shared" si="23"/>
        <v>1</v>
      </c>
      <c r="AC50" s="29">
        <f t="shared" si="23"/>
        <v>2</v>
      </c>
      <c r="AD50" s="29">
        <f t="shared" si="23"/>
        <v>3</v>
      </c>
      <c r="AE50" s="29">
        <f t="shared" si="23"/>
        <v>4</v>
      </c>
      <c r="AF50" s="29">
        <f t="shared" si="23"/>
        <v>5</v>
      </c>
      <c r="AG50" s="30">
        <f t="shared" si="23"/>
        <v>6</v>
      </c>
    </row>
    <row r="51" spans="2:33" ht="15.75" thickBot="1"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>
        <v>1.5</v>
      </c>
      <c r="P51" s="32"/>
      <c r="Q51" s="32"/>
      <c r="R51" s="32"/>
      <c r="S51" s="32"/>
      <c r="T51" s="32"/>
      <c r="U51" s="32"/>
      <c r="V51" s="32">
        <v>1</v>
      </c>
      <c r="W51" s="32"/>
      <c r="X51" s="32">
        <v>0.5</v>
      </c>
      <c r="Y51" s="32"/>
      <c r="Z51" s="32"/>
      <c r="AA51" s="32"/>
      <c r="AB51" s="32"/>
      <c r="AC51" s="32"/>
      <c r="AD51" s="32"/>
      <c r="AE51" s="32"/>
      <c r="AF51" s="32"/>
      <c r="AG51" s="33"/>
    </row>
    <row r="52" spans="2:33" ht="57" hidden="1" thickBot="1">
      <c r="B52" s="14">
        <f>DATE($O$2,MONTH(1&amp;C53),1)</f>
        <v>43344</v>
      </c>
      <c r="C52" s="18">
        <f>B52</f>
        <v>43344</v>
      </c>
      <c r="D52" s="18">
        <f>IFERROR(IF(C52+1&gt;$B$53,"",C52+1),"")</f>
        <v>43345</v>
      </c>
      <c r="E52" s="18">
        <f t="shared" ref="E52:AG52" si="24">IFERROR(IF(D52+1&gt;$B$53,"",D52+1),"")</f>
        <v>43346</v>
      </c>
      <c r="F52" s="18">
        <f t="shared" si="24"/>
        <v>43347</v>
      </c>
      <c r="G52" s="18">
        <f t="shared" si="24"/>
        <v>43348</v>
      </c>
      <c r="H52" s="18">
        <f t="shared" si="24"/>
        <v>43349</v>
      </c>
      <c r="I52" s="18">
        <f t="shared" si="24"/>
        <v>43350</v>
      </c>
      <c r="J52" s="18">
        <f t="shared" si="24"/>
        <v>43351</v>
      </c>
      <c r="K52" s="18">
        <f t="shared" si="24"/>
        <v>43352</v>
      </c>
      <c r="L52" s="18">
        <f t="shared" si="24"/>
        <v>43353</v>
      </c>
      <c r="M52" s="18">
        <f t="shared" si="24"/>
        <v>43354</v>
      </c>
      <c r="N52" s="18">
        <f t="shared" si="24"/>
        <v>43355</v>
      </c>
      <c r="O52" s="18">
        <f t="shared" si="24"/>
        <v>43356</v>
      </c>
      <c r="P52" s="18">
        <f t="shared" si="24"/>
        <v>43357</v>
      </c>
      <c r="Q52" s="18">
        <f t="shared" si="24"/>
        <v>43358</v>
      </c>
      <c r="R52" s="18">
        <f t="shared" si="24"/>
        <v>43359</v>
      </c>
      <c r="S52" s="18">
        <f t="shared" si="24"/>
        <v>43360</v>
      </c>
      <c r="T52" s="18">
        <f t="shared" si="24"/>
        <v>43361</v>
      </c>
      <c r="U52" s="18">
        <f t="shared" si="24"/>
        <v>43362</v>
      </c>
      <c r="V52" s="18">
        <f t="shared" si="24"/>
        <v>43363</v>
      </c>
      <c r="W52" s="18">
        <f t="shared" si="24"/>
        <v>43364</v>
      </c>
      <c r="X52" s="18">
        <f t="shared" si="24"/>
        <v>43365</v>
      </c>
      <c r="Y52" s="18">
        <f t="shared" si="24"/>
        <v>43366</v>
      </c>
      <c r="Z52" s="18">
        <f t="shared" si="24"/>
        <v>43367</v>
      </c>
      <c r="AA52" s="18">
        <f t="shared" si="24"/>
        <v>43368</v>
      </c>
      <c r="AB52" s="18">
        <f t="shared" si="24"/>
        <v>43369</v>
      </c>
      <c r="AC52" s="18">
        <f t="shared" si="24"/>
        <v>43370</v>
      </c>
      <c r="AD52" s="18">
        <f t="shared" si="24"/>
        <v>43371</v>
      </c>
      <c r="AE52" s="18">
        <f t="shared" si="24"/>
        <v>43372</v>
      </c>
      <c r="AF52" s="18">
        <f t="shared" si="24"/>
        <v>43373</v>
      </c>
      <c r="AG52" s="18" t="str">
        <f t="shared" si="24"/>
        <v/>
      </c>
    </row>
    <row r="53" spans="2:33" ht="18.75">
      <c r="B53" s="14">
        <f>EOMONTH(B52,0)</f>
        <v>43373</v>
      </c>
      <c r="C53" s="19" t="s">
        <v>10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1"/>
    </row>
    <row r="54" spans="2:33">
      <c r="B54" s="14">
        <f ca="1">TODAY()</f>
        <v>43344</v>
      </c>
      <c r="C54" s="24">
        <f>IFERROR(DAY(C52),"")</f>
        <v>1</v>
      </c>
      <c r="D54" s="25">
        <f t="shared" ref="D54:AG54" si="25">IFERROR(DAY(D52),"")</f>
        <v>2</v>
      </c>
      <c r="E54" s="25">
        <f t="shared" si="25"/>
        <v>3</v>
      </c>
      <c r="F54" s="25">
        <f t="shared" si="25"/>
        <v>4</v>
      </c>
      <c r="G54" s="25">
        <f t="shared" si="25"/>
        <v>5</v>
      </c>
      <c r="H54" s="25">
        <f t="shared" si="25"/>
        <v>6</v>
      </c>
      <c r="I54" s="25">
        <f t="shared" si="25"/>
        <v>7</v>
      </c>
      <c r="J54" s="25">
        <f t="shared" si="25"/>
        <v>8</v>
      </c>
      <c r="K54" s="25">
        <f t="shared" si="25"/>
        <v>9</v>
      </c>
      <c r="L54" s="25">
        <f t="shared" si="25"/>
        <v>10</v>
      </c>
      <c r="M54" s="25">
        <f t="shared" si="25"/>
        <v>11</v>
      </c>
      <c r="N54" s="25">
        <f t="shared" si="25"/>
        <v>12</v>
      </c>
      <c r="O54" s="25">
        <f t="shared" si="25"/>
        <v>13</v>
      </c>
      <c r="P54" s="25">
        <f t="shared" si="25"/>
        <v>14</v>
      </c>
      <c r="Q54" s="25">
        <f t="shared" si="25"/>
        <v>15</v>
      </c>
      <c r="R54" s="25">
        <f t="shared" si="25"/>
        <v>16</v>
      </c>
      <c r="S54" s="25">
        <f t="shared" si="25"/>
        <v>17</v>
      </c>
      <c r="T54" s="25">
        <f t="shared" si="25"/>
        <v>18</v>
      </c>
      <c r="U54" s="25">
        <f t="shared" si="25"/>
        <v>19</v>
      </c>
      <c r="V54" s="25">
        <f t="shared" si="25"/>
        <v>20</v>
      </c>
      <c r="W54" s="25">
        <f t="shared" si="25"/>
        <v>21</v>
      </c>
      <c r="X54" s="25">
        <f t="shared" si="25"/>
        <v>22</v>
      </c>
      <c r="Y54" s="25">
        <f t="shared" si="25"/>
        <v>23</v>
      </c>
      <c r="Z54" s="25">
        <f t="shared" si="25"/>
        <v>24</v>
      </c>
      <c r="AA54" s="25">
        <f t="shared" si="25"/>
        <v>25</v>
      </c>
      <c r="AB54" s="25">
        <f t="shared" si="25"/>
        <v>26</v>
      </c>
      <c r="AC54" s="25">
        <f t="shared" si="25"/>
        <v>27</v>
      </c>
      <c r="AD54" s="25">
        <f t="shared" si="25"/>
        <v>28</v>
      </c>
      <c r="AE54" s="25">
        <f t="shared" si="25"/>
        <v>29</v>
      </c>
      <c r="AF54" s="25">
        <f t="shared" si="25"/>
        <v>30</v>
      </c>
      <c r="AG54" s="26" t="str">
        <f t="shared" si="25"/>
        <v/>
      </c>
    </row>
    <row r="55" spans="2:33">
      <c r="C55" s="28">
        <f>IFERROR(WEEKDAY(C52),"")</f>
        <v>7</v>
      </c>
      <c r="D55" s="29">
        <f t="shared" ref="D55:AG55" si="26">IFERROR(WEEKDAY(D52),"")</f>
        <v>1</v>
      </c>
      <c r="E55" s="29">
        <f t="shared" si="26"/>
        <v>2</v>
      </c>
      <c r="F55" s="29">
        <f t="shared" si="26"/>
        <v>3</v>
      </c>
      <c r="G55" s="29">
        <f t="shared" si="26"/>
        <v>4</v>
      </c>
      <c r="H55" s="29">
        <f t="shared" si="26"/>
        <v>5</v>
      </c>
      <c r="I55" s="29">
        <f t="shared" si="26"/>
        <v>6</v>
      </c>
      <c r="J55" s="29">
        <f t="shared" si="26"/>
        <v>7</v>
      </c>
      <c r="K55" s="29">
        <f t="shared" si="26"/>
        <v>1</v>
      </c>
      <c r="L55" s="29">
        <f t="shared" si="26"/>
        <v>2</v>
      </c>
      <c r="M55" s="29">
        <f t="shared" si="26"/>
        <v>3</v>
      </c>
      <c r="N55" s="29">
        <f t="shared" si="26"/>
        <v>4</v>
      </c>
      <c r="O55" s="29">
        <f t="shared" si="26"/>
        <v>5</v>
      </c>
      <c r="P55" s="29">
        <f t="shared" si="26"/>
        <v>6</v>
      </c>
      <c r="Q55" s="29">
        <f t="shared" si="26"/>
        <v>7</v>
      </c>
      <c r="R55" s="29">
        <f t="shared" si="26"/>
        <v>1</v>
      </c>
      <c r="S55" s="29">
        <f t="shared" si="26"/>
        <v>2</v>
      </c>
      <c r="T55" s="29">
        <f t="shared" si="26"/>
        <v>3</v>
      </c>
      <c r="U55" s="29">
        <f t="shared" si="26"/>
        <v>4</v>
      </c>
      <c r="V55" s="29">
        <f t="shared" si="26"/>
        <v>5</v>
      </c>
      <c r="W55" s="29">
        <f t="shared" si="26"/>
        <v>6</v>
      </c>
      <c r="X55" s="29">
        <f t="shared" si="26"/>
        <v>7</v>
      </c>
      <c r="Y55" s="29">
        <f t="shared" si="26"/>
        <v>1</v>
      </c>
      <c r="Z55" s="29">
        <f t="shared" si="26"/>
        <v>2</v>
      </c>
      <c r="AA55" s="29">
        <f t="shared" si="26"/>
        <v>3</v>
      </c>
      <c r="AB55" s="29">
        <f t="shared" si="26"/>
        <v>4</v>
      </c>
      <c r="AC55" s="29">
        <f t="shared" si="26"/>
        <v>5</v>
      </c>
      <c r="AD55" s="29">
        <f t="shared" si="26"/>
        <v>6</v>
      </c>
      <c r="AE55" s="29">
        <f t="shared" si="26"/>
        <v>7</v>
      </c>
      <c r="AF55" s="29">
        <f t="shared" si="26"/>
        <v>1</v>
      </c>
      <c r="AG55" s="30" t="str">
        <f t="shared" si="26"/>
        <v/>
      </c>
    </row>
    <row r="56" spans="2:33" ht="15.75" thickBot="1"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3"/>
    </row>
    <row r="57" spans="2:33" ht="57" hidden="1" thickBot="1">
      <c r="B57" s="14">
        <f>DATE($O$2,MONTH(1&amp;C58),1)</f>
        <v>43374</v>
      </c>
      <c r="C57" s="18">
        <f>B57</f>
        <v>43374</v>
      </c>
      <c r="D57" s="18">
        <f>IFERROR(IF(C57+1&gt;$B$58,"",C57+1),"")</f>
        <v>43375</v>
      </c>
      <c r="E57" s="18">
        <f t="shared" ref="E57:AG57" si="27">IFERROR(IF(D57+1&gt;$B$58,"",D57+1),"")</f>
        <v>43376</v>
      </c>
      <c r="F57" s="18">
        <f t="shared" si="27"/>
        <v>43377</v>
      </c>
      <c r="G57" s="18">
        <f t="shared" si="27"/>
        <v>43378</v>
      </c>
      <c r="H57" s="18">
        <f t="shared" si="27"/>
        <v>43379</v>
      </c>
      <c r="I57" s="18">
        <f t="shared" si="27"/>
        <v>43380</v>
      </c>
      <c r="J57" s="18">
        <f t="shared" si="27"/>
        <v>43381</v>
      </c>
      <c r="K57" s="18">
        <f t="shared" si="27"/>
        <v>43382</v>
      </c>
      <c r="L57" s="18">
        <f t="shared" si="27"/>
        <v>43383</v>
      </c>
      <c r="M57" s="18">
        <f t="shared" si="27"/>
        <v>43384</v>
      </c>
      <c r="N57" s="18">
        <f t="shared" si="27"/>
        <v>43385</v>
      </c>
      <c r="O57" s="18">
        <f t="shared" si="27"/>
        <v>43386</v>
      </c>
      <c r="P57" s="18">
        <f t="shared" si="27"/>
        <v>43387</v>
      </c>
      <c r="Q57" s="18">
        <f t="shared" si="27"/>
        <v>43388</v>
      </c>
      <c r="R57" s="18">
        <f t="shared" si="27"/>
        <v>43389</v>
      </c>
      <c r="S57" s="18">
        <f t="shared" si="27"/>
        <v>43390</v>
      </c>
      <c r="T57" s="18">
        <f t="shared" si="27"/>
        <v>43391</v>
      </c>
      <c r="U57" s="18">
        <f t="shared" si="27"/>
        <v>43392</v>
      </c>
      <c r="V57" s="18">
        <f t="shared" si="27"/>
        <v>43393</v>
      </c>
      <c r="W57" s="18">
        <f t="shared" si="27"/>
        <v>43394</v>
      </c>
      <c r="X57" s="18">
        <f t="shared" si="27"/>
        <v>43395</v>
      </c>
      <c r="Y57" s="18">
        <f t="shared" si="27"/>
        <v>43396</v>
      </c>
      <c r="Z57" s="18">
        <f t="shared" si="27"/>
        <v>43397</v>
      </c>
      <c r="AA57" s="18">
        <f t="shared" si="27"/>
        <v>43398</v>
      </c>
      <c r="AB57" s="18">
        <f t="shared" si="27"/>
        <v>43399</v>
      </c>
      <c r="AC57" s="18">
        <f t="shared" si="27"/>
        <v>43400</v>
      </c>
      <c r="AD57" s="18">
        <f t="shared" si="27"/>
        <v>43401</v>
      </c>
      <c r="AE57" s="18">
        <f t="shared" si="27"/>
        <v>43402</v>
      </c>
      <c r="AF57" s="18">
        <f t="shared" si="27"/>
        <v>43403</v>
      </c>
      <c r="AG57" s="18">
        <f t="shared" si="27"/>
        <v>43404</v>
      </c>
    </row>
    <row r="58" spans="2:33" ht="18.75">
      <c r="B58" s="14">
        <f>EOMONTH(B57,0)</f>
        <v>43404</v>
      </c>
      <c r="C58" s="19" t="s">
        <v>11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1"/>
    </row>
    <row r="59" spans="2:33">
      <c r="B59" s="14">
        <f ca="1">TODAY()</f>
        <v>43344</v>
      </c>
      <c r="C59" s="24">
        <f>IFERROR(DAY(C57),"")</f>
        <v>1</v>
      </c>
      <c r="D59" s="25">
        <f t="shared" ref="D59:AG59" si="28">IFERROR(DAY(D57),"")</f>
        <v>2</v>
      </c>
      <c r="E59" s="25">
        <f t="shared" si="28"/>
        <v>3</v>
      </c>
      <c r="F59" s="25">
        <f t="shared" si="28"/>
        <v>4</v>
      </c>
      <c r="G59" s="25">
        <f t="shared" si="28"/>
        <v>5</v>
      </c>
      <c r="H59" s="25">
        <f t="shared" si="28"/>
        <v>6</v>
      </c>
      <c r="I59" s="25">
        <f t="shared" si="28"/>
        <v>7</v>
      </c>
      <c r="J59" s="25">
        <f t="shared" si="28"/>
        <v>8</v>
      </c>
      <c r="K59" s="25">
        <f t="shared" si="28"/>
        <v>9</v>
      </c>
      <c r="L59" s="25">
        <f t="shared" si="28"/>
        <v>10</v>
      </c>
      <c r="M59" s="25">
        <f t="shared" si="28"/>
        <v>11</v>
      </c>
      <c r="N59" s="25">
        <f t="shared" si="28"/>
        <v>12</v>
      </c>
      <c r="O59" s="25">
        <f t="shared" si="28"/>
        <v>13</v>
      </c>
      <c r="P59" s="25">
        <f t="shared" si="28"/>
        <v>14</v>
      </c>
      <c r="Q59" s="25">
        <f t="shared" si="28"/>
        <v>15</v>
      </c>
      <c r="R59" s="25">
        <f t="shared" si="28"/>
        <v>16</v>
      </c>
      <c r="S59" s="25">
        <f t="shared" si="28"/>
        <v>17</v>
      </c>
      <c r="T59" s="25">
        <f t="shared" si="28"/>
        <v>18</v>
      </c>
      <c r="U59" s="25">
        <f t="shared" si="28"/>
        <v>19</v>
      </c>
      <c r="V59" s="25">
        <f t="shared" si="28"/>
        <v>20</v>
      </c>
      <c r="W59" s="25">
        <f t="shared" si="28"/>
        <v>21</v>
      </c>
      <c r="X59" s="25">
        <f t="shared" si="28"/>
        <v>22</v>
      </c>
      <c r="Y59" s="25">
        <f t="shared" si="28"/>
        <v>23</v>
      </c>
      <c r="Z59" s="25">
        <f t="shared" si="28"/>
        <v>24</v>
      </c>
      <c r="AA59" s="25">
        <f t="shared" si="28"/>
        <v>25</v>
      </c>
      <c r="AB59" s="25">
        <f t="shared" si="28"/>
        <v>26</v>
      </c>
      <c r="AC59" s="25">
        <f t="shared" si="28"/>
        <v>27</v>
      </c>
      <c r="AD59" s="25">
        <f t="shared" si="28"/>
        <v>28</v>
      </c>
      <c r="AE59" s="25">
        <f t="shared" si="28"/>
        <v>29</v>
      </c>
      <c r="AF59" s="25">
        <f t="shared" si="28"/>
        <v>30</v>
      </c>
      <c r="AG59" s="26">
        <f t="shared" si="28"/>
        <v>31</v>
      </c>
    </row>
    <row r="60" spans="2:33">
      <c r="C60" s="28">
        <f>IFERROR(WEEKDAY(C57),"")</f>
        <v>2</v>
      </c>
      <c r="D60" s="29">
        <f t="shared" ref="D60:AG60" si="29">IFERROR(WEEKDAY(D57),"")</f>
        <v>3</v>
      </c>
      <c r="E60" s="29">
        <f t="shared" si="29"/>
        <v>4</v>
      </c>
      <c r="F60" s="29">
        <f t="shared" si="29"/>
        <v>5</v>
      </c>
      <c r="G60" s="29">
        <f t="shared" si="29"/>
        <v>6</v>
      </c>
      <c r="H60" s="29">
        <f t="shared" si="29"/>
        <v>7</v>
      </c>
      <c r="I60" s="29">
        <f t="shared" si="29"/>
        <v>1</v>
      </c>
      <c r="J60" s="29">
        <f t="shared" si="29"/>
        <v>2</v>
      </c>
      <c r="K60" s="29">
        <f t="shared" si="29"/>
        <v>3</v>
      </c>
      <c r="L60" s="29">
        <f t="shared" si="29"/>
        <v>4</v>
      </c>
      <c r="M60" s="29">
        <f t="shared" si="29"/>
        <v>5</v>
      </c>
      <c r="N60" s="29">
        <f t="shared" si="29"/>
        <v>6</v>
      </c>
      <c r="O60" s="29">
        <f t="shared" si="29"/>
        <v>7</v>
      </c>
      <c r="P60" s="29">
        <f t="shared" si="29"/>
        <v>1</v>
      </c>
      <c r="Q60" s="29">
        <f t="shared" si="29"/>
        <v>2</v>
      </c>
      <c r="R60" s="29">
        <f t="shared" si="29"/>
        <v>3</v>
      </c>
      <c r="S60" s="29">
        <f t="shared" si="29"/>
        <v>4</v>
      </c>
      <c r="T60" s="29">
        <f t="shared" si="29"/>
        <v>5</v>
      </c>
      <c r="U60" s="29">
        <f t="shared" si="29"/>
        <v>6</v>
      </c>
      <c r="V60" s="29">
        <f t="shared" si="29"/>
        <v>7</v>
      </c>
      <c r="W60" s="29">
        <f t="shared" si="29"/>
        <v>1</v>
      </c>
      <c r="X60" s="29">
        <f t="shared" si="29"/>
        <v>2</v>
      </c>
      <c r="Y60" s="29">
        <f t="shared" si="29"/>
        <v>3</v>
      </c>
      <c r="Z60" s="29">
        <f t="shared" si="29"/>
        <v>4</v>
      </c>
      <c r="AA60" s="29">
        <f t="shared" si="29"/>
        <v>5</v>
      </c>
      <c r="AB60" s="29">
        <f t="shared" si="29"/>
        <v>6</v>
      </c>
      <c r="AC60" s="29">
        <f t="shared" si="29"/>
        <v>7</v>
      </c>
      <c r="AD60" s="29">
        <f t="shared" si="29"/>
        <v>1</v>
      </c>
      <c r="AE60" s="29">
        <f t="shared" si="29"/>
        <v>2</v>
      </c>
      <c r="AF60" s="29">
        <f t="shared" si="29"/>
        <v>3</v>
      </c>
      <c r="AG60" s="30">
        <f t="shared" si="29"/>
        <v>4</v>
      </c>
    </row>
    <row r="61" spans="2:33" ht="15.75" thickBot="1">
      <c r="C61" s="31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3"/>
    </row>
    <row r="62" spans="2:33" ht="57" hidden="1" thickBot="1">
      <c r="B62" s="14">
        <f>DATE($O$2,MONTH(1&amp;C63),1)</f>
        <v>43405</v>
      </c>
      <c r="C62" s="18">
        <f>B62</f>
        <v>43405</v>
      </c>
      <c r="D62" s="18">
        <f>IFERROR(IF(C62+1&gt;$B$63,"",C62+1),"")</f>
        <v>43406</v>
      </c>
      <c r="E62" s="18">
        <f t="shared" ref="E62:AG62" si="30">IFERROR(IF(D62+1&gt;$B$63,"",D62+1),"")</f>
        <v>43407</v>
      </c>
      <c r="F62" s="18">
        <f t="shared" si="30"/>
        <v>43408</v>
      </c>
      <c r="G62" s="18">
        <f t="shared" si="30"/>
        <v>43409</v>
      </c>
      <c r="H62" s="18">
        <f t="shared" si="30"/>
        <v>43410</v>
      </c>
      <c r="I62" s="18">
        <f t="shared" si="30"/>
        <v>43411</v>
      </c>
      <c r="J62" s="18">
        <f t="shared" si="30"/>
        <v>43412</v>
      </c>
      <c r="K62" s="18">
        <f t="shared" si="30"/>
        <v>43413</v>
      </c>
      <c r="L62" s="18">
        <f t="shared" si="30"/>
        <v>43414</v>
      </c>
      <c r="M62" s="18">
        <f t="shared" si="30"/>
        <v>43415</v>
      </c>
      <c r="N62" s="18">
        <f t="shared" si="30"/>
        <v>43416</v>
      </c>
      <c r="O62" s="18">
        <f t="shared" si="30"/>
        <v>43417</v>
      </c>
      <c r="P62" s="18">
        <f t="shared" si="30"/>
        <v>43418</v>
      </c>
      <c r="Q62" s="18">
        <f t="shared" si="30"/>
        <v>43419</v>
      </c>
      <c r="R62" s="18">
        <f t="shared" si="30"/>
        <v>43420</v>
      </c>
      <c r="S62" s="18">
        <f t="shared" si="30"/>
        <v>43421</v>
      </c>
      <c r="T62" s="18">
        <f t="shared" si="30"/>
        <v>43422</v>
      </c>
      <c r="U62" s="18">
        <f t="shared" si="30"/>
        <v>43423</v>
      </c>
      <c r="V62" s="18">
        <f t="shared" si="30"/>
        <v>43424</v>
      </c>
      <c r="W62" s="18">
        <f t="shared" si="30"/>
        <v>43425</v>
      </c>
      <c r="X62" s="18">
        <f t="shared" si="30"/>
        <v>43426</v>
      </c>
      <c r="Y62" s="18">
        <f t="shared" si="30"/>
        <v>43427</v>
      </c>
      <c r="Z62" s="18">
        <f t="shared" si="30"/>
        <v>43428</v>
      </c>
      <c r="AA62" s="18">
        <f t="shared" si="30"/>
        <v>43429</v>
      </c>
      <c r="AB62" s="18">
        <f t="shared" si="30"/>
        <v>43430</v>
      </c>
      <c r="AC62" s="18">
        <f t="shared" si="30"/>
        <v>43431</v>
      </c>
      <c r="AD62" s="18">
        <f t="shared" si="30"/>
        <v>43432</v>
      </c>
      <c r="AE62" s="18">
        <f t="shared" si="30"/>
        <v>43433</v>
      </c>
      <c r="AF62" s="18">
        <f t="shared" si="30"/>
        <v>43434</v>
      </c>
      <c r="AG62" s="18" t="str">
        <f t="shared" si="30"/>
        <v/>
      </c>
    </row>
    <row r="63" spans="2:33" ht="18.75">
      <c r="B63" s="14">
        <f>EOMONTH(B62,0)</f>
        <v>43434</v>
      </c>
      <c r="C63" s="19" t="s">
        <v>28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1"/>
    </row>
    <row r="64" spans="2:33">
      <c r="B64" s="14">
        <f ca="1">TODAY()</f>
        <v>43344</v>
      </c>
      <c r="C64" s="24">
        <f>IFERROR(DAY(C62),"")</f>
        <v>1</v>
      </c>
      <c r="D64" s="25">
        <f t="shared" ref="D64:AG64" si="31">IFERROR(DAY(D62),"")</f>
        <v>2</v>
      </c>
      <c r="E64" s="25">
        <f t="shared" si="31"/>
        <v>3</v>
      </c>
      <c r="F64" s="25">
        <f t="shared" si="31"/>
        <v>4</v>
      </c>
      <c r="G64" s="25">
        <f t="shared" si="31"/>
        <v>5</v>
      </c>
      <c r="H64" s="25">
        <f t="shared" si="31"/>
        <v>6</v>
      </c>
      <c r="I64" s="25">
        <f t="shared" si="31"/>
        <v>7</v>
      </c>
      <c r="J64" s="25">
        <f t="shared" si="31"/>
        <v>8</v>
      </c>
      <c r="K64" s="25">
        <f t="shared" si="31"/>
        <v>9</v>
      </c>
      <c r="L64" s="25">
        <f t="shared" si="31"/>
        <v>10</v>
      </c>
      <c r="M64" s="25">
        <f t="shared" si="31"/>
        <v>11</v>
      </c>
      <c r="N64" s="25">
        <f t="shared" si="31"/>
        <v>12</v>
      </c>
      <c r="O64" s="25">
        <f t="shared" si="31"/>
        <v>13</v>
      </c>
      <c r="P64" s="25">
        <f t="shared" si="31"/>
        <v>14</v>
      </c>
      <c r="Q64" s="25">
        <f t="shared" si="31"/>
        <v>15</v>
      </c>
      <c r="R64" s="25">
        <f t="shared" si="31"/>
        <v>16</v>
      </c>
      <c r="S64" s="25">
        <f t="shared" si="31"/>
        <v>17</v>
      </c>
      <c r="T64" s="25">
        <f t="shared" si="31"/>
        <v>18</v>
      </c>
      <c r="U64" s="25">
        <f t="shared" si="31"/>
        <v>19</v>
      </c>
      <c r="V64" s="25">
        <f t="shared" si="31"/>
        <v>20</v>
      </c>
      <c r="W64" s="25">
        <f t="shared" si="31"/>
        <v>21</v>
      </c>
      <c r="X64" s="25">
        <f t="shared" si="31"/>
        <v>22</v>
      </c>
      <c r="Y64" s="25">
        <f t="shared" si="31"/>
        <v>23</v>
      </c>
      <c r="Z64" s="25">
        <f t="shared" si="31"/>
        <v>24</v>
      </c>
      <c r="AA64" s="25">
        <f t="shared" si="31"/>
        <v>25</v>
      </c>
      <c r="AB64" s="25">
        <f t="shared" si="31"/>
        <v>26</v>
      </c>
      <c r="AC64" s="25">
        <f t="shared" si="31"/>
        <v>27</v>
      </c>
      <c r="AD64" s="25">
        <f t="shared" si="31"/>
        <v>28</v>
      </c>
      <c r="AE64" s="25">
        <f t="shared" si="31"/>
        <v>29</v>
      </c>
      <c r="AF64" s="25">
        <f t="shared" si="31"/>
        <v>30</v>
      </c>
      <c r="AG64" s="26" t="str">
        <f t="shared" si="31"/>
        <v/>
      </c>
    </row>
    <row r="65" spans="2:33">
      <c r="C65" s="28">
        <f>IFERROR(WEEKDAY(C62),"")</f>
        <v>5</v>
      </c>
      <c r="D65" s="29">
        <f t="shared" ref="D65:AG65" si="32">IFERROR(WEEKDAY(D62),"")</f>
        <v>6</v>
      </c>
      <c r="E65" s="29">
        <f t="shared" si="32"/>
        <v>7</v>
      </c>
      <c r="F65" s="29">
        <f t="shared" si="32"/>
        <v>1</v>
      </c>
      <c r="G65" s="29">
        <f t="shared" si="32"/>
        <v>2</v>
      </c>
      <c r="H65" s="29">
        <f t="shared" si="32"/>
        <v>3</v>
      </c>
      <c r="I65" s="29">
        <f t="shared" si="32"/>
        <v>4</v>
      </c>
      <c r="J65" s="29">
        <f t="shared" si="32"/>
        <v>5</v>
      </c>
      <c r="K65" s="29">
        <f t="shared" si="32"/>
        <v>6</v>
      </c>
      <c r="L65" s="29">
        <f t="shared" si="32"/>
        <v>7</v>
      </c>
      <c r="M65" s="29">
        <f t="shared" si="32"/>
        <v>1</v>
      </c>
      <c r="N65" s="29">
        <f t="shared" si="32"/>
        <v>2</v>
      </c>
      <c r="O65" s="29">
        <f t="shared" si="32"/>
        <v>3</v>
      </c>
      <c r="P65" s="29">
        <f t="shared" si="32"/>
        <v>4</v>
      </c>
      <c r="Q65" s="29">
        <f t="shared" si="32"/>
        <v>5</v>
      </c>
      <c r="R65" s="29">
        <f t="shared" si="32"/>
        <v>6</v>
      </c>
      <c r="S65" s="29">
        <f t="shared" si="32"/>
        <v>7</v>
      </c>
      <c r="T65" s="29">
        <f t="shared" si="32"/>
        <v>1</v>
      </c>
      <c r="U65" s="29">
        <f t="shared" si="32"/>
        <v>2</v>
      </c>
      <c r="V65" s="29">
        <f t="shared" si="32"/>
        <v>3</v>
      </c>
      <c r="W65" s="29">
        <f t="shared" si="32"/>
        <v>4</v>
      </c>
      <c r="X65" s="29">
        <f t="shared" si="32"/>
        <v>5</v>
      </c>
      <c r="Y65" s="29">
        <f t="shared" si="32"/>
        <v>6</v>
      </c>
      <c r="Z65" s="29">
        <f t="shared" si="32"/>
        <v>7</v>
      </c>
      <c r="AA65" s="29">
        <f t="shared" si="32"/>
        <v>1</v>
      </c>
      <c r="AB65" s="29">
        <f t="shared" si="32"/>
        <v>2</v>
      </c>
      <c r="AC65" s="29">
        <f t="shared" si="32"/>
        <v>3</v>
      </c>
      <c r="AD65" s="29">
        <f t="shared" si="32"/>
        <v>4</v>
      </c>
      <c r="AE65" s="29">
        <f t="shared" si="32"/>
        <v>5</v>
      </c>
      <c r="AF65" s="29">
        <f t="shared" si="32"/>
        <v>6</v>
      </c>
      <c r="AG65" s="30" t="str">
        <f t="shared" si="32"/>
        <v/>
      </c>
    </row>
    <row r="66" spans="2:33" ht="15.75" thickBot="1">
      <c r="C66" s="31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3"/>
    </row>
    <row r="67" spans="2:33" ht="57" hidden="1" thickBot="1">
      <c r="B67" s="14">
        <f>DATE($O$2,MONTH(1&amp;C68),1)</f>
        <v>43435</v>
      </c>
      <c r="C67" s="18">
        <f>B67</f>
        <v>43435</v>
      </c>
      <c r="D67" s="18">
        <f>IFERROR(IF(C67+1&gt;$B$68,"",C67+1),"")</f>
        <v>43436</v>
      </c>
      <c r="E67" s="18">
        <f t="shared" ref="E67:AG67" si="33">IFERROR(IF(D67+1&gt;$B$68,"",D67+1),"")</f>
        <v>43437</v>
      </c>
      <c r="F67" s="18">
        <f t="shared" si="33"/>
        <v>43438</v>
      </c>
      <c r="G67" s="18">
        <f t="shared" si="33"/>
        <v>43439</v>
      </c>
      <c r="H67" s="18">
        <f t="shared" si="33"/>
        <v>43440</v>
      </c>
      <c r="I67" s="18">
        <f t="shared" si="33"/>
        <v>43441</v>
      </c>
      <c r="J67" s="18">
        <f t="shared" si="33"/>
        <v>43442</v>
      </c>
      <c r="K67" s="18">
        <f t="shared" si="33"/>
        <v>43443</v>
      </c>
      <c r="L67" s="18">
        <f t="shared" si="33"/>
        <v>43444</v>
      </c>
      <c r="M67" s="18">
        <f t="shared" si="33"/>
        <v>43445</v>
      </c>
      <c r="N67" s="18">
        <f t="shared" si="33"/>
        <v>43446</v>
      </c>
      <c r="O67" s="18">
        <f t="shared" si="33"/>
        <v>43447</v>
      </c>
      <c r="P67" s="18">
        <f t="shared" si="33"/>
        <v>43448</v>
      </c>
      <c r="Q67" s="18">
        <f t="shared" si="33"/>
        <v>43449</v>
      </c>
      <c r="R67" s="18">
        <f t="shared" si="33"/>
        <v>43450</v>
      </c>
      <c r="S67" s="18">
        <f t="shared" si="33"/>
        <v>43451</v>
      </c>
      <c r="T67" s="18">
        <f t="shared" si="33"/>
        <v>43452</v>
      </c>
      <c r="U67" s="18">
        <f t="shared" si="33"/>
        <v>43453</v>
      </c>
      <c r="V67" s="18">
        <f t="shared" si="33"/>
        <v>43454</v>
      </c>
      <c r="W67" s="18">
        <f t="shared" si="33"/>
        <v>43455</v>
      </c>
      <c r="X67" s="18">
        <f t="shared" si="33"/>
        <v>43456</v>
      </c>
      <c r="Y67" s="18">
        <f t="shared" si="33"/>
        <v>43457</v>
      </c>
      <c r="Z67" s="18">
        <f t="shared" si="33"/>
        <v>43458</v>
      </c>
      <c r="AA67" s="18">
        <f t="shared" si="33"/>
        <v>43459</v>
      </c>
      <c r="AB67" s="18">
        <f t="shared" si="33"/>
        <v>43460</v>
      </c>
      <c r="AC67" s="18">
        <f t="shared" si="33"/>
        <v>43461</v>
      </c>
      <c r="AD67" s="18">
        <f t="shared" si="33"/>
        <v>43462</v>
      </c>
      <c r="AE67" s="18">
        <f t="shared" si="33"/>
        <v>43463</v>
      </c>
      <c r="AF67" s="18">
        <f t="shared" si="33"/>
        <v>43464</v>
      </c>
      <c r="AG67" s="18">
        <f t="shared" si="33"/>
        <v>43465</v>
      </c>
    </row>
    <row r="68" spans="2:33" ht="18.75">
      <c r="B68" s="14">
        <f>EOMONTH(B67,0)</f>
        <v>43465</v>
      </c>
      <c r="C68" s="19" t="s">
        <v>13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1"/>
    </row>
    <row r="69" spans="2:33">
      <c r="B69" s="14">
        <f ca="1">TODAY()</f>
        <v>43344</v>
      </c>
      <c r="C69" s="24">
        <f>IFERROR(DAY(C67),"")</f>
        <v>1</v>
      </c>
      <c r="D69" s="25">
        <f t="shared" ref="D69:AG69" si="34">IFERROR(DAY(D67),"")</f>
        <v>2</v>
      </c>
      <c r="E69" s="25">
        <f t="shared" si="34"/>
        <v>3</v>
      </c>
      <c r="F69" s="25">
        <f t="shared" si="34"/>
        <v>4</v>
      </c>
      <c r="G69" s="25">
        <f t="shared" si="34"/>
        <v>5</v>
      </c>
      <c r="H69" s="25">
        <f t="shared" si="34"/>
        <v>6</v>
      </c>
      <c r="I69" s="25">
        <f t="shared" si="34"/>
        <v>7</v>
      </c>
      <c r="J69" s="25">
        <f t="shared" si="34"/>
        <v>8</v>
      </c>
      <c r="K69" s="25">
        <f t="shared" si="34"/>
        <v>9</v>
      </c>
      <c r="L69" s="25">
        <f t="shared" si="34"/>
        <v>10</v>
      </c>
      <c r="M69" s="25">
        <f t="shared" si="34"/>
        <v>11</v>
      </c>
      <c r="N69" s="25">
        <f t="shared" si="34"/>
        <v>12</v>
      </c>
      <c r="O69" s="25">
        <f t="shared" si="34"/>
        <v>13</v>
      </c>
      <c r="P69" s="25">
        <f t="shared" si="34"/>
        <v>14</v>
      </c>
      <c r="Q69" s="25">
        <f t="shared" si="34"/>
        <v>15</v>
      </c>
      <c r="R69" s="25">
        <f t="shared" si="34"/>
        <v>16</v>
      </c>
      <c r="S69" s="25">
        <f t="shared" si="34"/>
        <v>17</v>
      </c>
      <c r="T69" s="25">
        <f t="shared" si="34"/>
        <v>18</v>
      </c>
      <c r="U69" s="25">
        <f t="shared" si="34"/>
        <v>19</v>
      </c>
      <c r="V69" s="25">
        <f t="shared" si="34"/>
        <v>20</v>
      </c>
      <c r="W69" s="25">
        <f t="shared" si="34"/>
        <v>21</v>
      </c>
      <c r="X69" s="25">
        <f t="shared" si="34"/>
        <v>22</v>
      </c>
      <c r="Y69" s="25">
        <f t="shared" si="34"/>
        <v>23</v>
      </c>
      <c r="Z69" s="25">
        <f t="shared" si="34"/>
        <v>24</v>
      </c>
      <c r="AA69" s="25">
        <f t="shared" si="34"/>
        <v>25</v>
      </c>
      <c r="AB69" s="25">
        <f t="shared" si="34"/>
        <v>26</v>
      </c>
      <c r="AC69" s="25">
        <f t="shared" si="34"/>
        <v>27</v>
      </c>
      <c r="AD69" s="25">
        <f t="shared" si="34"/>
        <v>28</v>
      </c>
      <c r="AE69" s="25">
        <f t="shared" si="34"/>
        <v>29</v>
      </c>
      <c r="AF69" s="25">
        <f t="shared" si="34"/>
        <v>30</v>
      </c>
      <c r="AG69" s="26">
        <f t="shared" si="34"/>
        <v>31</v>
      </c>
    </row>
    <row r="70" spans="2:33">
      <c r="C70" s="28">
        <f>IFERROR(WEEKDAY(C67),"")</f>
        <v>7</v>
      </c>
      <c r="D70" s="29">
        <f t="shared" ref="D70:AG70" si="35">IFERROR(WEEKDAY(D67),"")</f>
        <v>1</v>
      </c>
      <c r="E70" s="29">
        <f t="shared" si="35"/>
        <v>2</v>
      </c>
      <c r="F70" s="29">
        <f t="shared" si="35"/>
        <v>3</v>
      </c>
      <c r="G70" s="29">
        <f t="shared" si="35"/>
        <v>4</v>
      </c>
      <c r="H70" s="29">
        <f t="shared" si="35"/>
        <v>5</v>
      </c>
      <c r="I70" s="29">
        <f t="shared" si="35"/>
        <v>6</v>
      </c>
      <c r="J70" s="29">
        <f t="shared" si="35"/>
        <v>7</v>
      </c>
      <c r="K70" s="29">
        <f t="shared" si="35"/>
        <v>1</v>
      </c>
      <c r="L70" s="29">
        <f t="shared" si="35"/>
        <v>2</v>
      </c>
      <c r="M70" s="29">
        <f t="shared" si="35"/>
        <v>3</v>
      </c>
      <c r="N70" s="29">
        <f t="shared" si="35"/>
        <v>4</v>
      </c>
      <c r="O70" s="29">
        <f t="shared" si="35"/>
        <v>5</v>
      </c>
      <c r="P70" s="29">
        <f t="shared" si="35"/>
        <v>6</v>
      </c>
      <c r="Q70" s="29">
        <f t="shared" si="35"/>
        <v>7</v>
      </c>
      <c r="R70" s="29">
        <f t="shared" si="35"/>
        <v>1</v>
      </c>
      <c r="S70" s="29">
        <f t="shared" si="35"/>
        <v>2</v>
      </c>
      <c r="T70" s="29">
        <f t="shared" si="35"/>
        <v>3</v>
      </c>
      <c r="U70" s="29">
        <f t="shared" si="35"/>
        <v>4</v>
      </c>
      <c r="V70" s="29">
        <f t="shared" si="35"/>
        <v>5</v>
      </c>
      <c r="W70" s="29">
        <f t="shared" si="35"/>
        <v>6</v>
      </c>
      <c r="X70" s="29">
        <f t="shared" si="35"/>
        <v>7</v>
      </c>
      <c r="Y70" s="29">
        <f t="shared" si="35"/>
        <v>1</v>
      </c>
      <c r="Z70" s="29">
        <f t="shared" si="35"/>
        <v>2</v>
      </c>
      <c r="AA70" s="29">
        <f t="shared" si="35"/>
        <v>3</v>
      </c>
      <c r="AB70" s="29">
        <f t="shared" si="35"/>
        <v>4</v>
      </c>
      <c r="AC70" s="29">
        <f t="shared" si="35"/>
        <v>5</v>
      </c>
      <c r="AD70" s="29">
        <f t="shared" si="35"/>
        <v>6</v>
      </c>
      <c r="AE70" s="29">
        <f t="shared" si="35"/>
        <v>7</v>
      </c>
      <c r="AF70" s="29">
        <f t="shared" si="35"/>
        <v>1</v>
      </c>
      <c r="AG70" s="30">
        <f t="shared" si="35"/>
        <v>2</v>
      </c>
    </row>
    <row r="71" spans="2:33" ht="15.75" thickBot="1">
      <c r="C71" s="31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3"/>
    </row>
  </sheetData>
  <mergeCells count="42">
    <mergeCell ref="C68:AG68"/>
    <mergeCell ref="I5:Z5"/>
    <mergeCell ref="C38:AG38"/>
    <mergeCell ref="C43:AG43"/>
    <mergeCell ref="C48:AG48"/>
    <mergeCell ref="C53:AG53"/>
    <mergeCell ref="C58:AG58"/>
    <mergeCell ref="C63:AG63"/>
    <mergeCell ref="I10:Z10"/>
    <mergeCell ref="C13:AG13"/>
    <mergeCell ref="C18:AG18"/>
    <mergeCell ref="C23:AG23"/>
    <mergeCell ref="C28:AG28"/>
    <mergeCell ref="C33:AG33"/>
    <mergeCell ref="I9:K9"/>
    <mergeCell ref="L9:N9"/>
    <mergeCell ref="O9:Q9"/>
    <mergeCell ref="R9:T9"/>
    <mergeCell ref="U9:W9"/>
    <mergeCell ref="X9:Z9"/>
    <mergeCell ref="I8:K8"/>
    <mergeCell ref="L8:N8"/>
    <mergeCell ref="O8:Q8"/>
    <mergeCell ref="R8:T8"/>
    <mergeCell ref="U8:W8"/>
    <mergeCell ref="X8:Z8"/>
    <mergeCell ref="U6:W6"/>
    <mergeCell ref="X6:Z6"/>
    <mergeCell ref="D7:E7"/>
    <mergeCell ref="F7:G7"/>
    <mergeCell ref="I7:K7"/>
    <mergeCell ref="L7:N7"/>
    <mergeCell ref="O7:Q7"/>
    <mergeCell ref="R7:T7"/>
    <mergeCell ref="U7:W7"/>
    <mergeCell ref="X7:Z7"/>
    <mergeCell ref="O2:R3"/>
    <mergeCell ref="D6:G6"/>
    <mergeCell ref="I6:K6"/>
    <mergeCell ref="L6:N6"/>
    <mergeCell ref="O6:Q6"/>
    <mergeCell ref="R6:T6"/>
  </mergeCells>
  <conditionalFormatting sqref="C14:AG16">
    <cfRule type="expression" dxfId="39" priority="39">
      <formula>VLOOKUP(C$12,$AL$14:$AL$26,1,0)</formula>
    </cfRule>
    <cfRule type="expression" dxfId="38" priority="40">
      <formula>OR(C$15=1,C$15=7)</formula>
    </cfRule>
  </conditionalFormatting>
  <conditionalFormatting sqref="C19:AG21">
    <cfRule type="expression" dxfId="37" priority="37">
      <formula>VLOOKUP(C$17,$AL$14:$AL$26,1,0)</formula>
    </cfRule>
    <cfRule type="expression" dxfId="36" priority="38">
      <formula>OR(C$20=1,C$20=7)</formula>
    </cfRule>
  </conditionalFormatting>
  <conditionalFormatting sqref="C24:AG26">
    <cfRule type="expression" dxfId="35" priority="35">
      <formula>VLOOKUP(C$22,$AL$14:$AL$26,1,0)</formula>
    </cfRule>
    <cfRule type="expression" dxfId="34" priority="36">
      <formula>OR(C$25=1,C$25=7)</formula>
    </cfRule>
  </conditionalFormatting>
  <conditionalFormatting sqref="C29:AG31">
    <cfRule type="expression" dxfId="33" priority="33">
      <formula>VLOOKUP(C$27,$AL$14:$AL$26,1,0)</formula>
    </cfRule>
    <cfRule type="expression" dxfId="32" priority="34">
      <formula>OR(C$30=1,C$30=7)</formula>
    </cfRule>
  </conditionalFormatting>
  <conditionalFormatting sqref="C34:AG36">
    <cfRule type="expression" dxfId="31" priority="31">
      <formula>VLOOKUP(C$32,$AL$14:$AL$26,1,0)</formula>
    </cfRule>
    <cfRule type="expression" dxfId="30" priority="32">
      <formula>OR(C$35=1,C$35=7)</formula>
    </cfRule>
  </conditionalFormatting>
  <conditionalFormatting sqref="C39:AG41">
    <cfRule type="expression" dxfId="29" priority="29">
      <formula>VLOOKUP(C$37,$AL$14:$AL$26,1,0)</formula>
    </cfRule>
    <cfRule type="expression" dxfId="28" priority="30">
      <formula>OR(C$40=1,C$40=7)</formula>
    </cfRule>
  </conditionalFormatting>
  <conditionalFormatting sqref="C44:AG46">
    <cfRule type="expression" dxfId="27" priority="27">
      <formula>VLOOKUP(C$42,$AL$14:$AL$26,1,0)</formula>
    </cfRule>
    <cfRule type="expression" dxfId="26" priority="28">
      <formula>OR(C$45=1,C$45=7)</formula>
    </cfRule>
  </conditionalFormatting>
  <conditionalFormatting sqref="C49:AG51">
    <cfRule type="expression" dxfId="25" priority="25">
      <formula>VLOOKUP(C$47,$AL$14:$AL$26,1,0)</formula>
    </cfRule>
    <cfRule type="expression" dxfId="24" priority="26">
      <formula>OR(C$50=1,C$50=7)</formula>
    </cfRule>
  </conditionalFormatting>
  <conditionalFormatting sqref="C54:AG56">
    <cfRule type="expression" dxfId="23" priority="23">
      <formula>VLOOKUP(C$52,$AL$14:$AL$26,1,0)</formula>
    </cfRule>
    <cfRule type="expression" dxfId="22" priority="24">
      <formula>OR(C$55=1,C$55=7)</formula>
    </cfRule>
  </conditionalFormatting>
  <conditionalFormatting sqref="C59:AG61">
    <cfRule type="expression" dxfId="21" priority="21">
      <formula>VLOOKUP(C$57,$AL$14:$AL$26,1,0)</formula>
    </cfRule>
    <cfRule type="expression" dxfId="20" priority="22">
      <formula>OR(C$60=1,C$60=7)</formula>
    </cfRule>
  </conditionalFormatting>
  <conditionalFormatting sqref="C64:AG66">
    <cfRule type="expression" dxfId="19" priority="19">
      <formula>VLOOKUP(C$62,$AL$14:$AL$26,1,0)</formula>
    </cfRule>
    <cfRule type="expression" dxfId="18" priority="20">
      <formula>OR(C$65=1,C$65=7)</formula>
    </cfRule>
  </conditionalFormatting>
  <conditionalFormatting sqref="C69:AG71">
    <cfRule type="expression" dxfId="17" priority="17">
      <formula>VLOOKUP(C$67,$AL$14:$AL$26,1,0)</formula>
    </cfRule>
    <cfRule type="expression" dxfId="16" priority="18">
      <formula>OR(C$70=1,C$70=7)</formula>
    </cfRule>
  </conditionalFormatting>
  <conditionalFormatting sqref="O2">
    <cfRule type="expression" dxfId="15" priority="16">
      <formula>$O$2&lt;&gt;""</formula>
    </cfRule>
  </conditionalFormatting>
  <conditionalFormatting sqref="I10:Z10">
    <cfRule type="expression" dxfId="14" priority="15">
      <formula>$I$10&lt;&gt;""</formula>
    </cfRule>
  </conditionalFormatting>
  <conditionalFormatting sqref="I6:Z6">
    <cfRule type="expression" dxfId="13" priority="14">
      <formula>I$6&lt;&gt;""</formula>
    </cfRule>
  </conditionalFormatting>
  <conditionalFormatting sqref="I8:Z8">
    <cfRule type="expression" dxfId="12" priority="13">
      <formula>I$8&lt;&gt;""</formula>
    </cfRule>
  </conditionalFormatting>
  <conditionalFormatting sqref="C16:AG16">
    <cfRule type="expression" dxfId="11" priority="12">
      <formula>C$16</formula>
    </cfRule>
  </conditionalFormatting>
  <conditionalFormatting sqref="C21:AG21">
    <cfRule type="expression" dxfId="10" priority="11">
      <formula>C$21</formula>
    </cfRule>
  </conditionalFormatting>
  <conditionalFormatting sqref="C26:AG26">
    <cfRule type="expression" dxfId="9" priority="10">
      <formula>C$26</formula>
    </cfRule>
  </conditionalFormatting>
  <conditionalFormatting sqref="C31:AG31">
    <cfRule type="expression" dxfId="8" priority="9">
      <formula>C$31</formula>
    </cfRule>
  </conditionalFormatting>
  <conditionalFormatting sqref="C36:AG36">
    <cfRule type="expression" dxfId="7" priority="8">
      <formula>C$36</formula>
    </cfRule>
  </conditionalFormatting>
  <conditionalFormatting sqref="C41:AG41">
    <cfRule type="expression" dxfId="6" priority="7">
      <formula>C$41</formula>
    </cfRule>
  </conditionalFormatting>
  <conditionalFormatting sqref="C46:AG46">
    <cfRule type="expression" dxfId="5" priority="6">
      <formula>C$46</formula>
    </cfRule>
  </conditionalFormatting>
  <conditionalFormatting sqref="C51:AG51">
    <cfRule type="expression" dxfId="4" priority="5">
      <formula>C$51</formula>
    </cfRule>
  </conditionalFormatting>
  <conditionalFormatting sqref="C56:AG56">
    <cfRule type="expression" dxfId="3" priority="4">
      <formula>C$56</formula>
    </cfRule>
  </conditionalFormatting>
  <conditionalFormatting sqref="C61:AG61">
    <cfRule type="expression" dxfId="2" priority="3">
      <formula>C$61</formula>
    </cfRule>
  </conditionalFormatting>
  <conditionalFormatting sqref="C66:AG66">
    <cfRule type="expression" dxfId="1" priority="2">
      <formula>C$66</formula>
    </cfRule>
  </conditionalFormatting>
  <conditionalFormatting sqref="C71:AG71">
    <cfRule type="expression" dxfId="0" priority="1">
      <formula>C$71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RTT_2018</vt:lpstr>
      <vt:lpstr>RTT_2018!joursFériés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john</dc:creator>
  <cp:lastModifiedBy>jeremy john</cp:lastModifiedBy>
  <dcterms:created xsi:type="dcterms:W3CDTF">2018-09-01T09:51:35Z</dcterms:created>
  <dcterms:modified xsi:type="dcterms:W3CDTF">2018-09-01T09:59:53Z</dcterms:modified>
</cp:coreProperties>
</file>