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slicers/slicer1.xml" ContentType="application/vnd.ms-excel.slicer+xml"/>
  <Override PartName="/xl/pivotTables/pivotTable1.xml" ContentType="application/vnd.openxmlformats-officedocument.spreadsheetml.pivotTable+xml"/>
  <Override PartName="/xl/tables/table1.xml" ContentType="application/vnd.openxmlformats-officedocument.spreadsheetml.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drawings/drawing3.xml" ContentType="application/vnd.openxmlformats-officedocument.drawing+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drawings/drawing4.xml" ContentType="application/vnd.openxmlformats-officedocument.drawing+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drawings/drawing5.xml" ContentType="application/vnd.openxmlformats-officedocument.drawing+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drawings/drawing6.xml" ContentType="application/vnd.openxmlformats-officedocument.drawing+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drawings/drawing7.xml" ContentType="application/vnd.openxmlformats-officedocument.drawing+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5" codeName="{51196F13-6AD0-C1B8-E2B4-A1F9AE17003E}"/>
  <workbookPr showInkAnnotation="0" codeName="ThisWorkbook" hidePivotFieldList="1" autoCompressPictures="0"/>
  <mc:AlternateContent xmlns:mc="http://schemas.openxmlformats.org/markup-compatibility/2006">
    <mc:Choice Requires="x15">
      <x15ac:absPath xmlns:x15ac="http://schemas.microsoft.com/office/spreadsheetml/2010/11/ac" url="/Volumes/USB CFA/"/>
    </mc:Choice>
  </mc:AlternateContent>
  <xr:revisionPtr revIDLastSave="0" documentId="13_ncr:1_{F5026ADE-98C5-824A-8C7A-BF650F98874A}" xr6:coauthVersionLast="36" xr6:coauthVersionMax="36" xr10:uidLastSave="{00000000-0000-0000-0000-000000000000}"/>
  <bookViews>
    <workbookView xWindow="0" yWindow="460" windowWidth="29040" windowHeight="16440" tabRatio="769" activeTab="1" xr2:uid="{00000000-000D-0000-FFFF-FFFF00000000}"/>
  </bookViews>
  <sheets>
    <sheet name="Start" sheetId="24" r:id="rId1"/>
    <sheet name="Mercuriale" sheetId="43" r:id="rId2"/>
    <sheet name="Recettes" sheetId="30" r:id="rId3"/>
    <sheet name="Menu" sheetId="34" r:id="rId4"/>
    <sheet name="Prix unitaire et fournisseurs" sheetId="32" r:id="rId5"/>
    <sheet name="Commande Metro" sheetId="12" r:id="rId6"/>
    <sheet name="Commande Jaeger" sheetId="36" r:id="rId7"/>
    <sheet name="Commande Courroye" sheetId="38" r:id="rId8"/>
    <sheet name="Commande Patisfrance" sheetId="39" r:id="rId9"/>
    <sheet name="Stock CFA" sheetId="41" r:id="rId10"/>
    <sheet name="Cash Viande" sheetId="42" r:id="rId11"/>
  </sheets>
  <definedNames>
    <definedName name="_xlnm._FilterDatabase" localSheetId="2" hidden="1">Recettes!$A$1:$G$603</definedName>
    <definedName name="Cleurie" localSheetId="10">#REF!</definedName>
    <definedName name="Cleurie" localSheetId="7">#REF!</definedName>
    <definedName name="Cleurie" localSheetId="6">#REF!</definedName>
    <definedName name="Cleurie" localSheetId="8">#REF!</definedName>
    <definedName name="Cleurie" localSheetId="9">#REF!</definedName>
    <definedName name="Cleurie">#REF!</definedName>
    <definedName name="Fiche" localSheetId="10">#REF!</definedName>
    <definedName name="Fiche" localSheetId="7">#REF!</definedName>
    <definedName name="Fiche" localSheetId="6">#REF!</definedName>
    <definedName name="Fiche" localSheetId="8">#REF!</definedName>
    <definedName name="Fiche" localSheetId="9">#REF!</definedName>
    <definedName name="Fiche">#REF!</definedName>
    <definedName name="FT" localSheetId="10">#REF!</definedName>
    <definedName name="FT" localSheetId="7">#REF!</definedName>
    <definedName name="FT" localSheetId="6">#REF!</definedName>
    <definedName name="FT" localSheetId="8">#REF!</definedName>
    <definedName name="FT" localSheetId="9">#REF!</definedName>
    <definedName name="FT">#REF!</definedName>
    <definedName name="Slicer_plat">#N/A</definedName>
    <definedName name="_xlnm.Print_Area" localSheetId="10">'Cash Viande'!$B$1:$G$56</definedName>
    <definedName name="_xlnm.Print_Area" localSheetId="7">'Commande Courroye'!$B$1:$G$56</definedName>
    <definedName name="_xlnm.Print_Area" localSheetId="6">'Commande Jaeger'!$B$1:$G$56</definedName>
    <definedName name="_xlnm.Print_Area" localSheetId="5">'Commande Metro'!$B$1:$G$67</definedName>
    <definedName name="_xlnm.Print_Area" localSheetId="8">'Commande Patisfrance'!$B$1:$G$56</definedName>
    <definedName name="_xlnm.Print_Area" localSheetId="9">'Stock CFA'!$B$1:$G$56</definedName>
  </definedNames>
  <calcPr calcId="162913"/>
  <pivotCaches>
    <pivotCache cacheId="31" r:id="rId12"/>
  </pivotCaches>
  <extLst>
    <ext xmlns:x14="http://schemas.microsoft.com/office/spreadsheetml/2009/9/main" uri="{BBE1A952-AA13-448e-AADC-164F8A28A991}">
      <x14:slicerCaches>
        <x14:slicerCache r:id="rId13"/>
      </x14:slicerCaches>
    </ext>
    <ext xmlns:x14="http://schemas.microsoft.com/office/spreadsheetml/2009/9/main" uri="{79F54976-1DA5-4618-B147-4CDE4B953A38}">
      <x14:workbookPr/>
    </ext>
    <ext xmlns:mx="http://schemas.microsoft.com/office/mac/excel/2008/main" uri="{7523E5D3-25F3-A5E0-1632-64F254C22452}">
      <mx:ArchID Flags="2"/>
    </ext>
  </extLst>
</workbook>
</file>

<file path=xl/calcChain.xml><?xml version="1.0" encoding="utf-8"?>
<calcChain xmlns="http://schemas.openxmlformats.org/spreadsheetml/2006/main">
  <c r="B23" i="36" l="1"/>
  <c r="D23" i="36"/>
  <c r="E23" i="36"/>
  <c r="F23" i="36"/>
  <c r="B24" i="36"/>
  <c r="D24" i="36"/>
  <c r="E24" i="36"/>
  <c r="F24" i="36"/>
  <c r="B25" i="36"/>
  <c r="D25" i="36"/>
  <c r="E25" i="36"/>
  <c r="F25" i="36"/>
  <c r="B26" i="36"/>
  <c r="D26" i="36"/>
  <c r="E26" i="36"/>
  <c r="F26" i="36"/>
  <c r="B27" i="36"/>
  <c r="D27" i="36"/>
  <c r="E27" i="36"/>
  <c r="F27" i="36"/>
  <c r="B28" i="36"/>
  <c r="D28" i="36"/>
  <c r="E28" i="36"/>
  <c r="F28" i="36"/>
  <c r="G308" i="30"/>
  <c r="G523" i="30"/>
  <c r="G516" i="30"/>
  <c r="G143" i="30"/>
  <c r="G218" i="30"/>
  <c r="G223" i="30"/>
  <c r="G21" i="30"/>
  <c r="G502" i="30"/>
  <c r="G497" i="30"/>
  <c r="G121" i="30"/>
  <c r="G459" i="30"/>
  <c r="G437" i="30"/>
  <c r="G88" i="30"/>
  <c r="G8" i="30"/>
  <c r="G407" i="30"/>
  <c r="G67" i="30"/>
  <c r="G177" i="30"/>
  <c r="G138" i="30"/>
  <c r="G184" i="30"/>
  <c r="G228" i="30"/>
  <c r="G262" i="30"/>
  <c r="B23" i="42"/>
  <c r="D23" i="42"/>
  <c r="E23" i="42"/>
  <c r="F23" i="42"/>
  <c r="G346" i="30"/>
  <c r="G344" i="30"/>
  <c r="E25" i="12"/>
  <c r="G431" i="30"/>
  <c r="G167" i="30"/>
  <c r="G324" i="30"/>
  <c r="D24" i="12" l="1"/>
  <c r="G449" i="30" l="1"/>
  <c r="G515" i="30"/>
  <c r="G441" i="30"/>
  <c r="G339" i="30"/>
  <c r="G103" i="30"/>
  <c r="G84" i="30"/>
  <c r="G411" i="30"/>
  <c r="G120" i="30"/>
  <c r="G78" i="30"/>
  <c r="G95" i="30"/>
  <c r="G15" i="30"/>
  <c r="G426" i="30"/>
  <c r="G74" i="30"/>
  <c r="G172" i="30"/>
  <c r="G402" i="30"/>
  <c r="G438" i="30"/>
  <c r="G456" i="30"/>
  <c r="G63" i="30"/>
  <c r="G198" i="30"/>
  <c r="G142" i="30"/>
  <c r="G144" i="30"/>
  <c r="G591" i="30"/>
  <c r="G364" i="30"/>
  <c r="G445" i="30"/>
  <c r="G230" i="30"/>
  <c r="G156" i="30"/>
  <c r="G345" i="30"/>
  <c r="G137" i="30"/>
  <c r="G22" i="30"/>
  <c r="G259" i="30"/>
  <c r="G185" i="30"/>
  <c r="F51" i="12" l="1"/>
  <c r="F52" i="12"/>
  <c r="F53" i="12"/>
  <c r="F54" i="12"/>
  <c r="F55" i="12"/>
  <c r="F56" i="12"/>
  <c r="F57" i="12"/>
  <c r="E51" i="12"/>
  <c r="E52" i="12"/>
  <c r="E53" i="12"/>
  <c r="E54" i="12"/>
  <c r="E55" i="12"/>
  <c r="E56" i="12"/>
  <c r="E57" i="12"/>
  <c r="D51" i="12"/>
  <c r="D52" i="12"/>
  <c r="D53" i="12"/>
  <c r="D54" i="12"/>
  <c r="D55" i="12"/>
  <c r="D56" i="12"/>
  <c r="D57" i="12"/>
  <c r="B55" i="12"/>
  <c r="G55" i="12" s="1"/>
  <c r="B56" i="12"/>
  <c r="B57" i="12"/>
  <c r="F43" i="12"/>
  <c r="F44" i="12"/>
  <c r="F45" i="12"/>
  <c r="F46" i="12"/>
  <c r="F47" i="12"/>
  <c r="F48" i="12"/>
  <c r="F49" i="12"/>
  <c r="F50" i="12"/>
  <c r="E49" i="12"/>
  <c r="E50" i="12"/>
  <c r="D48" i="12"/>
  <c r="D49" i="12"/>
  <c r="D50" i="12"/>
  <c r="B49" i="12"/>
  <c r="B50" i="12"/>
  <c r="B51" i="12"/>
  <c r="B52" i="12"/>
  <c r="B53" i="12"/>
  <c r="G53" i="12" s="1"/>
  <c r="B54" i="12"/>
  <c r="E48" i="12"/>
  <c r="B48" i="12"/>
  <c r="E46" i="12"/>
  <c r="E47" i="12"/>
  <c r="D46" i="12"/>
  <c r="D47" i="12"/>
  <c r="B46" i="12"/>
  <c r="B47" i="12"/>
  <c r="G413" i="30"/>
  <c r="G522" i="30"/>
  <c r="G307" i="30"/>
  <c r="G112" i="30"/>
  <c r="G340" i="30"/>
  <c r="G217" i="30"/>
  <c r="G222" i="30"/>
  <c r="G68" i="30"/>
  <c r="G243" i="30"/>
  <c r="G12" i="30"/>
  <c r="G501" i="30"/>
  <c r="G585" i="30"/>
  <c r="G499" i="30"/>
  <c r="G496" i="30"/>
  <c r="G193" i="30"/>
  <c r="G96" i="30"/>
  <c r="G79" i="30"/>
  <c r="G432" i="30"/>
  <c r="G104" i="30"/>
  <c r="G85" i="30"/>
  <c r="G457" i="30"/>
  <c r="G6" i="30"/>
  <c r="G173" i="30"/>
  <c r="G403" i="30"/>
  <c r="G64" i="30"/>
  <c r="G231" i="30"/>
  <c r="G446" i="30"/>
  <c r="G509" i="30"/>
  <c r="G273" i="30"/>
  <c r="G186" i="30"/>
  <c r="G466" i="30"/>
  <c r="G23" i="30"/>
  <c r="G51" i="12" l="1"/>
  <c r="G50" i="12"/>
  <c r="G57" i="12"/>
  <c r="G52" i="12"/>
  <c r="G47" i="12"/>
  <c r="G54" i="12"/>
  <c r="G48" i="12"/>
  <c r="G56" i="12"/>
  <c r="G49" i="12"/>
  <c r="G46" i="12"/>
  <c r="D25" i="12"/>
  <c r="D26" i="12"/>
  <c r="D27" i="12"/>
  <c r="D28" i="12"/>
  <c r="D29" i="12"/>
  <c r="D30" i="12"/>
  <c r="D31" i="12"/>
  <c r="D32" i="12"/>
  <c r="D33" i="12"/>
  <c r="D34" i="12"/>
  <c r="D35" i="12"/>
  <c r="D36" i="12"/>
  <c r="D37" i="12"/>
  <c r="D38" i="12"/>
  <c r="D39" i="12"/>
  <c r="D40" i="12"/>
  <c r="D41" i="12"/>
  <c r="D42" i="12"/>
  <c r="D43" i="12"/>
  <c r="D44" i="12"/>
  <c r="D45" i="12"/>
  <c r="D23" i="12"/>
  <c r="D29" i="36"/>
  <c r="D30" i="36"/>
  <c r="D31" i="36"/>
  <c r="D32" i="36"/>
  <c r="D33" i="36"/>
  <c r="D34" i="36"/>
  <c r="D35" i="36"/>
  <c r="D36" i="36"/>
  <c r="D37" i="36"/>
  <c r="D38" i="36"/>
  <c r="D39" i="36"/>
  <c r="D40" i="36"/>
  <c r="D41" i="36"/>
  <c r="D42" i="36"/>
  <c r="D43" i="36"/>
  <c r="D44" i="36"/>
  <c r="D45" i="36"/>
  <c r="D46" i="36"/>
  <c r="F24" i="42" l="1"/>
  <c r="F25" i="42"/>
  <c r="F26" i="42"/>
  <c r="F27" i="42"/>
  <c r="F28" i="42"/>
  <c r="F29" i="42"/>
  <c r="F30" i="42"/>
  <c r="F31" i="42"/>
  <c r="F32" i="42"/>
  <c r="F33" i="42"/>
  <c r="F34" i="42"/>
  <c r="F35" i="42"/>
  <c r="F36" i="42"/>
  <c r="F37" i="42"/>
  <c r="F38" i="42"/>
  <c r="F39" i="42"/>
  <c r="F40" i="42"/>
  <c r="F41" i="42"/>
  <c r="F42" i="42"/>
  <c r="F43" i="42"/>
  <c r="F44" i="42"/>
  <c r="F45" i="42"/>
  <c r="F46" i="42"/>
  <c r="E24" i="42"/>
  <c r="E25" i="42"/>
  <c r="E26" i="42"/>
  <c r="E27" i="42"/>
  <c r="E28" i="42"/>
  <c r="E29" i="42"/>
  <c r="E30" i="42"/>
  <c r="E31" i="42"/>
  <c r="E32" i="42"/>
  <c r="E33" i="42"/>
  <c r="E34" i="42"/>
  <c r="E35" i="42"/>
  <c r="E36" i="42"/>
  <c r="E37" i="42"/>
  <c r="E38" i="42"/>
  <c r="E39" i="42"/>
  <c r="E40" i="42"/>
  <c r="E41" i="42"/>
  <c r="E42" i="42"/>
  <c r="E43" i="42"/>
  <c r="E44" i="42"/>
  <c r="E45" i="42"/>
  <c r="E46" i="42"/>
  <c r="D24" i="42"/>
  <c r="D25" i="42"/>
  <c r="D26" i="42"/>
  <c r="D27" i="42"/>
  <c r="D28" i="42"/>
  <c r="D29" i="42"/>
  <c r="D30" i="42"/>
  <c r="D31" i="42"/>
  <c r="D32" i="42"/>
  <c r="D33" i="42"/>
  <c r="D34" i="42"/>
  <c r="D35" i="42"/>
  <c r="D36" i="42"/>
  <c r="D37" i="42"/>
  <c r="D38" i="42"/>
  <c r="D39" i="42"/>
  <c r="D40" i="42"/>
  <c r="D41" i="42"/>
  <c r="D42" i="42"/>
  <c r="D43" i="42"/>
  <c r="D44" i="42"/>
  <c r="D45" i="42"/>
  <c r="D46" i="42"/>
  <c r="B24" i="42"/>
  <c r="B25" i="42"/>
  <c r="B26" i="42"/>
  <c r="B27" i="42"/>
  <c r="B28" i="42"/>
  <c r="G28" i="42" s="1"/>
  <c r="B29" i="42"/>
  <c r="G29" i="42" s="1"/>
  <c r="B30" i="42"/>
  <c r="G30" i="42" s="1"/>
  <c r="B31" i="42"/>
  <c r="G31" i="42" s="1"/>
  <c r="B32" i="42"/>
  <c r="G32" i="42" s="1"/>
  <c r="B33" i="42"/>
  <c r="G33" i="42" s="1"/>
  <c r="B34" i="42"/>
  <c r="G34" i="42" s="1"/>
  <c r="B35" i="42"/>
  <c r="G35" i="42" s="1"/>
  <c r="B36" i="42"/>
  <c r="G36" i="42" s="1"/>
  <c r="B37" i="42"/>
  <c r="G37" i="42" s="1"/>
  <c r="B38" i="42"/>
  <c r="G38" i="42" s="1"/>
  <c r="B39" i="42"/>
  <c r="G39" i="42" s="1"/>
  <c r="B40" i="42"/>
  <c r="G40" i="42" s="1"/>
  <c r="B41" i="42"/>
  <c r="G41" i="42" s="1"/>
  <c r="B42" i="42"/>
  <c r="G42" i="42" s="1"/>
  <c r="B43" i="42"/>
  <c r="G43" i="42" s="1"/>
  <c r="B44" i="42"/>
  <c r="G44" i="42" s="1"/>
  <c r="B45" i="42"/>
  <c r="G45" i="42" s="1"/>
  <c r="B46" i="42"/>
  <c r="G46" i="42" s="1"/>
  <c r="F24" i="41"/>
  <c r="F25" i="41"/>
  <c r="F26" i="41"/>
  <c r="F27" i="41"/>
  <c r="F28" i="41"/>
  <c r="F29" i="41"/>
  <c r="F30" i="41"/>
  <c r="F31" i="41"/>
  <c r="F32" i="41"/>
  <c r="F33" i="41"/>
  <c r="F34" i="41"/>
  <c r="F35" i="41"/>
  <c r="F36" i="41"/>
  <c r="F37" i="41"/>
  <c r="F38" i="41"/>
  <c r="F39" i="41"/>
  <c r="F40" i="41"/>
  <c r="F41" i="41"/>
  <c r="F42" i="41"/>
  <c r="F43" i="41"/>
  <c r="F44" i="41"/>
  <c r="F45" i="41"/>
  <c r="F46" i="41"/>
  <c r="F23" i="41"/>
  <c r="E24" i="41"/>
  <c r="E25" i="41"/>
  <c r="E26" i="41"/>
  <c r="E27" i="41"/>
  <c r="E28" i="41"/>
  <c r="E29" i="41"/>
  <c r="E30" i="41"/>
  <c r="E31" i="41"/>
  <c r="E32" i="41"/>
  <c r="E33" i="41"/>
  <c r="E34" i="41"/>
  <c r="E35" i="41"/>
  <c r="E36" i="41"/>
  <c r="E37" i="41"/>
  <c r="E38" i="41"/>
  <c r="E39" i="41"/>
  <c r="E40" i="41"/>
  <c r="E41" i="41"/>
  <c r="E42" i="41"/>
  <c r="E43" i="41"/>
  <c r="E44" i="41"/>
  <c r="E45" i="41"/>
  <c r="E46" i="41"/>
  <c r="E23" i="41"/>
  <c r="D24" i="41"/>
  <c r="D25" i="41"/>
  <c r="D26" i="41"/>
  <c r="D27" i="41"/>
  <c r="D28" i="41"/>
  <c r="D29" i="41"/>
  <c r="D30" i="41"/>
  <c r="D31" i="41"/>
  <c r="D32" i="41"/>
  <c r="D33" i="41"/>
  <c r="D34" i="41"/>
  <c r="D35" i="41"/>
  <c r="D36" i="41"/>
  <c r="D37" i="41"/>
  <c r="D38" i="41"/>
  <c r="D39" i="41"/>
  <c r="D40" i="41"/>
  <c r="D41" i="41"/>
  <c r="D42" i="41"/>
  <c r="D43" i="41"/>
  <c r="D44" i="41"/>
  <c r="D45" i="41"/>
  <c r="D46" i="41"/>
  <c r="D23" i="41"/>
  <c r="B24" i="41"/>
  <c r="B25" i="41"/>
  <c r="G25" i="41" s="1"/>
  <c r="B26" i="41"/>
  <c r="G26" i="41" s="1"/>
  <c r="B27" i="41"/>
  <c r="B28" i="41"/>
  <c r="G28" i="41" s="1"/>
  <c r="B29" i="41"/>
  <c r="B30" i="41"/>
  <c r="G30" i="41" s="1"/>
  <c r="B31" i="41"/>
  <c r="G31" i="41" s="1"/>
  <c r="B32" i="41"/>
  <c r="B33" i="41"/>
  <c r="G33" i="41" s="1"/>
  <c r="B34" i="41"/>
  <c r="G34" i="41" s="1"/>
  <c r="B35" i="41"/>
  <c r="G35" i="41" s="1"/>
  <c r="B36" i="41"/>
  <c r="G36" i="41" s="1"/>
  <c r="B37" i="41"/>
  <c r="G37" i="41" s="1"/>
  <c r="B38" i="41"/>
  <c r="G38" i="41" s="1"/>
  <c r="B39" i="41"/>
  <c r="G39" i="41" s="1"/>
  <c r="B40" i="41"/>
  <c r="G40" i="41" s="1"/>
  <c r="B41" i="41"/>
  <c r="G41" i="41" s="1"/>
  <c r="B42" i="41"/>
  <c r="G42" i="41" s="1"/>
  <c r="B43" i="41"/>
  <c r="G43" i="41" s="1"/>
  <c r="B44" i="41"/>
  <c r="G44" i="41" s="1"/>
  <c r="B45" i="41"/>
  <c r="G45" i="41" s="1"/>
  <c r="B46" i="41"/>
  <c r="G46" i="41" s="1"/>
  <c r="B23" i="41"/>
  <c r="F24" i="39"/>
  <c r="F25" i="39"/>
  <c r="F26" i="39"/>
  <c r="F27" i="39"/>
  <c r="F28" i="39"/>
  <c r="F29" i="39"/>
  <c r="F30" i="39"/>
  <c r="F31" i="39"/>
  <c r="F32" i="39"/>
  <c r="F33" i="39"/>
  <c r="F34" i="39"/>
  <c r="F35" i="39"/>
  <c r="F36" i="39"/>
  <c r="F37" i="39"/>
  <c r="F38" i="39"/>
  <c r="F39" i="39"/>
  <c r="F40" i="39"/>
  <c r="F41" i="39"/>
  <c r="F42" i="39"/>
  <c r="F43" i="39"/>
  <c r="F44" i="39"/>
  <c r="F45" i="39"/>
  <c r="F46" i="39"/>
  <c r="F23" i="39"/>
  <c r="E24" i="39"/>
  <c r="E25" i="39"/>
  <c r="E26" i="39"/>
  <c r="E27" i="39"/>
  <c r="E28" i="39"/>
  <c r="E29" i="39"/>
  <c r="E30" i="39"/>
  <c r="E31" i="39"/>
  <c r="E32" i="39"/>
  <c r="E33" i="39"/>
  <c r="E34" i="39"/>
  <c r="E35" i="39"/>
  <c r="E36" i="39"/>
  <c r="E37" i="39"/>
  <c r="E38" i="39"/>
  <c r="E39" i="39"/>
  <c r="E40" i="39"/>
  <c r="E41" i="39"/>
  <c r="E42" i="39"/>
  <c r="E43" i="39"/>
  <c r="E44" i="39"/>
  <c r="E45" i="39"/>
  <c r="E46" i="39"/>
  <c r="E23" i="39"/>
  <c r="D24" i="39"/>
  <c r="D25" i="39"/>
  <c r="D26" i="39"/>
  <c r="D27" i="39"/>
  <c r="D28" i="39"/>
  <c r="D29" i="39"/>
  <c r="D30" i="39"/>
  <c r="D31" i="39"/>
  <c r="D32" i="39"/>
  <c r="D33" i="39"/>
  <c r="D34" i="39"/>
  <c r="D35" i="39"/>
  <c r="D36" i="39"/>
  <c r="D37" i="39"/>
  <c r="D38" i="39"/>
  <c r="D39" i="39"/>
  <c r="D40" i="39"/>
  <c r="D41" i="39"/>
  <c r="D42" i="39"/>
  <c r="D43" i="39"/>
  <c r="D44" i="39"/>
  <c r="D45" i="39"/>
  <c r="D46" i="39"/>
  <c r="D23" i="39"/>
  <c r="B24" i="39"/>
  <c r="G24" i="39" s="1"/>
  <c r="B25" i="39"/>
  <c r="G25" i="39" s="1"/>
  <c r="B26" i="39"/>
  <c r="G26" i="39" s="1"/>
  <c r="B27" i="39"/>
  <c r="G27" i="39" s="1"/>
  <c r="B28" i="39"/>
  <c r="G28" i="39" s="1"/>
  <c r="B29" i="39"/>
  <c r="G29" i="39" s="1"/>
  <c r="B30" i="39"/>
  <c r="G30" i="39" s="1"/>
  <c r="B31" i="39"/>
  <c r="G31" i="39" s="1"/>
  <c r="B32" i="39"/>
  <c r="G32" i="39" s="1"/>
  <c r="B33" i="39"/>
  <c r="G33" i="39" s="1"/>
  <c r="B34" i="39"/>
  <c r="G34" i="39" s="1"/>
  <c r="B35" i="39"/>
  <c r="G35" i="39" s="1"/>
  <c r="B36" i="39"/>
  <c r="G36" i="39" s="1"/>
  <c r="B37" i="39"/>
  <c r="G37" i="39" s="1"/>
  <c r="B38" i="39"/>
  <c r="G38" i="39" s="1"/>
  <c r="B39" i="39"/>
  <c r="G39" i="39" s="1"/>
  <c r="B40" i="39"/>
  <c r="G40" i="39" s="1"/>
  <c r="B41" i="39"/>
  <c r="G41" i="39" s="1"/>
  <c r="B42" i="39"/>
  <c r="G42" i="39" s="1"/>
  <c r="B43" i="39"/>
  <c r="G43" i="39" s="1"/>
  <c r="B44" i="39"/>
  <c r="G44" i="39" s="1"/>
  <c r="B45" i="39"/>
  <c r="G45" i="39" s="1"/>
  <c r="B46" i="39"/>
  <c r="G46" i="39" s="1"/>
  <c r="B23" i="39"/>
  <c r="F24" i="38"/>
  <c r="F25" i="38"/>
  <c r="F26" i="38"/>
  <c r="F27" i="38"/>
  <c r="F28" i="38"/>
  <c r="F29" i="38"/>
  <c r="F30" i="38"/>
  <c r="F31" i="38"/>
  <c r="F32" i="38"/>
  <c r="F33" i="38"/>
  <c r="F34" i="38"/>
  <c r="F35" i="38"/>
  <c r="F36" i="38"/>
  <c r="F37" i="38"/>
  <c r="F38" i="38"/>
  <c r="F39" i="38"/>
  <c r="F40" i="38"/>
  <c r="F41" i="38"/>
  <c r="F42" i="38"/>
  <c r="F43" i="38"/>
  <c r="F44" i="38"/>
  <c r="F45" i="38"/>
  <c r="F46" i="38"/>
  <c r="F23" i="38"/>
  <c r="E24" i="38"/>
  <c r="E25" i="38"/>
  <c r="E26" i="38"/>
  <c r="E27" i="38"/>
  <c r="E28" i="38"/>
  <c r="E29" i="38"/>
  <c r="E30" i="38"/>
  <c r="E31" i="38"/>
  <c r="E32" i="38"/>
  <c r="E33" i="38"/>
  <c r="E34" i="38"/>
  <c r="E35" i="38"/>
  <c r="E36" i="38"/>
  <c r="E37" i="38"/>
  <c r="E38" i="38"/>
  <c r="E39" i="38"/>
  <c r="E40" i="38"/>
  <c r="E41" i="38"/>
  <c r="E42" i="38"/>
  <c r="E43" i="38"/>
  <c r="E44" i="38"/>
  <c r="E45" i="38"/>
  <c r="E46" i="38"/>
  <c r="E23" i="38"/>
  <c r="D24" i="38"/>
  <c r="D25" i="38"/>
  <c r="D26" i="38"/>
  <c r="D27" i="38"/>
  <c r="D28" i="38"/>
  <c r="D29" i="38"/>
  <c r="D30" i="38"/>
  <c r="D31" i="38"/>
  <c r="D32" i="38"/>
  <c r="D33" i="38"/>
  <c r="D34" i="38"/>
  <c r="D35" i="38"/>
  <c r="D36" i="38"/>
  <c r="D37" i="38"/>
  <c r="D38" i="38"/>
  <c r="D39" i="38"/>
  <c r="D40" i="38"/>
  <c r="D41" i="38"/>
  <c r="D42" i="38"/>
  <c r="D43" i="38"/>
  <c r="D44" i="38"/>
  <c r="D45" i="38"/>
  <c r="D46" i="38"/>
  <c r="D23" i="38"/>
  <c r="B24" i="38"/>
  <c r="G24" i="38" s="1"/>
  <c r="B25" i="38"/>
  <c r="G25" i="38" s="1"/>
  <c r="B26" i="38"/>
  <c r="G26" i="38" s="1"/>
  <c r="B27" i="38"/>
  <c r="G27" i="38" s="1"/>
  <c r="B28" i="38"/>
  <c r="G28" i="38" s="1"/>
  <c r="B29" i="38"/>
  <c r="B30" i="38"/>
  <c r="G30" i="38" s="1"/>
  <c r="B31" i="38"/>
  <c r="G31" i="38" s="1"/>
  <c r="B32" i="38"/>
  <c r="G32" i="38" s="1"/>
  <c r="B33" i="38"/>
  <c r="G33" i="38" s="1"/>
  <c r="B34" i="38"/>
  <c r="G34" i="38" s="1"/>
  <c r="B35" i="38"/>
  <c r="G35" i="38" s="1"/>
  <c r="B36" i="38"/>
  <c r="G36" i="38" s="1"/>
  <c r="B37" i="38"/>
  <c r="G37" i="38" s="1"/>
  <c r="B38" i="38"/>
  <c r="G38" i="38" s="1"/>
  <c r="B39" i="38"/>
  <c r="G39" i="38" s="1"/>
  <c r="B40" i="38"/>
  <c r="G40" i="38" s="1"/>
  <c r="B41" i="38"/>
  <c r="G41" i="38" s="1"/>
  <c r="B42" i="38"/>
  <c r="G42" i="38" s="1"/>
  <c r="B43" i="38"/>
  <c r="G43" i="38" s="1"/>
  <c r="B44" i="38"/>
  <c r="G44" i="38" s="1"/>
  <c r="B45" i="38"/>
  <c r="G45" i="38" s="1"/>
  <c r="B46" i="38"/>
  <c r="G46" i="38" s="1"/>
  <c r="B23" i="38"/>
  <c r="E29" i="36"/>
  <c r="F29" i="36"/>
  <c r="E30" i="36"/>
  <c r="F30" i="36"/>
  <c r="E31" i="36"/>
  <c r="F31" i="36"/>
  <c r="E32" i="36"/>
  <c r="F32" i="36"/>
  <c r="E33" i="36"/>
  <c r="F33" i="36"/>
  <c r="E34" i="36"/>
  <c r="F34" i="36"/>
  <c r="E35" i="36"/>
  <c r="F35" i="36"/>
  <c r="E36" i="36"/>
  <c r="F36" i="36"/>
  <c r="E37" i="36"/>
  <c r="F37" i="36"/>
  <c r="E38" i="36"/>
  <c r="F38" i="36"/>
  <c r="E39" i="36"/>
  <c r="F39" i="36"/>
  <c r="E40" i="36"/>
  <c r="F40" i="36"/>
  <c r="E41" i="36"/>
  <c r="F41" i="36"/>
  <c r="E42" i="36"/>
  <c r="F42" i="36"/>
  <c r="E43" i="36"/>
  <c r="F43" i="36"/>
  <c r="E44" i="36"/>
  <c r="F44" i="36"/>
  <c r="E45" i="36"/>
  <c r="F45" i="36"/>
  <c r="E46" i="36"/>
  <c r="F46" i="36"/>
  <c r="B29" i="36"/>
  <c r="B30" i="36"/>
  <c r="B31" i="36"/>
  <c r="B32" i="36"/>
  <c r="B33" i="36"/>
  <c r="B34" i="36"/>
  <c r="B35" i="36"/>
  <c r="B36" i="36"/>
  <c r="B37" i="36"/>
  <c r="B38" i="36"/>
  <c r="B39" i="36"/>
  <c r="B40" i="36"/>
  <c r="G40" i="36" s="1"/>
  <c r="B41" i="36"/>
  <c r="B42" i="36"/>
  <c r="G42" i="36" s="1"/>
  <c r="B43" i="36"/>
  <c r="B44" i="36"/>
  <c r="G44" i="36" s="1"/>
  <c r="B45" i="36"/>
  <c r="G45" i="36" s="1"/>
  <c r="B46" i="36"/>
  <c r="G46" i="36" s="1"/>
  <c r="G26" i="42" l="1"/>
  <c r="G27" i="42"/>
  <c r="G25" i="42"/>
  <c r="G23" i="38"/>
  <c r="G41" i="36"/>
  <c r="G43" i="36"/>
  <c r="G39" i="36"/>
  <c r="G32" i="41"/>
  <c r="G24" i="41"/>
  <c r="G24" i="42"/>
  <c r="G33" i="36"/>
  <c r="G23" i="41"/>
  <c r="G27" i="41"/>
  <c r="G38" i="36"/>
  <c r="G24" i="36"/>
  <c r="G29" i="41"/>
  <c r="G32" i="36"/>
  <c r="G23" i="36"/>
  <c r="G25" i="36"/>
  <c r="G29" i="38"/>
  <c r="G28" i="36"/>
  <c r="G36" i="36"/>
  <c r="G35" i="36"/>
  <c r="G27" i="36"/>
  <c r="G34" i="36"/>
  <c r="G26" i="36"/>
  <c r="G31" i="36"/>
  <c r="G30" i="36"/>
  <c r="G37" i="36"/>
  <c r="G29" i="36"/>
  <c r="G23" i="39"/>
  <c r="G23" i="42"/>
  <c r="F24" i="12"/>
  <c r="F25" i="12"/>
  <c r="F26" i="12"/>
  <c r="F27" i="12"/>
  <c r="F28" i="12"/>
  <c r="F29" i="12"/>
  <c r="F30" i="12"/>
  <c r="F31" i="12"/>
  <c r="F32" i="12"/>
  <c r="F33" i="12"/>
  <c r="F34" i="12"/>
  <c r="F35" i="12"/>
  <c r="F36" i="12"/>
  <c r="F37" i="12"/>
  <c r="F38" i="12"/>
  <c r="F39" i="12"/>
  <c r="F40" i="12"/>
  <c r="F41" i="12"/>
  <c r="F42" i="12"/>
  <c r="E24" i="12"/>
  <c r="E26" i="12"/>
  <c r="E27" i="12"/>
  <c r="E28" i="12"/>
  <c r="E29" i="12"/>
  <c r="E30" i="12"/>
  <c r="E31" i="12"/>
  <c r="E32" i="12"/>
  <c r="E33" i="12"/>
  <c r="E34" i="12"/>
  <c r="E35" i="12"/>
  <c r="E36" i="12"/>
  <c r="E37" i="12"/>
  <c r="E38" i="12"/>
  <c r="E39" i="12"/>
  <c r="E40" i="12"/>
  <c r="E41" i="12"/>
  <c r="E42" i="12"/>
  <c r="E43" i="12"/>
  <c r="E44" i="12"/>
  <c r="E45" i="12"/>
  <c r="F23" i="12"/>
  <c r="E23" i="12"/>
  <c r="F51" i="42"/>
  <c r="G11" i="42"/>
  <c r="F51" i="41"/>
  <c r="G11" i="41"/>
  <c r="F51" i="39"/>
  <c r="G11" i="39"/>
  <c r="F51" i="38"/>
  <c r="G11" i="38"/>
  <c r="F51" i="36"/>
  <c r="G11" i="36"/>
  <c r="B24" i="12"/>
  <c r="B25" i="12"/>
  <c r="B26" i="12"/>
  <c r="B27" i="12"/>
  <c r="B28" i="12"/>
  <c r="B29" i="12"/>
  <c r="B30" i="12"/>
  <c r="B31" i="12"/>
  <c r="B32" i="12"/>
  <c r="B33" i="12"/>
  <c r="B34" i="12"/>
  <c r="B35" i="12"/>
  <c r="B36" i="12"/>
  <c r="B37" i="12"/>
  <c r="B38" i="12"/>
  <c r="B39" i="12"/>
  <c r="B40" i="12"/>
  <c r="B41" i="12"/>
  <c r="B42" i="12"/>
  <c r="B43" i="12"/>
  <c r="B44" i="12"/>
  <c r="B45" i="12"/>
  <c r="B23" i="12"/>
  <c r="G410" i="30"/>
  <c r="G87" i="30"/>
  <c r="G114" i="30"/>
  <c r="G600" i="30"/>
  <c r="G66" i="30"/>
  <c r="G406" i="30"/>
  <c r="G188" i="30"/>
  <c r="G86" i="30"/>
  <c r="G98" i="30"/>
  <c r="G435" i="30"/>
  <c r="G176" i="30"/>
  <c r="G447" i="30"/>
  <c r="G277" i="30"/>
  <c r="G263" i="30"/>
  <c r="G221" i="30"/>
  <c r="G379" i="30"/>
  <c r="G306" i="30"/>
  <c r="G208" i="30"/>
  <c r="G111" i="30"/>
  <c r="G73" i="30"/>
  <c r="G62" i="30"/>
  <c r="G401" i="30"/>
  <c r="G197" i="30"/>
  <c r="G212" i="30"/>
  <c r="G304" i="30"/>
  <c r="G135" i="30"/>
  <c r="G378" i="30"/>
  <c r="G47" i="30"/>
  <c r="G575" i="30"/>
  <c r="G10" i="30"/>
  <c r="G20" i="30"/>
  <c r="G11" i="30"/>
  <c r="G514" i="30"/>
  <c r="G400" i="30"/>
  <c r="G521" i="30"/>
  <c r="G596" i="30"/>
  <c r="G420" i="30"/>
  <c r="G46" i="30"/>
  <c r="G399" i="30"/>
  <c r="G61" i="30"/>
  <c r="G518" i="30"/>
  <c r="G181" i="30"/>
  <c r="G309" i="30"/>
  <c r="G155" i="30"/>
  <c r="G97" i="30"/>
  <c r="G49" i="30"/>
  <c r="G500" i="30"/>
  <c r="G168" i="30"/>
  <c r="G454" i="30"/>
  <c r="G71" i="30"/>
  <c r="G394" i="30"/>
  <c r="G58" i="30"/>
  <c r="G147" i="30"/>
  <c r="G77" i="30"/>
  <c r="G196" i="30"/>
  <c r="G595" i="30"/>
  <c r="G83" i="30"/>
  <c r="G169" i="30"/>
  <c r="G110" i="30"/>
  <c r="G396" i="30"/>
  <c r="G60" i="30"/>
  <c r="G508" i="30"/>
  <c r="G72" i="30"/>
  <c r="G455" i="30"/>
  <c r="G395" i="30"/>
  <c r="G59" i="30"/>
  <c r="G511" i="30"/>
  <c r="G519" i="30"/>
  <c r="G285" i="30"/>
  <c r="G440" i="30"/>
  <c r="G513" i="30"/>
  <c r="G102" i="30"/>
  <c r="G584" i="30"/>
  <c r="G141" i="30"/>
  <c r="G352" i="30"/>
  <c r="G182" i="30"/>
  <c r="G498" i="30"/>
  <c r="G495" i="30"/>
  <c r="G392" i="30"/>
  <c r="G520" i="30"/>
  <c r="G178" i="30"/>
  <c r="G510" i="30"/>
  <c r="G363" i="30"/>
  <c r="G128" i="30"/>
  <c r="G33" i="30"/>
  <c r="G478" i="30"/>
  <c r="G551" i="30"/>
  <c r="G154" i="30"/>
  <c r="G216" i="30"/>
  <c r="G292" i="30"/>
  <c r="G41" i="30"/>
  <c r="G291" i="30"/>
  <c r="G362" i="30"/>
  <c r="G40" i="30"/>
  <c r="G477" i="30"/>
  <c r="G550" i="30"/>
  <c r="G127" i="30"/>
  <c r="G215" i="30"/>
  <c r="G323" i="30"/>
  <c r="G133" i="30"/>
  <c r="G255" i="30"/>
  <c r="G481" i="30"/>
  <c r="G553" i="30"/>
  <c r="G512" i="30"/>
  <c r="G132" i="30"/>
  <c r="G302" i="30"/>
  <c r="G375" i="30"/>
  <c r="G425" i="30"/>
  <c r="G131" i="30"/>
  <c r="G166" i="30"/>
  <c r="G82" i="30"/>
  <c r="G374" i="30"/>
  <c r="G254" i="30"/>
  <c r="G146" i="30"/>
  <c r="G130" i="30"/>
  <c r="G240" i="30"/>
  <c r="G101" i="30"/>
  <c r="G594" i="30"/>
  <c r="G165" i="30"/>
  <c r="G140" i="30"/>
  <c r="G531" i="30"/>
  <c r="G318" i="30"/>
  <c r="G48" i="30"/>
  <c r="G220" i="30"/>
  <c r="G194" i="30"/>
  <c r="G76" i="30"/>
  <c r="G109" i="30"/>
  <c r="G234" i="30"/>
  <c r="G117" i="30"/>
  <c r="G603" i="30"/>
  <c r="G593" i="30"/>
  <c r="G162" i="30"/>
  <c r="G118" i="30"/>
  <c r="G239" i="30"/>
  <c r="G89" i="30"/>
  <c r="G419" i="30"/>
  <c r="G35" i="30"/>
  <c r="G129" i="30"/>
  <c r="G453" i="30"/>
  <c r="G164" i="30"/>
  <c r="G286" i="30"/>
  <c r="G207" i="30"/>
  <c r="G505" i="30"/>
  <c r="G290" i="30"/>
  <c r="G578" i="30"/>
  <c r="G301" i="30"/>
  <c r="G517" i="30"/>
  <c r="G211" i="30"/>
  <c r="G372" i="30"/>
  <c r="G582" i="30"/>
  <c r="G507" i="30"/>
  <c r="G34" i="30"/>
  <c r="G468" i="30"/>
  <c r="G409" i="30"/>
  <c r="G81" i="30"/>
  <c r="G601" i="30"/>
  <c r="G387" i="30"/>
  <c r="G55" i="30"/>
  <c r="G280" i="30"/>
  <c r="G108" i="30"/>
  <c r="G371" i="30"/>
  <c r="G504" i="30"/>
  <c r="G549" i="30"/>
  <c r="G206" i="30"/>
  <c r="G32" i="30"/>
  <c r="G300" i="30"/>
  <c r="G424" i="30"/>
  <c r="G503" i="30"/>
  <c r="G195" i="30"/>
  <c r="G205" i="30"/>
  <c r="G31" i="30"/>
  <c r="G126" i="30"/>
  <c r="G235" i="30"/>
  <c r="G439" i="30"/>
  <c r="G153" i="30"/>
  <c r="G583" i="30"/>
  <c r="G14" i="30"/>
  <c r="G115" i="30"/>
  <c r="G236" i="30"/>
  <c r="G94" i="30"/>
  <c r="G284" i="30"/>
  <c r="G163" i="30"/>
  <c r="G219" i="30"/>
  <c r="G540" i="30"/>
  <c r="G100" i="30"/>
  <c r="G204" i="30"/>
  <c r="G30" i="30"/>
  <c r="G238" i="30"/>
  <c r="G351" i="30"/>
  <c r="G452" i="30"/>
  <c r="G139" i="30"/>
  <c r="G530" i="30"/>
  <c r="G203" i="30"/>
  <c r="G370" i="30"/>
  <c r="G29" i="30"/>
  <c r="G299" i="30"/>
  <c r="G586" i="30"/>
  <c r="G418" i="30"/>
  <c r="G202" i="30"/>
  <c r="G125" i="30"/>
  <c r="G369" i="30"/>
  <c r="G45" i="30"/>
  <c r="G423" i="30"/>
  <c r="G287" i="30"/>
  <c r="G537" i="30"/>
  <c r="G470" i="30"/>
  <c r="G179" i="30"/>
  <c r="G390" i="30"/>
  <c r="G36" i="30"/>
  <c r="G525" i="30"/>
  <c r="G90" i="30"/>
  <c r="G337" i="30"/>
  <c r="G588" i="30"/>
  <c r="G494" i="30"/>
  <c r="G389" i="30"/>
  <c r="G279" i="30"/>
  <c r="G42" i="30"/>
  <c r="G57" i="30"/>
  <c r="G161" i="30"/>
  <c r="G547" i="30"/>
  <c r="G28" i="30"/>
  <c r="G237" i="30"/>
  <c r="G124" i="30"/>
  <c r="G214" i="30"/>
  <c r="G529" i="30"/>
  <c r="G56" i="30"/>
  <c r="G4" i="30"/>
  <c r="G587" i="30"/>
  <c r="G388" i="30"/>
  <c r="G590" i="30"/>
  <c r="G319" i="30"/>
  <c r="G469" i="30"/>
  <c r="G145" i="30"/>
  <c r="G183" i="30"/>
  <c r="G283" i="30"/>
  <c r="G368" i="30"/>
  <c r="G298" i="30"/>
  <c r="G577" i="30"/>
  <c r="G546" i="30"/>
  <c r="G312" i="30"/>
  <c r="G201" i="30"/>
  <c r="G576" i="30"/>
  <c r="G38" i="30"/>
  <c r="G27" i="30"/>
  <c r="G544" i="30"/>
  <c r="G282" i="30"/>
  <c r="G289" i="30"/>
  <c r="G311" i="30"/>
  <c r="G295" i="30"/>
  <c r="G209" i="30"/>
  <c r="G408" i="30"/>
  <c r="G80" i="30"/>
  <c r="G233" i="30"/>
  <c r="G70" i="30"/>
  <c r="G450" i="30"/>
  <c r="G384" i="30"/>
  <c r="G54" i="30"/>
  <c r="G187" i="30"/>
  <c r="G37" i="30"/>
  <c r="G281" i="30"/>
  <c r="G367" i="30"/>
  <c r="G288" i="30"/>
  <c r="G474" i="30"/>
  <c r="G543" i="30"/>
  <c r="G210" i="30"/>
  <c r="G506" i="30"/>
  <c r="G421" i="30"/>
  <c r="G542" i="30"/>
  <c r="G355" i="30"/>
  <c r="G473" i="30"/>
  <c r="G160" i="30"/>
  <c r="G3" i="30"/>
  <c r="G429" i="30"/>
  <c r="G26" i="30"/>
  <c r="G200" i="30"/>
  <c r="G123" i="30"/>
  <c r="G354" i="30"/>
  <c r="G472" i="30"/>
  <c r="G541" i="30"/>
  <c r="G428" i="30"/>
  <c r="G383" i="30"/>
  <c r="G366" i="30"/>
  <c r="G422" i="30"/>
  <c r="G119" i="30"/>
  <c r="G539" i="30"/>
  <c r="G13" i="30"/>
  <c r="G93" i="30"/>
  <c r="G159" i="30"/>
  <c r="G122" i="30"/>
  <c r="G180" i="30"/>
  <c r="G341" i="30"/>
  <c r="G338" i="30"/>
  <c r="G417" i="30"/>
  <c r="G99" i="30"/>
  <c r="G382" i="30"/>
  <c r="G427" i="30"/>
  <c r="G92" i="30"/>
  <c r="G310" i="30"/>
  <c r="G365" i="30"/>
  <c r="G294" i="30"/>
  <c r="G199" i="30"/>
  <c r="G350" i="30"/>
  <c r="G599" i="30"/>
  <c r="G589" i="30"/>
  <c r="G492" i="30"/>
  <c r="G458" i="30"/>
  <c r="G443" i="30"/>
  <c r="G436" i="30"/>
  <c r="G415" i="30"/>
  <c r="G405" i="30"/>
  <c r="G278" i="30"/>
  <c r="G113" i="30"/>
  <c r="G75" i="30"/>
  <c r="G65" i="30"/>
  <c r="G7" i="30"/>
  <c r="G598" i="30"/>
  <c r="G467" i="30"/>
  <c r="G559" i="30"/>
  <c r="G491" i="30"/>
  <c r="G434" i="30"/>
  <c r="G361" i="30"/>
  <c r="G334" i="30"/>
  <c r="G175" i="30"/>
  <c r="G152" i="30"/>
  <c r="G53" i="30"/>
  <c r="G574" i="30"/>
  <c r="G493" i="30"/>
  <c r="G490" i="30"/>
  <c r="G381" i="30"/>
  <c r="G360" i="30"/>
  <c r="G261" i="30"/>
  <c r="G232" i="30"/>
  <c r="G227" i="30"/>
  <c r="G213" i="30"/>
  <c r="G174" i="30"/>
  <c r="G136" i="30"/>
  <c r="G16" i="30"/>
  <c r="G573" i="30"/>
  <c r="G528" i="30"/>
  <c r="G489" i="30"/>
  <c r="G433" i="30"/>
  <c r="G404" i="30"/>
  <c r="G380" i="30"/>
  <c r="G359" i="30"/>
  <c r="G260" i="30"/>
  <c r="G226" i="30"/>
  <c r="G107" i="30"/>
  <c r="G572" i="30"/>
  <c r="G349" i="30"/>
  <c r="G320" i="30"/>
  <c r="G274" i="30"/>
  <c r="G249" i="30"/>
  <c r="G247" i="30"/>
  <c r="G151" i="30"/>
  <c r="G19" i="30"/>
  <c r="G558" i="30"/>
  <c r="G538" i="30"/>
  <c r="G331" i="30"/>
  <c r="G272" i="30"/>
  <c r="G250" i="30"/>
  <c r="G571" i="30"/>
  <c r="G488" i="30"/>
  <c r="G358" i="30"/>
  <c r="G330" i="30"/>
  <c r="G317" i="30"/>
  <c r="G271" i="30"/>
  <c r="G5" i="30"/>
  <c r="G570" i="30"/>
  <c r="G569" i="30"/>
  <c r="G533" i="30"/>
  <c r="G532" i="30"/>
  <c r="G448" i="30"/>
  <c r="G442" i="30"/>
  <c r="G336" i="30"/>
  <c r="G329" i="30"/>
  <c r="G328" i="30"/>
  <c r="G258" i="30"/>
  <c r="G248" i="30"/>
  <c r="G246" i="30"/>
  <c r="G158" i="30"/>
  <c r="G52" i="30"/>
  <c r="G568" i="30"/>
  <c r="G327" i="30"/>
  <c r="G326" i="30"/>
  <c r="G270" i="30"/>
  <c r="G257" i="30"/>
  <c r="G245" i="30"/>
  <c r="G191" i="30"/>
  <c r="G150" i="30"/>
  <c r="G597" i="30"/>
  <c r="G465" i="30"/>
  <c r="G567" i="30"/>
  <c r="G557" i="30"/>
  <c r="G487" i="30"/>
  <c r="G357" i="30"/>
  <c r="G325" i="30"/>
  <c r="G171" i="30"/>
  <c r="G149" i="30"/>
  <c r="G116" i="30"/>
  <c r="G581" i="30"/>
  <c r="G566" i="30"/>
  <c r="G556" i="30"/>
  <c r="G486" i="30"/>
  <c r="G335" i="30"/>
  <c r="G333" i="30"/>
  <c r="G316" i="30"/>
  <c r="G305" i="30"/>
  <c r="G269" i="30"/>
  <c r="G256" i="30"/>
  <c r="G602" i="30"/>
  <c r="G555" i="30"/>
  <c r="G485" i="30"/>
  <c r="G464" i="30"/>
  <c r="G414" i="30"/>
  <c r="G398" i="30"/>
  <c r="G332" i="30"/>
  <c r="G241" i="30"/>
  <c r="G170" i="30"/>
  <c r="G565" i="30"/>
  <c r="G527" i="30"/>
  <c r="G524" i="30"/>
  <c r="G484" i="30"/>
  <c r="G463" i="30"/>
  <c r="G461" i="30"/>
  <c r="G397" i="30"/>
  <c r="G242" i="30"/>
  <c r="G105" i="30"/>
  <c r="G580" i="30"/>
  <c r="G564" i="30"/>
  <c r="G483" i="30"/>
  <c r="G393" i="30"/>
  <c r="G377" i="30"/>
  <c r="G315" i="30"/>
  <c r="G276" i="30"/>
  <c r="G225" i="30"/>
  <c r="G190" i="30"/>
  <c r="G18" i="30"/>
  <c r="G189" i="30"/>
  <c r="G25" i="30"/>
  <c r="G24" i="30"/>
  <c r="G579" i="30"/>
  <c r="G563" i="30"/>
  <c r="G554" i="30"/>
  <c r="G482" i="30"/>
  <c r="G376" i="30"/>
  <c r="G314" i="30"/>
  <c r="G303" i="30"/>
  <c r="G293" i="30"/>
  <c r="G275" i="30"/>
  <c r="G264" i="30"/>
  <c r="G224" i="30"/>
  <c r="G192" i="30"/>
  <c r="G134" i="30"/>
  <c r="G43" i="30"/>
  <c r="G17" i="30"/>
  <c r="G444" i="30"/>
  <c r="G480" i="30"/>
  <c r="G552" i="30"/>
  <c r="G343" i="30"/>
  <c r="G460" i="30"/>
  <c r="G462" i="30"/>
  <c r="G562" i="30"/>
  <c r="G526" i="30"/>
  <c r="G479" i="30"/>
  <c r="G430" i="30"/>
  <c r="G391" i="30"/>
  <c r="G373" i="30"/>
  <c r="G356" i="30"/>
  <c r="G253" i="30"/>
  <c r="G229" i="30"/>
  <c r="G106" i="30"/>
  <c r="G561" i="30"/>
  <c r="G348" i="30"/>
  <c r="G342" i="30"/>
  <c r="G322" i="30"/>
  <c r="G268" i="30"/>
  <c r="G252" i="30"/>
  <c r="G244" i="30"/>
  <c r="G148" i="30"/>
  <c r="G548" i="30"/>
  <c r="G476" i="30"/>
  <c r="G251" i="30"/>
  <c r="G157" i="30"/>
  <c r="G51" i="30"/>
  <c r="G50" i="30"/>
  <c r="G535" i="30"/>
  <c r="G386" i="30"/>
  <c r="G267" i="30"/>
  <c r="G534" i="30"/>
  <c r="G451" i="30"/>
  <c r="G412" i="30"/>
  <c r="G385" i="30"/>
  <c r="G297" i="30"/>
  <c r="G266" i="30"/>
  <c r="G91" i="30"/>
  <c r="G545" i="30"/>
  <c r="G475" i="30"/>
  <c r="G321" i="30"/>
  <c r="G313" i="30"/>
  <c r="G296" i="30"/>
  <c r="G265" i="30"/>
  <c r="G39" i="30"/>
  <c r="G9" i="30"/>
  <c r="G592" i="30"/>
  <c r="G560" i="30"/>
  <c r="G536" i="30"/>
  <c r="G471" i="30"/>
  <c r="G416" i="30"/>
  <c r="G353" i="30"/>
  <c r="G347" i="30"/>
  <c r="G69" i="30"/>
  <c r="G44" i="30"/>
  <c r="G2" i="30"/>
  <c r="G32" i="12" l="1"/>
  <c r="G35" i="12"/>
  <c r="G33" i="12"/>
  <c r="G39" i="12"/>
  <c r="G40" i="12"/>
  <c r="G24" i="12"/>
  <c r="G43" i="12"/>
  <c r="G38" i="12"/>
  <c r="G23" i="12"/>
  <c r="G30" i="12"/>
  <c r="G31" i="12"/>
  <c r="G27" i="12"/>
  <c r="G41" i="12"/>
  <c r="G25" i="12"/>
  <c r="G45" i="12"/>
  <c r="G37" i="12"/>
  <c r="G29" i="12"/>
  <c r="G28" i="12"/>
  <c r="G44" i="12"/>
  <c r="G36" i="12"/>
  <c r="G42" i="12"/>
  <c r="G34" i="12"/>
  <c r="G26" i="12"/>
  <c r="G48" i="42"/>
  <c r="G49" i="42" s="1"/>
  <c r="G48" i="41"/>
  <c r="G49" i="41" s="1"/>
  <c r="G48" i="39"/>
  <c r="G49" i="39" s="1"/>
  <c r="G48" i="36"/>
  <c r="G49" i="36" s="1"/>
  <c r="G48" i="38"/>
  <c r="G49" i="38" s="1"/>
  <c r="F62" i="12" l="1"/>
  <c r="G11" i="12"/>
  <c r="G59" i="12" l="1"/>
  <c r="G60" i="12" s="1"/>
</calcChain>
</file>

<file path=xl/sharedStrings.xml><?xml version="1.0" encoding="utf-8"?>
<sst xmlns="http://schemas.openxmlformats.org/spreadsheetml/2006/main" count="3236" uniqueCount="329">
  <si>
    <t>Base</t>
  </si>
  <si>
    <t>Poivre blanc</t>
  </si>
  <si>
    <t>Muscade</t>
  </si>
  <si>
    <t>Carvi</t>
  </si>
  <si>
    <t>Vin blanc</t>
  </si>
  <si>
    <t>Brandy *</t>
  </si>
  <si>
    <t>Mirabelle*</t>
  </si>
  <si>
    <t>Sel nitrité</t>
  </si>
  <si>
    <t>Sel fin</t>
  </si>
  <si>
    <t>Sang de Porc</t>
  </si>
  <si>
    <t>Saindoux</t>
  </si>
  <si>
    <t>Qté</t>
  </si>
  <si>
    <t>Total qté</t>
  </si>
  <si>
    <t>Chipolatas</t>
  </si>
  <si>
    <t>Gorge de porc</t>
  </si>
  <si>
    <t>Carmyrose</t>
  </si>
  <si>
    <t>Eau</t>
  </si>
  <si>
    <t>Carmichair</t>
  </si>
  <si>
    <t>Francfort</t>
  </si>
  <si>
    <t>Gras dur</t>
  </si>
  <si>
    <t>Glace pilée</t>
  </si>
  <si>
    <t>Mix Francfort</t>
  </si>
  <si>
    <t>Cumin pulvérisé</t>
  </si>
  <si>
    <t>Merguez</t>
  </si>
  <si>
    <t>Poitrine de bœuf</t>
  </si>
  <si>
    <t>Poitrine d'agneau</t>
  </si>
  <si>
    <t>Piment fort</t>
  </si>
  <si>
    <t>Mousse de foie de canard</t>
  </si>
  <si>
    <t>Foie de canard</t>
  </si>
  <si>
    <t>Gras mous</t>
  </si>
  <si>
    <t>Graisse de canard</t>
  </si>
  <si>
    <t>Bouillon de canard</t>
  </si>
  <si>
    <t>Crème liquide</t>
  </si>
  <si>
    <t>Sucre</t>
  </si>
  <si>
    <t>Ascofor</t>
  </si>
  <si>
    <t>Epices Saint Antoine</t>
  </si>
  <si>
    <t>Lacto-protéines</t>
  </si>
  <si>
    <t>Rillettes d'agneau</t>
  </si>
  <si>
    <t>Poitrine de porc</t>
  </si>
  <si>
    <t>Citron vert</t>
  </si>
  <si>
    <t>Gimgembre confit</t>
  </si>
  <si>
    <t>Oignons</t>
  </si>
  <si>
    <t>Romarin</t>
  </si>
  <si>
    <t>Rillettes de porc</t>
  </si>
  <si>
    <t>Panne</t>
  </si>
  <si>
    <t>Echalote</t>
  </si>
  <si>
    <t>Vin rouge</t>
  </si>
  <si>
    <t>Gelée de porc</t>
  </si>
  <si>
    <t>Saucisson à l'ail</t>
  </si>
  <si>
    <t>Epices Paris Ail</t>
  </si>
  <si>
    <t>Saucisses blanches</t>
  </si>
  <si>
    <t>Maigre de porc N°2</t>
  </si>
  <si>
    <t>Maigre de veau</t>
  </si>
  <si>
    <t>Liant</t>
  </si>
  <si>
    <t>Saucisses de ménage</t>
  </si>
  <si>
    <t>Coriandre pulvérisée</t>
  </si>
  <si>
    <t>Saucisson de Paris Trad</t>
  </si>
  <si>
    <t>Strasbourg</t>
  </si>
  <si>
    <t>Maigre de bœuf</t>
  </si>
  <si>
    <t>Glutamix</t>
  </si>
  <si>
    <t>Grand-Mère</t>
  </si>
  <si>
    <t>Foie de volaille</t>
  </si>
  <si>
    <t>Persil</t>
  </si>
  <si>
    <t>Cognac</t>
  </si>
  <si>
    <t>Œufs</t>
  </si>
  <si>
    <t>Terrine du chef</t>
  </si>
  <si>
    <t>Foie de porc</t>
  </si>
  <si>
    <t>Armagnac</t>
  </si>
  <si>
    <t>Fécule</t>
  </si>
  <si>
    <t>Poivre vert</t>
  </si>
  <si>
    <t>Boudin blanc</t>
  </si>
  <si>
    <t>Alcool</t>
  </si>
  <si>
    <t>Boudin noir amylacé</t>
  </si>
  <si>
    <t>Choux frisé</t>
  </si>
  <si>
    <t>Terrine de campagne</t>
  </si>
  <si>
    <t>Pâté Breton</t>
  </si>
  <si>
    <t>Base pâte de foie</t>
  </si>
  <si>
    <t>Epices JAEGER</t>
  </si>
  <si>
    <t>Pâté de foie</t>
  </si>
  <si>
    <t>Tripes</t>
  </si>
  <si>
    <t>Panse de bœuf</t>
  </si>
  <si>
    <t>Pieds de veau / porc</t>
  </si>
  <si>
    <t>Gros sel</t>
  </si>
  <si>
    <t>Carottes</t>
  </si>
  <si>
    <t>Poireaux</t>
  </si>
  <si>
    <t>Ail</t>
  </si>
  <si>
    <t>Concentré de tomate</t>
  </si>
  <si>
    <t>Toulouse</t>
  </si>
  <si>
    <t>Delifresh</t>
  </si>
  <si>
    <t>Saucisson de jambon</t>
  </si>
  <si>
    <t>Phosmix plus</t>
  </si>
  <si>
    <t>Samix choix</t>
  </si>
  <si>
    <t>Pistache</t>
  </si>
  <si>
    <t>Saucisson sec</t>
  </si>
  <si>
    <t>Glutoni sec italien</t>
  </si>
  <si>
    <t>Saucisson sec RP</t>
  </si>
  <si>
    <t>Andouille du Val d'Ajol</t>
  </si>
  <si>
    <t>Boudin noir Trad</t>
  </si>
  <si>
    <r>
      <t xml:space="preserve">DEMANDE PREALABLE
</t>
    </r>
    <r>
      <rPr>
        <b/>
        <sz val="16"/>
        <rFont val="Arial"/>
        <family val="2"/>
      </rPr>
      <t>fournitures, mobiliers, matériels ou prestations</t>
    </r>
  </si>
  <si>
    <t>AGENT :</t>
  </si>
  <si>
    <t xml:space="preserve">le : </t>
  </si>
  <si>
    <t>Fournisseur</t>
  </si>
  <si>
    <t>Objet</t>
  </si>
  <si>
    <t>Pour le CFA "Pôle des Métiers" , préciser obligatoirement la section</t>
  </si>
  <si>
    <r>
      <rPr>
        <i/>
        <u/>
        <sz val="8"/>
        <rFont val="Arial"/>
        <family val="2"/>
      </rPr>
      <t>Adresse de Facturation</t>
    </r>
    <r>
      <rPr>
        <i/>
        <sz val="8"/>
        <rFont val="Arial"/>
        <family val="2"/>
      </rPr>
      <t xml:space="preserve"> : 
</t>
    </r>
    <r>
      <rPr>
        <b/>
        <i/>
        <sz val="8"/>
        <rFont val="Arial"/>
        <family val="2"/>
      </rPr>
      <t>CHAMBRE DE MÉTIERS ET DE L'ARTISANAT DES VOSGES</t>
    </r>
  </si>
  <si>
    <t>22, Rue Léo Valentin - BP 21159 -  88060 EPINAL CEDEX</t>
  </si>
  <si>
    <t>Date de livraison :</t>
  </si>
  <si>
    <t>N° à reporter :</t>
  </si>
  <si>
    <t>DESIGNATION</t>
  </si>
  <si>
    <t>QTE</t>
  </si>
  <si>
    <t>PU HT</t>
  </si>
  <si>
    <t>MTT LIGNE</t>
  </si>
  <si>
    <t>H.T.</t>
  </si>
  <si>
    <t>T.T.C.</t>
  </si>
  <si>
    <t>Avis du responsable</t>
  </si>
  <si>
    <r>
      <t xml:space="preserve">Nom - Prénom                                                                                                                     </t>
    </r>
    <r>
      <rPr>
        <i/>
        <sz val="10"/>
        <rFont val="Arial"/>
        <family val="2"/>
      </rPr>
      <t>GEORGEON Stéphane</t>
    </r>
  </si>
  <si>
    <t>Signature</t>
  </si>
  <si>
    <r>
      <t xml:space="preserve">Pour le CFA Pôle des Métiers
</t>
    </r>
    <r>
      <rPr>
        <b/>
        <i/>
        <sz val="8"/>
        <rFont val="Arial"/>
        <family val="2"/>
      </rPr>
      <t>Avis du Directeur du CFA Pôle des Métiers</t>
    </r>
    <r>
      <rPr>
        <i/>
        <sz val="8"/>
        <rFont val="Arial"/>
        <family val="2"/>
      </rPr>
      <t xml:space="preserve">
 par délégation du Secrétaire Général Directeur des Services
</t>
    </r>
    <r>
      <rPr>
        <i/>
        <sz val="10"/>
        <rFont val="Arial"/>
        <family val="2"/>
      </rPr>
      <t xml:space="preserve">Emilie CLAUDEL </t>
    </r>
  </si>
  <si>
    <t>Date</t>
  </si>
  <si>
    <t>Avis du Secrétaire Général - Directeur des Services 
Jean-Charles MATHIOT</t>
  </si>
  <si>
    <r>
      <rPr>
        <b/>
        <i/>
        <sz val="10"/>
        <rFont val="Arial"/>
        <family val="2"/>
      </rPr>
      <t>Décision du Président</t>
    </r>
    <r>
      <rPr>
        <i/>
        <sz val="10"/>
        <rFont val="Arial"/>
        <family val="2"/>
      </rPr>
      <t xml:space="preserve">
Christope RICHARD</t>
    </r>
  </si>
  <si>
    <r>
      <rPr>
        <b/>
        <i/>
        <sz val="8"/>
        <rFont val="Arial"/>
        <family val="2"/>
      </rPr>
      <t xml:space="preserve">Vérification de la livraison </t>
    </r>
    <r>
      <rPr>
        <i/>
        <sz val="10"/>
        <rFont val="Arial"/>
        <family val="2"/>
      </rPr>
      <t xml:space="preserve">
Christophe CHASSEL</t>
    </r>
  </si>
  <si>
    <t>LIVRAISON</t>
  </si>
  <si>
    <r>
      <rPr>
        <b/>
        <i/>
        <sz val="8"/>
        <rFont val="Arial"/>
        <family val="2"/>
      </rPr>
      <t>Pour la Cité de l'Artisanat et de l'Entreprise  -  22 Rue Léo Valentin - Zone de la Voivre - 88 EPINAL
Les lundi matin, mardi matin et jeudi après-midi</t>
    </r>
    <r>
      <rPr>
        <i/>
        <sz val="8"/>
        <rFont val="Arial"/>
        <family val="2"/>
      </rPr>
      <t xml:space="preserve">
-----------------------------------------------------------------------------
</t>
    </r>
    <r>
      <rPr>
        <b/>
        <i/>
        <sz val="8"/>
        <rFont val="Arial"/>
        <family val="2"/>
      </rPr>
      <t>Pour le CFA Pôle des Métiers - 16 Avenue Dutac - 88 EPINAL
du lundi matin au vendredi midi</t>
    </r>
  </si>
  <si>
    <t>Feuille :
01/ 01</t>
  </si>
  <si>
    <t>Cité de l'Artisanat et de l'Entreprise</t>
  </si>
  <si>
    <t>22, Rue Léo Valentin CS 80019 - 88087 EPINAL Cedex</t>
  </si>
  <si>
    <t>Courroye</t>
  </si>
  <si>
    <t>Metro</t>
  </si>
  <si>
    <t>Patisfrance</t>
  </si>
  <si>
    <t>Jaeger</t>
  </si>
  <si>
    <t>Sum of Total qté</t>
  </si>
  <si>
    <t>METRO</t>
  </si>
  <si>
    <t>Pastifrance</t>
  </si>
  <si>
    <t>Nb élèves :</t>
  </si>
  <si>
    <t>Accras de Morue</t>
  </si>
  <si>
    <t>Morue</t>
  </si>
  <si>
    <t>Farine</t>
  </si>
  <si>
    <t>Cash Viande</t>
  </si>
  <si>
    <t>P</t>
  </si>
  <si>
    <t>Lait</t>
  </si>
  <si>
    <t>Levure chimique</t>
  </si>
  <si>
    <t>Ciboulette</t>
  </si>
  <si>
    <t>Citron jaune</t>
  </si>
  <si>
    <t>Paprika</t>
  </si>
  <si>
    <t>Croustades Forestières</t>
  </si>
  <si>
    <t>Croustades Fruits de Mer</t>
  </si>
  <si>
    <t>Mélange Champignons SURG</t>
  </si>
  <si>
    <t>Mélange Fruits de Mer SURG</t>
  </si>
  <si>
    <t>Bavarois de saumon</t>
  </si>
  <si>
    <t>Ecrevisses</t>
  </si>
  <si>
    <t>Aneth</t>
  </si>
  <si>
    <t>Saumon fumé</t>
  </si>
  <si>
    <t>Courgette</t>
  </si>
  <si>
    <t>Beignets de PDT</t>
  </si>
  <si>
    <t>PDT</t>
  </si>
  <si>
    <t>Beurre à escargots</t>
  </si>
  <si>
    <t>Beurre</t>
  </si>
  <si>
    <t>Pastis</t>
  </si>
  <si>
    <t>Biscuit basilic</t>
  </si>
  <si>
    <t>Blanquette de veau</t>
  </si>
  <si>
    <t>Céleri branche</t>
  </si>
  <si>
    <t>Champignons de Paris</t>
  </si>
  <si>
    <t>Oignons grelots</t>
  </si>
  <si>
    <t>Blinis</t>
  </si>
  <si>
    <t>Farine de froment</t>
  </si>
  <si>
    <t>Jaunes d'œufs</t>
  </si>
  <si>
    <t>Buns burger</t>
  </si>
  <si>
    <t>Levure de boulanger</t>
  </si>
  <si>
    <t>Cassoulet</t>
  </si>
  <si>
    <t>Cuisse de canard</t>
  </si>
  <si>
    <t>Poitrine de porc 1/2 sel</t>
  </si>
  <si>
    <t>Lingots ou coco</t>
  </si>
  <si>
    <t>Tomates concasées</t>
  </si>
  <si>
    <t>Charlotte de St Jacques</t>
  </si>
  <si>
    <t>Saint Jacques</t>
  </si>
  <si>
    <t>Chili con carne</t>
  </si>
  <si>
    <t>Bœuf haché</t>
  </si>
  <si>
    <t>Haricots rouge (sec)</t>
  </si>
  <si>
    <t>Maïs</t>
  </si>
  <si>
    <t>Choucroûte garnie</t>
  </si>
  <si>
    <t>Choucroûte crue</t>
  </si>
  <si>
    <t>Bière</t>
  </si>
  <si>
    <t>Echine salée</t>
  </si>
  <si>
    <t>Poitrine fumée</t>
  </si>
  <si>
    <t>Jambonneau fumé</t>
  </si>
  <si>
    <t xml:space="preserve">Clafoutis de brocolis </t>
  </si>
  <si>
    <t>Brocolis</t>
  </si>
  <si>
    <t>Parmesan</t>
  </si>
  <si>
    <t xml:space="preserve">Clafoutis de tomates </t>
  </si>
  <si>
    <t>Coquille St Jacques</t>
  </si>
  <si>
    <t>Crevettes</t>
  </si>
  <si>
    <t>Crostini de saumon</t>
  </si>
  <si>
    <t>Fromage frais</t>
  </si>
  <si>
    <t>Concombre</t>
  </si>
  <si>
    <t>Tabasco</t>
  </si>
  <si>
    <t>Dartois de volaille</t>
  </si>
  <si>
    <t>Petit pois</t>
  </si>
  <si>
    <t>Estragon</t>
  </si>
  <si>
    <t>Porto rouge</t>
  </si>
  <si>
    <t>Dauphine</t>
  </si>
  <si>
    <t>Bourguignon</t>
  </si>
  <si>
    <t>Galettes des rois</t>
  </si>
  <si>
    <t>Sucre glace</t>
  </si>
  <si>
    <t>Rhum</t>
  </si>
  <si>
    <t>Poudre à crème</t>
  </si>
  <si>
    <t>Huîtres chaudes</t>
  </si>
  <si>
    <t>Huïtres n°3</t>
  </si>
  <si>
    <t>Chapelure</t>
  </si>
  <si>
    <t>Côtes de porc sauce piquante</t>
  </si>
  <si>
    <t>Côtes de porc echine</t>
  </si>
  <si>
    <t>Vinaigre d'alcool</t>
  </si>
  <si>
    <t>Cornichons</t>
  </si>
  <si>
    <t>Cerfeuil</t>
  </si>
  <si>
    <t>Marmite du pêcheur</t>
  </si>
  <si>
    <t>Médaillons de volaille</t>
  </si>
  <si>
    <t>Mille feuille de PDT</t>
  </si>
  <si>
    <t>Cabillaud</t>
  </si>
  <si>
    <t>Lieu</t>
  </si>
  <si>
    <t>Fumet de poisson</t>
  </si>
  <si>
    <t>Cuisse de poulet</t>
  </si>
  <si>
    <t>Pulpe ail</t>
  </si>
  <si>
    <t>Mini pâté croûte</t>
  </si>
  <si>
    <t>Farce mousseline poisson</t>
  </si>
  <si>
    <t>Farce mousseline poisson V2</t>
  </si>
  <si>
    <t>Noilly Prat</t>
  </si>
  <si>
    <t>Jus de citron</t>
  </si>
  <si>
    <t>Dinde</t>
  </si>
  <si>
    <t>Paëlla</t>
  </si>
  <si>
    <t>Poulet sauce supréme</t>
  </si>
  <si>
    <t>Poulet sauté chasseur</t>
  </si>
  <si>
    <t>Riz long grain</t>
  </si>
  <si>
    <t>Encornets lamelles</t>
  </si>
  <si>
    <t>Moules</t>
  </si>
  <si>
    <t>Riz d'or</t>
  </si>
  <si>
    <t>Pintade vallée d'Auge</t>
  </si>
  <si>
    <t>Quenelle de volaille</t>
  </si>
  <si>
    <t>Quiche Lorraine</t>
  </si>
  <si>
    <t>Risotto</t>
  </si>
  <si>
    <t>Riz Madras</t>
  </si>
  <si>
    <t>Rubans de sole</t>
  </si>
  <si>
    <t>Cuisses de pintade</t>
  </si>
  <si>
    <t>Pommes</t>
  </si>
  <si>
    <t>Calvados</t>
  </si>
  <si>
    <t>Cidre</t>
  </si>
  <si>
    <t>Lardons</t>
  </si>
  <si>
    <t>Emmental</t>
  </si>
  <si>
    <t>Riz arborio</t>
  </si>
  <si>
    <t>Raisins secs</t>
  </si>
  <si>
    <t>Ananas</t>
  </si>
  <si>
    <t>Banane</t>
  </si>
  <si>
    <t>Amande éffilée</t>
  </si>
  <si>
    <t>Soles</t>
  </si>
  <si>
    <t>Etrilles</t>
  </si>
  <si>
    <t>Spätzles</t>
  </si>
  <si>
    <t>Saumon Gravlax</t>
  </si>
  <si>
    <t>Tourte de pintade</t>
  </si>
  <si>
    <t>Veau Marengo</t>
  </si>
  <si>
    <t>œufs</t>
  </si>
  <si>
    <t>Graine de fenouil</t>
  </si>
  <si>
    <t>Panse de porc salées</t>
  </si>
  <si>
    <t>Blancs d'œufs</t>
  </si>
  <si>
    <t>Maigre de porc N°1</t>
  </si>
  <si>
    <t>Echine de porc</t>
  </si>
  <si>
    <t>Fond brun de veau</t>
  </si>
  <si>
    <t>Huile d'olive</t>
  </si>
  <si>
    <t>Huile de tournesol</t>
  </si>
  <si>
    <t>Epaule ou collier de veau</t>
  </si>
  <si>
    <t>Epaule d'agneau sans os</t>
  </si>
  <si>
    <t xml:space="preserve">Base campagne </t>
  </si>
  <si>
    <t>Collier ou paleron de bœuf</t>
  </si>
  <si>
    <t>Poudre d'amande</t>
  </si>
  <si>
    <t>Fond de volaille</t>
  </si>
  <si>
    <t>Stock CFA</t>
  </si>
  <si>
    <t>Unité</t>
  </si>
  <si>
    <t>Kg</t>
  </si>
  <si>
    <t>Prix unitaire HT
(Kg ou P)</t>
  </si>
  <si>
    <t>Plat</t>
  </si>
  <si>
    <t>Total</t>
  </si>
  <si>
    <t>Crépine</t>
  </si>
  <si>
    <t>Poulet effilé</t>
  </si>
  <si>
    <t xml:space="preserve">Metro </t>
  </si>
  <si>
    <t>Botte</t>
  </si>
  <si>
    <t>Poivron rouge</t>
  </si>
  <si>
    <t>Filet de truite de mer</t>
  </si>
  <si>
    <t>Filet de merlan</t>
  </si>
  <si>
    <t>Crevettes bouquets</t>
  </si>
  <si>
    <t>L</t>
  </si>
  <si>
    <t>Lait de coco</t>
  </si>
  <si>
    <t>Boite</t>
  </si>
  <si>
    <t>Tomate cerise</t>
  </si>
  <si>
    <t>Sequence BP N°4</t>
  </si>
  <si>
    <t>Sequence BP N°3</t>
  </si>
  <si>
    <t>Epaule de porc sans os</t>
  </si>
  <si>
    <t>Barde fine</t>
  </si>
  <si>
    <t>Pintade effilée</t>
  </si>
  <si>
    <t>Epinard frais</t>
  </si>
  <si>
    <t xml:space="preserve">Poivron rouge </t>
  </si>
  <si>
    <t>Poivron vert</t>
  </si>
  <si>
    <t>Tomate</t>
  </si>
  <si>
    <t>Carrelet entier (600gr)</t>
  </si>
  <si>
    <t>Filet de saumon</t>
  </si>
  <si>
    <t>Mélange forestier SURG</t>
  </si>
  <si>
    <t>Pain de mie</t>
  </si>
  <si>
    <t>Masse</t>
  </si>
  <si>
    <t>Menu de mouton 22/24</t>
  </si>
  <si>
    <t>Poulet PAC</t>
  </si>
  <si>
    <t>Sequence BP N°1</t>
  </si>
  <si>
    <t>Menu de porc 30/32</t>
  </si>
  <si>
    <t>Noix de pétoncles surgelées</t>
  </si>
  <si>
    <t>Tranche de saumon fumé</t>
  </si>
  <si>
    <t>Crevettes saumure</t>
  </si>
  <si>
    <t>Persil plat</t>
  </si>
  <si>
    <t>Mero</t>
  </si>
  <si>
    <t>Orange</t>
  </si>
  <si>
    <t>Mélange forestier séché</t>
  </si>
  <si>
    <t>Petit pois surgelé</t>
  </si>
  <si>
    <t>Plaque de pain de mie 20x30</t>
  </si>
  <si>
    <r>
      <t xml:space="preserve">Pour le CFA Pôle des Métiers
</t>
    </r>
    <r>
      <rPr>
        <b/>
        <i/>
        <sz val="8"/>
        <rFont val="Arial"/>
        <family val="2"/>
      </rPr>
      <t>Avis du Directeur du CFA Pôle des Métiers</t>
    </r>
    <r>
      <rPr>
        <i/>
        <sz val="8"/>
        <rFont val="Arial"/>
        <family val="2"/>
      </rPr>
      <t xml:space="preserve">
 par délégation du Secrétaire Général Directeur des Services
Manuela BUROLLET</t>
    </r>
  </si>
  <si>
    <r>
      <t xml:space="preserve">Pour le CFA Pôle des Métiers
</t>
    </r>
    <r>
      <rPr>
        <b/>
        <i/>
        <sz val="8"/>
        <rFont val="Arial"/>
        <family val="2"/>
      </rPr>
      <t>Avis du Directeur du CFA Pôle des Métiers</t>
    </r>
    <r>
      <rPr>
        <i/>
        <sz val="8"/>
        <rFont val="Arial"/>
        <family val="2"/>
      </rPr>
      <t xml:space="preserve">
 par délégation du Secrétaire Général Directeur des Services
</t>
    </r>
    <r>
      <rPr>
        <i/>
        <sz val="10"/>
        <rFont val="Arial"/>
        <family val="2"/>
      </rPr>
      <t>Manuela BUROLLET</t>
    </r>
  </si>
  <si>
    <r>
      <t xml:space="preserve">Pour le CFA Pôle des Métiers
</t>
    </r>
    <r>
      <rPr>
        <b/>
        <i/>
        <sz val="8"/>
        <rFont val="Arial"/>
        <family val="2"/>
      </rPr>
      <t>Avis du Directeur du CFA Pôle des Métiers</t>
    </r>
    <r>
      <rPr>
        <i/>
        <sz val="8"/>
        <rFont val="Arial"/>
        <family val="2"/>
      </rPr>
      <t xml:space="preserve">
 par délégation du Secrétaire Général Directeur des Services
</t>
    </r>
    <r>
      <rPr>
        <i/>
        <sz val="10"/>
        <rFont val="Arial"/>
        <family val="2"/>
      </rPr>
      <t xml:space="preserve">Manuela BUROLLET </t>
    </r>
  </si>
  <si>
    <t>CREUSOT Loïc</t>
  </si>
  <si>
    <t>Pâtés lorrains</t>
  </si>
  <si>
    <t>CREUSOT Loîc</t>
  </si>
  <si>
    <t>BP Charcutier</t>
  </si>
  <si>
    <t>kg</t>
  </si>
  <si>
    <t>(Tous)</t>
  </si>
  <si>
    <t>(vide)</t>
  </si>
  <si>
    <t>Max. de Prix unitaire HT
(Kg ou 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</si>
</sst>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0.00\ &quot;€&quot;;\-#,##0.00\ &quot;€&quot;"/>
    <numFmt numFmtId="165" formatCode="[$EUR]\ #,##0.00"/>
    <numFmt numFmtId="166" formatCode="0.000,&quot; Kg&quot;"/>
    <numFmt numFmtId="167" formatCode="#,##0.00\ &quot;€&quot;"/>
    <numFmt numFmtId="168" formatCode="0.000"/>
    <numFmt numFmtId="169" formatCode="0.0"/>
    <numFmt numFmtId="170" formatCode="0,&quot; Kg&quot;"/>
  </numFmts>
  <fonts count="32">
    <font>
      <sz val="12"/>
      <color theme="1"/>
      <name val="Calibri"/>
      <family val="2"/>
      <scheme val="minor"/>
    </font>
    <font>
      <sz val="12"/>
      <name val="Calibri"/>
      <family val="2"/>
      <scheme val="minor"/>
    </font>
    <font>
      <b/>
      <sz val="12"/>
      <color theme="0"/>
      <name val="Calibri"/>
      <family val="2"/>
      <scheme val="minor"/>
    </font>
    <font>
      <sz val="12"/>
      <color theme="0"/>
      <name val="Calibri"/>
      <family val="2"/>
      <scheme val="minor"/>
    </font>
    <font>
      <sz val="8"/>
      <color rgb="FF000000"/>
      <name val="Tahoma"/>
      <family val="2"/>
    </font>
    <font>
      <sz val="10"/>
      <name val="Arial"/>
      <family val="2"/>
    </font>
    <font>
      <sz val="28"/>
      <name val="Arial"/>
      <family val="2"/>
    </font>
    <font>
      <b/>
      <sz val="28"/>
      <name val="Arial"/>
      <family val="2"/>
    </font>
    <font>
      <b/>
      <sz val="16"/>
      <name val="Arial"/>
      <family val="2"/>
    </font>
    <font>
      <b/>
      <sz val="12"/>
      <color indexed="9"/>
      <name val="Arial"/>
      <family val="2"/>
    </font>
    <font>
      <b/>
      <sz val="12"/>
      <name val="Arial"/>
      <family val="2"/>
    </font>
    <font>
      <sz val="12"/>
      <name val="Arial"/>
      <family val="2"/>
    </font>
    <font>
      <i/>
      <sz val="10"/>
      <name val="Arial"/>
      <family val="2"/>
    </font>
    <font>
      <b/>
      <sz val="10"/>
      <name val="Arial"/>
      <family val="2"/>
    </font>
    <font>
      <b/>
      <sz val="9"/>
      <name val="Arial"/>
      <family val="2"/>
    </font>
    <font>
      <b/>
      <sz val="8"/>
      <name val="Arial"/>
      <family val="2"/>
    </font>
    <font>
      <i/>
      <sz val="8"/>
      <name val="Arial"/>
      <family val="2"/>
    </font>
    <font>
      <i/>
      <u/>
      <sz val="8"/>
      <name val="Arial"/>
      <family val="2"/>
    </font>
    <font>
      <b/>
      <i/>
      <sz val="8"/>
      <name val="Arial"/>
      <family val="2"/>
    </font>
    <font>
      <sz val="9"/>
      <name val="Arial"/>
      <family val="2"/>
    </font>
    <font>
      <i/>
      <sz val="9"/>
      <name val="Arial"/>
      <family val="2"/>
    </font>
    <font>
      <sz val="10"/>
      <color indexed="22"/>
      <name val="Arial"/>
      <family val="2"/>
    </font>
    <font>
      <b/>
      <sz val="12"/>
      <color indexed="22"/>
      <name val="Arial"/>
      <family val="2"/>
    </font>
    <font>
      <i/>
      <sz val="8"/>
      <name val="Calibri"/>
      <family val="2"/>
      <scheme val="minor"/>
    </font>
    <font>
      <b/>
      <i/>
      <sz val="10"/>
      <name val="Arial"/>
      <family val="2"/>
    </font>
    <font>
      <sz val="9"/>
      <color indexed="22"/>
      <name val="Arial"/>
      <family val="2"/>
    </font>
    <font>
      <b/>
      <i/>
      <sz val="18"/>
      <name val="Arial"/>
      <family val="2"/>
    </font>
    <font>
      <b/>
      <sz val="16"/>
      <color theme="1"/>
      <name val="Calibri"/>
      <family val="2"/>
      <scheme val="minor"/>
    </font>
    <font>
      <sz val="16"/>
      <color theme="1"/>
      <name val="Calibri"/>
      <family val="2"/>
      <scheme val="minor"/>
    </font>
    <font>
      <sz val="16"/>
      <name val="Calibri"/>
      <family val="2"/>
      <scheme val="minor"/>
    </font>
    <font>
      <sz val="12"/>
      <name val="Calibri (Corps)"/>
    </font>
    <font>
      <sz val="12"/>
      <color rgb="FFFF0000"/>
      <name val="Calibri"/>
      <family val="2"/>
      <scheme val="minor"/>
    </font>
  </fonts>
  <fills count="8">
    <fill>
      <patternFill patternType="none"/>
    </fill>
    <fill>
      <patternFill patternType="gray125"/>
    </fill>
    <fill>
      <patternFill patternType="solid">
        <fgColor indexed="22"/>
        <bgColor indexed="64"/>
      </patternFill>
    </fill>
    <fill>
      <patternFill patternType="solid">
        <fgColor theme="0"/>
        <bgColor indexed="64"/>
      </patternFill>
    </fill>
    <fill>
      <patternFill patternType="solid">
        <fgColor theme="4" tint="0.39997558519241921"/>
        <bgColor indexed="64"/>
      </patternFill>
    </fill>
    <fill>
      <patternFill patternType="solid">
        <fgColor rgb="FFFF0000"/>
        <bgColor indexed="64"/>
      </patternFill>
    </fill>
    <fill>
      <patternFill patternType="solid">
        <fgColor rgb="FF002060"/>
        <bgColor indexed="64"/>
      </patternFill>
    </fill>
    <fill>
      <patternFill patternType="solid">
        <fgColor rgb="FFFFFF00"/>
        <bgColor indexed="64"/>
      </patternFill>
    </fill>
  </fills>
  <borders count="22">
    <border>
      <left/>
      <right/>
      <top/>
      <bottom/>
      <diagonal/>
    </border>
    <border>
      <left/>
      <right/>
      <top style="medium">
        <color auto="1"/>
      </top>
      <bottom/>
      <diagonal/>
    </border>
    <border>
      <left style="medium">
        <color auto="1"/>
      </left>
      <right/>
      <top/>
      <bottom style="medium">
        <color auto="1"/>
      </bottom>
      <diagonal/>
    </border>
    <border>
      <left/>
      <right/>
      <top/>
      <bottom style="medium">
        <color auto="1"/>
      </bottom>
      <diagonal/>
    </border>
    <border>
      <left style="medium">
        <color auto="1"/>
      </left>
      <right/>
      <top/>
      <bottom/>
      <diagonal/>
    </border>
    <border>
      <left style="thin">
        <color auto="1"/>
      </left>
      <right/>
      <top style="thin">
        <color auto="1"/>
      </top>
      <bottom/>
      <diagonal/>
    </border>
    <border>
      <left style="medium">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right style="thin">
        <color auto="1"/>
      </right>
      <top/>
      <bottom style="medium">
        <color auto="1"/>
      </bottom>
      <diagonal/>
    </border>
    <border>
      <left/>
      <right style="thin">
        <color auto="1"/>
      </right>
      <top style="medium">
        <color auto="1"/>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s>
  <cellStyleXfs count="2">
    <xf numFmtId="0" fontId="0" fillId="0" borderId="0"/>
    <xf numFmtId="0" fontId="5" fillId="0" borderId="0"/>
  </cellStyleXfs>
  <cellXfs count="222">
    <xf numFmtId="0" fontId="0" fillId="0" borderId="0" xfId="0"/>
    <xf numFmtId="0" fontId="5" fillId="2" borderId="0" xfId="1" applyFill="1" applyProtection="1"/>
    <xf numFmtId="0" fontId="6" fillId="0" borderId="5" xfId="1" applyFont="1" applyBorder="1" applyAlignment="1" applyProtection="1"/>
    <xf numFmtId="0" fontId="7" fillId="2" borderId="0" xfId="1" applyFont="1" applyFill="1" applyBorder="1" applyAlignment="1" applyProtection="1">
      <alignment vertical="center" wrapText="1"/>
    </xf>
    <xf numFmtId="0" fontId="5" fillId="0" borderId="0" xfId="1" applyProtection="1"/>
    <xf numFmtId="0" fontId="6" fillId="0" borderId="9" xfId="1" applyFont="1" applyBorder="1" applyAlignment="1" applyProtection="1"/>
    <xf numFmtId="0" fontId="5" fillId="0" borderId="9" xfId="1" applyBorder="1" applyProtection="1"/>
    <xf numFmtId="0" fontId="5" fillId="0" borderId="13" xfId="1" applyBorder="1" applyProtection="1"/>
    <xf numFmtId="0" fontId="5" fillId="0" borderId="14" xfId="1" applyBorder="1" applyProtection="1"/>
    <xf numFmtId="0" fontId="5" fillId="0" borderId="15" xfId="1" applyBorder="1" applyProtection="1"/>
    <xf numFmtId="0" fontId="5" fillId="0" borderId="5" xfId="1" applyBorder="1" applyProtection="1"/>
    <xf numFmtId="0" fontId="9" fillId="0" borderId="7" xfId="1" applyFont="1" applyFill="1" applyBorder="1" applyAlignment="1" applyProtection="1"/>
    <xf numFmtId="0" fontId="9" fillId="0" borderId="8" xfId="1" applyFont="1" applyFill="1" applyBorder="1" applyAlignment="1" applyProtection="1"/>
    <xf numFmtId="0" fontId="5" fillId="2" borderId="0" xfId="1" applyFill="1" applyBorder="1" applyProtection="1"/>
    <xf numFmtId="0" fontId="5" fillId="0" borderId="0" xfId="1" applyFill="1" applyBorder="1" applyProtection="1"/>
    <xf numFmtId="0" fontId="5" fillId="0" borderId="10" xfId="1" applyBorder="1" applyProtection="1"/>
    <xf numFmtId="0" fontId="10" fillId="0" borderId="9" xfId="1" applyFont="1" applyBorder="1" applyAlignment="1" applyProtection="1">
      <alignment horizontal="center"/>
    </xf>
    <xf numFmtId="0" fontId="10" fillId="0" borderId="0" xfId="1" applyFont="1" applyFill="1" applyBorder="1" applyAlignment="1" applyProtection="1">
      <alignment horizontal="right"/>
    </xf>
    <xf numFmtId="14" fontId="5" fillId="0" borderId="10" xfId="1" applyNumberFormat="1" applyFill="1" applyBorder="1" applyAlignment="1" applyProtection="1">
      <alignment horizontal="left" vertical="center"/>
      <protection locked="0"/>
    </xf>
    <xf numFmtId="0" fontId="11" fillId="0" borderId="9" xfId="1" applyFont="1" applyBorder="1" applyProtection="1"/>
    <xf numFmtId="0" fontId="11" fillId="0" borderId="0" xfId="1" applyFont="1" applyBorder="1" applyProtection="1"/>
    <xf numFmtId="0" fontId="11" fillId="0" borderId="0" xfId="1" applyFont="1" applyFill="1" applyBorder="1" applyProtection="1"/>
    <xf numFmtId="0" fontId="10" fillId="0" borderId="10" xfId="1" applyFont="1" applyFill="1" applyBorder="1" applyProtection="1"/>
    <xf numFmtId="0" fontId="5" fillId="2" borderId="0" xfId="1" applyNumberFormat="1" applyFill="1" applyProtection="1"/>
    <xf numFmtId="0" fontId="12" fillId="0" borderId="5" xfId="1" applyNumberFormat="1" applyFont="1" applyBorder="1" applyProtection="1"/>
    <xf numFmtId="0" fontId="5" fillId="0" borderId="8" xfId="1" applyNumberFormat="1" applyBorder="1" applyProtection="1">
      <protection locked="0"/>
    </xf>
    <xf numFmtId="0" fontId="10" fillId="0" borderId="7" xfId="1" applyFont="1" applyFill="1" applyBorder="1" applyAlignment="1" applyProtection="1">
      <alignment horizontal="center" vertical="center"/>
    </xf>
    <xf numFmtId="0" fontId="10" fillId="0" borderId="8" xfId="1" applyFont="1" applyFill="1" applyBorder="1" applyAlignment="1" applyProtection="1">
      <alignment horizontal="center" vertical="center"/>
    </xf>
    <xf numFmtId="0" fontId="5" fillId="0" borderId="0" xfId="1" applyNumberFormat="1" applyProtection="1"/>
    <xf numFmtId="0" fontId="10" fillId="2" borderId="0" xfId="1" applyFont="1" applyFill="1" applyBorder="1" applyAlignment="1" applyProtection="1">
      <alignment vertical="center"/>
    </xf>
    <xf numFmtId="0" fontId="5" fillId="0" borderId="9" xfId="1" applyNumberFormat="1" applyBorder="1" applyProtection="1"/>
    <xf numFmtId="0" fontId="10" fillId="0" borderId="10" xfId="1" applyFont="1" applyFill="1" applyBorder="1" applyAlignment="1" applyProtection="1">
      <alignment vertical="center"/>
    </xf>
    <xf numFmtId="0" fontId="10" fillId="0" borderId="9" xfId="1" applyFont="1" applyFill="1" applyBorder="1" applyAlignment="1" applyProtection="1">
      <alignment vertical="center"/>
    </xf>
    <xf numFmtId="0" fontId="10" fillId="0" borderId="0" xfId="1" applyFont="1" applyFill="1" applyBorder="1" applyAlignment="1" applyProtection="1">
      <alignment vertical="center"/>
    </xf>
    <xf numFmtId="0" fontId="5" fillId="0" borderId="9" xfId="1" applyFont="1" applyFill="1" applyBorder="1" applyAlignment="1" applyProtection="1">
      <alignment vertical="center"/>
    </xf>
    <xf numFmtId="0" fontId="5" fillId="0" borderId="0" xfId="1" applyFont="1" applyFill="1" applyBorder="1" applyAlignment="1" applyProtection="1">
      <alignment vertical="center"/>
    </xf>
    <xf numFmtId="0" fontId="20" fillId="0" borderId="0" xfId="1" applyFont="1" applyFill="1" applyBorder="1" applyAlignment="1" applyProtection="1">
      <alignment vertical="top" wrapText="1"/>
    </xf>
    <xf numFmtId="0" fontId="20" fillId="0" borderId="10" xfId="1" applyFont="1" applyFill="1" applyBorder="1" applyAlignment="1" applyProtection="1">
      <alignment vertical="top" wrapText="1"/>
    </xf>
    <xf numFmtId="0" fontId="5" fillId="0" borderId="0" xfId="1" applyFont="1" applyBorder="1" applyProtection="1"/>
    <xf numFmtId="0" fontId="10" fillId="0" borderId="10" xfId="1" applyFont="1" applyFill="1" applyBorder="1" applyAlignment="1" applyProtection="1">
      <alignment vertical="top"/>
    </xf>
    <xf numFmtId="0" fontId="21" fillId="2" borderId="0" xfId="1" applyNumberFormat="1" applyFont="1" applyFill="1" applyProtection="1">
      <protection locked="0"/>
    </xf>
    <xf numFmtId="0" fontId="22" fillId="2" borderId="0" xfId="1" applyNumberFormat="1" applyFont="1" applyFill="1" applyProtection="1"/>
    <xf numFmtId="0" fontId="19" fillId="0" borderId="17" xfId="1" applyFont="1" applyFill="1" applyBorder="1" applyAlignment="1" applyProtection="1">
      <alignment horizontal="center" vertical="center" wrapText="1"/>
    </xf>
    <xf numFmtId="0" fontId="10" fillId="0" borderId="0" xfId="1" applyFont="1" applyFill="1" applyBorder="1" applyAlignment="1" applyProtection="1">
      <alignment vertical="top"/>
    </xf>
    <xf numFmtId="0" fontId="11" fillId="0" borderId="0" xfId="1" applyFont="1" applyFill="1" applyBorder="1" applyAlignment="1" applyProtection="1">
      <alignment horizontal="center" vertical="center"/>
    </xf>
    <xf numFmtId="0" fontId="21" fillId="2" borderId="0" xfId="1" applyNumberFormat="1" applyFont="1" applyFill="1" applyProtection="1"/>
    <xf numFmtId="0" fontId="11" fillId="0" borderId="10" xfId="1" applyFont="1" applyBorder="1" applyProtection="1"/>
    <xf numFmtId="0" fontId="11" fillId="2" borderId="0" xfId="1" applyFont="1" applyFill="1" applyBorder="1" applyProtection="1"/>
    <xf numFmtId="0" fontId="12" fillId="0" borderId="5" xfId="1" applyFont="1" applyFill="1" applyBorder="1" applyAlignment="1" applyProtection="1">
      <alignment horizontal="center" vertical="top"/>
    </xf>
    <xf numFmtId="14" fontId="5" fillId="0" borderId="16" xfId="1" applyNumberFormat="1" applyFill="1" applyBorder="1" applyAlignment="1" applyProtection="1">
      <alignment horizontal="center" vertical="center"/>
      <protection locked="0"/>
    </xf>
    <xf numFmtId="0" fontId="15" fillId="0" borderId="17" xfId="1" applyFont="1" applyFill="1" applyBorder="1" applyAlignment="1" applyProtection="1">
      <alignment horizontal="left" vertical="top"/>
    </xf>
    <xf numFmtId="0" fontId="10" fillId="2" borderId="0" xfId="1" applyFont="1" applyFill="1" applyBorder="1" applyAlignment="1" applyProtection="1">
      <alignment vertical="top"/>
    </xf>
    <xf numFmtId="0" fontId="23" fillId="0" borderId="5" xfId="1" applyFont="1" applyFill="1" applyBorder="1" applyAlignment="1" applyProtection="1">
      <alignment horizontal="center" vertical="top" wrapText="1"/>
    </xf>
    <xf numFmtId="0" fontId="15" fillId="0" borderId="5" xfId="1" applyFont="1" applyFill="1" applyBorder="1" applyAlignment="1" applyProtection="1">
      <alignment vertical="top" wrapText="1"/>
      <protection locked="0"/>
    </xf>
    <xf numFmtId="0" fontId="12" fillId="0" borderId="5" xfId="1" applyFont="1" applyFill="1" applyBorder="1" applyAlignment="1" applyProtection="1">
      <alignment vertical="top"/>
    </xf>
    <xf numFmtId="0" fontId="15" fillId="0" borderId="5" xfId="1" applyFont="1" applyFill="1" applyBorder="1" applyAlignment="1" applyProtection="1">
      <alignment vertical="top"/>
      <protection locked="0"/>
    </xf>
    <xf numFmtId="0" fontId="15" fillId="0" borderId="19" xfId="1" applyFont="1" applyFill="1" applyBorder="1" applyAlignment="1" applyProtection="1">
      <alignment vertical="top"/>
      <protection locked="0"/>
    </xf>
    <xf numFmtId="0" fontId="15" fillId="0" borderId="16" xfId="1" applyFont="1" applyFill="1" applyBorder="1" applyAlignment="1" applyProtection="1">
      <alignment horizontal="left" vertical="top"/>
    </xf>
    <xf numFmtId="0" fontId="25" fillId="2" borderId="0" xfId="1" applyNumberFormat="1" applyFont="1" applyFill="1" applyProtection="1"/>
    <xf numFmtId="0" fontId="26" fillId="0" borderId="16" xfId="1" applyFont="1" applyFill="1" applyBorder="1" applyAlignment="1" applyProtection="1">
      <alignment horizontal="center" vertical="center"/>
    </xf>
    <xf numFmtId="0" fontId="20" fillId="0" borderId="16" xfId="1" applyFont="1" applyFill="1" applyBorder="1" applyAlignment="1" applyProtection="1">
      <alignment horizontal="center" vertical="center" wrapText="1"/>
      <protection locked="0"/>
    </xf>
    <xf numFmtId="0" fontId="14" fillId="2" borderId="0" xfId="1" applyFont="1" applyFill="1" applyBorder="1" applyAlignment="1" applyProtection="1">
      <alignment vertical="top"/>
    </xf>
    <xf numFmtId="0" fontId="19" fillId="2" borderId="0" xfId="1" applyFont="1" applyFill="1" applyProtection="1"/>
    <xf numFmtId="0" fontId="19" fillId="0" borderId="0" xfId="1" applyFont="1" applyProtection="1"/>
    <xf numFmtId="0" fontId="0" fillId="0" borderId="0" xfId="0" applyAlignment="1">
      <alignment horizontal="center"/>
    </xf>
    <xf numFmtId="165" fontId="10" fillId="0" borderId="16" xfId="1" applyNumberFormat="1" applyFont="1" applyFill="1" applyBorder="1" applyAlignment="1" applyProtection="1">
      <alignment vertical="center"/>
      <protection locked="0"/>
    </xf>
    <xf numFmtId="0" fontId="28" fillId="3" borderId="0" xfId="0" applyFont="1" applyFill="1"/>
    <xf numFmtId="0" fontId="27" fillId="3" borderId="0" xfId="0" applyFont="1" applyFill="1" applyAlignment="1">
      <alignment horizontal="center"/>
    </xf>
    <xf numFmtId="0" fontId="0" fillId="3" borderId="0" xfId="0" applyFill="1"/>
    <xf numFmtId="0" fontId="27" fillId="4" borderId="0" xfId="0" applyFont="1" applyFill="1" applyAlignment="1">
      <alignment horizontal="center" vertical="center"/>
    </xf>
    <xf numFmtId="0" fontId="0" fillId="0" borderId="0" xfId="0" applyAlignment="1">
      <alignment vertical="center"/>
    </xf>
    <xf numFmtId="0" fontId="28" fillId="3" borderId="0" xfId="0" applyFont="1" applyFill="1" applyAlignment="1">
      <alignment horizontal="right" vertical="center"/>
    </xf>
    <xf numFmtId="0" fontId="0" fillId="0" borderId="0" xfId="0" pivotButton="1"/>
    <xf numFmtId="0" fontId="0" fillId="5" borderId="0" xfId="0" applyFill="1"/>
    <xf numFmtId="0" fontId="12" fillId="0" borderId="20" xfId="1" applyFont="1" applyFill="1" applyBorder="1" applyAlignment="1" applyProtection="1">
      <alignment horizontal="center" vertical="center" wrapText="1"/>
      <protection locked="0"/>
    </xf>
    <xf numFmtId="0" fontId="0" fillId="0" borderId="0" xfId="0" pivotButton="1" applyAlignment="1">
      <alignment horizontal="center"/>
    </xf>
    <xf numFmtId="0" fontId="1" fillId="0" borderId="0" xfId="0" applyFont="1" applyAlignment="1">
      <alignment horizontal="left"/>
    </xf>
    <xf numFmtId="2" fontId="1" fillId="0" borderId="0" xfId="0" applyNumberFormat="1" applyFont="1" applyAlignment="1">
      <alignment horizontal="center"/>
    </xf>
    <xf numFmtId="0" fontId="1" fillId="0" borderId="0" xfId="0" applyFont="1"/>
    <xf numFmtId="0" fontId="12" fillId="0" borderId="7" xfId="1" applyNumberFormat="1" applyFont="1" applyBorder="1" applyProtection="1"/>
    <xf numFmtId="0" fontId="12" fillId="0" borderId="7" xfId="1" applyFont="1" applyFill="1" applyBorder="1" applyAlignment="1" applyProtection="1">
      <alignment horizontal="center" vertical="center" wrapText="1"/>
    </xf>
    <xf numFmtId="0" fontId="12" fillId="0" borderId="21" xfId="1" applyFont="1" applyFill="1" applyBorder="1" applyAlignment="1" applyProtection="1">
      <alignment horizontal="center" vertical="center" wrapText="1"/>
    </xf>
    <xf numFmtId="166" fontId="11" fillId="0" borderId="16" xfId="1" applyNumberFormat="1" applyFont="1" applyFill="1" applyBorder="1" applyAlignment="1" applyProtection="1">
      <alignment horizontal="center" vertical="center"/>
      <protection locked="0"/>
    </xf>
    <xf numFmtId="164" fontId="11" fillId="0" borderId="16" xfId="1" applyNumberFormat="1" applyFont="1" applyFill="1" applyBorder="1" applyAlignment="1" applyProtection="1">
      <alignment horizontal="center" vertical="center"/>
      <protection locked="0"/>
    </xf>
    <xf numFmtId="0" fontId="29" fillId="4" borderId="0" xfId="0" applyFont="1" applyFill="1" applyAlignment="1">
      <alignment horizontal="left"/>
    </xf>
    <xf numFmtId="167" fontId="0" fillId="0" borderId="0" xfId="0" applyNumberFormat="1" applyAlignment="1">
      <alignment horizontal="center"/>
    </xf>
    <xf numFmtId="14" fontId="5" fillId="3" borderId="14" xfId="1" applyNumberFormat="1" applyFill="1" applyBorder="1" applyAlignment="1" applyProtection="1">
      <alignment vertical="top"/>
      <protection locked="0"/>
    </xf>
    <xf numFmtId="0" fontId="10" fillId="0" borderId="21" xfId="1" applyFont="1" applyFill="1" applyBorder="1" applyAlignment="1" applyProtection="1">
      <alignment vertical="top"/>
      <protection locked="0"/>
    </xf>
    <xf numFmtId="165" fontId="10" fillId="0" borderId="18" xfId="1" applyNumberFormat="1" applyFont="1" applyFill="1" applyBorder="1" applyAlignment="1" applyProtection="1">
      <alignment vertical="center"/>
      <protection locked="0"/>
    </xf>
    <xf numFmtId="0" fontId="5" fillId="0" borderId="21" xfId="1" applyNumberFormat="1" applyFont="1" applyBorder="1" applyAlignment="1" applyProtection="1">
      <alignment horizontal="center" wrapText="1"/>
      <protection locked="0"/>
    </xf>
    <xf numFmtId="166" fontId="11" fillId="0" borderId="21" xfId="1" applyNumberFormat="1" applyFont="1" applyFill="1" applyBorder="1" applyAlignment="1" applyProtection="1">
      <alignment horizontal="center" vertical="center"/>
      <protection locked="0"/>
    </xf>
    <xf numFmtId="2" fontId="0" fillId="0" borderId="0" xfId="0" applyNumberFormat="1" applyAlignment="1">
      <alignment horizontal="right" vertical="center"/>
    </xf>
    <xf numFmtId="0" fontId="0" fillId="0" borderId="0" xfId="0" applyAlignment="1">
      <alignment horizontal="right"/>
    </xf>
    <xf numFmtId="0" fontId="5" fillId="0" borderId="20" xfId="1" applyNumberFormat="1" applyFont="1" applyBorder="1" applyAlignment="1" applyProtection="1">
      <alignment horizontal="center" wrapText="1"/>
      <protection locked="0"/>
    </xf>
    <xf numFmtId="167" fontId="5" fillId="0" borderId="21" xfId="1" applyNumberFormat="1" applyFont="1" applyBorder="1" applyAlignment="1" applyProtection="1">
      <alignment horizontal="center" wrapText="1"/>
      <protection locked="0"/>
    </xf>
    <xf numFmtId="167" fontId="5" fillId="0" borderId="20" xfId="1" applyNumberFormat="1" applyFont="1" applyBorder="1" applyAlignment="1" applyProtection="1">
      <alignment horizontal="center" wrapText="1"/>
      <protection locked="0"/>
    </xf>
    <xf numFmtId="168" fontId="11" fillId="0" borderId="16" xfId="1" applyNumberFormat="1" applyFont="1" applyFill="1" applyBorder="1" applyAlignment="1" applyProtection="1">
      <alignment horizontal="center" vertical="center"/>
      <protection locked="0"/>
    </xf>
    <xf numFmtId="0" fontId="1" fillId="0" borderId="0" xfId="0" applyFont="1" applyBorder="1"/>
    <xf numFmtId="0" fontId="1" fillId="0" borderId="0" xfId="0" applyFont="1" applyFill="1" applyBorder="1"/>
    <xf numFmtId="0" fontId="1" fillId="0" borderId="0" xfId="0" applyFont="1" applyBorder="1" applyAlignment="1">
      <alignment horizontal="center"/>
    </xf>
    <xf numFmtId="2" fontId="1" fillId="0" borderId="0" xfId="0" applyNumberFormat="1" applyFont="1" applyBorder="1" applyAlignment="1">
      <alignment horizontal="center"/>
    </xf>
    <xf numFmtId="1" fontId="1" fillId="0" borderId="0" xfId="0" applyNumberFormat="1" applyFont="1" applyBorder="1" applyAlignment="1">
      <alignment horizontal="center"/>
    </xf>
    <xf numFmtId="0" fontId="1" fillId="0" borderId="0" xfId="0" applyFont="1" applyBorder="1" applyAlignment="1">
      <alignment vertical="center" wrapText="1"/>
    </xf>
    <xf numFmtId="0" fontId="1" fillId="0" borderId="0" xfId="0" applyFont="1" applyBorder="1" applyAlignment="1">
      <alignment horizontal="left"/>
    </xf>
    <xf numFmtId="0" fontId="30" fillId="0" borderId="0" xfId="0" applyFont="1" applyBorder="1" applyAlignment="1">
      <alignment horizontal="left"/>
    </xf>
    <xf numFmtId="0" fontId="1" fillId="0" borderId="0" xfId="0" applyFont="1" applyFill="1" applyBorder="1" applyAlignment="1">
      <alignment horizontal="left"/>
    </xf>
    <xf numFmtId="0" fontId="3" fillId="6" borderId="0" xfId="0" applyFont="1" applyFill="1" applyBorder="1" applyAlignment="1">
      <alignment vertical="center" wrapText="1"/>
    </xf>
    <xf numFmtId="0" fontId="2" fillId="6" borderId="0" xfId="0" applyFont="1" applyFill="1" applyBorder="1" applyAlignment="1">
      <alignment horizontal="left" vertical="center" wrapText="1"/>
    </xf>
    <xf numFmtId="0" fontId="3" fillId="6" borderId="0" xfId="0" applyFont="1" applyFill="1" applyBorder="1" applyAlignment="1">
      <alignment horizontal="center" vertical="center" wrapText="1"/>
    </xf>
    <xf numFmtId="2" fontId="3" fillId="6" borderId="0" xfId="0" applyNumberFormat="1" applyFont="1" applyFill="1" applyBorder="1" applyAlignment="1">
      <alignment horizontal="center" vertical="center" wrapText="1"/>
    </xf>
    <xf numFmtId="0" fontId="2" fillId="6" borderId="0" xfId="0" applyFont="1" applyFill="1" applyBorder="1" applyAlignment="1">
      <alignment horizontal="center" vertical="center" wrapText="1"/>
    </xf>
    <xf numFmtId="2" fontId="1" fillId="0" borderId="0" xfId="0" pivotButton="1" applyNumberFormat="1" applyFont="1" applyAlignment="1">
      <alignment horizontal="center"/>
    </xf>
    <xf numFmtId="2" fontId="0" fillId="0" borderId="0" xfId="0" applyNumberFormat="1" applyAlignment="1">
      <alignment horizontal="center"/>
    </xf>
    <xf numFmtId="0" fontId="19" fillId="0" borderId="16" xfId="1" applyFont="1" applyFill="1" applyBorder="1" applyAlignment="1" applyProtection="1">
      <alignment horizontal="center" vertical="center" wrapText="1"/>
    </xf>
    <xf numFmtId="0" fontId="1" fillId="0" borderId="0" xfId="0" applyFont="1" applyAlignment="1">
      <alignment horizontal="center"/>
    </xf>
    <xf numFmtId="0" fontId="1" fillId="0" borderId="0" xfId="0" applyNumberFormat="1" applyFont="1" applyBorder="1" applyAlignment="1">
      <alignment horizontal="center"/>
    </xf>
    <xf numFmtId="1" fontId="11" fillId="0" borderId="16" xfId="1" applyNumberFormat="1" applyFont="1" applyFill="1" applyBorder="1" applyAlignment="1" applyProtection="1">
      <alignment horizontal="center" vertical="center"/>
      <protection locked="0"/>
    </xf>
    <xf numFmtId="2" fontId="11" fillId="0" borderId="16" xfId="1" applyNumberFormat="1" applyFont="1" applyFill="1" applyBorder="1" applyAlignment="1" applyProtection="1">
      <alignment horizontal="center" vertical="center"/>
      <protection locked="0"/>
    </xf>
    <xf numFmtId="169" fontId="11" fillId="0" borderId="16" xfId="1" applyNumberFormat="1" applyFont="1" applyFill="1" applyBorder="1" applyAlignment="1" applyProtection="1">
      <alignment horizontal="center" vertical="center"/>
      <protection locked="0"/>
    </xf>
    <xf numFmtId="1" fontId="5" fillId="0" borderId="14" xfId="1" applyNumberFormat="1" applyBorder="1" applyProtection="1"/>
    <xf numFmtId="1" fontId="9" fillId="0" borderId="7" xfId="1" applyNumberFormat="1" applyFont="1" applyFill="1" applyBorder="1" applyAlignment="1" applyProtection="1"/>
    <xf numFmtId="1" fontId="5" fillId="2" borderId="0" xfId="1" applyNumberFormat="1" applyFill="1" applyBorder="1" applyProtection="1"/>
    <xf numFmtId="1" fontId="11" fillId="0" borderId="0" xfId="1" applyNumberFormat="1" applyFont="1" applyFill="1" applyBorder="1" applyProtection="1"/>
    <xf numFmtId="1" fontId="12" fillId="0" borderId="5" xfId="1" applyNumberFormat="1" applyFont="1" applyBorder="1" applyProtection="1"/>
    <xf numFmtId="1" fontId="10" fillId="0" borderId="0" xfId="1" applyNumberFormat="1" applyFont="1" applyFill="1" applyBorder="1" applyAlignment="1" applyProtection="1">
      <alignment vertical="center"/>
    </xf>
    <xf numFmtId="1" fontId="20" fillId="0" borderId="0" xfId="1" applyNumberFormat="1" applyFont="1" applyFill="1" applyBorder="1" applyAlignment="1" applyProtection="1">
      <alignment vertical="top" wrapText="1"/>
    </xf>
    <xf numFmtId="1" fontId="5" fillId="0" borderId="0" xfId="1" applyNumberFormat="1" applyFont="1" applyBorder="1" applyProtection="1"/>
    <xf numFmtId="1" fontId="19" fillId="0" borderId="17" xfId="1" applyNumberFormat="1" applyFont="1" applyFill="1" applyBorder="1" applyAlignment="1" applyProtection="1">
      <alignment horizontal="center" vertical="center" wrapText="1"/>
    </xf>
    <xf numFmtId="1" fontId="5" fillId="0" borderId="21" xfId="1" applyNumberFormat="1" applyFont="1" applyBorder="1" applyAlignment="1" applyProtection="1">
      <alignment horizontal="center" wrapText="1"/>
      <protection locked="0"/>
    </xf>
    <xf numFmtId="1" fontId="10" fillId="0" borderId="0" xfId="1" applyNumberFormat="1" applyFont="1" applyFill="1" applyBorder="1" applyAlignment="1" applyProtection="1">
      <alignment vertical="top"/>
    </xf>
    <xf numFmtId="1" fontId="11" fillId="0" borderId="0" xfId="1" applyNumberFormat="1" applyFont="1" applyBorder="1" applyProtection="1"/>
    <xf numFmtId="1" fontId="5" fillId="0" borderId="0" xfId="1" applyNumberFormat="1" applyProtection="1"/>
    <xf numFmtId="167" fontId="5" fillId="0" borderId="14" xfId="1" applyNumberFormat="1" applyBorder="1" applyProtection="1"/>
    <xf numFmtId="167" fontId="5" fillId="0" borderId="15" xfId="1" applyNumberFormat="1" applyBorder="1" applyProtection="1"/>
    <xf numFmtId="167" fontId="9" fillId="0" borderId="7" xfId="1" applyNumberFormat="1" applyFont="1" applyFill="1" applyBorder="1" applyAlignment="1" applyProtection="1"/>
    <xf numFmtId="167" fontId="9" fillId="0" borderId="8" xfId="1" applyNumberFormat="1" applyFont="1" applyFill="1" applyBorder="1" applyAlignment="1" applyProtection="1"/>
    <xf numFmtId="167" fontId="5" fillId="0" borderId="0" xfId="1" applyNumberFormat="1" applyFill="1" applyBorder="1" applyProtection="1"/>
    <xf numFmtId="167" fontId="5" fillId="0" borderId="10" xfId="1" applyNumberFormat="1" applyBorder="1" applyProtection="1"/>
    <xf numFmtId="167" fontId="10" fillId="0" borderId="0" xfId="1" applyNumberFormat="1" applyFont="1" applyFill="1" applyBorder="1" applyAlignment="1" applyProtection="1">
      <alignment horizontal="right"/>
    </xf>
    <xf numFmtId="167" fontId="11" fillId="0" borderId="0" xfId="1" applyNumberFormat="1" applyFont="1" applyFill="1" applyBorder="1" applyProtection="1"/>
    <xf numFmtId="167" fontId="10" fillId="0" borderId="10" xfId="1" applyNumberFormat="1" applyFont="1" applyFill="1" applyBorder="1" applyProtection="1"/>
    <xf numFmtId="167" fontId="10" fillId="0" borderId="7" xfId="1" applyNumberFormat="1" applyFont="1" applyFill="1" applyBorder="1" applyAlignment="1" applyProtection="1">
      <alignment horizontal="center" vertical="center"/>
    </xf>
    <xf numFmtId="167" fontId="10" fillId="0" borderId="8" xfId="1" applyNumberFormat="1" applyFont="1" applyFill="1" applyBorder="1" applyAlignment="1" applyProtection="1">
      <alignment horizontal="center" vertical="center"/>
    </xf>
    <xf numFmtId="167" fontId="10" fillId="0" borderId="0" xfId="1" applyNumberFormat="1" applyFont="1" applyFill="1" applyBorder="1" applyAlignment="1" applyProtection="1">
      <alignment vertical="center"/>
    </xf>
    <xf numFmtId="167" fontId="10" fillId="0" borderId="10" xfId="1" applyNumberFormat="1" applyFont="1" applyFill="1" applyBorder="1" applyAlignment="1" applyProtection="1">
      <alignment vertical="center"/>
    </xf>
    <xf numFmtId="167" fontId="20" fillId="0" borderId="10" xfId="1" applyNumberFormat="1" applyFont="1" applyFill="1" applyBorder="1" applyAlignment="1" applyProtection="1">
      <alignment vertical="top" wrapText="1"/>
    </xf>
    <xf numFmtId="167" fontId="10" fillId="0" borderId="21" xfId="1" applyNumberFormat="1" applyFont="1" applyFill="1" applyBorder="1" applyAlignment="1" applyProtection="1">
      <alignment vertical="top"/>
      <protection locked="0"/>
    </xf>
    <xf numFmtId="167" fontId="10" fillId="0" borderId="10" xfId="1" applyNumberFormat="1" applyFont="1" applyFill="1" applyBorder="1" applyAlignment="1" applyProtection="1">
      <alignment vertical="top"/>
    </xf>
    <xf numFmtId="167" fontId="11" fillId="0" borderId="16" xfId="1" applyNumberFormat="1" applyFont="1" applyFill="1" applyBorder="1" applyAlignment="1" applyProtection="1">
      <alignment horizontal="center" vertical="center"/>
      <protection locked="0"/>
    </xf>
    <xf numFmtId="167" fontId="11" fillId="0" borderId="21" xfId="1" applyNumberFormat="1" applyFont="1" applyFill="1" applyBorder="1" applyAlignment="1" applyProtection="1">
      <alignment horizontal="center" vertical="center"/>
      <protection locked="0"/>
    </xf>
    <xf numFmtId="167" fontId="11" fillId="0" borderId="0" xfId="1" applyNumberFormat="1" applyFont="1" applyFill="1" applyBorder="1" applyAlignment="1" applyProtection="1">
      <alignment horizontal="center" vertical="center"/>
    </xf>
    <xf numFmtId="167" fontId="10" fillId="0" borderId="18" xfId="1" applyNumberFormat="1" applyFont="1" applyFill="1" applyBorder="1" applyAlignment="1" applyProtection="1">
      <alignment vertical="center"/>
      <protection locked="0"/>
    </xf>
    <xf numFmtId="167" fontId="10" fillId="0" borderId="16" xfId="1" applyNumberFormat="1" applyFont="1" applyFill="1" applyBorder="1" applyAlignment="1" applyProtection="1">
      <alignment vertical="center"/>
      <protection locked="0"/>
    </xf>
    <xf numFmtId="167" fontId="11" fillId="0" borderId="0" xfId="1" applyNumberFormat="1" applyFont="1" applyBorder="1" applyProtection="1"/>
    <xf numFmtId="167" fontId="11" fillId="0" borderId="10" xfId="1" applyNumberFormat="1" applyFont="1" applyBorder="1" applyProtection="1"/>
    <xf numFmtId="167" fontId="15" fillId="0" borderId="17" xfId="1" applyNumberFormat="1" applyFont="1" applyFill="1" applyBorder="1" applyAlignment="1" applyProtection="1">
      <alignment horizontal="left" vertical="top"/>
    </xf>
    <xf numFmtId="167" fontId="15" fillId="0" borderId="5" xfId="1" applyNumberFormat="1" applyFont="1" applyFill="1" applyBorder="1" applyAlignment="1" applyProtection="1">
      <alignment vertical="top" wrapText="1"/>
      <protection locked="0"/>
    </xf>
    <xf numFmtId="167" fontId="15" fillId="0" borderId="5" xfId="1" applyNumberFormat="1" applyFont="1" applyFill="1" applyBorder="1" applyAlignment="1" applyProtection="1">
      <alignment vertical="top"/>
      <protection locked="0"/>
    </xf>
    <xf numFmtId="167" fontId="15" fillId="0" borderId="19" xfId="1" applyNumberFormat="1" applyFont="1" applyFill="1" applyBorder="1" applyAlignment="1" applyProtection="1">
      <alignment vertical="top"/>
      <protection locked="0"/>
    </xf>
    <xf numFmtId="167" fontId="15" fillId="0" borderId="16" xfId="1" applyNumberFormat="1" applyFont="1" applyFill="1" applyBorder="1" applyAlignment="1" applyProtection="1">
      <alignment horizontal="left" vertical="top"/>
    </xf>
    <xf numFmtId="167" fontId="20" fillId="0" borderId="16" xfId="1" applyNumberFormat="1" applyFont="1" applyFill="1" applyBorder="1" applyAlignment="1" applyProtection="1">
      <alignment horizontal="center" vertical="center" wrapText="1"/>
      <protection locked="0"/>
    </xf>
    <xf numFmtId="167" fontId="5" fillId="0" borderId="0" xfId="1" applyNumberFormat="1" applyProtection="1"/>
    <xf numFmtId="0" fontId="29" fillId="4" borderId="0" xfId="0" applyFont="1" applyFill="1" applyAlignment="1">
      <alignment horizontal="center"/>
    </xf>
    <xf numFmtId="167" fontId="19" fillId="0" borderId="16" xfId="1" applyNumberFormat="1" applyFont="1" applyFill="1" applyBorder="1" applyAlignment="1" applyProtection="1">
      <alignment horizontal="center" vertical="center" wrapText="1"/>
    </xf>
    <xf numFmtId="0" fontId="31" fillId="5" borderId="0" xfId="0" applyFont="1" applyFill="1"/>
    <xf numFmtId="0" fontId="0" fillId="0" borderId="0" xfId="0" applyFill="1"/>
    <xf numFmtId="170" fontId="11" fillId="0" borderId="16" xfId="1" applyNumberFormat="1" applyFont="1" applyFill="1" applyBorder="1" applyAlignment="1" applyProtection="1">
      <alignment horizontal="center" vertical="center"/>
      <protection locked="0"/>
    </xf>
    <xf numFmtId="0" fontId="0" fillId="0" borderId="0" xfId="0" applyAlignment="1">
      <alignment horizontal="center" shrinkToFit="1"/>
    </xf>
    <xf numFmtId="0" fontId="0" fillId="0" borderId="0" xfId="0" pivotButton="1" applyAlignment="1">
      <alignment horizontal="center" shrinkToFit="1"/>
    </xf>
    <xf numFmtId="2" fontId="0" fillId="0" borderId="0" xfId="0" applyNumberFormat="1" applyAlignment="1">
      <alignment horizontal="center" shrinkToFit="1"/>
    </xf>
    <xf numFmtId="0" fontId="0" fillId="7" borderId="0" xfId="0" applyFill="1" applyAlignment="1">
      <alignment horizontal="center" vertical="center"/>
    </xf>
    <xf numFmtId="0" fontId="0" fillId="7" borderId="0" xfId="0" applyFill="1" applyAlignment="1">
      <alignment horizontal="center" vertical="center" shrinkToFit="1"/>
    </xf>
    <xf numFmtId="0" fontId="5" fillId="0" borderId="16" xfId="1" applyNumberFormat="1" applyFont="1" applyBorder="1" applyAlignment="1" applyProtection="1">
      <alignment horizontal="center" wrapText="1"/>
      <protection locked="0"/>
    </xf>
    <xf numFmtId="0" fontId="12" fillId="0" borderId="19" xfId="1" applyFont="1" applyFill="1" applyBorder="1" applyAlignment="1" applyProtection="1">
      <alignment horizontal="center" vertical="center" wrapText="1"/>
    </xf>
    <xf numFmtId="0" fontId="12" fillId="0" borderId="20" xfId="1" applyFont="1" applyFill="1" applyBorder="1" applyAlignment="1" applyProtection="1">
      <alignment horizontal="center" vertical="center" wrapText="1"/>
    </xf>
    <xf numFmtId="0" fontId="18" fillId="0" borderId="19" xfId="1" applyFont="1" applyFill="1" applyBorder="1" applyAlignment="1" applyProtection="1">
      <alignment horizontal="center" vertical="center" wrapText="1"/>
    </xf>
    <xf numFmtId="0" fontId="16" fillId="0" borderId="19" xfId="1" applyFont="1" applyFill="1" applyBorder="1" applyAlignment="1" applyProtection="1">
      <alignment horizontal="center" vertical="top" wrapText="1"/>
    </xf>
    <xf numFmtId="0" fontId="16" fillId="0" borderId="21" xfId="1" applyFont="1" applyFill="1" applyBorder="1" applyAlignment="1" applyProtection="1">
      <alignment horizontal="center" vertical="top" wrapText="1"/>
    </xf>
    <xf numFmtId="0" fontId="16" fillId="0" borderId="20" xfId="1" applyFont="1" applyFill="1" applyBorder="1" applyAlignment="1" applyProtection="1">
      <alignment horizontal="center" vertical="top" wrapText="1"/>
    </xf>
    <xf numFmtId="0" fontId="16" fillId="0" borderId="19" xfId="1" applyFont="1" applyFill="1" applyBorder="1" applyAlignment="1" applyProtection="1">
      <alignment horizontal="center" vertical="center" wrapText="1"/>
      <protection locked="0"/>
    </xf>
    <xf numFmtId="0" fontId="12" fillId="0" borderId="20" xfId="1" applyFont="1" applyFill="1" applyBorder="1" applyAlignment="1" applyProtection="1">
      <alignment horizontal="center" vertical="center" wrapText="1"/>
      <protection locked="0"/>
    </xf>
    <xf numFmtId="0" fontId="5" fillId="0" borderId="21" xfId="1" applyNumberFormat="1" applyFont="1" applyBorder="1" applyAlignment="1" applyProtection="1">
      <alignment horizontal="center" wrapText="1"/>
      <protection locked="0"/>
    </xf>
    <xf numFmtId="0" fontId="5" fillId="3" borderId="16" xfId="1" applyNumberFormat="1" applyFont="1" applyFill="1" applyBorder="1" applyAlignment="1" applyProtection="1">
      <alignment horizontal="center" wrapText="1"/>
      <protection locked="0"/>
    </xf>
    <xf numFmtId="0" fontId="7" fillId="0" borderId="6" xfId="1" applyFont="1" applyFill="1" applyBorder="1" applyAlignment="1" applyProtection="1">
      <alignment horizontal="center" vertical="center" wrapText="1"/>
    </xf>
    <xf numFmtId="0" fontId="7" fillId="0" borderId="7" xfId="1" applyFont="1" applyFill="1" applyBorder="1" applyAlignment="1" applyProtection="1">
      <alignment horizontal="center" vertical="center" wrapText="1"/>
    </xf>
    <xf numFmtId="0" fontId="7" fillId="0" borderId="8" xfId="1" applyFont="1" applyFill="1" applyBorder="1" applyAlignment="1" applyProtection="1">
      <alignment horizontal="center" vertical="center" wrapText="1"/>
    </xf>
    <xf numFmtId="0" fontId="7" fillId="0" borderId="4" xfId="1" applyFont="1" applyFill="1" applyBorder="1" applyAlignment="1" applyProtection="1">
      <alignment horizontal="center" vertical="center" wrapText="1"/>
    </xf>
    <xf numFmtId="0" fontId="7" fillId="0" borderId="0" xfId="1" applyFont="1" applyFill="1" applyBorder="1" applyAlignment="1" applyProtection="1">
      <alignment horizontal="center" vertical="center" wrapText="1"/>
    </xf>
    <xf numFmtId="0" fontId="7" fillId="0" borderId="10" xfId="1" applyFont="1" applyFill="1" applyBorder="1" applyAlignment="1" applyProtection="1">
      <alignment horizontal="center" vertical="center" wrapText="1"/>
    </xf>
    <xf numFmtId="0" fontId="7" fillId="0" borderId="2" xfId="1" applyFont="1" applyFill="1" applyBorder="1" applyAlignment="1" applyProtection="1">
      <alignment horizontal="center" vertical="center" wrapText="1"/>
    </xf>
    <xf numFmtId="0" fontId="7" fillId="0" borderId="3" xfId="1" applyFont="1" applyFill="1" applyBorder="1" applyAlignment="1" applyProtection="1">
      <alignment horizontal="center" vertical="center" wrapText="1"/>
    </xf>
    <xf numFmtId="0" fontId="7" fillId="0" borderId="11" xfId="1" applyFont="1" applyFill="1" applyBorder="1" applyAlignment="1" applyProtection="1">
      <alignment horizontal="center" vertical="center" wrapText="1"/>
    </xf>
    <xf numFmtId="0" fontId="9" fillId="0" borderId="1" xfId="1" applyFont="1" applyFill="1" applyBorder="1" applyAlignment="1" applyProtection="1">
      <alignment horizontal="center"/>
    </xf>
    <xf numFmtId="0" fontId="9" fillId="0" borderId="12" xfId="1" applyFont="1" applyFill="1" applyBorder="1" applyAlignment="1" applyProtection="1">
      <alignment horizontal="center"/>
    </xf>
    <xf numFmtId="0" fontId="9" fillId="0" borderId="0" xfId="1" applyFont="1" applyFill="1" applyBorder="1" applyAlignment="1" applyProtection="1">
      <alignment horizontal="center"/>
    </xf>
    <xf numFmtId="0" fontId="9" fillId="0" borderId="10" xfId="1" applyFont="1" applyFill="1" applyBorder="1" applyAlignment="1" applyProtection="1">
      <alignment horizontal="center"/>
    </xf>
    <xf numFmtId="0" fontId="13" fillId="0" borderId="9" xfId="1" applyNumberFormat="1" applyFont="1" applyBorder="1" applyAlignment="1" applyProtection="1">
      <alignment horizontal="center" vertical="top"/>
      <protection locked="0"/>
    </xf>
    <xf numFmtId="0" fontId="13" fillId="0" borderId="10" xfId="1" applyNumberFormat="1" applyFont="1" applyBorder="1" applyAlignment="1" applyProtection="1">
      <alignment horizontal="center" vertical="top"/>
      <protection locked="0"/>
    </xf>
    <xf numFmtId="0" fontId="14" fillId="0" borderId="9" xfId="1" applyFont="1" applyFill="1" applyBorder="1" applyAlignment="1" applyProtection="1">
      <alignment horizontal="center" vertical="center" wrapText="1"/>
      <protection locked="0"/>
    </xf>
    <xf numFmtId="0" fontId="14" fillId="0" borderId="0" xfId="1" applyFont="1" applyFill="1" applyBorder="1" applyAlignment="1" applyProtection="1">
      <alignment horizontal="center" vertical="center" wrapText="1"/>
      <protection locked="0"/>
    </xf>
    <xf numFmtId="0" fontId="14" fillId="0" borderId="10" xfId="1" applyFont="1" applyFill="1" applyBorder="1" applyAlignment="1" applyProtection="1">
      <alignment horizontal="center" vertical="center" wrapText="1"/>
      <protection locked="0"/>
    </xf>
    <xf numFmtId="0" fontId="13" fillId="0" borderId="9" xfId="1" applyFont="1" applyFill="1" applyBorder="1" applyAlignment="1" applyProtection="1">
      <alignment horizontal="center" vertical="top"/>
      <protection locked="0"/>
    </xf>
    <xf numFmtId="0" fontId="13" fillId="0" borderId="10" xfId="1" applyFont="1" applyFill="1" applyBorder="1" applyAlignment="1" applyProtection="1">
      <alignment horizontal="center" vertical="top"/>
      <protection locked="0"/>
    </xf>
    <xf numFmtId="0" fontId="15" fillId="0" borderId="13" xfId="1" applyFont="1" applyFill="1" applyBorder="1" applyAlignment="1" applyProtection="1">
      <alignment horizontal="center" wrapText="1"/>
    </xf>
    <xf numFmtId="0" fontId="15" fillId="0" borderId="14" xfId="1" applyFont="1" applyFill="1" applyBorder="1" applyAlignment="1" applyProtection="1">
      <alignment horizontal="center" wrapText="1"/>
    </xf>
    <xf numFmtId="0" fontId="15" fillId="0" borderId="15" xfId="1" applyFont="1" applyFill="1" applyBorder="1" applyAlignment="1" applyProtection="1">
      <alignment horizontal="center" wrapText="1"/>
    </xf>
    <xf numFmtId="0" fontId="13" fillId="0" borderId="13" xfId="1" applyFont="1" applyFill="1" applyBorder="1" applyAlignment="1" applyProtection="1">
      <alignment horizontal="center" vertical="top"/>
      <protection locked="0"/>
    </xf>
    <xf numFmtId="0" fontId="13" fillId="0" borderId="15" xfId="1" applyFont="1" applyFill="1" applyBorder="1" applyAlignment="1" applyProtection="1">
      <alignment horizontal="center" vertical="top"/>
      <protection locked="0"/>
    </xf>
    <xf numFmtId="0" fontId="16" fillId="0" borderId="5" xfId="1" applyFont="1" applyFill="1" applyBorder="1" applyAlignment="1" applyProtection="1">
      <alignment horizontal="center" vertical="top" wrapText="1"/>
    </xf>
    <xf numFmtId="0" fontId="16" fillId="0" borderId="7" xfId="1" applyFont="1" applyFill="1" applyBorder="1" applyAlignment="1" applyProtection="1">
      <alignment horizontal="center" vertical="top" wrapText="1"/>
    </xf>
    <xf numFmtId="0" fontId="16" fillId="0" borderId="8" xfId="1" applyFont="1" applyFill="1" applyBorder="1" applyAlignment="1" applyProtection="1">
      <alignment horizontal="center" vertical="top" wrapText="1"/>
    </xf>
    <xf numFmtId="0" fontId="19" fillId="0" borderId="13" xfId="1" applyFont="1" applyFill="1" applyBorder="1" applyAlignment="1" applyProtection="1">
      <alignment horizontal="center" vertical="top" wrapText="1"/>
    </xf>
    <xf numFmtId="0" fontId="19" fillId="0" borderId="14" xfId="1" applyFont="1" applyFill="1" applyBorder="1" applyAlignment="1" applyProtection="1">
      <alignment horizontal="center" vertical="top" wrapText="1"/>
    </xf>
    <xf numFmtId="0" fontId="19" fillId="0" borderId="15" xfId="1" applyFont="1" applyFill="1" applyBorder="1" applyAlignment="1" applyProtection="1">
      <alignment horizontal="center" vertical="top" wrapText="1"/>
    </xf>
    <xf numFmtId="0" fontId="19" fillId="0" borderId="16" xfId="1" applyFont="1" applyFill="1" applyBorder="1" applyAlignment="1" applyProtection="1">
      <alignment horizontal="center" vertical="center" wrapText="1"/>
    </xf>
    <xf numFmtId="0" fontId="10" fillId="2" borderId="14" xfId="1" applyFont="1" applyFill="1" applyBorder="1" applyAlignment="1" applyProtection="1">
      <alignment horizontal="center"/>
    </xf>
    <xf numFmtId="0" fontId="0" fillId="0" borderId="14" xfId="0" applyBorder="1" applyAlignment="1"/>
    <xf numFmtId="0" fontId="5" fillId="0" borderId="19" xfId="1" applyNumberFormat="1" applyFont="1" applyBorder="1" applyAlignment="1" applyProtection="1">
      <alignment horizontal="center" wrapText="1"/>
      <protection locked="0"/>
    </xf>
    <xf numFmtId="0" fontId="5" fillId="0" borderId="5" xfId="1" applyNumberFormat="1" applyFont="1" applyBorder="1" applyAlignment="1" applyProtection="1">
      <alignment horizontal="center" wrapText="1"/>
      <protection locked="0"/>
    </xf>
    <xf numFmtId="0" fontId="5" fillId="0" borderId="8" xfId="1" applyNumberFormat="1" applyFont="1" applyBorder="1" applyAlignment="1" applyProtection="1">
      <alignment horizontal="center" wrapText="1"/>
      <protection locked="0"/>
    </xf>
    <xf numFmtId="0" fontId="5" fillId="3" borderId="5" xfId="1" applyNumberFormat="1" applyFont="1" applyFill="1" applyBorder="1" applyAlignment="1" applyProtection="1">
      <alignment horizontal="center" wrapText="1"/>
      <protection locked="0"/>
    </xf>
    <xf numFmtId="0" fontId="5" fillId="3" borderId="8" xfId="1" applyNumberFormat="1" applyFont="1" applyFill="1" applyBorder="1" applyAlignment="1" applyProtection="1">
      <alignment horizontal="center" wrapText="1"/>
      <protection locked="0"/>
    </xf>
  </cellXfs>
  <cellStyles count="2">
    <cellStyle name="Normal" xfId="0" builtinId="0"/>
    <cellStyle name="Normal 2" xfId="1" xr:uid="{00000000-0005-0000-0000-000001000000}"/>
  </cellStyles>
  <dxfs count="501">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numFmt numFmtId="2" formatCode="0.0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alignment horizontal="center" readingOrder="0"/>
    </dxf>
    <dxf>
      <font>
        <sz val="16"/>
      </font>
    </dxf>
    <dxf>
      <font>
        <sz val="16"/>
      </font>
    </dxf>
    <dxf>
      <fill>
        <patternFill patternType="solid">
          <bgColor theme="4" tint="0.39997558519241921"/>
        </patternFill>
      </fill>
    </dxf>
    <dxf>
      <fill>
        <patternFill patternType="solid">
          <bgColor theme="4" tint="0.39997558519241921"/>
        </patternFill>
      </fill>
    </dxf>
    <dxf>
      <font>
        <color auto="1"/>
      </font>
    </dxf>
    <dxf>
      <alignment horizontal="left" readingOrder="0"/>
    </dxf>
    <dxf>
      <alignment horizontal="left" readingOrder="0"/>
    </dxf>
    <dxf>
      <alignment horizontal="left" readingOrder="0"/>
    </dxf>
    <dxf>
      <numFmt numFmtId="2" formatCode="0.00"/>
    </dxf>
    <dxf>
      <alignment vertical="bottom" readingOrder="0"/>
    </dxf>
    <dxf>
      <alignment horizontal="center" readingOrder="0"/>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alignment horizontal="center" readingOrder="0"/>
    </dxf>
    <dxf>
      <alignment horizontal="center" readingOrder="0"/>
    </dxf>
    <dxf>
      <alignment horizontal="center" readingOrder="0"/>
    </dxf>
    <dxf>
      <numFmt numFmtId="2" formatCode="0.00"/>
    </dxf>
    <dxf>
      <alignment horizontal="center" readingOrder="0"/>
    </dxf>
    <dxf>
      <alignment horizontal="center" readingOrder="0"/>
    </dxf>
    <dxf>
      <alignment horizontal="center" readingOrder="0"/>
    </dxf>
    <dxf>
      <numFmt numFmtId="2" formatCode="0.00"/>
    </dxf>
    <dxf>
      <alignment horizontal="center" readingOrder="0"/>
    </dxf>
    <dxf>
      <alignment horizontal="center" readingOrder="0"/>
    </dxf>
    <dxf>
      <alignment horizontal="center" readingOrder="0"/>
    </dxf>
    <dxf>
      <numFmt numFmtId="2" formatCode="0.00"/>
    </dxf>
    <dxf>
      <alignment horizontal="center" readingOrder="0"/>
    </dxf>
    <dxf>
      <alignment horizontal="center" readingOrder="0"/>
    </dxf>
    <dxf>
      <alignment horizontal="center" readingOrder="0"/>
    </dxf>
    <dxf>
      <numFmt numFmtId="2" formatCode="0.00"/>
    </dxf>
    <dxf>
      <alignment horizontal="center" readingOrder="0"/>
    </dxf>
    <dxf>
      <alignment horizontal="center" readingOrder="0"/>
    </dxf>
    <dxf>
      <alignment horizontal="center" readingOrder="0"/>
    </dxf>
    <dxf>
      <numFmt numFmtId="2" formatCode="0.00"/>
    </dxf>
    <dxf>
      <alignment horizontal="center" readingOrder="0"/>
    </dxf>
    <dxf>
      <alignment horizontal="center" readingOrder="0"/>
    </dxf>
    <dxf>
      <alignment horizontal="center" readingOrder="0"/>
    </dxf>
    <dxf>
      <numFmt numFmtId="2" formatCode="0.00"/>
    </dxf>
    <dxf>
      <font>
        <b val="0"/>
        <i val="0"/>
        <strike val="0"/>
        <condense val="0"/>
        <extend val="0"/>
        <outline val="0"/>
        <shadow val="0"/>
        <u val="none"/>
        <vertAlign val="baseline"/>
        <sz val="12"/>
        <color auto="1"/>
        <name val="Calibri"/>
        <scheme val="minor"/>
      </font>
      <numFmt numFmtId="0" formatCode="General"/>
      <alignment horizontal="center" vertical="bottom" textRotation="0" wrapText="0" indent="0" justifyLastLine="0" shrinkToFit="0" readingOrder="0"/>
    </dxf>
    <dxf>
      <font>
        <strike val="0"/>
        <outline val="0"/>
        <shadow val="0"/>
        <u val="none"/>
        <vertAlign val="baseline"/>
        <sz val="12"/>
        <color auto="1"/>
      </font>
      <alignment horizontal="center" vertical="bottom" textRotation="0" wrapText="0" indent="0" justifyLastLine="0" shrinkToFit="0" readingOrder="0"/>
    </dxf>
    <dxf>
      <font>
        <strike val="0"/>
        <outline val="0"/>
        <shadow val="0"/>
        <u val="none"/>
        <vertAlign val="baseline"/>
        <sz val="12"/>
        <color auto="1"/>
      </font>
      <numFmt numFmtId="2" formatCode="0.00"/>
      <alignment horizontal="center" vertical="bottom" textRotation="0" wrapText="0" indent="0" justifyLastLine="0" shrinkToFit="0" readingOrder="0"/>
    </dxf>
    <dxf>
      <font>
        <strike val="0"/>
        <outline val="0"/>
        <shadow val="0"/>
        <u val="none"/>
        <vertAlign val="baseline"/>
        <sz val="12"/>
        <color auto="1"/>
      </font>
      <alignment horizontal="center" vertical="bottom" textRotation="0" wrapText="0" indent="0" justifyLastLine="0" shrinkToFit="0" readingOrder="0"/>
    </dxf>
    <dxf>
      <font>
        <strike val="0"/>
        <outline val="0"/>
        <shadow val="0"/>
        <u val="none"/>
        <vertAlign val="baseline"/>
        <sz val="12"/>
        <color auto="1"/>
      </font>
      <alignment horizontal="left" vertical="bottom" textRotation="0" wrapText="0" indent="0" justifyLastLine="0" shrinkToFit="0" readingOrder="0"/>
    </dxf>
    <dxf>
      <font>
        <strike val="0"/>
        <outline val="0"/>
        <shadow val="0"/>
        <u val="none"/>
        <vertAlign val="baseline"/>
        <sz val="12"/>
        <color auto="1"/>
        <name val="Calibri"/>
        <scheme val="minor"/>
      </font>
      <fill>
        <patternFill patternType="none">
          <fgColor indexed="64"/>
          <bgColor auto="1"/>
        </patternFill>
      </fill>
    </dxf>
    <dxf>
      <font>
        <strike val="0"/>
        <outline val="0"/>
        <shadow val="0"/>
        <u val="none"/>
        <vertAlign val="baseline"/>
        <sz val="12"/>
        <color auto="1"/>
      </font>
    </dxf>
    <dxf>
      <border diagonalUp="0" diagonalDown="0">
        <left/>
        <right/>
        <top/>
        <bottom style="medium">
          <color auto="1"/>
        </bottom>
      </border>
    </dxf>
    <dxf>
      <font>
        <b val="0"/>
        <i val="0"/>
        <strike val="0"/>
        <condense val="0"/>
        <extend val="0"/>
        <outline val="0"/>
        <shadow val="0"/>
        <u val="none"/>
        <vertAlign val="baseline"/>
        <sz val="12"/>
        <color auto="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2"/>
        <color theme="0"/>
        <name val="Calibri"/>
        <scheme val="minor"/>
      </font>
      <fill>
        <patternFill patternType="solid">
          <fgColor indexed="64"/>
          <bgColor rgb="FF002060"/>
        </patternFill>
      </fill>
      <alignment horizontal="center" vertical="center" textRotation="0" wrapText="1" indent="0" justifyLastLine="0" shrinkToFit="0" readingOrder="0"/>
    </dxf>
    <dxf>
      <alignment horizontal="center"/>
    </dxf>
    <dxf>
      <alignment horizontal="center"/>
    </dxf>
    <dxf>
      <alignment horizontal="center"/>
    </dxf>
    <dxf>
      <alignment horizontal="center"/>
    </dxf>
    <dxf>
      <alignment horizontal="center"/>
    </dxf>
    <dxf>
      <alignment wrapText="0"/>
    </dxf>
    <dxf>
      <alignment wrapText="0"/>
    </dxf>
    <dxf>
      <alignment wrapText="0"/>
    </dxf>
    <dxf>
      <alignment wrapText="0"/>
    </dxf>
    <dxf>
      <alignment wrapText="0"/>
    </dxf>
    <dxf>
      <alignment shrinkToFit="1"/>
    </dxf>
    <dxf>
      <alignment shrinkToFit="1"/>
    </dxf>
    <dxf>
      <alignment shrinkToFit="1"/>
    </dxf>
    <dxf>
      <alignment shrinkToFit="1"/>
    </dxf>
    <dxf>
      <alignment shrinkToFit="1"/>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7/relationships/slicerCache" Target="slicerCaches/slicerCache1.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pivotCacheDefinition" Target="pivotCache/pivotCacheDefinition1.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trlProps/ctrlProp1.xml><?xml version="1.0" encoding="utf-8"?>
<formControlPr xmlns="http://schemas.microsoft.com/office/spreadsheetml/2009/9/main" objectType="Drop" dropLines="20" dropStyle="combo" dx="15" fmlaRange="Start!$B$1:$B$54" noThreeD="1" sel="0" val="0"/>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Radio" firstButton="1" fmlaLink="$I$20" lockText="1" noThreeD="1"/>
</file>

<file path=xl/ctrlProps/ctrlProp8.xml><?xml version="1.0" encoding="utf-8"?>
<formControlPr xmlns="http://schemas.microsoft.com/office/spreadsheetml/2009/9/main" objectType="Radio" lockText="1" noThreeD="1"/>
</file>

<file path=xl/ctrlProps/ctrlProp9.xml><?xml version="1.0" encoding="utf-8"?>
<formControlPr xmlns="http://schemas.microsoft.com/office/spreadsheetml/2009/9/main" objectType="Radio" checked="Checked" lockText="1" noThreeD="1"/>
</file>

<file path=xl/ctrlProps/ctrlProp10.xml><?xml version="1.0" encoding="utf-8"?>
<formControlPr xmlns="http://schemas.microsoft.com/office/spreadsheetml/2009/9/main" objectType="Radio" lockText="1" noThreeD="1"/>
</file>

<file path=xl/ctrlProps/ctrlProp11.xml><?xml version="1.0" encoding="utf-8"?>
<formControlPr xmlns="http://schemas.microsoft.com/office/spreadsheetml/2009/9/main" objectType="Radio" lockText="1" noThreeD="1"/>
</file>

<file path=xl/ctrlProps/ctrlProp12.xml><?xml version="1.0" encoding="utf-8"?>
<formControlPr xmlns="http://schemas.microsoft.com/office/spreadsheetml/2009/9/main" objectType="Radio" lockText="1" noThreeD="1"/>
</file>

<file path=xl/ctrlProps/ctrlProp13.xml><?xml version="1.0" encoding="utf-8"?>
<formControlPr xmlns="http://schemas.microsoft.com/office/spreadsheetml/2009/9/main" objectType="Radio"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Drop" dropLines="20" dropStyle="combo" dx="15" fmlaRange="Start!$B$1:$B$54" noThreeD="1" sel="0" val="0"/>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Radio" firstButton="1" fmlaLink="$I$20" lockText="1" noThreeD="1"/>
</file>

<file path=xl/ctrlProps/ctrlProp26.xml><?xml version="1.0" encoding="utf-8"?>
<formControlPr xmlns="http://schemas.microsoft.com/office/spreadsheetml/2009/9/main" objectType="Radio" lockText="1" noThreeD="1"/>
</file>

<file path=xl/ctrlProps/ctrlProp27.xml><?xml version="1.0" encoding="utf-8"?>
<formControlPr xmlns="http://schemas.microsoft.com/office/spreadsheetml/2009/9/main" objectType="Radio" checked="Checked" lockText="1" noThreeD="1"/>
</file>

<file path=xl/ctrlProps/ctrlProp28.xml><?xml version="1.0" encoding="utf-8"?>
<formControlPr xmlns="http://schemas.microsoft.com/office/spreadsheetml/2009/9/main" objectType="Radio" lockText="1" noThreeD="1"/>
</file>

<file path=xl/ctrlProps/ctrlProp29.xml><?xml version="1.0" encoding="utf-8"?>
<formControlPr xmlns="http://schemas.microsoft.com/office/spreadsheetml/2009/9/main" objectType="Radio" lockText="1" noThreeD="1"/>
</file>

<file path=xl/ctrlProps/ctrlProp30.xml><?xml version="1.0" encoding="utf-8"?>
<formControlPr xmlns="http://schemas.microsoft.com/office/spreadsheetml/2009/9/main" objectType="Radio" lockText="1" noThreeD="1"/>
</file>

<file path=xl/ctrlProps/ctrlProp31.xml><?xml version="1.0" encoding="utf-8"?>
<formControlPr xmlns="http://schemas.microsoft.com/office/spreadsheetml/2009/9/main" objectType="Radio"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Drop" dropLines="20" dropStyle="combo" dx="15" fmlaRange="Start!$B$1:$B$54" noThreeD="1" sel="0" val="0"/>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Radio" firstButton="1" fmlaLink="$I$20" lockText="1" noThreeD="1"/>
</file>

<file path=xl/ctrlProps/ctrlProp44.xml><?xml version="1.0" encoding="utf-8"?>
<formControlPr xmlns="http://schemas.microsoft.com/office/spreadsheetml/2009/9/main" objectType="Radio" lockText="1" noThreeD="1"/>
</file>

<file path=xl/ctrlProps/ctrlProp45.xml><?xml version="1.0" encoding="utf-8"?>
<formControlPr xmlns="http://schemas.microsoft.com/office/spreadsheetml/2009/9/main" objectType="Radio" checked="Checked" lockText="1" noThreeD="1"/>
</file>

<file path=xl/ctrlProps/ctrlProp46.xml><?xml version="1.0" encoding="utf-8"?>
<formControlPr xmlns="http://schemas.microsoft.com/office/spreadsheetml/2009/9/main" objectType="Radio" lockText="1" noThreeD="1"/>
</file>

<file path=xl/ctrlProps/ctrlProp47.xml><?xml version="1.0" encoding="utf-8"?>
<formControlPr xmlns="http://schemas.microsoft.com/office/spreadsheetml/2009/9/main" objectType="Radio" lockText="1" noThreeD="1"/>
</file>

<file path=xl/ctrlProps/ctrlProp48.xml><?xml version="1.0" encoding="utf-8"?>
<formControlPr xmlns="http://schemas.microsoft.com/office/spreadsheetml/2009/9/main" objectType="Radio" lockText="1" noThreeD="1"/>
</file>

<file path=xl/ctrlProps/ctrlProp49.xml><?xml version="1.0" encoding="utf-8"?>
<formControlPr xmlns="http://schemas.microsoft.com/office/spreadsheetml/2009/9/main" objectType="Radio"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lockText="1" noThreeD="1"/>
</file>

<file path=xl/ctrlProps/ctrlProp52.xml><?xml version="1.0" encoding="utf-8"?>
<formControlPr xmlns="http://schemas.microsoft.com/office/spreadsheetml/2009/9/main" objectType="CheckBox"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lockText="1" noThreeD="1"/>
</file>

<file path=xl/ctrlProps/ctrlProp55.xml><?xml version="1.0" encoding="utf-8"?>
<formControlPr xmlns="http://schemas.microsoft.com/office/spreadsheetml/2009/9/main" objectType="Drop" dropLines="20" dropStyle="combo" dx="15" fmlaRange="Start!$B$1:$B$54" noThreeD="1" sel="0" val="0"/>
</file>

<file path=xl/ctrlProps/ctrlProp56.xml><?xml version="1.0" encoding="utf-8"?>
<formControlPr xmlns="http://schemas.microsoft.com/office/spreadsheetml/2009/9/main" objectType="CheckBox" lockText="1" noThreeD="1"/>
</file>

<file path=xl/ctrlProps/ctrlProp57.xml><?xml version="1.0" encoding="utf-8"?>
<formControlPr xmlns="http://schemas.microsoft.com/office/spreadsheetml/2009/9/main" objectType="CheckBox" lockText="1" noThreeD="1"/>
</file>

<file path=xl/ctrlProps/ctrlProp58.xml><?xml version="1.0" encoding="utf-8"?>
<formControlPr xmlns="http://schemas.microsoft.com/office/spreadsheetml/2009/9/main" objectType="CheckBox" lockText="1" noThreeD="1"/>
</file>

<file path=xl/ctrlProps/ctrlProp59.xml><?xml version="1.0" encoding="utf-8"?>
<formControlPr xmlns="http://schemas.microsoft.com/office/spreadsheetml/2009/9/main" objectType="CheckBox" lockText="1" noThreeD="1"/>
</file>

<file path=xl/ctrlProps/ctrlProp60.xml><?xml version="1.0" encoding="utf-8"?>
<formControlPr xmlns="http://schemas.microsoft.com/office/spreadsheetml/2009/9/main" objectType="CheckBox" lockText="1" noThreeD="1"/>
</file>

<file path=xl/ctrlProps/ctrlProp61.xml><?xml version="1.0" encoding="utf-8"?>
<formControlPr xmlns="http://schemas.microsoft.com/office/spreadsheetml/2009/9/main" objectType="Radio" firstButton="1" fmlaLink="$I$20" lockText="1" noThreeD="1"/>
</file>

<file path=xl/ctrlProps/ctrlProp62.xml><?xml version="1.0" encoding="utf-8"?>
<formControlPr xmlns="http://schemas.microsoft.com/office/spreadsheetml/2009/9/main" objectType="Radio" lockText="1" noThreeD="1"/>
</file>

<file path=xl/ctrlProps/ctrlProp63.xml><?xml version="1.0" encoding="utf-8"?>
<formControlPr xmlns="http://schemas.microsoft.com/office/spreadsheetml/2009/9/main" objectType="Radio" checked="Checked" lockText="1" noThreeD="1"/>
</file>

<file path=xl/ctrlProps/ctrlProp64.xml><?xml version="1.0" encoding="utf-8"?>
<formControlPr xmlns="http://schemas.microsoft.com/office/spreadsheetml/2009/9/main" objectType="Radio" lockText="1" noThreeD="1"/>
</file>

<file path=xl/ctrlProps/ctrlProp65.xml><?xml version="1.0" encoding="utf-8"?>
<formControlPr xmlns="http://schemas.microsoft.com/office/spreadsheetml/2009/9/main" objectType="Radio" lockText="1" noThreeD="1"/>
</file>

<file path=xl/ctrlProps/ctrlProp66.xml><?xml version="1.0" encoding="utf-8"?>
<formControlPr xmlns="http://schemas.microsoft.com/office/spreadsheetml/2009/9/main" objectType="Radio" lockText="1" noThreeD="1"/>
</file>

<file path=xl/ctrlProps/ctrlProp67.xml><?xml version="1.0" encoding="utf-8"?>
<formControlPr xmlns="http://schemas.microsoft.com/office/spreadsheetml/2009/9/main" objectType="Radio" lockText="1" noThreeD="1"/>
</file>

<file path=xl/ctrlProps/ctrlProp68.xml><?xml version="1.0" encoding="utf-8"?>
<formControlPr xmlns="http://schemas.microsoft.com/office/spreadsheetml/2009/9/main" objectType="CheckBox" lockText="1" noThreeD="1"/>
</file>

<file path=xl/ctrlProps/ctrlProp69.xml><?xml version="1.0" encoding="utf-8"?>
<formControlPr xmlns="http://schemas.microsoft.com/office/spreadsheetml/2009/9/main" objectType="CheckBox" lockText="1" noThreeD="1"/>
</file>

<file path=xl/ctrlProps/ctrlProp70.xml><?xml version="1.0" encoding="utf-8"?>
<formControlPr xmlns="http://schemas.microsoft.com/office/spreadsheetml/2009/9/main" objectType="CheckBox" lockText="1" noThreeD="1"/>
</file>

<file path=xl/ctrlProps/ctrlProp71.xml><?xml version="1.0" encoding="utf-8"?>
<formControlPr xmlns="http://schemas.microsoft.com/office/spreadsheetml/2009/9/main" objectType="CheckBox" lockText="1" noThreeD="1"/>
</file>

<file path=xl/ctrlProps/ctrlProp72.xml><?xml version="1.0" encoding="utf-8"?>
<formControlPr xmlns="http://schemas.microsoft.com/office/spreadsheetml/2009/9/main" objectType="CheckBox" lockText="1" noThreeD="1"/>
</file>

<file path=xl/ctrlProps/ctrlProp73.xml><?xml version="1.0" encoding="utf-8"?>
<formControlPr xmlns="http://schemas.microsoft.com/office/spreadsheetml/2009/9/main" objectType="Drop" dropLines="20" dropStyle="combo" dx="15" fmlaRange="Start!$B$1:$B$54" noThreeD="1" sel="0" val="0"/>
</file>

<file path=xl/ctrlProps/ctrlProp74.xml><?xml version="1.0" encoding="utf-8"?>
<formControlPr xmlns="http://schemas.microsoft.com/office/spreadsheetml/2009/9/main" objectType="CheckBox" lockText="1" noThreeD="1"/>
</file>

<file path=xl/ctrlProps/ctrlProp75.xml><?xml version="1.0" encoding="utf-8"?>
<formControlPr xmlns="http://schemas.microsoft.com/office/spreadsheetml/2009/9/main" objectType="CheckBox" lockText="1" noThreeD="1"/>
</file>

<file path=xl/ctrlProps/ctrlProp76.xml><?xml version="1.0" encoding="utf-8"?>
<formControlPr xmlns="http://schemas.microsoft.com/office/spreadsheetml/2009/9/main" objectType="CheckBox" lockText="1" noThreeD="1"/>
</file>

<file path=xl/ctrlProps/ctrlProp77.xml><?xml version="1.0" encoding="utf-8"?>
<formControlPr xmlns="http://schemas.microsoft.com/office/spreadsheetml/2009/9/main" objectType="CheckBox" lockText="1" noThreeD="1"/>
</file>

<file path=xl/ctrlProps/ctrlProp78.xml><?xml version="1.0" encoding="utf-8"?>
<formControlPr xmlns="http://schemas.microsoft.com/office/spreadsheetml/2009/9/main" objectType="CheckBox" lockText="1" noThreeD="1"/>
</file>

<file path=xl/ctrlProps/ctrlProp79.xml><?xml version="1.0" encoding="utf-8"?>
<formControlPr xmlns="http://schemas.microsoft.com/office/spreadsheetml/2009/9/main" objectType="Radio" firstButton="1" fmlaLink="$I$20" lockText="1" noThreeD="1"/>
</file>

<file path=xl/ctrlProps/ctrlProp80.xml><?xml version="1.0" encoding="utf-8"?>
<formControlPr xmlns="http://schemas.microsoft.com/office/spreadsheetml/2009/9/main" objectType="Radio" lockText="1" noThreeD="1"/>
</file>

<file path=xl/ctrlProps/ctrlProp81.xml><?xml version="1.0" encoding="utf-8"?>
<formControlPr xmlns="http://schemas.microsoft.com/office/spreadsheetml/2009/9/main" objectType="Radio" checked="Checked" lockText="1" noThreeD="1"/>
</file>

<file path=xl/ctrlProps/ctrlProp82.xml><?xml version="1.0" encoding="utf-8"?>
<formControlPr xmlns="http://schemas.microsoft.com/office/spreadsheetml/2009/9/main" objectType="Radio" lockText="1" noThreeD="1"/>
</file>

<file path=xl/ctrlProps/ctrlProp83.xml><?xml version="1.0" encoding="utf-8"?>
<formControlPr xmlns="http://schemas.microsoft.com/office/spreadsheetml/2009/9/main" objectType="Radio" lockText="1" noThreeD="1"/>
</file>

<file path=xl/ctrlProps/ctrlProp84.xml><?xml version="1.0" encoding="utf-8"?>
<formControlPr xmlns="http://schemas.microsoft.com/office/spreadsheetml/2009/9/main" objectType="Radio" lockText="1" noThreeD="1"/>
</file>

<file path=xl/ctrlProps/ctrlProp85.xml><?xml version="1.0" encoding="utf-8"?>
<formControlPr xmlns="http://schemas.microsoft.com/office/spreadsheetml/2009/9/main" objectType="Radio" lockText="1" noThreeD="1"/>
</file>

<file path=xl/ctrlProps/ctrlProp86.xml><?xml version="1.0" encoding="utf-8"?>
<formControlPr xmlns="http://schemas.microsoft.com/office/spreadsheetml/2009/9/main" objectType="CheckBox" lockText="1" noThreeD="1"/>
</file>

<file path=xl/ctrlProps/ctrlProp87.xml><?xml version="1.0" encoding="utf-8"?>
<formControlPr xmlns="http://schemas.microsoft.com/office/spreadsheetml/2009/9/main" objectType="CheckBox" lockText="1" noThreeD="1"/>
</file>

<file path=xl/ctrlProps/ctrlProp88.xml><?xml version="1.0" encoding="utf-8"?>
<formControlPr xmlns="http://schemas.microsoft.com/office/spreadsheetml/2009/9/main" objectType="CheckBox" lockText="1" noThreeD="1"/>
</file>

<file path=xl/ctrlProps/ctrlProp89.xml><?xml version="1.0" encoding="utf-8"?>
<formControlPr xmlns="http://schemas.microsoft.com/office/spreadsheetml/2009/9/main" objectType="CheckBox" lockText="1" noThreeD="1"/>
</file>

<file path=xl/ctrlProps/ctrlProp90.xml><?xml version="1.0" encoding="utf-8"?>
<formControlPr xmlns="http://schemas.microsoft.com/office/spreadsheetml/2009/9/main" objectType="CheckBox" lockText="1" noThreeD="1"/>
</file>

<file path=xl/ctrlProps/ctrlProp91.xml><?xml version="1.0" encoding="utf-8"?>
<formControlPr xmlns="http://schemas.microsoft.com/office/spreadsheetml/2009/9/main" objectType="Drop" dropLines="20" dropStyle="combo" dx="15" fmlaRange="Start!$B$1:$B$54" noThreeD="1" sel="0" val="0"/>
</file>

<file path=xl/ctrlProps/ctrlProp92.xml><?xml version="1.0" encoding="utf-8"?>
<formControlPr xmlns="http://schemas.microsoft.com/office/spreadsheetml/2009/9/main" objectType="CheckBox" lockText="1" noThreeD="1"/>
</file>

<file path=xl/ctrlProps/ctrlProp93.xml><?xml version="1.0" encoding="utf-8"?>
<formControlPr xmlns="http://schemas.microsoft.com/office/spreadsheetml/2009/9/main" objectType="CheckBox" lockText="1" noThreeD="1"/>
</file>

<file path=xl/ctrlProps/ctrlProp94.xml><?xml version="1.0" encoding="utf-8"?>
<formControlPr xmlns="http://schemas.microsoft.com/office/spreadsheetml/2009/9/main" objectType="CheckBox" lockText="1" noThreeD="1"/>
</file>

<file path=xl/ctrlProps/ctrlProp95.xml><?xml version="1.0" encoding="utf-8"?>
<formControlPr xmlns="http://schemas.microsoft.com/office/spreadsheetml/2009/9/main" objectType="CheckBox" lockText="1" noThreeD="1"/>
</file>

<file path=xl/ctrlProps/ctrlProp96.xml><?xml version="1.0" encoding="utf-8"?>
<formControlPr xmlns="http://schemas.microsoft.com/office/spreadsheetml/2009/9/main" objectType="CheckBox" lockText="1" noThreeD="1"/>
</file>

<file path=xl/ctrlProps/ctrlProp97.xml><?xml version="1.0" encoding="utf-8"?>
<formControlPr xmlns="http://schemas.microsoft.com/office/spreadsheetml/2009/9/main" objectType="Radio" firstButton="1" fmlaLink="$I$20" lockText="1" noThreeD="1"/>
</file>

<file path=xl/ctrlProps/ctrlProp98.xml><?xml version="1.0" encoding="utf-8"?>
<formControlPr xmlns="http://schemas.microsoft.com/office/spreadsheetml/2009/9/main" objectType="Radio" lockText="1" noThreeD="1"/>
</file>

<file path=xl/ctrlProps/ctrlProp99.xml><?xml version="1.0" encoding="utf-8"?>
<formControlPr xmlns="http://schemas.microsoft.com/office/spreadsheetml/2009/9/main" objectType="Radio" checked="Checked" lockText="1" noThreeD="1"/>
</file>

<file path=xl/ctrlProps/ctrlProp100.xml><?xml version="1.0" encoding="utf-8"?>
<formControlPr xmlns="http://schemas.microsoft.com/office/spreadsheetml/2009/9/main" objectType="Radio" lockText="1" noThreeD="1"/>
</file>

<file path=xl/ctrlProps/ctrlProp101.xml><?xml version="1.0" encoding="utf-8"?>
<formControlPr xmlns="http://schemas.microsoft.com/office/spreadsheetml/2009/9/main" objectType="Radio" lockText="1" noThreeD="1"/>
</file>

<file path=xl/ctrlProps/ctrlProp102.xml><?xml version="1.0" encoding="utf-8"?>
<formControlPr xmlns="http://schemas.microsoft.com/office/spreadsheetml/2009/9/main" objectType="Radio" lockText="1" noThreeD="1"/>
</file>

<file path=xl/ctrlProps/ctrlProp103.xml><?xml version="1.0" encoding="utf-8"?>
<formControlPr xmlns="http://schemas.microsoft.com/office/spreadsheetml/2009/9/main" objectType="Radio" lockText="1" noThreeD="1"/>
</file>

<file path=xl/ctrlProps/ctrlProp104.xml><?xml version="1.0" encoding="utf-8"?>
<formControlPr xmlns="http://schemas.microsoft.com/office/spreadsheetml/2009/9/main" objectType="CheckBox" lockText="1" noThreeD="1"/>
</file>

<file path=xl/ctrlProps/ctrlProp105.xml><?xml version="1.0" encoding="utf-8"?>
<formControlPr xmlns="http://schemas.microsoft.com/office/spreadsheetml/2009/9/main" objectType="CheckBox" lockText="1" noThreeD="1"/>
</file>

<file path=xl/ctrlProps/ctrlProp106.xml><?xml version="1.0" encoding="utf-8"?>
<formControlPr xmlns="http://schemas.microsoft.com/office/spreadsheetml/2009/9/main" objectType="CheckBox" lockText="1" noThreeD="1"/>
</file>

<file path=xl/ctrlProps/ctrlProp107.xml><?xml version="1.0" encoding="utf-8"?>
<formControlPr xmlns="http://schemas.microsoft.com/office/spreadsheetml/2009/9/main" objectType="CheckBox" lockText="1" noThreeD="1"/>
</file>

<file path=xl/ctrlProps/ctrlProp108.xml><?xml version="1.0" encoding="utf-8"?>
<formControlPr xmlns="http://schemas.microsoft.com/office/spreadsheetml/2009/9/main" objectType="CheckBox" lockText="1" noThreeD="1"/>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247648</xdr:colOff>
      <xdr:row>3</xdr:row>
      <xdr:rowOff>200024</xdr:rowOff>
    </xdr:from>
    <xdr:to>
      <xdr:col>15</xdr:col>
      <xdr:colOff>495299</xdr:colOff>
      <xdr:row>29</xdr:row>
      <xdr:rowOff>171450</xdr:rowOff>
    </xdr:to>
    <mc:AlternateContent xmlns:mc="http://schemas.openxmlformats.org/markup-compatibility/2006" xmlns:a14="http://schemas.microsoft.com/office/drawing/2010/main">
      <mc:Choice Requires="a14">
        <xdr:graphicFrame macro="">
          <xdr:nvGraphicFramePr>
            <xdr:cNvPr id="4" name="plat">
              <a:extLst>
                <a:ext uri="{FF2B5EF4-FFF2-40B4-BE49-F238E27FC236}">
                  <a16:creationId xmlns:a16="http://schemas.microsoft.com/office/drawing/2014/main" id="{00000000-0008-0000-0000-000004000000}"/>
                </a:ext>
              </a:extLst>
            </xdr:cNvPr>
            <xdr:cNvGraphicFramePr/>
          </xdr:nvGraphicFramePr>
          <xdr:xfrm>
            <a:off x="0" y="0"/>
            <a:ext cx="0" cy="0"/>
          </xdr:xfrm>
          <a:graphic>
            <a:graphicData uri="http://schemas.microsoft.com/office/drawing/2010/slicer">
              <sle:slicer xmlns:sle="http://schemas.microsoft.com/office/drawing/2010/slicer" name="plat"/>
            </a:graphicData>
          </a:graphic>
        </xdr:graphicFrame>
      </mc:Choice>
      <mc:Fallback xmlns="">
        <xdr:sp macro="" textlink="">
          <xdr:nvSpPr>
            <xdr:cNvPr id="0" name=""/>
            <xdr:cNvSpPr>
              <a:spLocks noTextEdit="1"/>
            </xdr:cNvSpPr>
          </xdr:nvSpPr>
          <xdr:spPr>
            <a:xfrm>
              <a:off x="923923" y="981074"/>
              <a:ext cx="10687051" cy="5238751"/>
            </a:xfrm>
            <a:prstGeom prst="rect">
              <a:avLst/>
            </a:prstGeom>
            <a:solidFill>
              <a:prstClr val="white"/>
            </a:solidFill>
            <a:ln w="1">
              <a:solidFill>
                <a:prstClr val="green"/>
              </a:solidFill>
            </a:ln>
          </xdr:spPr>
          <xdr:txBody>
            <a:bodyPr vertOverflow="clip" horzOverflow="clip"/>
            <a:lstStyle/>
            <a:p>
              <a:r>
                <a:rPr lang="fr-LU"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68</xdr:row>
      <xdr:rowOff>0</xdr:rowOff>
    </xdr:from>
    <xdr:to>
      <xdr:col>1</xdr:col>
      <xdr:colOff>0</xdr:colOff>
      <xdr:row>68</xdr:row>
      <xdr:rowOff>0</xdr:rowOff>
    </xdr:to>
    <xdr:sp macro="" textlink="">
      <xdr:nvSpPr>
        <xdr:cNvPr id="2" name="Texte 8">
          <a:extLst>
            <a:ext uri="{FF2B5EF4-FFF2-40B4-BE49-F238E27FC236}">
              <a16:creationId xmlns:a16="http://schemas.microsoft.com/office/drawing/2014/main" id="{00000000-0008-0000-0500-000002000000}"/>
            </a:ext>
          </a:extLst>
        </xdr:cNvPr>
        <xdr:cNvSpPr txBox="1">
          <a:spLocks noChangeArrowheads="1"/>
        </xdr:cNvSpPr>
      </xdr:nvSpPr>
      <xdr:spPr bwMode="auto">
        <a:xfrm>
          <a:off x="1244600" y="1187450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68</xdr:row>
      <xdr:rowOff>0</xdr:rowOff>
    </xdr:from>
    <xdr:to>
      <xdr:col>1</xdr:col>
      <xdr:colOff>0</xdr:colOff>
      <xdr:row>68</xdr:row>
      <xdr:rowOff>0</xdr:rowOff>
    </xdr:to>
    <xdr:sp macro="" textlink="">
      <xdr:nvSpPr>
        <xdr:cNvPr id="3" name="Texte 8">
          <a:extLst>
            <a:ext uri="{FF2B5EF4-FFF2-40B4-BE49-F238E27FC236}">
              <a16:creationId xmlns:a16="http://schemas.microsoft.com/office/drawing/2014/main" id="{00000000-0008-0000-0500-000003000000}"/>
            </a:ext>
          </a:extLst>
        </xdr:cNvPr>
        <xdr:cNvSpPr txBox="1">
          <a:spLocks noChangeArrowheads="1"/>
        </xdr:cNvSpPr>
      </xdr:nvSpPr>
      <xdr:spPr bwMode="auto">
        <a:xfrm>
          <a:off x="1244600" y="1187450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68</xdr:row>
      <xdr:rowOff>0</xdr:rowOff>
    </xdr:from>
    <xdr:to>
      <xdr:col>1</xdr:col>
      <xdr:colOff>0</xdr:colOff>
      <xdr:row>68</xdr:row>
      <xdr:rowOff>0</xdr:rowOff>
    </xdr:to>
    <xdr:sp macro="" textlink="">
      <xdr:nvSpPr>
        <xdr:cNvPr id="4" name="Texte 8">
          <a:extLst>
            <a:ext uri="{FF2B5EF4-FFF2-40B4-BE49-F238E27FC236}">
              <a16:creationId xmlns:a16="http://schemas.microsoft.com/office/drawing/2014/main" id="{00000000-0008-0000-0500-000004000000}"/>
            </a:ext>
          </a:extLst>
        </xdr:cNvPr>
        <xdr:cNvSpPr txBox="1">
          <a:spLocks noChangeArrowheads="1"/>
        </xdr:cNvSpPr>
      </xdr:nvSpPr>
      <xdr:spPr bwMode="auto">
        <a:xfrm>
          <a:off x="1244600" y="1187450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68</xdr:row>
      <xdr:rowOff>0</xdr:rowOff>
    </xdr:from>
    <xdr:to>
      <xdr:col>1</xdr:col>
      <xdr:colOff>0</xdr:colOff>
      <xdr:row>68</xdr:row>
      <xdr:rowOff>0</xdr:rowOff>
    </xdr:to>
    <xdr:sp macro="" textlink="">
      <xdr:nvSpPr>
        <xdr:cNvPr id="5" name="Texte 8">
          <a:extLst>
            <a:ext uri="{FF2B5EF4-FFF2-40B4-BE49-F238E27FC236}">
              <a16:creationId xmlns:a16="http://schemas.microsoft.com/office/drawing/2014/main" id="{00000000-0008-0000-0500-000005000000}"/>
            </a:ext>
          </a:extLst>
        </xdr:cNvPr>
        <xdr:cNvSpPr txBox="1">
          <a:spLocks noChangeArrowheads="1"/>
        </xdr:cNvSpPr>
      </xdr:nvSpPr>
      <xdr:spPr bwMode="auto">
        <a:xfrm>
          <a:off x="1244600" y="11874500"/>
          <a:ext cx="0" cy="0"/>
        </a:xfrm>
        <a:prstGeom prst="rect">
          <a:avLst/>
        </a:prstGeom>
        <a:solidFill>
          <a:srgbClr val="FFFFFF"/>
        </a:solidFill>
        <a:ln w="17145">
          <a:solidFill>
            <a:srgbClr val="000000"/>
          </a:solidFill>
          <a:miter lim="800000"/>
          <a:headEnd/>
          <a:tailEnd/>
        </a:ln>
      </xdr:spPr>
    </xdr:sp>
    <xdr:clientData/>
  </xdr:twoCellAnchor>
  <xdr:twoCellAnchor>
    <xdr:from>
      <xdr:col>5</xdr:col>
      <xdr:colOff>609600</xdr:colOff>
      <xdr:row>67</xdr:row>
      <xdr:rowOff>0</xdr:rowOff>
    </xdr:from>
    <xdr:to>
      <xdr:col>5</xdr:col>
      <xdr:colOff>457200</xdr:colOff>
      <xdr:row>67</xdr:row>
      <xdr:rowOff>0</xdr:rowOff>
    </xdr:to>
    <xdr:sp macro="" textlink="">
      <xdr:nvSpPr>
        <xdr:cNvPr id="6" name="Texte 8">
          <a:extLst>
            <a:ext uri="{FF2B5EF4-FFF2-40B4-BE49-F238E27FC236}">
              <a16:creationId xmlns:a16="http://schemas.microsoft.com/office/drawing/2014/main" id="{00000000-0008-0000-0500-000006000000}"/>
            </a:ext>
          </a:extLst>
        </xdr:cNvPr>
        <xdr:cNvSpPr txBox="1">
          <a:spLocks noChangeArrowheads="1"/>
        </xdr:cNvSpPr>
      </xdr:nvSpPr>
      <xdr:spPr bwMode="auto">
        <a:xfrm>
          <a:off x="7988300" y="11874500"/>
          <a:ext cx="0" cy="0"/>
        </a:xfrm>
        <a:prstGeom prst="rect">
          <a:avLst/>
        </a:prstGeom>
        <a:solidFill>
          <a:srgbClr val="FFFFFF"/>
        </a:solidFill>
        <a:ln w="17145">
          <a:solidFill>
            <a:srgbClr val="000000"/>
          </a:solidFill>
          <a:miter lim="800000"/>
          <a:headEnd/>
          <a:tailEnd/>
        </a:ln>
      </xdr:spPr>
    </xdr:sp>
    <xdr:clientData/>
  </xdr:twoCellAnchor>
  <xdr:twoCellAnchor>
    <xdr:from>
      <xdr:col>6</xdr:col>
      <xdr:colOff>609600</xdr:colOff>
      <xdr:row>67</xdr:row>
      <xdr:rowOff>0</xdr:rowOff>
    </xdr:from>
    <xdr:to>
      <xdr:col>6</xdr:col>
      <xdr:colOff>457200</xdr:colOff>
      <xdr:row>67</xdr:row>
      <xdr:rowOff>0</xdr:rowOff>
    </xdr:to>
    <xdr:sp macro="" textlink="">
      <xdr:nvSpPr>
        <xdr:cNvPr id="7" name="Texte 8">
          <a:extLst>
            <a:ext uri="{FF2B5EF4-FFF2-40B4-BE49-F238E27FC236}">
              <a16:creationId xmlns:a16="http://schemas.microsoft.com/office/drawing/2014/main" id="{00000000-0008-0000-0500-000007000000}"/>
            </a:ext>
          </a:extLst>
        </xdr:cNvPr>
        <xdr:cNvSpPr txBox="1">
          <a:spLocks noChangeArrowheads="1"/>
        </xdr:cNvSpPr>
      </xdr:nvSpPr>
      <xdr:spPr bwMode="auto">
        <a:xfrm>
          <a:off x="9131300" y="1187450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189672</xdr:colOff>
      <xdr:row>0</xdr:row>
      <xdr:rowOff>36858</xdr:rowOff>
    </xdr:from>
    <xdr:to>
      <xdr:col>1</xdr:col>
      <xdr:colOff>1342197</xdr:colOff>
      <xdr:row>7</xdr:row>
      <xdr:rowOff>55908</xdr:rowOff>
    </xdr:to>
    <xdr:pic>
      <xdr:nvPicPr>
        <xdr:cNvPr id="8" name="Picture 64" descr="CMA-LOGO-VOSGES">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434272" y="36858"/>
          <a:ext cx="1152525" cy="1085850"/>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8</xdr:col>
          <xdr:colOff>0</xdr:colOff>
          <xdr:row>59</xdr:row>
          <xdr:rowOff>0</xdr:rowOff>
        </xdr:from>
        <xdr:to>
          <xdr:col>8</xdr:col>
          <xdr:colOff>0</xdr:colOff>
          <xdr:row>59</xdr:row>
          <xdr:rowOff>0</xdr:rowOff>
        </xdr:to>
        <xdr:sp macro="" textlink="">
          <xdr:nvSpPr>
            <xdr:cNvPr id="4097" name="Drop Down 1" hidden="1">
              <a:extLst>
                <a:ext uri="{63B3BB69-23CF-44E3-9099-C40C66FF867C}">
                  <a14:compatExt spid="_x0000_s4097"/>
                </a:ext>
                <a:ext uri="{FF2B5EF4-FFF2-40B4-BE49-F238E27FC236}">
                  <a16:creationId xmlns:a16="http://schemas.microsoft.com/office/drawing/2014/main" id="{00000000-0008-0000-0500-000001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61</xdr:row>
          <xdr:rowOff>203200</xdr:rowOff>
        </xdr:from>
        <xdr:to>
          <xdr:col>1</xdr:col>
          <xdr:colOff>711200</xdr:colOff>
          <xdr:row>61</xdr:row>
          <xdr:rowOff>419100</xdr:rowOff>
        </xdr:to>
        <xdr:sp macro="" textlink="">
          <xdr:nvSpPr>
            <xdr:cNvPr id="4099" name="Check Box 3" hidden="1">
              <a:extLst>
                <a:ext uri="{63B3BB69-23CF-44E3-9099-C40C66FF867C}">
                  <a14:compatExt spid="_x0000_s4099"/>
                </a:ext>
                <a:ext uri="{FF2B5EF4-FFF2-40B4-BE49-F238E27FC236}">
                  <a16:creationId xmlns:a16="http://schemas.microsoft.com/office/drawing/2014/main" id="{00000000-0008-0000-0500-000003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61</xdr:row>
          <xdr:rowOff>215900</xdr:rowOff>
        </xdr:from>
        <xdr:to>
          <xdr:col>1</xdr:col>
          <xdr:colOff>1346200</xdr:colOff>
          <xdr:row>61</xdr:row>
          <xdr:rowOff>431800</xdr:rowOff>
        </xdr:to>
        <xdr:sp macro="" textlink="">
          <xdr:nvSpPr>
            <xdr:cNvPr id="4100" name="Check Box 4" hidden="1">
              <a:extLst>
                <a:ext uri="{63B3BB69-23CF-44E3-9099-C40C66FF867C}">
                  <a14:compatExt spid="_x0000_s4100"/>
                </a:ext>
                <a:ext uri="{FF2B5EF4-FFF2-40B4-BE49-F238E27FC236}">
                  <a16:creationId xmlns:a16="http://schemas.microsoft.com/office/drawing/2014/main" id="{00000000-0008-0000-0500-000004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825500</xdr:colOff>
          <xdr:row>64</xdr:row>
          <xdr:rowOff>76200</xdr:rowOff>
        </xdr:from>
        <xdr:to>
          <xdr:col>1</xdr:col>
          <xdr:colOff>1320800</xdr:colOff>
          <xdr:row>64</xdr:row>
          <xdr:rowOff>292100</xdr:rowOff>
        </xdr:to>
        <xdr:sp macro="" textlink="">
          <xdr:nvSpPr>
            <xdr:cNvPr id="4101" name="Check Box 5" hidden="1">
              <a:extLst>
                <a:ext uri="{63B3BB69-23CF-44E3-9099-C40C66FF867C}">
                  <a14:compatExt spid="_x0000_s4101"/>
                </a:ext>
                <a:ext uri="{FF2B5EF4-FFF2-40B4-BE49-F238E27FC236}">
                  <a16:creationId xmlns:a16="http://schemas.microsoft.com/office/drawing/2014/main" id="{00000000-0008-0000-0500-000005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65</xdr:row>
          <xdr:rowOff>63500</xdr:rowOff>
        </xdr:from>
        <xdr:to>
          <xdr:col>1</xdr:col>
          <xdr:colOff>698500</xdr:colOff>
          <xdr:row>65</xdr:row>
          <xdr:rowOff>279400</xdr:rowOff>
        </xdr:to>
        <xdr:sp macro="" textlink="">
          <xdr:nvSpPr>
            <xdr:cNvPr id="4102" name="Check Box 6" hidden="1">
              <a:extLst>
                <a:ext uri="{63B3BB69-23CF-44E3-9099-C40C66FF867C}">
                  <a14:compatExt spid="_x0000_s4102"/>
                </a:ext>
                <a:ext uri="{FF2B5EF4-FFF2-40B4-BE49-F238E27FC236}">
                  <a16:creationId xmlns:a16="http://schemas.microsoft.com/office/drawing/2014/main" id="{00000000-0008-0000-0500-000006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65</xdr:row>
          <xdr:rowOff>38100</xdr:rowOff>
        </xdr:from>
        <xdr:to>
          <xdr:col>1</xdr:col>
          <xdr:colOff>1358900</xdr:colOff>
          <xdr:row>65</xdr:row>
          <xdr:rowOff>254000</xdr:rowOff>
        </xdr:to>
        <xdr:sp macro="" textlink="">
          <xdr:nvSpPr>
            <xdr:cNvPr id="4103" name="Check Box 7" hidden="1">
              <a:extLst>
                <a:ext uri="{63B3BB69-23CF-44E3-9099-C40C66FF867C}">
                  <a14:compatExt spid="_x0000_s4103"/>
                </a:ext>
                <a:ext uri="{FF2B5EF4-FFF2-40B4-BE49-F238E27FC236}">
                  <a16:creationId xmlns:a16="http://schemas.microsoft.com/office/drawing/2014/main" id="{00000000-0008-0000-0500-000007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152400</xdr:colOff>
          <xdr:row>18</xdr:row>
          <xdr:rowOff>63500</xdr:rowOff>
        </xdr:from>
        <xdr:to>
          <xdr:col>1</xdr:col>
          <xdr:colOff>1574800</xdr:colOff>
          <xdr:row>19</xdr:row>
          <xdr:rowOff>76200</xdr:rowOff>
        </xdr:to>
        <xdr:sp macro="" textlink="">
          <xdr:nvSpPr>
            <xdr:cNvPr id="4104" name="Option Button 8" hidden="1">
              <a:extLst>
                <a:ext uri="{63B3BB69-23CF-44E3-9099-C40C66FF867C}">
                  <a14:compatExt spid="_x0000_s4104"/>
                </a:ext>
                <a:ext uri="{FF2B5EF4-FFF2-40B4-BE49-F238E27FC236}">
                  <a16:creationId xmlns:a16="http://schemas.microsoft.com/office/drawing/2014/main" id="{00000000-0008-0000-0500-000008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Adm. &amp; Financier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17</xdr:row>
          <xdr:rowOff>50800</xdr:rowOff>
        </xdr:from>
        <xdr:to>
          <xdr:col>2</xdr:col>
          <xdr:colOff>12700</xdr:colOff>
          <xdr:row>18</xdr:row>
          <xdr:rowOff>38100</xdr:rowOff>
        </xdr:to>
        <xdr:sp macro="" textlink="">
          <xdr:nvSpPr>
            <xdr:cNvPr id="4105" name="Option Button 9" hidden="1">
              <a:extLst>
                <a:ext uri="{63B3BB69-23CF-44E3-9099-C40C66FF867C}">
                  <a14:compatExt spid="_x0000_s4105"/>
                </a:ext>
                <a:ext uri="{FF2B5EF4-FFF2-40B4-BE49-F238E27FC236}">
                  <a16:creationId xmlns:a16="http://schemas.microsoft.com/office/drawing/2014/main" id="{00000000-0008-0000-0500-000009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 initiale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16</xdr:row>
          <xdr:rowOff>25400</xdr:rowOff>
        </xdr:from>
        <xdr:to>
          <xdr:col>1</xdr:col>
          <xdr:colOff>1206500</xdr:colOff>
          <xdr:row>17</xdr:row>
          <xdr:rowOff>38100</xdr:rowOff>
        </xdr:to>
        <xdr:sp macro="" textlink="">
          <xdr:nvSpPr>
            <xdr:cNvPr id="4106" name="Option Button 10" hidden="1">
              <a:extLst>
                <a:ext uri="{63B3BB69-23CF-44E3-9099-C40C66FF867C}">
                  <a14:compatExt spid="_x0000_s4106"/>
                </a:ext>
                <a:ext uri="{FF2B5EF4-FFF2-40B4-BE49-F238E27FC236}">
                  <a16:creationId xmlns:a16="http://schemas.microsoft.com/office/drawing/2014/main" id="{00000000-0008-0000-0500-00000A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19</xdr:row>
          <xdr:rowOff>101600</xdr:rowOff>
        </xdr:from>
        <xdr:to>
          <xdr:col>1</xdr:col>
          <xdr:colOff>1562100</xdr:colOff>
          <xdr:row>20</xdr:row>
          <xdr:rowOff>114300</xdr:rowOff>
        </xdr:to>
        <xdr:sp macro="" textlink="">
          <xdr:nvSpPr>
            <xdr:cNvPr id="4107" name="Option Button 11" hidden="1">
              <a:extLst>
                <a:ext uri="{63B3BB69-23CF-44E3-9099-C40C66FF867C}">
                  <a14:compatExt spid="_x0000_s4107"/>
                </a:ext>
                <a:ext uri="{FF2B5EF4-FFF2-40B4-BE49-F238E27FC236}">
                  <a16:creationId xmlns:a16="http://schemas.microsoft.com/office/drawing/2014/main" id="{00000000-0008-0000-0500-00000B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Communication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19</xdr:row>
          <xdr:rowOff>101600</xdr:rowOff>
        </xdr:from>
        <xdr:to>
          <xdr:col>2</xdr:col>
          <xdr:colOff>1739900</xdr:colOff>
          <xdr:row>20</xdr:row>
          <xdr:rowOff>127000</xdr:rowOff>
        </xdr:to>
        <xdr:sp macro="" textlink="">
          <xdr:nvSpPr>
            <xdr:cNvPr id="4108" name="Option Button 12" hidden="1">
              <a:extLst>
                <a:ext uri="{63B3BB69-23CF-44E3-9099-C40C66FF867C}">
                  <a14:compatExt spid="_x0000_s4108"/>
                </a:ext>
                <a:ext uri="{FF2B5EF4-FFF2-40B4-BE49-F238E27FC236}">
                  <a16:creationId xmlns:a16="http://schemas.microsoft.com/office/drawing/2014/main" id="{00000000-0008-0000-0500-00000C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Direction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18</xdr:row>
          <xdr:rowOff>63500</xdr:rowOff>
        </xdr:from>
        <xdr:to>
          <xdr:col>2</xdr:col>
          <xdr:colOff>1727200</xdr:colOff>
          <xdr:row>19</xdr:row>
          <xdr:rowOff>88900</xdr:rowOff>
        </xdr:to>
        <xdr:sp macro="" textlink="">
          <xdr:nvSpPr>
            <xdr:cNvPr id="4109" name="Option Button 13" hidden="1">
              <a:extLst>
                <a:ext uri="{63B3BB69-23CF-44E3-9099-C40C66FF867C}">
                  <a14:compatExt spid="_x0000_s4109"/>
                </a:ext>
                <a:ext uri="{FF2B5EF4-FFF2-40B4-BE49-F238E27FC236}">
                  <a16:creationId xmlns:a16="http://schemas.microsoft.com/office/drawing/2014/main" id="{00000000-0008-0000-0500-00000D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Emploi et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17</xdr:row>
          <xdr:rowOff>63500</xdr:rowOff>
        </xdr:from>
        <xdr:to>
          <xdr:col>2</xdr:col>
          <xdr:colOff>1651000</xdr:colOff>
          <xdr:row>18</xdr:row>
          <xdr:rowOff>50800</xdr:rowOff>
        </xdr:to>
        <xdr:sp macro="" textlink="">
          <xdr:nvSpPr>
            <xdr:cNvPr id="4110" name="Option Button 14" hidden="1">
              <a:extLst>
                <a:ext uri="{63B3BB69-23CF-44E3-9099-C40C66FF867C}">
                  <a14:compatExt spid="_x0000_s4110"/>
                </a:ext>
                <a:ext uri="{FF2B5EF4-FFF2-40B4-BE49-F238E27FC236}">
                  <a16:creationId xmlns:a16="http://schemas.microsoft.com/office/drawing/2014/main" id="{00000000-0008-0000-0500-00000E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Conseil et dévelpt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62</xdr:row>
          <xdr:rowOff>215900</xdr:rowOff>
        </xdr:from>
        <xdr:to>
          <xdr:col>1</xdr:col>
          <xdr:colOff>711200</xdr:colOff>
          <xdr:row>62</xdr:row>
          <xdr:rowOff>431800</xdr:rowOff>
        </xdr:to>
        <xdr:sp macro="" textlink="">
          <xdr:nvSpPr>
            <xdr:cNvPr id="4111" name="Check Box 15" hidden="1">
              <a:extLst>
                <a:ext uri="{63B3BB69-23CF-44E3-9099-C40C66FF867C}">
                  <a14:compatExt spid="_x0000_s4111"/>
                </a:ext>
                <a:ext uri="{FF2B5EF4-FFF2-40B4-BE49-F238E27FC236}">
                  <a16:creationId xmlns:a16="http://schemas.microsoft.com/office/drawing/2014/main" id="{00000000-0008-0000-0500-00000F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62</xdr:row>
          <xdr:rowOff>203200</xdr:rowOff>
        </xdr:from>
        <xdr:to>
          <xdr:col>1</xdr:col>
          <xdr:colOff>1346200</xdr:colOff>
          <xdr:row>62</xdr:row>
          <xdr:rowOff>419100</xdr:rowOff>
        </xdr:to>
        <xdr:sp macro="" textlink="">
          <xdr:nvSpPr>
            <xdr:cNvPr id="4112" name="Check Box 16" hidden="1">
              <a:extLst>
                <a:ext uri="{63B3BB69-23CF-44E3-9099-C40C66FF867C}">
                  <a14:compatExt spid="_x0000_s4112"/>
                </a:ext>
                <a:ext uri="{FF2B5EF4-FFF2-40B4-BE49-F238E27FC236}">
                  <a16:creationId xmlns:a16="http://schemas.microsoft.com/office/drawing/2014/main" id="{00000000-0008-0000-0500-000010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63</xdr:row>
          <xdr:rowOff>63500</xdr:rowOff>
        </xdr:from>
        <xdr:to>
          <xdr:col>1</xdr:col>
          <xdr:colOff>711200</xdr:colOff>
          <xdr:row>63</xdr:row>
          <xdr:rowOff>292100</xdr:rowOff>
        </xdr:to>
        <xdr:sp macro="" textlink="">
          <xdr:nvSpPr>
            <xdr:cNvPr id="4113" name="Check Box 17" hidden="1">
              <a:extLst>
                <a:ext uri="{63B3BB69-23CF-44E3-9099-C40C66FF867C}">
                  <a14:compatExt spid="_x0000_s4113"/>
                </a:ext>
                <a:ext uri="{FF2B5EF4-FFF2-40B4-BE49-F238E27FC236}">
                  <a16:creationId xmlns:a16="http://schemas.microsoft.com/office/drawing/2014/main" id="{00000000-0008-0000-0500-000011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863600</xdr:colOff>
          <xdr:row>63</xdr:row>
          <xdr:rowOff>63500</xdr:rowOff>
        </xdr:from>
        <xdr:to>
          <xdr:col>1</xdr:col>
          <xdr:colOff>1397000</xdr:colOff>
          <xdr:row>63</xdr:row>
          <xdr:rowOff>292100</xdr:rowOff>
        </xdr:to>
        <xdr:sp macro="" textlink="">
          <xdr:nvSpPr>
            <xdr:cNvPr id="4114" name="Check Box 18" hidden="1">
              <a:extLst>
                <a:ext uri="{63B3BB69-23CF-44E3-9099-C40C66FF867C}">
                  <a14:compatExt spid="_x0000_s4114"/>
                </a:ext>
                <a:ext uri="{FF2B5EF4-FFF2-40B4-BE49-F238E27FC236}">
                  <a16:creationId xmlns:a16="http://schemas.microsoft.com/office/drawing/2014/main" id="{00000000-0008-0000-0500-000012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64</xdr:row>
          <xdr:rowOff>88900</xdr:rowOff>
        </xdr:from>
        <xdr:to>
          <xdr:col>1</xdr:col>
          <xdr:colOff>698500</xdr:colOff>
          <xdr:row>64</xdr:row>
          <xdr:rowOff>304800</xdr:rowOff>
        </xdr:to>
        <xdr:sp macro="" textlink="">
          <xdr:nvSpPr>
            <xdr:cNvPr id="4115" name="Check Box 19" hidden="1">
              <a:extLst>
                <a:ext uri="{63B3BB69-23CF-44E3-9099-C40C66FF867C}">
                  <a14:compatExt spid="_x0000_s4115"/>
                </a:ext>
                <a:ext uri="{FF2B5EF4-FFF2-40B4-BE49-F238E27FC236}">
                  <a16:creationId xmlns:a16="http://schemas.microsoft.com/office/drawing/2014/main" id="{00000000-0008-0000-0500-0000131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xdr:col>
      <xdr:colOff>0</xdr:colOff>
      <xdr:row>57</xdr:row>
      <xdr:rowOff>0</xdr:rowOff>
    </xdr:from>
    <xdr:to>
      <xdr:col>1</xdr:col>
      <xdr:colOff>0</xdr:colOff>
      <xdr:row>57</xdr:row>
      <xdr:rowOff>0</xdr:rowOff>
    </xdr:to>
    <xdr:sp macro="" textlink="">
      <xdr:nvSpPr>
        <xdr:cNvPr id="2" name="Texte 8">
          <a:extLst>
            <a:ext uri="{FF2B5EF4-FFF2-40B4-BE49-F238E27FC236}">
              <a16:creationId xmlns:a16="http://schemas.microsoft.com/office/drawing/2014/main" id="{00000000-0008-0000-0600-000002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3" name="Texte 8">
          <a:extLst>
            <a:ext uri="{FF2B5EF4-FFF2-40B4-BE49-F238E27FC236}">
              <a16:creationId xmlns:a16="http://schemas.microsoft.com/office/drawing/2014/main" id="{00000000-0008-0000-0600-000003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4" name="Texte 8">
          <a:extLst>
            <a:ext uri="{FF2B5EF4-FFF2-40B4-BE49-F238E27FC236}">
              <a16:creationId xmlns:a16="http://schemas.microsoft.com/office/drawing/2014/main" id="{00000000-0008-0000-0600-000004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5" name="Texte 8">
          <a:extLst>
            <a:ext uri="{FF2B5EF4-FFF2-40B4-BE49-F238E27FC236}">
              <a16:creationId xmlns:a16="http://schemas.microsoft.com/office/drawing/2014/main" id="{00000000-0008-0000-0600-000005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5</xdr:col>
      <xdr:colOff>609600</xdr:colOff>
      <xdr:row>56</xdr:row>
      <xdr:rowOff>0</xdr:rowOff>
    </xdr:from>
    <xdr:to>
      <xdr:col>5</xdr:col>
      <xdr:colOff>457200</xdr:colOff>
      <xdr:row>56</xdr:row>
      <xdr:rowOff>0</xdr:rowOff>
    </xdr:to>
    <xdr:sp macro="" textlink="">
      <xdr:nvSpPr>
        <xdr:cNvPr id="6" name="Texte 8">
          <a:extLst>
            <a:ext uri="{FF2B5EF4-FFF2-40B4-BE49-F238E27FC236}">
              <a16:creationId xmlns:a16="http://schemas.microsoft.com/office/drawing/2014/main" id="{00000000-0008-0000-0600-000006000000}"/>
            </a:ext>
          </a:extLst>
        </xdr:cNvPr>
        <xdr:cNvSpPr txBox="1">
          <a:spLocks noChangeArrowheads="1"/>
        </xdr:cNvSpPr>
      </xdr:nvSpPr>
      <xdr:spPr bwMode="auto">
        <a:xfrm>
          <a:off x="8820150" y="12096750"/>
          <a:ext cx="0" cy="0"/>
        </a:xfrm>
        <a:prstGeom prst="rect">
          <a:avLst/>
        </a:prstGeom>
        <a:solidFill>
          <a:srgbClr val="FFFFFF"/>
        </a:solidFill>
        <a:ln w="17145">
          <a:solidFill>
            <a:srgbClr val="000000"/>
          </a:solidFill>
          <a:miter lim="800000"/>
          <a:headEnd/>
          <a:tailEnd/>
        </a:ln>
      </xdr:spPr>
    </xdr:sp>
    <xdr:clientData/>
  </xdr:twoCellAnchor>
  <xdr:twoCellAnchor>
    <xdr:from>
      <xdr:col>6</xdr:col>
      <xdr:colOff>609600</xdr:colOff>
      <xdr:row>56</xdr:row>
      <xdr:rowOff>0</xdr:rowOff>
    </xdr:from>
    <xdr:to>
      <xdr:col>6</xdr:col>
      <xdr:colOff>457200</xdr:colOff>
      <xdr:row>56</xdr:row>
      <xdr:rowOff>0</xdr:rowOff>
    </xdr:to>
    <xdr:sp macro="" textlink="">
      <xdr:nvSpPr>
        <xdr:cNvPr id="7" name="Texte 8">
          <a:extLst>
            <a:ext uri="{FF2B5EF4-FFF2-40B4-BE49-F238E27FC236}">
              <a16:creationId xmlns:a16="http://schemas.microsoft.com/office/drawing/2014/main" id="{00000000-0008-0000-0600-000007000000}"/>
            </a:ext>
          </a:extLst>
        </xdr:cNvPr>
        <xdr:cNvSpPr txBox="1">
          <a:spLocks noChangeArrowheads="1"/>
        </xdr:cNvSpPr>
      </xdr:nvSpPr>
      <xdr:spPr bwMode="auto">
        <a:xfrm>
          <a:off x="9963150"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189672</xdr:colOff>
      <xdr:row>0</xdr:row>
      <xdr:rowOff>36858</xdr:rowOff>
    </xdr:from>
    <xdr:to>
      <xdr:col>1</xdr:col>
      <xdr:colOff>1342197</xdr:colOff>
      <xdr:row>7</xdr:row>
      <xdr:rowOff>55908</xdr:rowOff>
    </xdr:to>
    <xdr:pic>
      <xdr:nvPicPr>
        <xdr:cNvPr id="8" name="Picture 64" descr="CMA-LOGO-VOSGES">
          <a:extLst>
            <a:ext uri="{FF2B5EF4-FFF2-40B4-BE49-F238E27FC236}">
              <a16:creationId xmlns:a16="http://schemas.microsoft.com/office/drawing/2014/main" id="{00000000-0008-0000-0600-000008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437447" y="36858"/>
          <a:ext cx="1152525" cy="1152525"/>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8</xdr:col>
          <xdr:colOff>0</xdr:colOff>
          <xdr:row>48</xdr:row>
          <xdr:rowOff>0</xdr:rowOff>
        </xdr:from>
        <xdr:to>
          <xdr:col>8</xdr:col>
          <xdr:colOff>0</xdr:colOff>
          <xdr:row>48</xdr:row>
          <xdr:rowOff>0</xdr:rowOff>
        </xdr:to>
        <xdr:sp macro="" textlink="">
          <xdr:nvSpPr>
            <xdr:cNvPr id="36865" name="Drop Down 1" hidden="1">
              <a:extLst>
                <a:ext uri="{63B3BB69-23CF-44E3-9099-C40C66FF867C}">
                  <a14:compatExt spid="_x0000_s36865"/>
                </a:ext>
                <a:ext uri="{FF2B5EF4-FFF2-40B4-BE49-F238E27FC236}">
                  <a16:creationId xmlns:a16="http://schemas.microsoft.com/office/drawing/2014/main" id="{00000000-0008-0000-0600-0000019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50</xdr:row>
          <xdr:rowOff>203200</xdr:rowOff>
        </xdr:from>
        <xdr:to>
          <xdr:col>1</xdr:col>
          <xdr:colOff>711200</xdr:colOff>
          <xdr:row>50</xdr:row>
          <xdr:rowOff>419100</xdr:rowOff>
        </xdr:to>
        <xdr:sp macro="" textlink="">
          <xdr:nvSpPr>
            <xdr:cNvPr id="36866" name="Check Box 2" hidden="1">
              <a:extLst>
                <a:ext uri="{63B3BB69-23CF-44E3-9099-C40C66FF867C}">
                  <a14:compatExt spid="_x0000_s36866"/>
                </a:ext>
                <a:ext uri="{FF2B5EF4-FFF2-40B4-BE49-F238E27FC236}">
                  <a16:creationId xmlns:a16="http://schemas.microsoft.com/office/drawing/2014/main" id="{00000000-0008-0000-0600-000002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50</xdr:row>
          <xdr:rowOff>215900</xdr:rowOff>
        </xdr:from>
        <xdr:to>
          <xdr:col>1</xdr:col>
          <xdr:colOff>1346200</xdr:colOff>
          <xdr:row>50</xdr:row>
          <xdr:rowOff>431800</xdr:rowOff>
        </xdr:to>
        <xdr:sp macro="" textlink="">
          <xdr:nvSpPr>
            <xdr:cNvPr id="36867" name="Check Box 3" hidden="1">
              <a:extLst>
                <a:ext uri="{63B3BB69-23CF-44E3-9099-C40C66FF867C}">
                  <a14:compatExt spid="_x0000_s36867"/>
                </a:ext>
                <a:ext uri="{FF2B5EF4-FFF2-40B4-BE49-F238E27FC236}">
                  <a16:creationId xmlns:a16="http://schemas.microsoft.com/office/drawing/2014/main" id="{00000000-0008-0000-0600-000003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825500</xdr:colOff>
          <xdr:row>53</xdr:row>
          <xdr:rowOff>76200</xdr:rowOff>
        </xdr:from>
        <xdr:to>
          <xdr:col>1</xdr:col>
          <xdr:colOff>1320800</xdr:colOff>
          <xdr:row>53</xdr:row>
          <xdr:rowOff>292100</xdr:rowOff>
        </xdr:to>
        <xdr:sp macro="" textlink="">
          <xdr:nvSpPr>
            <xdr:cNvPr id="36868" name="Check Box 4" hidden="1">
              <a:extLst>
                <a:ext uri="{63B3BB69-23CF-44E3-9099-C40C66FF867C}">
                  <a14:compatExt spid="_x0000_s36868"/>
                </a:ext>
                <a:ext uri="{FF2B5EF4-FFF2-40B4-BE49-F238E27FC236}">
                  <a16:creationId xmlns:a16="http://schemas.microsoft.com/office/drawing/2014/main" id="{00000000-0008-0000-0600-000004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54</xdr:row>
          <xdr:rowOff>63500</xdr:rowOff>
        </xdr:from>
        <xdr:to>
          <xdr:col>1</xdr:col>
          <xdr:colOff>698500</xdr:colOff>
          <xdr:row>54</xdr:row>
          <xdr:rowOff>279400</xdr:rowOff>
        </xdr:to>
        <xdr:sp macro="" textlink="">
          <xdr:nvSpPr>
            <xdr:cNvPr id="36869" name="Check Box 5" hidden="1">
              <a:extLst>
                <a:ext uri="{63B3BB69-23CF-44E3-9099-C40C66FF867C}">
                  <a14:compatExt spid="_x0000_s36869"/>
                </a:ext>
                <a:ext uri="{FF2B5EF4-FFF2-40B4-BE49-F238E27FC236}">
                  <a16:creationId xmlns:a16="http://schemas.microsoft.com/office/drawing/2014/main" id="{00000000-0008-0000-0600-000005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54</xdr:row>
          <xdr:rowOff>38100</xdr:rowOff>
        </xdr:from>
        <xdr:to>
          <xdr:col>1</xdr:col>
          <xdr:colOff>1358900</xdr:colOff>
          <xdr:row>54</xdr:row>
          <xdr:rowOff>254000</xdr:rowOff>
        </xdr:to>
        <xdr:sp macro="" textlink="">
          <xdr:nvSpPr>
            <xdr:cNvPr id="36870" name="Check Box 6" hidden="1">
              <a:extLst>
                <a:ext uri="{63B3BB69-23CF-44E3-9099-C40C66FF867C}">
                  <a14:compatExt spid="_x0000_s36870"/>
                </a:ext>
                <a:ext uri="{FF2B5EF4-FFF2-40B4-BE49-F238E27FC236}">
                  <a16:creationId xmlns:a16="http://schemas.microsoft.com/office/drawing/2014/main" id="{00000000-0008-0000-0600-000006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152400</xdr:colOff>
          <xdr:row>18</xdr:row>
          <xdr:rowOff>63500</xdr:rowOff>
        </xdr:from>
        <xdr:to>
          <xdr:col>1</xdr:col>
          <xdr:colOff>1574800</xdr:colOff>
          <xdr:row>19</xdr:row>
          <xdr:rowOff>76200</xdr:rowOff>
        </xdr:to>
        <xdr:sp macro="" textlink="">
          <xdr:nvSpPr>
            <xdr:cNvPr id="36871" name="Option Button 7" hidden="1">
              <a:extLst>
                <a:ext uri="{63B3BB69-23CF-44E3-9099-C40C66FF867C}">
                  <a14:compatExt spid="_x0000_s36871"/>
                </a:ext>
                <a:ext uri="{FF2B5EF4-FFF2-40B4-BE49-F238E27FC236}">
                  <a16:creationId xmlns:a16="http://schemas.microsoft.com/office/drawing/2014/main" id="{00000000-0008-0000-0600-000007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Adm. &amp; Financier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17</xdr:row>
          <xdr:rowOff>50800</xdr:rowOff>
        </xdr:from>
        <xdr:to>
          <xdr:col>2</xdr:col>
          <xdr:colOff>12700</xdr:colOff>
          <xdr:row>18</xdr:row>
          <xdr:rowOff>38100</xdr:rowOff>
        </xdr:to>
        <xdr:sp macro="" textlink="">
          <xdr:nvSpPr>
            <xdr:cNvPr id="36872" name="Option Button 8" hidden="1">
              <a:extLst>
                <a:ext uri="{63B3BB69-23CF-44E3-9099-C40C66FF867C}">
                  <a14:compatExt spid="_x0000_s36872"/>
                </a:ext>
                <a:ext uri="{FF2B5EF4-FFF2-40B4-BE49-F238E27FC236}">
                  <a16:creationId xmlns:a16="http://schemas.microsoft.com/office/drawing/2014/main" id="{00000000-0008-0000-0600-000008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 initiale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16</xdr:row>
          <xdr:rowOff>25400</xdr:rowOff>
        </xdr:from>
        <xdr:to>
          <xdr:col>1</xdr:col>
          <xdr:colOff>1206500</xdr:colOff>
          <xdr:row>17</xdr:row>
          <xdr:rowOff>38100</xdr:rowOff>
        </xdr:to>
        <xdr:sp macro="" textlink="">
          <xdr:nvSpPr>
            <xdr:cNvPr id="36873" name="Option Button 9" hidden="1">
              <a:extLst>
                <a:ext uri="{63B3BB69-23CF-44E3-9099-C40C66FF867C}">
                  <a14:compatExt spid="_x0000_s36873"/>
                </a:ext>
                <a:ext uri="{FF2B5EF4-FFF2-40B4-BE49-F238E27FC236}">
                  <a16:creationId xmlns:a16="http://schemas.microsoft.com/office/drawing/2014/main" id="{00000000-0008-0000-0600-000009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19</xdr:row>
          <xdr:rowOff>101600</xdr:rowOff>
        </xdr:from>
        <xdr:to>
          <xdr:col>1</xdr:col>
          <xdr:colOff>1562100</xdr:colOff>
          <xdr:row>20</xdr:row>
          <xdr:rowOff>114300</xdr:rowOff>
        </xdr:to>
        <xdr:sp macro="" textlink="">
          <xdr:nvSpPr>
            <xdr:cNvPr id="36874" name="Option Button 10" hidden="1">
              <a:extLst>
                <a:ext uri="{63B3BB69-23CF-44E3-9099-C40C66FF867C}">
                  <a14:compatExt spid="_x0000_s36874"/>
                </a:ext>
                <a:ext uri="{FF2B5EF4-FFF2-40B4-BE49-F238E27FC236}">
                  <a16:creationId xmlns:a16="http://schemas.microsoft.com/office/drawing/2014/main" id="{00000000-0008-0000-0600-00000A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Communication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19</xdr:row>
          <xdr:rowOff>101600</xdr:rowOff>
        </xdr:from>
        <xdr:to>
          <xdr:col>2</xdr:col>
          <xdr:colOff>1739900</xdr:colOff>
          <xdr:row>20</xdr:row>
          <xdr:rowOff>127000</xdr:rowOff>
        </xdr:to>
        <xdr:sp macro="" textlink="">
          <xdr:nvSpPr>
            <xdr:cNvPr id="36875" name="Option Button 11" hidden="1">
              <a:extLst>
                <a:ext uri="{63B3BB69-23CF-44E3-9099-C40C66FF867C}">
                  <a14:compatExt spid="_x0000_s36875"/>
                </a:ext>
                <a:ext uri="{FF2B5EF4-FFF2-40B4-BE49-F238E27FC236}">
                  <a16:creationId xmlns:a16="http://schemas.microsoft.com/office/drawing/2014/main" id="{00000000-0008-0000-0600-00000B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Direction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18</xdr:row>
          <xdr:rowOff>63500</xdr:rowOff>
        </xdr:from>
        <xdr:to>
          <xdr:col>2</xdr:col>
          <xdr:colOff>1727200</xdr:colOff>
          <xdr:row>19</xdr:row>
          <xdr:rowOff>88900</xdr:rowOff>
        </xdr:to>
        <xdr:sp macro="" textlink="">
          <xdr:nvSpPr>
            <xdr:cNvPr id="36876" name="Option Button 12" hidden="1">
              <a:extLst>
                <a:ext uri="{63B3BB69-23CF-44E3-9099-C40C66FF867C}">
                  <a14:compatExt spid="_x0000_s36876"/>
                </a:ext>
                <a:ext uri="{FF2B5EF4-FFF2-40B4-BE49-F238E27FC236}">
                  <a16:creationId xmlns:a16="http://schemas.microsoft.com/office/drawing/2014/main" id="{00000000-0008-0000-0600-00000C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Emploi et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17</xdr:row>
          <xdr:rowOff>63500</xdr:rowOff>
        </xdr:from>
        <xdr:to>
          <xdr:col>2</xdr:col>
          <xdr:colOff>1651000</xdr:colOff>
          <xdr:row>18</xdr:row>
          <xdr:rowOff>50800</xdr:rowOff>
        </xdr:to>
        <xdr:sp macro="" textlink="">
          <xdr:nvSpPr>
            <xdr:cNvPr id="36877" name="Option Button 13" hidden="1">
              <a:extLst>
                <a:ext uri="{63B3BB69-23CF-44E3-9099-C40C66FF867C}">
                  <a14:compatExt spid="_x0000_s36877"/>
                </a:ext>
                <a:ext uri="{FF2B5EF4-FFF2-40B4-BE49-F238E27FC236}">
                  <a16:creationId xmlns:a16="http://schemas.microsoft.com/office/drawing/2014/main" id="{00000000-0008-0000-0600-00000D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Conseil et dévelpt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51</xdr:row>
          <xdr:rowOff>215900</xdr:rowOff>
        </xdr:from>
        <xdr:to>
          <xdr:col>1</xdr:col>
          <xdr:colOff>711200</xdr:colOff>
          <xdr:row>51</xdr:row>
          <xdr:rowOff>431800</xdr:rowOff>
        </xdr:to>
        <xdr:sp macro="" textlink="">
          <xdr:nvSpPr>
            <xdr:cNvPr id="36878" name="Check Box 14" hidden="1">
              <a:extLst>
                <a:ext uri="{63B3BB69-23CF-44E3-9099-C40C66FF867C}">
                  <a14:compatExt spid="_x0000_s36878"/>
                </a:ext>
                <a:ext uri="{FF2B5EF4-FFF2-40B4-BE49-F238E27FC236}">
                  <a16:creationId xmlns:a16="http://schemas.microsoft.com/office/drawing/2014/main" id="{00000000-0008-0000-0600-00000E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51</xdr:row>
          <xdr:rowOff>203200</xdr:rowOff>
        </xdr:from>
        <xdr:to>
          <xdr:col>1</xdr:col>
          <xdr:colOff>1346200</xdr:colOff>
          <xdr:row>51</xdr:row>
          <xdr:rowOff>419100</xdr:rowOff>
        </xdr:to>
        <xdr:sp macro="" textlink="">
          <xdr:nvSpPr>
            <xdr:cNvPr id="36879" name="Check Box 15" hidden="1">
              <a:extLst>
                <a:ext uri="{63B3BB69-23CF-44E3-9099-C40C66FF867C}">
                  <a14:compatExt spid="_x0000_s36879"/>
                </a:ext>
                <a:ext uri="{FF2B5EF4-FFF2-40B4-BE49-F238E27FC236}">
                  <a16:creationId xmlns:a16="http://schemas.microsoft.com/office/drawing/2014/main" id="{00000000-0008-0000-0600-00000F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52</xdr:row>
          <xdr:rowOff>63500</xdr:rowOff>
        </xdr:from>
        <xdr:to>
          <xdr:col>1</xdr:col>
          <xdr:colOff>711200</xdr:colOff>
          <xdr:row>52</xdr:row>
          <xdr:rowOff>292100</xdr:rowOff>
        </xdr:to>
        <xdr:sp macro="" textlink="">
          <xdr:nvSpPr>
            <xdr:cNvPr id="36880" name="Check Box 16" hidden="1">
              <a:extLst>
                <a:ext uri="{63B3BB69-23CF-44E3-9099-C40C66FF867C}">
                  <a14:compatExt spid="_x0000_s36880"/>
                </a:ext>
                <a:ext uri="{FF2B5EF4-FFF2-40B4-BE49-F238E27FC236}">
                  <a16:creationId xmlns:a16="http://schemas.microsoft.com/office/drawing/2014/main" id="{00000000-0008-0000-0600-000010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863600</xdr:colOff>
          <xdr:row>52</xdr:row>
          <xdr:rowOff>63500</xdr:rowOff>
        </xdr:from>
        <xdr:to>
          <xdr:col>1</xdr:col>
          <xdr:colOff>1397000</xdr:colOff>
          <xdr:row>52</xdr:row>
          <xdr:rowOff>292100</xdr:rowOff>
        </xdr:to>
        <xdr:sp macro="" textlink="">
          <xdr:nvSpPr>
            <xdr:cNvPr id="36881" name="Check Box 17" hidden="1">
              <a:extLst>
                <a:ext uri="{63B3BB69-23CF-44E3-9099-C40C66FF867C}">
                  <a14:compatExt spid="_x0000_s36881"/>
                </a:ext>
                <a:ext uri="{FF2B5EF4-FFF2-40B4-BE49-F238E27FC236}">
                  <a16:creationId xmlns:a16="http://schemas.microsoft.com/office/drawing/2014/main" id="{00000000-0008-0000-0600-000011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53</xdr:row>
          <xdr:rowOff>88900</xdr:rowOff>
        </xdr:from>
        <xdr:to>
          <xdr:col>1</xdr:col>
          <xdr:colOff>698500</xdr:colOff>
          <xdr:row>53</xdr:row>
          <xdr:rowOff>304800</xdr:rowOff>
        </xdr:to>
        <xdr:sp macro="" textlink="">
          <xdr:nvSpPr>
            <xdr:cNvPr id="36882" name="Check Box 18" hidden="1">
              <a:extLst>
                <a:ext uri="{63B3BB69-23CF-44E3-9099-C40C66FF867C}">
                  <a14:compatExt spid="_x0000_s36882"/>
                </a:ext>
                <a:ext uri="{FF2B5EF4-FFF2-40B4-BE49-F238E27FC236}">
                  <a16:creationId xmlns:a16="http://schemas.microsoft.com/office/drawing/2014/main" id="{00000000-0008-0000-0600-00001290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xdr:col>
      <xdr:colOff>0</xdr:colOff>
      <xdr:row>57</xdr:row>
      <xdr:rowOff>0</xdr:rowOff>
    </xdr:from>
    <xdr:to>
      <xdr:col>1</xdr:col>
      <xdr:colOff>0</xdr:colOff>
      <xdr:row>57</xdr:row>
      <xdr:rowOff>0</xdr:rowOff>
    </xdr:to>
    <xdr:sp macro="" textlink="">
      <xdr:nvSpPr>
        <xdr:cNvPr id="2" name="Texte 8">
          <a:extLst>
            <a:ext uri="{FF2B5EF4-FFF2-40B4-BE49-F238E27FC236}">
              <a16:creationId xmlns:a16="http://schemas.microsoft.com/office/drawing/2014/main" id="{00000000-0008-0000-0700-000002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3" name="Texte 8">
          <a:extLst>
            <a:ext uri="{FF2B5EF4-FFF2-40B4-BE49-F238E27FC236}">
              <a16:creationId xmlns:a16="http://schemas.microsoft.com/office/drawing/2014/main" id="{00000000-0008-0000-0700-000003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4" name="Texte 8">
          <a:extLst>
            <a:ext uri="{FF2B5EF4-FFF2-40B4-BE49-F238E27FC236}">
              <a16:creationId xmlns:a16="http://schemas.microsoft.com/office/drawing/2014/main" id="{00000000-0008-0000-0700-000004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5" name="Texte 8">
          <a:extLst>
            <a:ext uri="{FF2B5EF4-FFF2-40B4-BE49-F238E27FC236}">
              <a16:creationId xmlns:a16="http://schemas.microsoft.com/office/drawing/2014/main" id="{00000000-0008-0000-0700-000005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5</xdr:col>
      <xdr:colOff>609600</xdr:colOff>
      <xdr:row>56</xdr:row>
      <xdr:rowOff>0</xdr:rowOff>
    </xdr:from>
    <xdr:to>
      <xdr:col>5</xdr:col>
      <xdr:colOff>457200</xdr:colOff>
      <xdr:row>56</xdr:row>
      <xdr:rowOff>0</xdr:rowOff>
    </xdr:to>
    <xdr:sp macro="" textlink="">
      <xdr:nvSpPr>
        <xdr:cNvPr id="6" name="Texte 8">
          <a:extLst>
            <a:ext uri="{FF2B5EF4-FFF2-40B4-BE49-F238E27FC236}">
              <a16:creationId xmlns:a16="http://schemas.microsoft.com/office/drawing/2014/main" id="{00000000-0008-0000-0700-000006000000}"/>
            </a:ext>
          </a:extLst>
        </xdr:cNvPr>
        <xdr:cNvSpPr txBox="1">
          <a:spLocks noChangeArrowheads="1"/>
        </xdr:cNvSpPr>
      </xdr:nvSpPr>
      <xdr:spPr bwMode="auto">
        <a:xfrm>
          <a:off x="8820150" y="12096750"/>
          <a:ext cx="0" cy="0"/>
        </a:xfrm>
        <a:prstGeom prst="rect">
          <a:avLst/>
        </a:prstGeom>
        <a:solidFill>
          <a:srgbClr val="FFFFFF"/>
        </a:solidFill>
        <a:ln w="17145">
          <a:solidFill>
            <a:srgbClr val="000000"/>
          </a:solidFill>
          <a:miter lim="800000"/>
          <a:headEnd/>
          <a:tailEnd/>
        </a:ln>
      </xdr:spPr>
    </xdr:sp>
    <xdr:clientData/>
  </xdr:twoCellAnchor>
  <xdr:twoCellAnchor>
    <xdr:from>
      <xdr:col>6</xdr:col>
      <xdr:colOff>609600</xdr:colOff>
      <xdr:row>56</xdr:row>
      <xdr:rowOff>0</xdr:rowOff>
    </xdr:from>
    <xdr:to>
      <xdr:col>6</xdr:col>
      <xdr:colOff>457200</xdr:colOff>
      <xdr:row>56</xdr:row>
      <xdr:rowOff>0</xdr:rowOff>
    </xdr:to>
    <xdr:sp macro="" textlink="">
      <xdr:nvSpPr>
        <xdr:cNvPr id="7" name="Texte 8">
          <a:extLst>
            <a:ext uri="{FF2B5EF4-FFF2-40B4-BE49-F238E27FC236}">
              <a16:creationId xmlns:a16="http://schemas.microsoft.com/office/drawing/2014/main" id="{00000000-0008-0000-0700-000007000000}"/>
            </a:ext>
          </a:extLst>
        </xdr:cNvPr>
        <xdr:cNvSpPr txBox="1">
          <a:spLocks noChangeArrowheads="1"/>
        </xdr:cNvSpPr>
      </xdr:nvSpPr>
      <xdr:spPr bwMode="auto">
        <a:xfrm>
          <a:off x="9963150"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189672</xdr:colOff>
      <xdr:row>0</xdr:row>
      <xdr:rowOff>36858</xdr:rowOff>
    </xdr:from>
    <xdr:to>
      <xdr:col>1</xdr:col>
      <xdr:colOff>1342197</xdr:colOff>
      <xdr:row>7</xdr:row>
      <xdr:rowOff>55908</xdr:rowOff>
    </xdr:to>
    <xdr:pic>
      <xdr:nvPicPr>
        <xdr:cNvPr id="8" name="Picture 64" descr="CMA-LOGO-VOSGES">
          <a:extLst>
            <a:ext uri="{FF2B5EF4-FFF2-40B4-BE49-F238E27FC236}">
              <a16:creationId xmlns:a16="http://schemas.microsoft.com/office/drawing/2014/main" id="{00000000-0008-0000-0700-000008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437447" y="36858"/>
          <a:ext cx="1152525" cy="1152525"/>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8</xdr:col>
          <xdr:colOff>0</xdr:colOff>
          <xdr:row>48</xdr:row>
          <xdr:rowOff>0</xdr:rowOff>
        </xdr:from>
        <xdr:to>
          <xdr:col>8</xdr:col>
          <xdr:colOff>0</xdr:colOff>
          <xdr:row>48</xdr:row>
          <xdr:rowOff>0</xdr:rowOff>
        </xdr:to>
        <xdr:sp macro="" textlink="">
          <xdr:nvSpPr>
            <xdr:cNvPr id="38913" name="Drop Down 1" hidden="1">
              <a:extLst>
                <a:ext uri="{63B3BB69-23CF-44E3-9099-C40C66FF867C}">
                  <a14:compatExt spid="_x0000_s38913"/>
                </a:ext>
                <a:ext uri="{FF2B5EF4-FFF2-40B4-BE49-F238E27FC236}">
                  <a16:creationId xmlns:a16="http://schemas.microsoft.com/office/drawing/2014/main" id="{00000000-0008-0000-0700-0000019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50</xdr:row>
          <xdr:rowOff>203200</xdr:rowOff>
        </xdr:from>
        <xdr:to>
          <xdr:col>1</xdr:col>
          <xdr:colOff>711200</xdr:colOff>
          <xdr:row>50</xdr:row>
          <xdr:rowOff>419100</xdr:rowOff>
        </xdr:to>
        <xdr:sp macro="" textlink="">
          <xdr:nvSpPr>
            <xdr:cNvPr id="38914" name="Check Box 2" hidden="1">
              <a:extLst>
                <a:ext uri="{63B3BB69-23CF-44E3-9099-C40C66FF867C}">
                  <a14:compatExt spid="_x0000_s38914"/>
                </a:ext>
                <a:ext uri="{FF2B5EF4-FFF2-40B4-BE49-F238E27FC236}">
                  <a16:creationId xmlns:a16="http://schemas.microsoft.com/office/drawing/2014/main" id="{00000000-0008-0000-0700-000002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50</xdr:row>
          <xdr:rowOff>215900</xdr:rowOff>
        </xdr:from>
        <xdr:to>
          <xdr:col>1</xdr:col>
          <xdr:colOff>1346200</xdr:colOff>
          <xdr:row>50</xdr:row>
          <xdr:rowOff>431800</xdr:rowOff>
        </xdr:to>
        <xdr:sp macro="" textlink="">
          <xdr:nvSpPr>
            <xdr:cNvPr id="38915" name="Check Box 3" hidden="1">
              <a:extLst>
                <a:ext uri="{63B3BB69-23CF-44E3-9099-C40C66FF867C}">
                  <a14:compatExt spid="_x0000_s38915"/>
                </a:ext>
                <a:ext uri="{FF2B5EF4-FFF2-40B4-BE49-F238E27FC236}">
                  <a16:creationId xmlns:a16="http://schemas.microsoft.com/office/drawing/2014/main" id="{00000000-0008-0000-0700-000003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825500</xdr:colOff>
          <xdr:row>53</xdr:row>
          <xdr:rowOff>76200</xdr:rowOff>
        </xdr:from>
        <xdr:to>
          <xdr:col>1</xdr:col>
          <xdr:colOff>1320800</xdr:colOff>
          <xdr:row>53</xdr:row>
          <xdr:rowOff>292100</xdr:rowOff>
        </xdr:to>
        <xdr:sp macro="" textlink="">
          <xdr:nvSpPr>
            <xdr:cNvPr id="38916" name="Check Box 4" hidden="1">
              <a:extLst>
                <a:ext uri="{63B3BB69-23CF-44E3-9099-C40C66FF867C}">
                  <a14:compatExt spid="_x0000_s38916"/>
                </a:ext>
                <a:ext uri="{FF2B5EF4-FFF2-40B4-BE49-F238E27FC236}">
                  <a16:creationId xmlns:a16="http://schemas.microsoft.com/office/drawing/2014/main" id="{00000000-0008-0000-0700-000004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54</xdr:row>
          <xdr:rowOff>63500</xdr:rowOff>
        </xdr:from>
        <xdr:to>
          <xdr:col>1</xdr:col>
          <xdr:colOff>698500</xdr:colOff>
          <xdr:row>54</xdr:row>
          <xdr:rowOff>279400</xdr:rowOff>
        </xdr:to>
        <xdr:sp macro="" textlink="">
          <xdr:nvSpPr>
            <xdr:cNvPr id="38917" name="Check Box 5" hidden="1">
              <a:extLst>
                <a:ext uri="{63B3BB69-23CF-44E3-9099-C40C66FF867C}">
                  <a14:compatExt spid="_x0000_s38917"/>
                </a:ext>
                <a:ext uri="{FF2B5EF4-FFF2-40B4-BE49-F238E27FC236}">
                  <a16:creationId xmlns:a16="http://schemas.microsoft.com/office/drawing/2014/main" id="{00000000-0008-0000-0700-000005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54</xdr:row>
          <xdr:rowOff>38100</xdr:rowOff>
        </xdr:from>
        <xdr:to>
          <xdr:col>1</xdr:col>
          <xdr:colOff>1358900</xdr:colOff>
          <xdr:row>54</xdr:row>
          <xdr:rowOff>254000</xdr:rowOff>
        </xdr:to>
        <xdr:sp macro="" textlink="">
          <xdr:nvSpPr>
            <xdr:cNvPr id="38918" name="Check Box 6" hidden="1">
              <a:extLst>
                <a:ext uri="{63B3BB69-23CF-44E3-9099-C40C66FF867C}">
                  <a14:compatExt spid="_x0000_s38918"/>
                </a:ext>
                <a:ext uri="{FF2B5EF4-FFF2-40B4-BE49-F238E27FC236}">
                  <a16:creationId xmlns:a16="http://schemas.microsoft.com/office/drawing/2014/main" id="{00000000-0008-0000-0700-000006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152400</xdr:colOff>
          <xdr:row>18</xdr:row>
          <xdr:rowOff>63500</xdr:rowOff>
        </xdr:from>
        <xdr:to>
          <xdr:col>1</xdr:col>
          <xdr:colOff>1574800</xdr:colOff>
          <xdr:row>19</xdr:row>
          <xdr:rowOff>76200</xdr:rowOff>
        </xdr:to>
        <xdr:sp macro="" textlink="">
          <xdr:nvSpPr>
            <xdr:cNvPr id="38919" name="Option Button 7" hidden="1">
              <a:extLst>
                <a:ext uri="{63B3BB69-23CF-44E3-9099-C40C66FF867C}">
                  <a14:compatExt spid="_x0000_s38919"/>
                </a:ext>
                <a:ext uri="{FF2B5EF4-FFF2-40B4-BE49-F238E27FC236}">
                  <a16:creationId xmlns:a16="http://schemas.microsoft.com/office/drawing/2014/main" id="{00000000-0008-0000-0700-000007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Adm. &amp; Financier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17</xdr:row>
          <xdr:rowOff>50800</xdr:rowOff>
        </xdr:from>
        <xdr:to>
          <xdr:col>2</xdr:col>
          <xdr:colOff>12700</xdr:colOff>
          <xdr:row>18</xdr:row>
          <xdr:rowOff>38100</xdr:rowOff>
        </xdr:to>
        <xdr:sp macro="" textlink="">
          <xdr:nvSpPr>
            <xdr:cNvPr id="38920" name="Option Button 8" hidden="1">
              <a:extLst>
                <a:ext uri="{63B3BB69-23CF-44E3-9099-C40C66FF867C}">
                  <a14:compatExt spid="_x0000_s38920"/>
                </a:ext>
                <a:ext uri="{FF2B5EF4-FFF2-40B4-BE49-F238E27FC236}">
                  <a16:creationId xmlns:a16="http://schemas.microsoft.com/office/drawing/2014/main" id="{00000000-0008-0000-0700-000008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 initiale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16</xdr:row>
          <xdr:rowOff>25400</xdr:rowOff>
        </xdr:from>
        <xdr:to>
          <xdr:col>1</xdr:col>
          <xdr:colOff>1206500</xdr:colOff>
          <xdr:row>17</xdr:row>
          <xdr:rowOff>38100</xdr:rowOff>
        </xdr:to>
        <xdr:sp macro="" textlink="">
          <xdr:nvSpPr>
            <xdr:cNvPr id="38921" name="Option Button 9" hidden="1">
              <a:extLst>
                <a:ext uri="{63B3BB69-23CF-44E3-9099-C40C66FF867C}">
                  <a14:compatExt spid="_x0000_s38921"/>
                </a:ext>
                <a:ext uri="{FF2B5EF4-FFF2-40B4-BE49-F238E27FC236}">
                  <a16:creationId xmlns:a16="http://schemas.microsoft.com/office/drawing/2014/main" id="{00000000-0008-0000-0700-000009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19</xdr:row>
          <xdr:rowOff>101600</xdr:rowOff>
        </xdr:from>
        <xdr:to>
          <xdr:col>1</xdr:col>
          <xdr:colOff>1562100</xdr:colOff>
          <xdr:row>20</xdr:row>
          <xdr:rowOff>114300</xdr:rowOff>
        </xdr:to>
        <xdr:sp macro="" textlink="">
          <xdr:nvSpPr>
            <xdr:cNvPr id="38922" name="Option Button 10" hidden="1">
              <a:extLst>
                <a:ext uri="{63B3BB69-23CF-44E3-9099-C40C66FF867C}">
                  <a14:compatExt spid="_x0000_s38922"/>
                </a:ext>
                <a:ext uri="{FF2B5EF4-FFF2-40B4-BE49-F238E27FC236}">
                  <a16:creationId xmlns:a16="http://schemas.microsoft.com/office/drawing/2014/main" id="{00000000-0008-0000-0700-00000A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Communication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19</xdr:row>
          <xdr:rowOff>101600</xdr:rowOff>
        </xdr:from>
        <xdr:to>
          <xdr:col>2</xdr:col>
          <xdr:colOff>1739900</xdr:colOff>
          <xdr:row>20</xdr:row>
          <xdr:rowOff>127000</xdr:rowOff>
        </xdr:to>
        <xdr:sp macro="" textlink="">
          <xdr:nvSpPr>
            <xdr:cNvPr id="38923" name="Option Button 11" hidden="1">
              <a:extLst>
                <a:ext uri="{63B3BB69-23CF-44E3-9099-C40C66FF867C}">
                  <a14:compatExt spid="_x0000_s38923"/>
                </a:ext>
                <a:ext uri="{FF2B5EF4-FFF2-40B4-BE49-F238E27FC236}">
                  <a16:creationId xmlns:a16="http://schemas.microsoft.com/office/drawing/2014/main" id="{00000000-0008-0000-0700-00000B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Direction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18</xdr:row>
          <xdr:rowOff>63500</xdr:rowOff>
        </xdr:from>
        <xdr:to>
          <xdr:col>2</xdr:col>
          <xdr:colOff>1727200</xdr:colOff>
          <xdr:row>19</xdr:row>
          <xdr:rowOff>88900</xdr:rowOff>
        </xdr:to>
        <xdr:sp macro="" textlink="">
          <xdr:nvSpPr>
            <xdr:cNvPr id="38924" name="Option Button 12" hidden="1">
              <a:extLst>
                <a:ext uri="{63B3BB69-23CF-44E3-9099-C40C66FF867C}">
                  <a14:compatExt spid="_x0000_s38924"/>
                </a:ext>
                <a:ext uri="{FF2B5EF4-FFF2-40B4-BE49-F238E27FC236}">
                  <a16:creationId xmlns:a16="http://schemas.microsoft.com/office/drawing/2014/main" id="{00000000-0008-0000-0700-00000C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Emploi et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17</xdr:row>
          <xdr:rowOff>63500</xdr:rowOff>
        </xdr:from>
        <xdr:to>
          <xdr:col>2</xdr:col>
          <xdr:colOff>1651000</xdr:colOff>
          <xdr:row>18</xdr:row>
          <xdr:rowOff>50800</xdr:rowOff>
        </xdr:to>
        <xdr:sp macro="" textlink="">
          <xdr:nvSpPr>
            <xdr:cNvPr id="38925" name="Option Button 13" hidden="1">
              <a:extLst>
                <a:ext uri="{63B3BB69-23CF-44E3-9099-C40C66FF867C}">
                  <a14:compatExt spid="_x0000_s38925"/>
                </a:ext>
                <a:ext uri="{FF2B5EF4-FFF2-40B4-BE49-F238E27FC236}">
                  <a16:creationId xmlns:a16="http://schemas.microsoft.com/office/drawing/2014/main" id="{00000000-0008-0000-0700-00000D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Conseil et dévelpt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51</xdr:row>
          <xdr:rowOff>215900</xdr:rowOff>
        </xdr:from>
        <xdr:to>
          <xdr:col>1</xdr:col>
          <xdr:colOff>711200</xdr:colOff>
          <xdr:row>51</xdr:row>
          <xdr:rowOff>431800</xdr:rowOff>
        </xdr:to>
        <xdr:sp macro="" textlink="">
          <xdr:nvSpPr>
            <xdr:cNvPr id="38926" name="Check Box 14" hidden="1">
              <a:extLst>
                <a:ext uri="{63B3BB69-23CF-44E3-9099-C40C66FF867C}">
                  <a14:compatExt spid="_x0000_s38926"/>
                </a:ext>
                <a:ext uri="{FF2B5EF4-FFF2-40B4-BE49-F238E27FC236}">
                  <a16:creationId xmlns:a16="http://schemas.microsoft.com/office/drawing/2014/main" id="{00000000-0008-0000-0700-00000E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51</xdr:row>
          <xdr:rowOff>203200</xdr:rowOff>
        </xdr:from>
        <xdr:to>
          <xdr:col>1</xdr:col>
          <xdr:colOff>1346200</xdr:colOff>
          <xdr:row>51</xdr:row>
          <xdr:rowOff>419100</xdr:rowOff>
        </xdr:to>
        <xdr:sp macro="" textlink="">
          <xdr:nvSpPr>
            <xdr:cNvPr id="38927" name="Check Box 15" hidden="1">
              <a:extLst>
                <a:ext uri="{63B3BB69-23CF-44E3-9099-C40C66FF867C}">
                  <a14:compatExt spid="_x0000_s38927"/>
                </a:ext>
                <a:ext uri="{FF2B5EF4-FFF2-40B4-BE49-F238E27FC236}">
                  <a16:creationId xmlns:a16="http://schemas.microsoft.com/office/drawing/2014/main" id="{00000000-0008-0000-0700-00000F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52</xdr:row>
          <xdr:rowOff>63500</xdr:rowOff>
        </xdr:from>
        <xdr:to>
          <xdr:col>1</xdr:col>
          <xdr:colOff>711200</xdr:colOff>
          <xdr:row>52</xdr:row>
          <xdr:rowOff>292100</xdr:rowOff>
        </xdr:to>
        <xdr:sp macro="" textlink="">
          <xdr:nvSpPr>
            <xdr:cNvPr id="38928" name="Check Box 16" hidden="1">
              <a:extLst>
                <a:ext uri="{63B3BB69-23CF-44E3-9099-C40C66FF867C}">
                  <a14:compatExt spid="_x0000_s38928"/>
                </a:ext>
                <a:ext uri="{FF2B5EF4-FFF2-40B4-BE49-F238E27FC236}">
                  <a16:creationId xmlns:a16="http://schemas.microsoft.com/office/drawing/2014/main" id="{00000000-0008-0000-0700-000010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863600</xdr:colOff>
          <xdr:row>52</xdr:row>
          <xdr:rowOff>63500</xdr:rowOff>
        </xdr:from>
        <xdr:to>
          <xdr:col>1</xdr:col>
          <xdr:colOff>1397000</xdr:colOff>
          <xdr:row>52</xdr:row>
          <xdr:rowOff>292100</xdr:rowOff>
        </xdr:to>
        <xdr:sp macro="" textlink="">
          <xdr:nvSpPr>
            <xdr:cNvPr id="38929" name="Check Box 17" hidden="1">
              <a:extLst>
                <a:ext uri="{63B3BB69-23CF-44E3-9099-C40C66FF867C}">
                  <a14:compatExt spid="_x0000_s38929"/>
                </a:ext>
                <a:ext uri="{FF2B5EF4-FFF2-40B4-BE49-F238E27FC236}">
                  <a16:creationId xmlns:a16="http://schemas.microsoft.com/office/drawing/2014/main" id="{00000000-0008-0000-0700-000011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53</xdr:row>
          <xdr:rowOff>88900</xdr:rowOff>
        </xdr:from>
        <xdr:to>
          <xdr:col>1</xdr:col>
          <xdr:colOff>698500</xdr:colOff>
          <xdr:row>53</xdr:row>
          <xdr:rowOff>304800</xdr:rowOff>
        </xdr:to>
        <xdr:sp macro="" textlink="">
          <xdr:nvSpPr>
            <xdr:cNvPr id="38930" name="Check Box 18" hidden="1">
              <a:extLst>
                <a:ext uri="{63B3BB69-23CF-44E3-9099-C40C66FF867C}">
                  <a14:compatExt spid="_x0000_s38930"/>
                </a:ext>
                <a:ext uri="{FF2B5EF4-FFF2-40B4-BE49-F238E27FC236}">
                  <a16:creationId xmlns:a16="http://schemas.microsoft.com/office/drawing/2014/main" id="{00000000-0008-0000-0700-0000129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1</xdr:col>
      <xdr:colOff>0</xdr:colOff>
      <xdr:row>57</xdr:row>
      <xdr:rowOff>0</xdr:rowOff>
    </xdr:from>
    <xdr:to>
      <xdr:col>1</xdr:col>
      <xdr:colOff>0</xdr:colOff>
      <xdr:row>57</xdr:row>
      <xdr:rowOff>0</xdr:rowOff>
    </xdr:to>
    <xdr:sp macro="" textlink="">
      <xdr:nvSpPr>
        <xdr:cNvPr id="2" name="Texte 8">
          <a:extLst>
            <a:ext uri="{FF2B5EF4-FFF2-40B4-BE49-F238E27FC236}">
              <a16:creationId xmlns:a16="http://schemas.microsoft.com/office/drawing/2014/main" id="{00000000-0008-0000-0800-000002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3" name="Texte 8">
          <a:extLst>
            <a:ext uri="{FF2B5EF4-FFF2-40B4-BE49-F238E27FC236}">
              <a16:creationId xmlns:a16="http://schemas.microsoft.com/office/drawing/2014/main" id="{00000000-0008-0000-0800-000003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4" name="Texte 8">
          <a:extLst>
            <a:ext uri="{FF2B5EF4-FFF2-40B4-BE49-F238E27FC236}">
              <a16:creationId xmlns:a16="http://schemas.microsoft.com/office/drawing/2014/main" id="{00000000-0008-0000-0800-000004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5" name="Texte 8">
          <a:extLst>
            <a:ext uri="{FF2B5EF4-FFF2-40B4-BE49-F238E27FC236}">
              <a16:creationId xmlns:a16="http://schemas.microsoft.com/office/drawing/2014/main" id="{00000000-0008-0000-0800-000005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5</xdr:col>
      <xdr:colOff>609600</xdr:colOff>
      <xdr:row>56</xdr:row>
      <xdr:rowOff>0</xdr:rowOff>
    </xdr:from>
    <xdr:to>
      <xdr:col>5</xdr:col>
      <xdr:colOff>457200</xdr:colOff>
      <xdr:row>56</xdr:row>
      <xdr:rowOff>0</xdr:rowOff>
    </xdr:to>
    <xdr:sp macro="" textlink="">
      <xdr:nvSpPr>
        <xdr:cNvPr id="6" name="Texte 8">
          <a:extLst>
            <a:ext uri="{FF2B5EF4-FFF2-40B4-BE49-F238E27FC236}">
              <a16:creationId xmlns:a16="http://schemas.microsoft.com/office/drawing/2014/main" id="{00000000-0008-0000-0800-000006000000}"/>
            </a:ext>
          </a:extLst>
        </xdr:cNvPr>
        <xdr:cNvSpPr txBox="1">
          <a:spLocks noChangeArrowheads="1"/>
        </xdr:cNvSpPr>
      </xdr:nvSpPr>
      <xdr:spPr bwMode="auto">
        <a:xfrm>
          <a:off x="8820150" y="12096750"/>
          <a:ext cx="0" cy="0"/>
        </a:xfrm>
        <a:prstGeom prst="rect">
          <a:avLst/>
        </a:prstGeom>
        <a:solidFill>
          <a:srgbClr val="FFFFFF"/>
        </a:solidFill>
        <a:ln w="17145">
          <a:solidFill>
            <a:srgbClr val="000000"/>
          </a:solidFill>
          <a:miter lim="800000"/>
          <a:headEnd/>
          <a:tailEnd/>
        </a:ln>
      </xdr:spPr>
    </xdr:sp>
    <xdr:clientData/>
  </xdr:twoCellAnchor>
  <xdr:twoCellAnchor>
    <xdr:from>
      <xdr:col>6</xdr:col>
      <xdr:colOff>609600</xdr:colOff>
      <xdr:row>56</xdr:row>
      <xdr:rowOff>0</xdr:rowOff>
    </xdr:from>
    <xdr:to>
      <xdr:col>6</xdr:col>
      <xdr:colOff>457200</xdr:colOff>
      <xdr:row>56</xdr:row>
      <xdr:rowOff>0</xdr:rowOff>
    </xdr:to>
    <xdr:sp macro="" textlink="">
      <xdr:nvSpPr>
        <xdr:cNvPr id="7" name="Texte 8">
          <a:extLst>
            <a:ext uri="{FF2B5EF4-FFF2-40B4-BE49-F238E27FC236}">
              <a16:creationId xmlns:a16="http://schemas.microsoft.com/office/drawing/2014/main" id="{00000000-0008-0000-0800-000007000000}"/>
            </a:ext>
          </a:extLst>
        </xdr:cNvPr>
        <xdr:cNvSpPr txBox="1">
          <a:spLocks noChangeArrowheads="1"/>
        </xdr:cNvSpPr>
      </xdr:nvSpPr>
      <xdr:spPr bwMode="auto">
        <a:xfrm>
          <a:off x="9963150"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189672</xdr:colOff>
      <xdr:row>0</xdr:row>
      <xdr:rowOff>36858</xdr:rowOff>
    </xdr:from>
    <xdr:to>
      <xdr:col>1</xdr:col>
      <xdr:colOff>1342197</xdr:colOff>
      <xdr:row>7</xdr:row>
      <xdr:rowOff>55908</xdr:rowOff>
    </xdr:to>
    <xdr:pic>
      <xdr:nvPicPr>
        <xdr:cNvPr id="8" name="Picture 64" descr="CMA-LOGO-VOSGES">
          <a:extLst>
            <a:ext uri="{FF2B5EF4-FFF2-40B4-BE49-F238E27FC236}">
              <a16:creationId xmlns:a16="http://schemas.microsoft.com/office/drawing/2014/main" id="{00000000-0008-0000-0800-000008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437447" y="36858"/>
          <a:ext cx="1152525" cy="1152525"/>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8</xdr:col>
          <xdr:colOff>0</xdr:colOff>
          <xdr:row>48</xdr:row>
          <xdr:rowOff>0</xdr:rowOff>
        </xdr:from>
        <xdr:to>
          <xdr:col>8</xdr:col>
          <xdr:colOff>0</xdr:colOff>
          <xdr:row>48</xdr:row>
          <xdr:rowOff>0</xdr:rowOff>
        </xdr:to>
        <xdr:sp macro="" textlink="">
          <xdr:nvSpPr>
            <xdr:cNvPr id="39937" name="Drop Down 1" hidden="1">
              <a:extLst>
                <a:ext uri="{63B3BB69-23CF-44E3-9099-C40C66FF867C}">
                  <a14:compatExt spid="_x0000_s39937"/>
                </a:ext>
                <a:ext uri="{FF2B5EF4-FFF2-40B4-BE49-F238E27FC236}">
                  <a16:creationId xmlns:a16="http://schemas.microsoft.com/office/drawing/2014/main" id="{00000000-0008-0000-0800-0000019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50</xdr:row>
          <xdr:rowOff>203200</xdr:rowOff>
        </xdr:from>
        <xdr:to>
          <xdr:col>1</xdr:col>
          <xdr:colOff>711200</xdr:colOff>
          <xdr:row>50</xdr:row>
          <xdr:rowOff>419100</xdr:rowOff>
        </xdr:to>
        <xdr:sp macro="" textlink="">
          <xdr:nvSpPr>
            <xdr:cNvPr id="39938" name="Check Box 2" hidden="1">
              <a:extLst>
                <a:ext uri="{63B3BB69-23CF-44E3-9099-C40C66FF867C}">
                  <a14:compatExt spid="_x0000_s39938"/>
                </a:ext>
                <a:ext uri="{FF2B5EF4-FFF2-40B4-BE49-F238E27FC236}">
                  <a16:creationId xmlns:a16="http://schemas.microsoft.com/office/drawing/2014/main" id="{00000000-0008-0000-0800-000002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50</xdr:row>
          <xdr:rowOff>215900</xdr:rowOff>
        </xdr:from>
        <xdr:to>
          <xdr:col>1</xdr:col>
          <xdr:colOff>1346200</xdr:colOff>
          <xdr:row>50</xdr:row>
          <xdr:rowOff>431800</xdr:rowOff>
        </xdr:to>
        <xdr:sp macro="" textlink="">
          <xdr:nvSpPr>
            <xdr:cNvPr id="39939" name="Check Box 3" hidden="1">
              <a:extLst>
                <a:ext uri="{63B3BB69-23CF-44E3-9099-C40C66FF867C}">
                  <a14:compatExt spid="_x0000_s39939"/>
                </a:ext>
                <a:ext uri="{FF2B5EF4-FFF2-40B4-BE49-F238E27FC236}">
                  <a16:creationId xmlns:a16="http://schemas.microsoft.com/office/drawing/2014/main" id="{00000000-0008-0000-0800-000003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825500</xdr:colOff>
          <xdr:row>53</xdr:row>
          <xdr:rowOff>76200</xdr:rowOff>
        </xdr:from>
        <xdr:to>
          <xdr:col>1</xdr:col>
          <xdr:colOff>1320800</xdr:colOff>
          <xdr:row>53</xdr:row>
          <xdr:rowOff>292100</xdr:rowOff>
        </xdr:to>
        <xdr:sp macro="" textlink="">
          <xdr:nvSpPr>
            <xdr:cNvPr id="39940" name="Check Box 4" hidden="1">
              <a:extLst>
                <a:ext uri="{63B3BB69-23CF-44E3-9099-C40C66FF867C}">
                  <a14:compatExt spid="_x0000_s39940"/>
                </a:ext>
                <a:ext uri="{FF2B5EF4-FFF2-40B4-BE49-F238E27FC236}">
                  <a16:creationId xmlns:a16="http://schemas.microsoft.com/office/drawing/2014/main" id="{00000000-0008-0000-0800-000004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54</xdr:row>
          <xdr:rowOff>63500</xdr:rowOff>
        </xdr:from>
        <xdr:to>
          <xdr:col>1</xdr:col>
          <xdr:colOff>698500</xdr:colOff>
          <xdr:row>54</xdr:row>
          <xdr:rowOff>279400</xdr:rowOff>
        </xdr:to>
        <xdr:sp macro="" textlink="">
          <xdr:nvSpPr>
            <xdr:cNvPr id="39941" name="Check Box 5" hidden="1">
              <a:extLst>
                <a:ext uri="{63B3BB69-23CF-44E3-9099-C40C66FF867C}">
                  <a14:compatExt spid="_x0000_s39941"/>
                </a:ext>
                <a:ext uri="{FF2B5EF4-FFF2-40B4-BE49-F238E27FC236}">
                  <a16:creationId xmlns:a16="http://schemas.microsoft.com/office/drawing/2014/main" id="{00000000-0008-0000-0800-000005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54</xdr:row>
          <xdr:rowOff>38100</xdr:rowOff>
        </xdr:from>
        <xdr:to>
          <xdr:col>1</xdr:col>
          <xdr:colOff>1358900</xdr:colOff>
          <xdr:row>54</xdr:row>
          <xdr:rowOff>254000</xdr:rowOff>
        </xdr:to>
        <xdr:sp macro="" textlink="">
          <xdr:nvSpPr>
            <xdr:cNvPr id="39942" name="Check Box 6" hidden="1">
              <a:extLst>
                <a:ext uri="{63B3BB69-23CF-44E3-9099-C40C66FF867C}">
                  <a14:compatExt spid="_x0000_s39942"/>
                </a:ext>
                <a:ext uri="{FF2B5EF4-FFF2-40B4-BE49-F238E27FC236}">
                  <a16:creationId xmlns:a16="http://schemas.microsoft.com/office/drawing/2014/main" id="{00000000-0008-0000-0800-000006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152400</xdr:colOff>
          <xdr:row>18</xdr:row>
          <xdr:rowOff>63500</xdr:rowOff>
        </xdr:from>
        <xdr:to>
          <xdr:col>1</xdr:col>
          <xdr:colOff>1574800</xdr:colOff>
          <xdr:row>19</xdr:row>
          <xdr:rowOff>76200</xdr:rowOff>
        </xdr:to>
        <xdr:sp macro="" textlink="">
          <xdr:nvSpPr>
            <xdr:cNvPr id="39943" name="Option Button 7" hidden="1">
              <a:extLst>
                <a:ext uri="{63B3BB69-23CF-44E3-9099-C40C66FF867C}">
                  <a14:compatExt spid="_x0000_s39943"/>
                </a:ext>
                <a:ext uri="{FF2B5EF4-FFF2-40B4-BE49-F238E27FC236}">
                  <a16:creationId xmlns:a16="http://schemas.microsoft.com/office/drawing/2014/main" id="{00000000-0008-0000-0800-000007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Adm. &amp; Financier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17</xdr:row>
          <xdr:rowOff>50800</xdr:rowOff>
        </xdr:from>
        <xdr:to>
          <xdr:col>2</xdr:col>
          <xdr:colOff>12700</xdr:colOff>
          <xdr:row>18</xdr:row>
          <xdr:rowOff>38100</xdr:rowOff>
        </xdr:to>
        <xdr:sp macro="" textlink="">
          <xdr:nvSpPr>
            <xdr:cNvPr id="39944" name="Option Button 8" hidden="1">
              <a:extLst>
                <a:ext uri="{63B3BB69-23CF-44E3-9099-C40C66FF867C}">
                  <a14:compatExt spid="_x0000_s39944"/>
                </a:ext>
                <a:ext uri="{FF2B5EF4-FFF2-40B4-BE49-F238E27FC236}">
                  <a16:creationId xmlns:a16="http://schemas.microsoft.com/office/drawing/2014/main" id="{00000000-0008-0000-0800-000008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 initiale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16</xdr:row>
          <xdr:rowOff>25400</xdr:rowOff>
        </xdr:from>
        <xdr:to>
          <xdr:col>1</xdr:col>
          <xdr:colOff>1206500</xdr:colOff>
          <xdr:row>17</xdr:row>
          <xdr:rowOff>38100</xdr:rowOff>
        </xdr:to>
        <xdr:sp macro="" textlink="">
          <xdr:nvSpPr>
            <xdr:cNvPr id="39945" name="Option Button 9" hidden="1">
              <a:extLst>
                <a:ext uri="{63B3BB69-23CF-44E3-9099-C40C66FF867C}">
                  <a14:compatExt spid="_x0000_s39945"/>
                </a:ext>
                <a:ext uri="{FF2B5EF4-FFF2-40B4-BE49-F238E27FC236}">
                  <a16:creationId xmlns:a16="http://schemas.microsoft.com/office/drawing/2014/main" id="{00000000-0008-0000-0800-000009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19</xdr:row>
          <xdr:rowOff>101600</xdr:rowOff>
        </xdr:from>
        <xdr:to>
          <xdr:col>1</xdr:col>
          <xdr:colOff>1562100</xdr:colOff>
          <xdr:row>20</xdr:row>
          <xdr:rowOff>114300</xdr:rowOff>
        </xdr:to>
        <xdr:sp macro="" textlink="">
          <xdr:nvSpPr>
            <xdr:cNvPr id="39946" name="Option Button 10" hidden="1">
              <a:extLst>
                <a:ext uri="{63B3BB69-23CF-44E3-9099-C40C66FF867C}">
                  <a14:compatExt spid="_x0000_s39946"/>
                </a:ext>
                <a:ext uri="{FF2B5EF4-FFF2-40B4-BE49-F238E27FC236}">
                  <a16:creationId xmlns:a16="http://schemas.microsoft.com/office/drawing/2014/main" id="{00000000-0008-0000-0800-00000A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Communication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19</xdr:row>
          <xdr:rowOff>101600</xdr:rowOff>
        </xdr:from>
        <xdr:to>
          <xdr:col>2</xdr:col>
          <xdr:colOff>1739900</xdr:colOff>
          <xdr:row>20</xdr:row>
          <xdr:rowOff>127000</xdr:rowOff>
        </xdr:to>
        <xdr:sp macro="" textlink="">
          <xdr:nvSpPr>
            <xdr:cNvPr id="39947" name="Option Button 11" hidden="1">
              <a:extLst>
                <a:ext uri="{63B3BB69-23CF-44E3-9099-C40C66FF867C}">
                  <a14:compatExt spid="_x0000_s39947"/>
                </a:ext>
                <a:ext uri="{FF2B5EF4-FFF2-40B4-BE49-F238E27FC236}">
                  <a16:creationId xmlns:a16="http://schemas.microsoft.com/office/drawing/2014/main" id="{00000000-0008-0000-0800-00000B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Direction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18</xdr:row>
          <xdr:rowOff>63500</xdr:rowOff>
        </xdr:from>
        <xdr:to>
          <xdr:col>2</xdr:col>
          <xdr:colOff>1727200</xdr:colOff>
          <xdr:row>19</xdr:row>
          <xdr:rowOff>88900</xdr:rowOff>
        </xdr:to>
        <xdr:sp macro="" textlink="">
          <xdr:nvSpPr>
            <xdr:cNvPr id="39948" name="Option Button 12" hidden="1">
              <a:extLst>
                <a:ext uri="{63B3BB69-23CF-44E3-9099-C40C66FF867C}">
                  <a14:compatExt spid="_x0000_s39948"/>
                </a:ext>
                <a:ext uri="{FF2B5EF4-FFF2-40B4-BE49-F238E27FC236}">
                  <a16:creationId xmlns:a16="http://schemas.microsoft.com/office/drawing/2014/main" id="{00000000-0008-0000-0800-00000C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Emploi et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17</xdr:row>
          <xdr:rowOff>63500</xdr:rowOff>
        </xdr:from>
        <xdr:to>
          <xdr:col>2</xdr:col>
          <xdr:colOff>1651000</xdr:colOff>
          <xdr:row>18</xdr:row>
          <xdr:rowOff>50800</xdr:rowOff>
        </xdr:to>
        <xdr:sp macro="" textlink="">
          <xdr:nvSpPr>
            <xdr:cNvPr id="39949" name="Option Button 13" hidden="1">
              <a:extLst>
                <a:ext uri="{63B3BB69-23CF-44E3-9099-C40C66FF867C}">
                  <a14:compatExt spid="_x0000_s39949"/>
                </a:ext>
                <a:ext uri="{FF2B5EF4-FFF2-40B4-BE49-F238E27FC236}">
                  <a16:creationId xmlns:a16="http://schemas.microsoft.com/office/drawing/2014/main" id="{00000000-0008-0000-0800-00000D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Conseil et dévelpt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51</xdr:row>
          <xdr:rowOff>215900</xdr:rowOff>
        </xdr:from>
        <xdr:to>
          <xdr:col>1</xdr:col>
          <xdr:colOff>711200</xdr:colOff>
          <xdr:row>51</xdr:row>
          <xdr:rowOff>431800</xdr:rowOff>
        </xdr:to>
        <xdr:sp macro="" textlink="">
          <xdr:nvSpPr>
            <xdr:cNvPr id="39950" name="Check Box 14" hidden="1">
              <a:extLst>
                <a:ext uri="{63B3BB69-23CF-44E3-9099-C40C66FF867C}">
                  <a14:compatExt spid="_x0000_s39950"/>
                </a:ext>
                <a:ext uri="{FF2B5EF4-FFF2-40B4-BE49-F238E27FC236}">
                  <a16:creationId xmlns:a16="http://schemas.microsoft.com/office/drawing/2014/main" id="{00000000-0008-0000-0800-00000E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51</xdr:row>
          <xdr:rowOff>203200</xdr:rowOff>
        </xdr:from>
        <xdr:to>
          <xdr:col>1</xdr:col>
          <xdr:colOff>1346200</xdr:colOff>
          <xdr:row>51</xdr:row>
          <xdr:rowOff>419100</xdr:rowOff>
        </xdr:to>
        <xdr:sp macro="" textlink="">
          <xdr:nvSpPr>
            <xdr:cNvPr id="39951" name="Check Box 15" hidden="1">
              <a:extLst>
                <a:ext uri="{63B3BB69-23CF-44E3-9099-C40C66FF867C}">
                  <a14:compatExt spid="_x0000_s39951"/>
                </a:ext>
                <a:ext uri="{FF2B5EF4-FFF2-40B4-BE49-F238E27FC236}">
                  <a16:creationId xmlns:a16="http://schemas.microsoft.com/office/drawing/2014/main" id="{00000000-0008-0000-0800-00000F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52</xdr:row>
          <xdr:rowOff>63500</xdr:rowOff>
        </xdr:from>
        <xdr:to>
          <xdr:col>1</xdr:col>
          <xdr:colOff>711200</xdr:colOff>
          <xdr:row>52</xdr:row>
          <xdr:rowOff>292100</xdr:rowOff>
        </xdr:to>
        <xdr:sp macro="" textlink="">
          <xdr:nvSpPr>
            <xdr:cNvPr id="39952" name="Check Box 16" hidden="1">
              <a:extLst>
                <a:ext uri="{63B3BB69-23CF-44E3-9099-C40C66FF867C}">
                  <a14:compatExt spid="_x0000_s39952"/>
                </a:ext>
                <a:ext uri="{FF2B5EF4-FFF2-40B4-BE49-F238E27FC236}">
                  <a16:creationId xmlns:a16="http://schemas.microsoft.com/office/drawing/2014/main" id="{00000000-0008-0000-0800-000010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863600</xdr:colOff>
          <xdr:row>52</xdr:row>
          <xdr:rowOff>63500</xdr:rowOff>
        </xdr:from>
        <xdr:to>
          <xdr:col>1</xdr:col>
          <xdr:colOff>1397000</xdr:colOff>
          <xdr:row>52</xdr:row>
          <xdr:rowOff>292100</xdr:rowOff>
        </xdr:to>
        <xdr:sp macro="" textlink="">
          <xdr:nvSpPr>
            <xdr:cNvPr id="39953" name="Check Box 17" hidden="1">
              <a:extLst>
                <a:ext uri="{63B3BB69-23CF-44E3-9099-C40C66FF867C}">
                  <a14:compatExt spid="_x0000_s39953"/>
                </a:ext>
                <a:ext uri="{FF2B5EF4-FFF2-40B4-BE49-F238E27FC236}">
                  <a16:creationId xmlns:a16="http://schemas.microsoft.com/office/drawing/2014/main" id="{00000000-0008-0000-0800-000011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53</xdr:row>
          <xdr:rowOff>88900</xdr:rowOff>
        </xdr:from>
        <xdr:to>
          <xdr:col>1</xdr:col>
          <xdr:colOff>698500</xdr:colOff>
          <xdr:row>53</xdr:row>
          <xdr:rowOff>304800</xdr:rowOff>
        </xdr:to>
        <xdr:sp macro="" textlink="">
          <xdr:nvSpPr>
            <xdr:cNvPr id="39954" name="Check Box 18" hidden="1">
              <a:extLst>
                <a:ext uri="{63B3BB69-23CF-44E3-9099-C40C66FF867C}">
                  <a14:compatExt spid="_x0000_s39954"/>
                </a:ext>
                <a:ext uri="{FF2B5EF4-FFF2-40B4-BE49-F238E27FC236}">
                  <a16:creationId xmlns:a16="http://schemas.microsoft.com/office/drawing/2014/main" id="{00000000-0008-0000-0800-0000129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1</xdr:col>
      <xdr:colOff>0</xdr:colOff>
      <xdr:row>57</xdr:row>
      <xdr:rowOff>0</xdr:rowOff>
    </xdr:from>
    <xdr:to>
      <xdr:col>1</xdr:col>
      <xdr:colOff>0</xdr:colOff>
      <xdr:row>57</xdr:row>
      <xdr:rowOff>0</xdr:rowOff>
    </xdr:to>
    <xdr:sp macro="" textlink="">
      <xdr:nvSpPr>
        <xdr:cNvPr id="2" name="Texte 8">
          <a:extLst>
            <a:ext uri="{FF2B5EF4-FFF2-40B4-BE49-F238E27FC236}">
              <a16:creationId xmlns:a16="http://schemas.microsoft.com/office/drawing/2014/main" id="{00000000-0008-0000-0900-000002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3" name="Texte 8">
          <a:extLst>
            <a:ext uri="{FF2B5EF4-FFF2-40B4-BE49-F238E27FC236}">
              <a16:creationId xmlns:a16="http://schemas.microsoft.com/office/drawing/2014/main" id="{00000000-0008-0000-0900-000003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4" name="Texte 8">
          <a:extLst>
            <a:ext uri="{FF2B5EF4-FFF2-40B4-BE49-F238E27FC236}">
              <a16:creationId xmlns:a16="http://schemas.microsoft.com/office/drawing/2014/main" id="{00000000-0008-0000-0900-000004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5" name="Texte 8">
          <a:extLst>
            <a:ext uri="{FF2B5EF4-FFF2-40B4-BE49-F238E27FC236}">
              <a16:creationId xmlns:a16="http://schemas.microsoft.com/office/drawing/2014/main" id="{00000000-0008-0000-0900-000005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5</xdr:col>
      <xdr:colOff>609600</xdr:colOff>
      <xdr:row>56</xdr:row>
      <xdr:rowOff>0</xdr:rowOff>
    </xdr:from>
    <xdr:to>
      <xdr:col>5</xdr:col>
      <xdr:colOff>457200</xdr:colOff>
      <xdr:row>56</xdr:row>
      <xdr:rowOff>0</xdr:rowOff>
    </xdr:to>
    <xdr:sp macro="" textlink="">
      <xdr:nvSpPr>
        <xdr:cNvPr id="6" name="Texte 8">
          <a:extLst>
            <a:ext uri="{FF2B5EF4-FFF2-40B4-BE49-F238E27FC236}">
              <a16:creationId xmlns:a16="http://schemas.microsoft.com/office/drawing/2014/main" id="{00000000-0008-0000-0900-000006000000}"/>
            </a:ext>
          </a:extLst>
        </xdr:cNvPr>
        <xdr:cNvSpPr txBox="1">
          <a:spLocks noChangeArrowheads="1"/>
        </xdr:cNvSpPr>
      </xdr:nvSpPr>
      <xdr:spPr bwMode="auto">
        <a:xfrm>
          <a:off x="8820150" y="12096750"/>
          <a:ext cx="0" cy="0"/>
        </a:xfrm>
        <a:prstGeom prst="rect">
          <a:avLst/>
        </a:prstGeom>
        <a:solidFill>
          <a:srgbClr val="FFFFFF"/>
        </a:solidFill>
        <a:ln w="17145">
          <a:solidFill>
            <a:srgbClr val="000000"/>
          </a:solidFill>
          <a:miter lim="800000"/>
          <a:headEnd/>
          <a:tailEnd/>
        </a:ln>
      </xdr:spPr>
    </xdr:sp>
    <xdr:clientData/>
  </xdr:twoCellAnchor>
  <xdr:twoCellAnchor>
    <xdr:from>
      <xdr:col>6</xdr:col>
      <xdr:colOff>609600</xdr:colOff>
      <xdr:row>56</xdr:row>
      <xdr:rowOff>0</xdr:rowOff>
    </xdr:from>
    <xdr:to>
      <xdr:col>6</xdr:col>
      <xdr:colOff>457200</xdr:colOff>
      <xdr:row>56</xdr:row>
      <xdr:rowOff>0</xdr:rowOff>
    </xdr:to>
    <xdr:sp macro="" textlink="">
      <xdr:nvSpPr>
        <xdr:cNvPr id="7" name="Texte 8">
          <a:extLst>
            <a:ext uri="{FF2B5EF4-FFF2-40B4-BE49-F238E27FC236}">
              <a16:creationId xmlns:a16="http://schemas.microsoft.com/office/drawing/2014/main" id="{00000000-0008-0000-0900-000007000000}"/>
            </a:ext>
          </a:extLst>
        </xdr:cNvPr>
        <xdr:cNvSpPr txBox="1">
          <a:spLocks noChangeArrowheads="1"/>
        </xdr:cNvSpPr>
      </xdr:nvSpPr>
      <xdr:spPr bwMode="auto">
        <a:xfrm>
          <a:off x="9963150"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189672</xdr:colOff>
      <xdr:row>0</xdr:row>
      <xdr:rowOff>36858</xdr:rowOff>
    </xdr:from>
    <xdr:to>
      <xdr:col>1</xdr:col>
      <xdr:colOff>1342197</xdr:colOff>
      <xdr:row>7</xdr:row>
      <xdr:rowOff>55908</xdr:rowOff>
    </xdr:to>
    <xdr:pic>
      <xdr:nvPicPr>
        <xdr:cNvPr id="8" name="Picture 64" descr="CMA-LOGO-VOSGES">
          <a:extLst>
            <a:ext uri="{FF2B5EF4-FFF2-40B4-BE49-F238E27FC236}">
              <a16:creationId xmlns:a16="http://schemas.microsoft.com/office/drawing/2014/main" id="{00000000-0008-0000-0900-000008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437447" y="36858"/>
          <a:ext cx="1152525" cy="1152525"/>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8</xdr:col>
          <xdr:colOff>0</xdr:colOff>
          <xdr:row>48</xdr:row>
          <xdr:rowOff>0</xdr:rowOff>
        </xdr:from>
        <xdr:to>
          <xdr:col>8</xdr:col>
          <xdr:colOff>0</xdr:colOff>
          <xdr:row>48</xdr:row>
          <xdr:rowOff>0</xdr:rowOff>
        </xdr:to>
        <xdr:sp macro="" textlink="">
          <xdr:nvSpPr>
            <xdr:cNvPr id="41985" name="Drop Down 1" hidden="1">
              <a:extLst>
                <a:ext uri="{63B3BB69-23CF-44E3-9099-C40C66FF867C}">
                  <a14:compatExt spid="_x0000_s41985"/>
                </a:ext>
                <a:ext uri="{FF2B5EF4-FFF2-40B4-BE49-F238E27FC236}">
                  <a16:creationId xmlns:a16="http://schemas.microsoft.com/office/drawing/2014/main" id="{00000000-0008-0000-0900-000001A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50</xdr:row>
          <xdr:rowOff>203200</xdr:rowOff>
        </xdr:from>
        <xdr:to>
          <xdr:col>1</xdr:col>
          <xdr:colOff>711200</xdr:colOff>
          <xdr:row>50</xdr:row>
          <xdr:rowOff>419100</xdr:rowOff>
        </xdr:to>
        <xdr:sp macro="" textlink="">
          <xdr:nvSpPr>
            <xdr:cNvPr id="41986" name="Check Box 2" hidden="1">
              <a:extLst>
                <a:ext uri="{63B3BB69-23CF-44E3-9099-C40C66FF867C}">
                  <a14:compatExt spid="_x0000_s41986"/>
                </a:ext>
                <a:ext uri="{FF2B5EF4-FFF2-40B4-BE49-F238E27FC236}">
                  <a16:creationId xmlns:a16="http://schemas.microsoft.com/office/drawing/2014/main" id="{00000000-0008-0000-0900-000002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50</xdr:row>
          <xdr:rowOff>215900</xdr:rowOff>
        </xdr:from>
        <xdr:to>
          <xdr:col>1</xdr:col>
          <xdr:colOff>1346200</xdr:colOff>
          <xdr:row>50</xdr:row>
          <xdr:rowOff>431800</xdr:rowOff>
        </xdr:to>
        <xdr:sp macro="" textlink="">
          <xdr:nvSpPr>
            <xdr:cNvPr id="41987" name="Check Box 3" hidden="1">
              <a:extLst>
                <a:ext uri="{63B3BB69-23CF-44E3-9099-C40C66FF867C}">
                  <a14:compatExt spid="_x0000_s41987"/>
                </a:ext>
                <a:ext uri="{FF2B5EF4-FFF2-40B4-BE49-F238E27FC236}">
                  <a16:creationId xmlns:a16="http://schemas.microsoft.com/office/drawing/2014/main" id="{00000000-0008-0000-0900-000003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825500</xdr:colOff>
          <xdr:row>53</xdr:row>
          <xdr:rowOff>76200</xdr:rowOff>
        </xdr:from>
        <xdr:to>
          <xdr:col>1</xdr:col>
          <xdr:colOff>1320800</xdr:colOff>
          <xdr:row>53</xdr:row>
          <xdr:rowOff>292100</xdr:rowOff>
        </xdr:to>
        <xdr:sp macro="" textlink="">
          <xdr:nvSpPr>
            <xdr:cNvPr id="41988" name="Check Box 4" hidden="1">
              <a:extLst>
                <a:ext uri="{63B3BB69-23CF-44E3-9099-C40C66FF867C}">
                  <a14:compatExt spid="_x0000_s41988"/>
                </a:ext>
                <a:ext uri="{FF2B5EF4-FFF2-40B4-BE49-F238E27FC236}">
                  <a16:creationId xmlns:a16="http://schemas.microsoft.com/office/drawing/2014/main" id="{00000000-0008-0000-0900-000004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54</xdr:row>
          <xdr:rowOff>63500</xdr:rowOff>
        </xdr:from>
        <xdr:to>
          <xdr:col>1</xdr:col>
          <xdr:colOff>698500</xdr:colOff>
          <xdr:row>54</xdr:row>
          <xdr:rowOff>279400</xdr:rowOff>
        </xdr:to>
        <xdr:sp macro="" textlink="">
          <xdr:nvSpPr>
            <xdr:cNvPr id="41989" name="Check Box 5" hidden="1">
              <a:extLst>
                <a:ext uri="{63B3BB69-23CF-44E3-9099-C40C66FF867C}">
                  <a14:compatExt spid="_x0000_s41989"/>
                </a:ext>
                <a:ext uri="{FF2B5EF4-FFF2-40B4-BE49-F238E27FC236}">
                  <a16:creationId xmlns:a16="http://schemas.microsoft.com/office/drawing/2014/main" id="{00000000-0008-0000-0900-000005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54</xdr:row>
          <xdr:rowOff>38100</xdr:rowOff>
        </xdr:from>
        <xdr:to>
          <xdr:col>1</xdr:col>
          <xdr:colOff>1358900</xdr:colOff>
          <xdr:row>54</xdr:row>
          <xdr:rowOff>254000</xdr:rowOff>
        </xdr:to>
        <xdr:sp macro="" textlink="">
          <xdr:nvSpPr>
            <xdr:cNvPr id="41990" name="Check Box 6" hidden="1">
              <a:extLst>
                <a:ext uri="{63B3BB69-23CF-44E3-9099-C40C66FF867C}">
                  <a14:compatExt spid="_x0000_s41990"/>
                </a:ext>
                <a:ext uri="{FF2B5EF4-FFF2-40B4-BE49-F238E27FC236}">
                  <a16:creationId xmlns:a16="http://schemas.microsoft.com/office/drawing/2014/main" id="{00000000-0008-0000-0900-000006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152400</xdr:colOff>
          <xdr:row>18</xdr:row>
          <xdr:rowOff>63500</xdr:rowOff>
        </xdr:from>
        <xdr:to>
          <xdr:col>1</xdr:col>
          <xdr:colOff>1574800</xdr:colOff>
          <xdr:row>19</xdr:row>
          <xdr:rowOff>76200</xdr:rowOff>
        </xdr:to>
        <xdr:sp macro="" textlink="">
          <xdr:nvSpPr>
            <xdr:cNvPr id="41991" name="Option Button 7" hidden="1">
              <a:extLst>
                <a:ext uri="{63B3BB69-23CF-44E3-9099-C40C66FF867C}">
                  <a14:compatExt spid="_x0000_s41991"/>
                </a:ext>
                <a:ext uri="{FF2B5EF4-FFF2-40B4-BE49-F238E27FC236}">
                  <a16:creationId xmlns:a16="http://schemas.microsoft.com/office/drawing/2014/main" id="{00000000-0008-0000-0900-000007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Adm. &amp; Financier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17</xdr:row>
          <xdr:rowOff>50800</xdr:rowOff>
        </xdr:from>
        <xdr:to>
          <xdr:col>2</xdr:col>
          <xdr:colOff>12700</xdr:colOff>
          <xdr:row>18</xdr:row>
          <xdr:rowOff>38100</xdr:rowOff>
        </xdr:to>
        <xdr:sp macro="" textlink="">
          <xdr:nvSpPr>
            <xdr:cNvPr id="41992" name="Option Button 8" hidden="1">
              <a:extLst>
                <a:ext uri="{63B3BB69-23CF-44E3-9099-C40C66FF867C}">
                  <a14:compatExt spid="_x0000_s41992"/>
                </a:ext>
                <a:ext uri="{FF2B5EF4-FFF2-40B4-BE49-F238E27FC236}">
                  <a16:creationId xmlns:a16="http://schemas.microsoft.com/office/drawing/2014/main" id="{00000000-0008-0000-0900-000008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 initiale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16</xdr:row>
          <xdr:rowOff>25400</xdr:rowOff>
        </xdr:from>
        <xdr:to>
          <xdr:col>1</xdr:col>
          <xdr:colOff>1206500</xdr:colOff>
          <xdr:row>17</xdr:row>
          <xdr:rowOff>38100</xdr:rowOff>
        </xdr:to>
        <xdr:sp macro="" textlink="">
          <xdr:nvSpPr>
            <xdr:cNvPr id="41993" name="Option Button 9" hidden="1">
              <a:extLst>
                <a:ext uri="{63B3BB69-23CF-44E3-9099-C40C66FF867C}">
                  <a14:compatExt spid="_x0000_s41993"/>
                </a:ext>
                <a:ext uri="{FF2B5EF4-FFF2-40B4-BE49-F238E27FC236}">
                  <a16:creationId xmlns:a16="http://schemas.microsoft.com/office/drawing/2014/main" id="{00000000-0008-0000-0900-000009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19</xdr:row>
          <xdr:rowOff>101600</xdr:rowOff>
        </xdr:from>
        <xdr:to>
          <xdr:col>1</xdr:col>
          <xdr:colOff>1562100</xdr:colOff>
          <xdr:row>20</xdr:row>
          <xdr:rowOff>114300</xdr:rowOff>
        </xdr:to>
        <xdr:sp macro="" textlink="">
          <xdr:nvSpPr>
            <xdr:cNvPr id="41994" name="Option Button 10" hidden="1">
              <a:extLst>
                <a:ext uri="{63B3BB69-23CF-44E3-9099-C40C66FF867C}">
                  <a14:compatExt spid="_x0000_s41994"/>
                </a:ext>
                <a:ext uri="{FF2B5EF4-FFF2-40B4-BE49-F238E27FC236}">
                  <a16:creationId xmlns:a16="http://schemas.microsoft.com/office/drawing/2014/main" id="{00000000-0008-0000-0900-00000A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Communication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19</xdr:row>
          <xdr:rowOff>101600</xdr:rowOff>
        </xdr:from>
        <xdr:to>
          <xdr:col>2</xdr:col>
          <xdr:colOff>1739900</xdr:colOff>
          <xdr:row>20</xdr:row>
          <xdr:rowOff>127000</xdr:rowOff>
        </xdr:to>
        <xdr:sp macro="" textlink="">
          <xdr:nvSpPr>
            <xdr:cNvPr id="41995" name="Option Button 11" hidden="1">
              <a:extLst>
                <a:ext uri="{63B3BB69-23CF-44E3-9099-C40C66FF867C}">
                  <a14:compatExt spid="_x0000_s41995"/>
                </a:ext>
                <a:ext uri="{FF2B5EF4-FFF2-40B4-BE49-F238E27FC236}">
                  <a16:creationId xmlns:a16="http://schemas.microsoft.com/office/drawing/2014/main" id="{00000000-0008-0000-0900-00000B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Direction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18</xdr:row>
          <xdr:rowOff>63500</xdr:rowOff>
        </xdr:from>
        <xdr:to>
          <xdr:col>2</xdr:col>
          <xdr:colOff>1727200</xdr:colOff>
          <xdr:row>19</xdr:row>
          <xdr:rowOff>88900</xdr:rowOff>
        </xdr:to>
        <xdr:sp macro="" textlink="">
          <xdr:nvSpPr>
            <xdr:cNvPr id="41996" name="Option Button 12" hidden="1">
              <a:extLst>
                <a:ext uri="{63B3BB69-23CF-44E3-9099-C40C66FF867C}">
                  <a14:compatExt spid="_x0000_s41996"/>
                </a:ext>
                <a:ext uri="{FF2B5EF4-FFF2-40B4-BE49-F238E27FC236}">
                  <a16:creationId xmlns:a16="http://schemas.microsoft.com/office/drawing/2014/main" id="{00000000-0008-0000-0900-00000C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Emploi et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17</xdr:row>
          <xdr:rowOff>63500</xdr:rowOff>
        </xdr:from>
        <xdr:to>
          <xdr:col>2</xdr:col>
          <xdr:colOff>1651000</xdr:colOff>
          <xdr:row>18</xdr:row>
          <xdr:rowOff>50800</xdr:rowOff>
        </xdr:to>
        <xdr:sp macro="" textlink="">
          <xdr:nvSpPr>
            <xdr:cNvPr id="41997" name="Option Button 13" hidden="1">
              <a:extLst>
                <a:ext uri="{63B3BB69-23CF-44E3-9099-C40C66FF867C}">
                  <a14:compatExt spid="_x0000_s41997"/>
                </a:ext>
                <a:ext uri="{FF2B5EF4-FFF2-40B4-BE49-F238E27FC236}">
                  <a16:creationId xmlns:a16="http://schemas.microsoft.com/office/drawing/2014/main" id="{00000000-0008-0000-0900-00000D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Conseil et dévelpt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51</xdr:row>
          <xdr:rowOff>215900</xdr:rowOff>
        </xdr:from>
        <xdr:to>
          <xdr:col>1</xdr:col>
          <xdr:colOff>711200</xdr:colOff>
          <xdr:row>51</xdr:row>
          <xdr:rowOff>431800</xdr:rowOff>
        </xdr:to>
        <xdr:sp macro="" textlink="">
          <xdr:nvSpPr>
            <xdr:cNvPr id="41998" name="Check Box 14" hidden="1">
              <a:extLst>
                <a:ext uri="{63B3BB69-23CF-44E3-9099-C40C66FF867C}">
                  <a14:compatExt spid="_x0000_s41998"/>
                </a:ext>
                <a:ext uri="{FF2B5EF4-FFF2-40B4-BE49-F238E27FC236}">
                  <a16:creationId xmlns:a16="http://schemas.microsoft.com/office/drawing/2014/main" id="{00000000-0008-0000-0900-00000E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51</xdr:row>
          <xdr:rowOff>203200</xdr:rowOff>
        </xdr:from>
        <xdr:to>
          <xdr:col>1</xdr:col>
          <xdr:colOff>1346200</xdr:colOff>
          <xdr:row>51</xdr:row>
          <xdr:rowOff>419100</xdr:rowOff>
        </xdr:to>
        <xdr:sp macro="" textlink="">
          <xdr:nvSpPr>
            <xdr:cNvPr id="41999" name="Check Box 15" hidden="1">
              <a:extLst>
                <a:ext uri="{63B3BB69-23CF-44E3-9099-C40C66FF867C}">
                  <a14:compatExt spid="_x0000_s41999"/>
                </a:ext>
                <a:ext uri="{FF2B5EF4-FFF2-40B4-BE49-F238E27FC236}">
                  <a16:creationId xmlns:a16="http://schemas.microsoft.com/office/drawing/2014/main" id="{00000000-0008-0000-0900-00000F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52</xdr:row>
          <xdr:rowOff>63500</xdr:rowOff>
        </xdr:from>
        <xdr:to>
          <xdr:col>1</xdr:col>
          <xdr:colOff>711200</xdr:colOff>
          <xdr:row>52</xdr:row>
          <xdr:rowOff>292100</xdr:rowOff>
        </xdr:to>
        <xdr:sp macro="" textlink="">
          <xdr:nvSpPr>
            <xdr:cNvPr id="42000" name="Check Box 16" hidden="1">
              <a:extLst>
                <a:ext uri="{63B3BB69-23CF-44E3-9099-C40C66FF867C}">
                  <a14:compatExt spid="_x0000_s42000"/>
                </a:ext>
                <a:ext uri="{FF2B5EF4-FFF2-40B4-BE49-F238E27FC236}">
                  <a16:creationId xmlns:a16="http://schemas.microsoft.com/office/drawing/2014/main" id="{00000000-0008-0000-0900-000010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863600</xdr:colOff>
          <xdr:row>52</xdr:row>
          <xdr:rowOff>63500</xdr:rowOff>
        </xdr:from>
        <xdr:to>
          <xdr:col>1</xdr:col>
          <xdr:colOff>1397000</xdr:colOff>
          <xdr:row>52</xdr:row>
          <xdr:rowOff>292100</xdr:rowOff>
        </xdr:to>
        <xdr:sp macro="" textlink="">
          <xdr:nvSpPr>
            <xdr:cNvPr id="42001" name="Check Box 17" hidden="1">
              <a:extLst>
                <a:ext uri="{63B3BB69-23CF-44E3-9099-C40C66FF867C}">
                  <a14:compatExt spid="_x0000_s42001"/>
                </a:ext>
                <a:ext uri="{FF2B5EF4-FFF2-40B4-BE49-F238E27FC236}">
                  <a16:creationId xmlns:a16="http://schemas.microsoft.com/office/drawing/2014/main" id="{00000000-0008-0000-0900-000011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53</xdr:row>
          <xdr:rowOff>88900</xdr:rowOff>
        </xdr:from>
        <xdr:to>
          <xdr:col>1</xdr:col>
          <xdr:colOff>698500</xdr:colOff>
          <xdr:row>53</xdr:row>
          <xdr:rowOff>304800</xdr:rowOff>
        </xdr:to>
        <xdr:sp macro="" textlink="">
          <xdr:nvSpPr>
            <xdr:cNvPr id="42002" name="Check Box 18" hidden="1">
              <a:extLst>
                <a:ext uri="{63B3BB69-23CF-44E3-9099-C40C66FF867C}">
                  <a14:compatExt spid="_x0000_s42002"/>
                </a:ext>
                <a:ext uri="{FF2B5EF4-FFF2-40B4-BE49-F238E27FC236}">
                  <a16:creationId xmlns:a16="http://schemas.microsoft.com/office/drawing/2014/main" id="{00000000-0008-0000-0900-000012A4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1</xdr:col>
      <xdr:colOff>0</xdr:colOff>
      <xdr:row>57</xdr:row>
      <xdr:rowOff>0</xdr:rowOff>
    </xdr:from>
    <xdr:to>
      <xdr:col>1</xdr:col>
      <xdr:colOff>0</xdr:colOff>
      <xdr:row>57</xdr:row>
      <xdr:rowOff>0</xdr:rowOff>
    </xdr:to>
    <xdr:sp macro="" textlink="">
      <xdr:nvSpPr>
        <xdr:cNvPr id="2" name="Texte 8">
          <a:extLst>
            <a:ext uri="{FF2B5EF4-FFF2-40B4-BE49-F238E27FC236}">
              <a16:creationId xmlns:a16="http://schemas.microsoft.com/office/drawing/2014/main" id="{00000000-0008-0000-0A00-000002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3" name="Texte 8">
          <a:extLst>
            <a:ext uri="{FF2B5EF4-FFF2-40B4-BE49-F238E27FC236}">
              <a16:creationId xmlns:a16="http://schemas.microsoft.com/office/drawing/2014/main" id="{00000000-0008-0000-0A00-000003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4" name="Texte 8">
          <a:extLst>
            <a:ext uri="{FF2B5EF4-FFF2-40B4-BE49-F238E27FC236}">
              <a16:creationId xmlns:a16="http://schemas.microsoft.com/office/drawing/2014/main" id="{00000000-0008-0000-0A00-000004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0</xdr:colOff>
      <xdr:row>57</xdr:row>
      <xdr:rowOff>0</xdr:rowOff>
    </xdr:from>
    <xdr:to>
      <xdr:col>1</xdr:col>
      <xdr:colOff>0</xdr:colOff>
      <xdr:row>57</xdr:row>
      <xdr:rowOff>0</xdr:rowOff>
    </xdr:to>
    <xdr:sp macro="" textlink="">
      <xdr:nvSpPr>
        <xdr:cNvPr id="5" name="Texte 8">
          <a:extLst>
            <a:ext uri="{FF2B5EF4-FFF2-40B4-BE49-F238E27FC236}">
              <a16:creationId xmlns:a16="http://schemas.microsoft.com/office/drawing/2014/main" id="{00000000-0008-0000-0A00-000005000000}"/>
            </a:ext>
          </a:extLst>
        </xdr:cNvPr>
        <xdr:cNvSpPr txBox="1">
          <a:spLocks noChangeArrowheads="1"/>
        </xdr:cNvSpPr>
      </xdr:nvSpPr>
      <xdr:spPr bwMode="auto">
        <a:xfrm>
          <a:off x="1247775" y="12096750"/>
          <a:ext cx="0" cy="0"/>
        </a:xfrm>
        <a:prstGeom prst="rect">
          <a:avLst/>
        </a:prstGeom>
        <a:solidFill>
          <a:srgbClr val="FFFFFF"/>
        </a:solidFill>
        <a:ln w="17145">
          <a:solidFill>
            <a:srgbClr val="000000"/>
          </a:solidFill>
          <a:miter lim="800000"/>
          <a:headEnd/>
          <a:tailEnd/>
        </a:ln>
      </xdr:spPr>
    </xdr:sp>
    <xdr:clientData/>
  </xdr:twoCellAnchor>
  <xdr:twoCellAnchor>
    <xdr:from>
      <xdr:col>5</xdr:col>
      <xdr:colOff>609600</xdr:colOff>
      <xdr:row>56</xdr:row>
      <xdr:rowOff>0</xdr:rowOff>
    </xdr:from>
    <xdr:to>
      <xdr:col>5</xdr:col>
      <xdr:colOff>457200</xdr:colOff>
      <xdr:row>56</xdr:row>
      <xdr:rowOff>0</xdr:rowOff>
    </xdr:to>
    <xdr:sp macro="" textlink="">
      <xdr:nvSpPr>
        <xdr:cNvPr id="6" name="Texte 8">
          <a:extLst>
            <a:ext uri="{FF2B5EF4-FFF2-40B4-BE49-F238E27FC236}">
              <a16:creationId xmlns:a16="http://schemas.microsoft.com/office/drawing/2014/main" id="{00000000-0008-0000-0A00-000006000000}"/>
            </a:ext>
          </a:extLst>
        </xdr:cNvPr>
        <xdr:cNvSpPr txBox="1">
          <a:spLocks noChangeArrowheads="1"/>
        </xdr:cNvSpPr>
      </xdr:nvSpPr>
      <xdr:spPr bwMode="auto">
        <a:xfrm>
          <a:off x="8820150" y="12096750"/>
          <a:ext cx="0" cy="0"/>
        </a:xfrm>
        <a:prstGeom prst="rect">
          <a:avLst/>
        </a:prstGeom>
        <a:solidFill>
          <a:srgbClr val="FFFFFF"/>
        </a:solidFill>
        <a:ln w="17145">
          <a:solidFill>
            <a:srgbClr val="000000"/>
          </a:solidFill>
          <a:miter lim="800000"/>
          <a:headEnd/>
          <a:tailEnd/>
        </a:ln>
      </xdr:spPr>
    </xdr:sp>
    <xdr:clientData/>
  </xdr:twoCellAnchor>
  <xdr:twoCellAnchor>
    <xdr:from>
      <xdr:col>6</xdr:col>
      <xdr:colOff>609600</xdr:colOff>
      <xdr:row>56</xdr:row>
      <xdr:rowOff>0</xdr:rowOff>
    </xdr:from>
    <xdr:to>
      <xdr:col>6</xdr:col>
      <xdr:colOff>457200</xdr:colOff>
      <xdr:row>56</xdr:row>
      <xdr:rowOff>0</xdr:rowOff>
    </xdr:to>
    <xdr:sp macro="" textlink="">
      <xdr:nvSpPr>
        <xdr:cNvPr id="7" name="Texte 8">
          <a:extLst>
            <a:ext uri="{FF2B5EF4-FFF2-40B4-BE49-F238E27FC236}">
              <a16:creationId xmlns:a16="http://schemas.microsoft.com/office/drawing/2014/main" id="{00000000-0008-0000-0A00-000007000000}"/>
            </a:ext>
          </a:extLst>
        </xdr:cNvPr>
        <xdr:cNvSpPr txBox="1">
          <a:spLocks noChangeArrowheads="1"/>
        </xdr:cNvSpPr>
      </xdr:nvSpPr>
      <xdr:spPr bwMode="auto">
        <a:xfrm>
          <a:off x="9963150" y="12096750"/>
          <a:ext cx="0" cy="0"/>
        </a:xfrm>
        <a:prstGeom prst="rect">
          <a:avLst/>
        </a:prstGeom>
        <a:solidFill>
          <a:srgbClr val="FFFFFF"/>
        </a:solidFill>
        <a:ln w="17145">
          <a:solidFill>
            <a:srgbClr val="000000"/>
          </a:solidFill>
          <a:miter lim="800000"/>
          <a:headEnd/>
          <a:tailEnd/>
        </a:ln>
      </xdr:spPr>
    </xdr:sp>
    <xdr:clientData/>
  </xdr:twoCellAnchor>
  <xdr:twoCellAnchor>
    <xdr:from>
      <xdr:col>1</xdr:col>
      <xdr:colOff>189672</xdr:colOff>
      <xdr:row>0</xdr:row>
      <xdr:rowOff>36858</xdr:rowOff>
    </xdr:from>
    <xdr:to>
      <xdr:col>1</xdr:col>
      <xdr:colOff>1342197</xdr:colOff>
      <xdr:row>7</xdr:row>
      <xdr:rowOff>55908</xdr:rowOff>
    </xdr:to>
    <xdr:pic>
      <xdr:nvPicPr>
        <xdr:cNvPr id="8" name="Picture 64" descr="CMA-LOGO-VOSGES">
          <a:extLst>
            <a:ext uri="{FF2B5EF4-FFF2-40B4-BE49-F238E27FC236}">
              <a16:creationId xmlns:a16="http://schemas.microsoft.com/office/drawing/2014/main" id="{00000000-0008-0000-0A00-000008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1437447" y="36858"/>
          <a:ext cx="1152525" cy="1152525"/>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xdr:from>
          <xdr:col>8</xdr:col>
          <xdr:colOff>0</xdr:colOff>
          <xdr:row>48</xdr:row>
          <xdr:rowOff>0</xdr:rowOff>
        </xdr:from>
        <xdr:to>
          <xdr:col>8</xdr:col>
          <xdr:colOff>0</xdr:colOff>
          <xdr:row>48</xdr:row>
          <xdr:rowOff>0</xdr:rowOff>
        </xdr:to>
        <xdr:sp macro="" textlink="">
          <xdr:nvSpPr>
            <xdr:cNvPr id="43009" name="Drop Down 1" hidden="1">
              <a:extLst>
                <a:ext uri="{63B3BB69-23CF-44E3-9099-C40C66FF867C}">
                  <a14:compatExt spid="_x0000_s43009"/>
                </a:ext>
                <a:ext uri="{FF2B5EF4-FFF2-40B4-BE49-F238E27FC236}">
                  <a16:creationId xmlns:a16="http://schemas.microsoft.com/office/drawing/2014/main" id="{00000000-0008-0000-0A00-000001A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50</xdr:row>
          <xdr:rowOff>203200</xdr:rowOff>
        </xdr:from>
        <xdr:to>
          <xdr:col>1</xdr:col>
          <xdr:colOff>711200</xdr:colOff>
          <xdr:row>50</xdr:row>
          <xdr:rowOff>419100</xdr:rowOff>
        </xdr:to>
        <xdr:sp macro="" textlink="">
          <xdr:nvSpPr>
            <xdr:cNvPr id="43010" name="Check Box 2" hidden="1">
              <a:extLst>
                <a:ext uri="{63B3BB69-23CF-44E3-9099-C40C66FF867C}">
                  <a14:compatExt spid="_x0000_s43010"/>
                </a:ext>
                <a:ext uri="{FF2B5EF4-FFF2-40B4-BE49-F238E27FC236}">
                  <a16:creationId xmlns:a16="http://schemas.microsoft.com/office/drawing/2014/main" id="{00000000-0008-0000-0A00-000002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50</xdr:row>
          <xdr:rowOff>215900</xdr:rowOff>
        </xdr:from>
        <xdr:to>
          <xdr:col>1</xdr:col>
          <xdr:colOff>1346200</xdr:colOff>
          <xdr:row>50</xdr:row>
          <xdr:rowOff>431800</xdr:rowOff>
        </xdr:to>
        <xdr:sp macro="" textlink="">
          <xdr:nvSpPr>
            <xdr:cNvPr id="43011" name="Check Box 3" hidden="1">
              <a:extLst>
                <a:ext uri="{63B3BB69-23CF-44E3-9099-C40C66FF867C}">
                  <a14:compatExt spid="_x0000_s43011"/>
                </a:ext>
                <a:ext uri="{FF2B5EF4-FFF2-40B4-BE49-F238E27FC236}">
                  <a16:creationId xmlns:a16="http://schemas.microsoft.com/office/drawing/2014/main" id="{00000000-0008-0000-0A00-000003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825500</xdr:colOff>
          <xdr:row>53</xdr:row>
          <xdr:rowOff>76200</xdr:rowOff>
        </xdr:from>
        <xdr:to>
          <xdr:col>1</xdr:col>
          <xdr:colOff>1320800</xdr:colOff>
          <xdr:row>53</xdr:row>
          <xdr:rowOff>292100</xdr:rowOff>
        </xdr:to>
        <xdr:sp macro="" textlink="">
          <xdr:nvSpPr>
            <xdr:cNvPr id="43012" name="Check Box 4" hidden="1">
              <a:extLst>
                <a:ext uri="{63B3BB69-23CF-44E3-9099-C40C66FF867C}">
                  <a14:compatExt spid="_x0000_s43012"/>
                </a:ext>
                <a:ext uri="{FF2B5EF4-FFF2-40B4-BE49-F238E27FC236}">
                  <a16:creationId xmlns:a16="http://schemas.microsoft.com/office/drawing/2014/main" id="{00000000-0008-0000-0A00-000004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54</xdr:row>
          <xdr:rowOff>63500</xdr:rowOff>
        </xdr:from>
        <xdr:to>
          <xdr:col>1</xdr:col>
          <xdr:colOff>698500</xdr:colOff>
          <xdr:row>54</xdr:row>
          <xdr:rowOff>279400</xdr:rowOff>
        </xdr:to>
        <xdr:sp macro="" textlink="">
          <xdr:nvSpPr>
            <xdr:cNvPr id="43013" name="Check Box 5" hidden="1">
              <a:extLst>
                <a:ext uri="{63B3BB69-23CF-44E3-9099-C40C66FF867C}">
                  <a14:compatExt spid="_x0000_s43013"/>
                </a:ext>
                <a:ext uri="{FF2B5EF4-FFF2-40B4-BE49-F238E27FC236}">
                  <a16:creationId xmlns:a16="http://schemas.microsoft.com/office/drawing/2014/main" id="{00000000-0008-0000-0A00-000005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54</xdr:row>
          <xdr:rowOff>38100</xdr:rowOff>
        </xdr:from>
        <xdr:to>
          <xdr:col>1</xdr:col>
          <xdr:colOff>1358900</xdr:colOff>
          <xdr:row>54</xdr:row>
          <xdr:rowOff>254000</xdr:rowOff>
        </xdr:to>
        <xdr:sp macro="" textlink="">
          <xdr:nvSpPr>
            <xdr:cNvPr id="43014" name="Check Box 6" hidden="1">
              <a:extLst>
                <a:ext uri="{63B3BB69-23CF-44E3-9099-C40C66FF867C}">
                  <a14:compatExt spid="_x0000_s43014"/>
                </a:ext>
                <a:ext uri="{FF2B5EF4-FFF2-40B4-BE49-F238E27FC236}">
                  <a16:creationId xmlns:a16="http://schemas.microsoft.com/office/drawing/2014/main" id="{00000000-0008-0000-0A00-000006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152400</xdr:colOff>
          <xdr:row>18</xdr:row>
          <xdr:rowOff>63500</xdr:rowOff>
        </xdr:from>
        <xdr:to>
          <xdr:col>1</xdr:col>
          <xdr:colOff>1574800</xdr:colOff>
          <xdr:row>19</xdr:row>
          <xdr:rowOff>76200</xdr:rowOff>
        </xdr:to>
        <xdr:sp macro="" textlink="">
          <xdr:nvSpPr>
            <xdr:cNvPr id="43015" name="Option Button 7" hidden="1">
              <a:extLst>
                <a:ext uri="{63B3BB69-23CF-44E3-9099-C40C66FF867C}">
                  <a14:compatExt spid="_x0000_s43015"/>
                </a:ext>
                <a:ext uri="{FF2B5EF4-FFF2-40B4-BE49-F238E27FC236}">
                  <a16:creationId xmlns:a16="http://schemas.microsoft.com/office/drawing/2014/main" id="{00000000-0008-0000-0A00-000007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Adm. &amp; Financier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17</xdr:row>
          <xdr:rowOff>50800</xdr:rowOff>
        </xdr:from>
        <xdr:to>
          <xdr:col>2</xdr:col>
          <xdr:colOff>12700</xdr:colOff>
          <xdr:row>18</xdr:row>
          <xdr:rowOff>38100</xdr:rowOff>
        </xdr:to>
        <xdr:sp macro="" textlink="">
          <xdr:nvSpPr>
            <xdr:cNvPr id="43016" name="Option Button 8" hidden="1">
              <a:extLst>
                <a:ext uri="{63B3BB69-23CF-44E3-9099-C40C66FF867C}">
                  <a14:compatExt spid="_x0000_s43016"/>
                </a:ext>
                <a:ext uri="{FF2B5EF4-FFF2-40B4-BE49-F238E27FC236}">
                  <a16:creationId xmlns:a16="http://schemas.microsoft.com/office/drawing/2014/main" id="{00000000-0008-0000-0A00-000008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 initiale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16</xdr:row>
          <xdr:rowOff>25400</xdr:rowOff>
        </xdr:from>
        <xdr:to>
          <xdr:col>1</xdr:col>
          <xdr:colOff>1206500</xdr:colOff>
          <xdr:row>17</xdr:row>
          <xdr:rowOff>38100</xdr:rowOff>
        </xdr:to>
        <xdr:sp macro="" textlink="">
          <xdr:nvSpPr>
            <xdr:cNvPr id="43017" name="Option Button 9" hidden="1">
              <a:extLst>
                <a:ext uri="{63B3BB69-23CF-44E3-9099-C40C66FF867C}">
                  <a14:compatExt spid="_x0000_s43017"/>
                </a:ext>
                <a:ext uri="{FF2B5EF4-FFF2-40B4-BE49-F238E27FC236}">
                  <a16:creationId xmlns:a16="http://schemas.microsoft.com/office/drawing/2014/main" id="{00000000-0008-0000-0A00-000009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CFA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139700</xdr:colOff>
          <xdr:row>19</xdr:row>
          <xdr:rowOff>101600</xdr:rowOff>
        </xdr:from>
        <xdr:to>
          <xdr:col>1</xdr:col>
          <xdr:colOff>1562100</xdr:colOff>
          <xdr:row>20</xdr:row>
          <xdr:rowOff>114300</xdr:rowOff>
        </xdr:to>
        <xdr:sp macro="" textlink="">
          <xdr:nvSpPr>
            <xdr:cNvPr id="43018" name="Option Button 10" hidden="1">
              <a:extLst>
                <a:ext uri="{63B3BB69-23CF-44E3-9099-C40C66FF867C}">
                  <a14:compatExt spid="_x0000_s43018"/>
                </a:ext>
                <a:ext uri="{FF2B5EF4-FFF2-40B4-BE49-F238E27FC236}">
                  <a16:creationId xmlns:a16="http://schemas.microsoft.com/office/drawing/2014/main" id="{00000000-0008-0000-0A00-00000A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Communication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19</xdr:row>
          <xdr:rowOff>101600</xdr:rowOff>
        </xdr:from>
        <xdr:to>
          <xdr:col>2</xdr:col>
          <xdr:colOff>1739900</xdr:colOff>
          <xdr:row>20</xdr:row>
          <xdr:rowOff>127000</xdr:rowOff>
        </xdr:to>
        <xdr:sp macro="" textlink="">
          <xdr:nvSpPr>
            <xdr:cNvPr id="43019" name="Option Button 11" hidden="1">
              <a:extLst>
                <a:ext uri="{63B3BB69-23CF-44E3-9099-C40C66FF867C}">
                  <a14:compatExt spid="_x0000_s43019"/>
                </a:ext>
                <a:ext uri="{FF2B5EF4-FFF2-40B4-BE49-F238E27FC236}">
                  <a16:creationId xmlns:a16="http://schemas.microsoft.com/office/drawing/2014/main" id="{00000000-0008-0000-0A00-00000B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Direction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18</xdr:row>
          <xdr:rowOff>63500</xdr:rowOff>
        </xdr:from>
        <xdr:to>
          <xdr:col>2</xdr:col>
          <xdr:colOff>1727200</xdr:colOff>
          <xdr:row>19</xdr:row>
          <xdr:rowOff>88900</xdr:rowOff>
        </xdr:to>
        <xdr:sp macro="" textlink="">
          <xdr:nvSpPr>
            <xdr:cNvPr id="43020" name="Option Button 12" hidden="1">
              <a:extLst>
                <a:ext uri="{63B3BB69-23CF-44E3-9099-C40C66FF867C}">
                  <a14:compatExt spid="_x0000_s43020"/>
                </a:ext>
                <a:ext uri="{FF2B5EF4-FFF2-40B4-BE49-F238E27FC236}">
                  <a16:creationId xmlns:a16="http://schemas.microsoft.com/office/drawing/2014/main" id="{00000000-0008-0000-0A00-00000C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Emploi et 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63500</xdr:colOff>
          <xdr:row>17</xdr:row>
          <xdr:rowOff>63500</xdr:rowOff>
        </xdr:from>
        <xdr:to>
          <xdr:col>2</xdr:col>
          <xdr:colOff>1651000</xdr:colOff>
          <xdr:row>18</xdr:row>
          <xdr:rowOff>50800</xdr:rowOff>
        </xdr:to>
        <xdr:sp macro="" textlink="">
          <xdr:nvSpPr>
            <xdr:cNvPr id="43021" name="Option Button 13" hidden="1">
              <a:extLst>
                <a:ext uri="{63B3BB69-23CF-44E3-9099-C40C66FF867C}">
                  <a14:compatExt spid="_x0000_s43021"/>
                </a:ext>
                <a:ext uri="{FF2B5EF4-FFF2-40B4-BE49-F238E27FC236}">
                  <a16:creationId xmlns:a16="http://schemas.microsoft.com/office/drawing/2014/main" id="{00000000-0008-0000-0A00-00000D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CMA Serv Conseil et dévelpt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51</xdr:row>
          <xdr:rowOff>215900</xdr:rowOff>
        </xdr:from>
        <xdr:to>
          <xdr:col>1</xdr:col>
          <xdr:colOff>711200</xdr:colOff>
          <xdr:row>51</xdr:row>
          <xdr:rowOff>431800</xdr:rowOff>
        </xdr:to>
        <xdr:sp macro="" textlink="">
          <xdr:nvSpPr>
            <xdr:cNvPr id="43022" name="Check Box 14" hidden="1">
              <a:extLst>
                <a:ext uri="{63B3BB69-23CF-44E3-9099-C40C66FF867C}">
                  <a14:compatExt spid="_x0000_s43022"/>
                </a:ext>
                <a:ext uri="{FF2B5EF4-FFF2-40B4-BE49-F238E27FC236}">
                  <a16:creationId xmlns:a16="http://schemas.microsoft.com/office/drawing/2014/main" id="{00000000-0008-0000-0A00-00000E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850900</xdr:colOff>
          <xdr:row>51</xdr:row>
          <xdr:rowOff>203200</xdr:rowOff>
        </xdr:from>
        <xdr:to>
          <xdr:col>1</xdr:col>
          <xdr:colOff>1346200</xdr:colOff>
          <xdr:row>51</xdr:row>
          <xdr:rowOff>419100</xdr:rowOff>
        </xdr:to>
        <xdr:sp macro="" textlink="">
          <xdr:nvSpPr>
            <xdr:cNvPr id="43023" name="Check Box 15" hidden="1">
              <a:extLst>
                <a:ext uri="{63B3BB69-23CF-44E3-9099-C40C66FF867C}">
                  <a14:compatExt spid="_x0000_s43023"/>
                </a:ext>
                <a:ext uri="{FF2B5EF4-FFF2-40B4-BE49-F238E27FC236}">
                  <a16:creationId xmlns:a16="http://schemas.microsoft.com/office/drawing/2014/main" id="{00000000-0008-0000-0A00-00000F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127000</xdr:colOff>
          <xdr:row>52</xdr:row>
          <xdr:rowOff>63500</xdr:rowOff>
        </xdr:from>
        <xdr:to>
          <xdr:col>1</xdr:col>
          <xdr:colOff>711200</xdr:colOff>
          <xdr:row>52</xdr:row>
          <xdr:rowOff>292100</xdr:rowOff>
        </xdr:to>
        <xdr:sp macro="" textlink="">
          <xdr:nvSpPr>
            <xdr:cNvPr id="43024" name="Check Box 16" hidden="1">
              <a:extLst>
                <a:ext uri="{63B3BB69-23CF-44E3-9099-C40C66FF867C}">
                  <a14:compatExt spid="_x0000_s43024"/>
                </a:ext>
                <a:ext uri="{FF2B5EF4-FFF2-40B4-BE49-F238E27FC236}">
                  <a16:creationId xmlns:a16="http://schemas.microsoft.com/office/drawing/2014/main" id="{00000000-0008-0000-0A00-000010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863600</xdr:colOff>
          <xdr:row>52</xdr:row>
          <xdr:rowOff>63500</xdr:rowOff>
        </xdr:from>
        <xdr:to>
          <xdr:col>1</xdr:col>
          <xdr:colOff>1397000</xdr:colOff>
          <xdr:row>52</xdr:row>
          <xdr:rowOff>292100</xdr:rowOff>
        </xdr:to>
        <xdr:sp macro="" textlink="">
          <xdr:nvSpPr>
            <xdr:cNvPr id="43025" name="Check Box 17" hidden="1">
              <a:extLst>
                <a:ext uri="{63B3BB69-23CF-44E3-9099-C40C66FF867C}">
                  <a14:compatExt spid="_x0000_s43025"/>
                </a:ext>
                <a:ext uri="{FF2B5EF4-FFF2-40B4-BE49-F238E27FC236}">
                  <a16:creationId xmlns:a16="http://schemas.microsoft.com/office/drawing/2014/main" id="{00000000-0008-0000-0A00-000011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Refus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53</xdr:row>
          <xdr:rowOff>88900</xdr:rowOff>
        </xdr:from>
        <xdr:to>
          <xdr:col>1</xdr:col>
          <xdr:colOff>698500</xdr:colOff>
          <xdr:row>53</xdr:row>
          <xdr:rowOff>304800</xdr:rowOff>
        </xdr:to>
        <xdr:sp macro="" textlink="">
          <xdr:nvSpPr>
            <xdr:cNvPr id="43026" name="Check Box 18" hidden="1">
              <a:extLst>
                <a:ext uri="{63B3BB69-23CF-44E3-9099-C40C66FF867C}">
                  <a14:compatExt spid="_x0000_s43026"/>
                </a:ext>
                <a:ext uri="{FF2B5EF4-FFF2-40B4-BE49-F238E27FC236}">
                  <a16:creationId xmlns:a16="http://schemas.microsoft.com/office/drawing/2014/main" id="{00000000-0008-0000-0A00-000012A8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txBody>
            <a:bodyPr vertOverflow="clip" wrap="square" lIns="18288" tIns="18288" rIns="0" bIns="18288" anchor="ctr" upright="1"/>
            <a:lstStyle/>
            <a:p>
              <a:pPr algn="l" rtl="0">
                <a:defRPr sz="1000"/>
              </a:pPr>
              <a:r>
                <a:rPr lang="fr-FR" sz="800" b="0" i="0" u="none" strike="noStrike" baseline="0">
                  <a:solidFill>
                    <a:srgbClr val="000000"/>
                  </a:solidFill>
                  <a:latin typeface="Tahoma" pitchFamily="2" charset="0"/>
                  <a:ea typeface="Tahoma" pitchFamily="2" charset="0"/>
                  <a:cs typeface="Tahoma" pitchFamily="2" charset="0"/>
                </a:rPr>
                <a:t>Accord</a:t>
              </a:r>
            </a:p>
          </xdr:txBody>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dministrateur" refreshedDate="43734.644896412035" createdVersion="4" refreshedVersion="6" minRefreshableVersion="3" recordCount="610" xr:uid="{00000000-000A-0000-FFFF-FFFF78000000}">
  <cacheSource type="worksheet">
    <worksheetSource ref="A1:G1048576" sheet="Recettes"/>
  </cacheSource>
  <cacheFields count="7">
    <cacheField name="Plat" numFmtId="0">
      <sharedItems containsBlank="1" count="73">
        <s v="Andouille du Val d'Ajol"/>
        <s v="Beurre à escargots"/>
        <s v="Cassoulet"/>
        <s v="Saucisson de Paris Trad"/>
        <s v="Sequence BP N°3"/>
        <s v="Tripes"/>
        <s v="Sequence BP N°4"/>
        <s v="Boudin blanc"/>
        <s v="Riz Madras"/>
        <s v="Bavarois de saumon"/>
        <s v="Crostini de saumon"/>
        <s v="Sequence BP N°1"/>
        <s v="Terrine du chef"/>
        <s v="Mousse de foie de canard"/>
        <s v="Pâté de foie"/>
        <s v="Strasbourg"/>
        <s v="Pâté Breton"/>
        <s v="Blinis"/>
        <s v="Charlotte de St Jacques"/>
        <s v="Clafoutis de tomates "/>
        <s v="Coquille St Jacques"/>
        <s v="Dartois de volaille"/>
        <s v="Dauphine"/>
        <s v="Farce mousseline poisson V2"/>
        <s v="Galettes des rois"/>
        <s v="Huîtres chaudes"/>
        <s v="Choucroûte garnie"/>
        <s v="Biscuit basilic"/>
        <s v="Farce mousseline poisson"/>
        <s v="Chili con carne"/>
        <s v="Clafoutis de brocolis "/>
        <s v="Risotto"/>
        <s v="Rubans de sole"/>
        <s v="Marmite du pêcheur"/>
        <s v="Pintade vallée d'Auge"/>
        <s v="Chipolatas"/>
        <s v="Saucisson de jambon"/>
        <s v="Toulouse"/>
        <s v="Blanquette de veau"/>
        <s v="Bourguignon"/>
        <s v="Poulet sauce supréme"/>
        <s v="Poulet sauté chasseur"/>
        <s v="Veau Marengo"/>
        <s v="Côtes de porc sauce piquante"/>
        <s v="Médaillons de volaille"/>
        <s v="Tourte de pintade"/>
        <s v="Boudin noir amylacé"/>
        <s v="Accras de Morue"/>
        <s v="Paëlla"/>
        <s v="Rillettes d'agneau"/>
        <s v="Grand-Mère"/>
        <s v="Terrine de campagne"/>
        <s v="Saucisses de ménage"/>
        <s v="Beignets de PDT"/>
        <s v="Mille feuille de PDT"/>
        <s v="Mini pâté croûte"/>
        <s v="Francfort"/>
        <s v="Saucisson à l'ail"/>
        <s v="Quenelle de volaille"/>
        <s v="Pâtés lorrains"/>
        <s v="Rillettes de porc"/>
        <s v="Quiche Lorraine"/>
        <s v="Buns burger"/>
        <s v="Spätzles"/>
        <s v="Saumon Gravlax"/>
        <s v="Saucisson sec"/>
        <s v="Saucisses blanches"/>
        <s v="Boudin noir Trad"/>
        <s v="Croustades Forestières"/>
        <s v="Croustades Fruits de Mer"/>
        <s v="Merguez"/>
        <m/>
        <s v="Sequence 4" u="1"/>
      </sharedItems>
    </cacheField>
    <cacheField name="Fournisseur" numFmtId="0">
      <sharedItems containsBlank="1" count="10">
        <s v="Metro"/>
        <s v="Stock CFA"/>
        <s v="Patisfrance"/>
        <s v="Cash Viande"/>
        <s v="Jaeger"/>
        <s v="Mero"/>
        <s v="Metro "/>
        <m/>
        <s v="Vide" u="1"/>
        <s v="Courroye" u="1"/>
      </sharedItems>
    </cacheField>
    <cacheField name="Base" numFmtId="0">
      <sharedItems containsBlank="1" count="216">
        <s v="Ail"/>
        <s v="Alcool"/>
        <s v="Amande éffilée"/>
        <s v="Ananas"/>
        <s v="Aneth"/>
        <s v="Armagnac"/>
        <s v="Ascofor"/>
        <s v="Banane"/>
        <s v="Barde fine"/>
        <s v="Base campagne "/>
        <s v="Base pâte de foie"/>
        <s v="Beurre"/>
        <s v="Bière"/>
        <s v="Blancs d'œufs"/>
        <s v="Bœuf haché"/>
        <s v="Bouillon de canard"/>
        <s v="Brandy *"/>
        <s v="Brocolis"/>
        <s v="Cabillaud"/>
        <s v="Calvados"/>
        <s v="Carmichair"/>
        <s v="Carmyrose"/>
        <s v="Carottes"/>
        <s v="Carrelet entier (600gr)"/>
        <s v="Carvi"/>
        <s v="Céleri branche"/>
        <s v="Cerfeuil"/>
        <s v="Champignons de Paris"/>
        <s v="Chapelure"/>
        <s v="Choucroûte crue"/>
        <s v="Choux frisé"/>
        <s v="Ciboulette"/>
        <s v="Cidre"/>
        <s v="Citron jaune"/>
        <s v="Citron vert"/>
        <s v="Cognac"/>
        <s v="Collier ou paleron de bœuf"/>
        <s v="Concentré de tomate"/>
        <s v="Concombre"/>
        <s v="Coriandre pulvérisée"/>
        <s v="Cornichons"/>
        <s v="Côtes de porc echine"/>
        <s v="Courgette"/>
        <s v="Crème liquide"/>
        <s v="Crépine"/>
        <s v="Crevettes"/>
        <s v="Crevettes bouquets"/>
        <s v="Crevettes saumure"/>
        <s v="Cuisse de canard"/>
        <s v="Cuisse de poulet"/>
        <s v="Cuisses de pintade"/>
        <s v="Cumin pulvérisé"/>
        <s v="Delifresh"/>
        <s v="Dinde"/>
        <s v="Eau"/>
        <s v="Echalote"/>
        <s v="Echine de porc"/>
        <s v="Echine salée"/>
        <s v="Ecrevisses"/>
        <s v="Emmental"/>
        <s v="Encornets lamelles"/>
        <s v="Epaule d'agneau sans os"/>
        <s v="Epaule de porc sans os"/>
        <s v="Epaule ou collier de veau"/>
        <s v="Epices JAEGER"/>
        <s v="Epices Paris Ail"/>
        <s v="Epices Saint Antoine"/>
        <s v="Epinard frais"/>
        <s v="Estragon"/>
        <s v="Etrilles"/>
        <s v="Farine"/>
        <s v="Farine de froment"/>
        <s v="Fécule"/>
        <s v="Filet de merlan"/>
        <s v="Filet de saumon"/>
        <s v="Filet de truite de mer"/>
        <s v="Foie de canard"/>
        <s v="Foie de porc"/>
        <s v="Foie de volaille"/>
        <s v="Fond brun de veau"/>
        <s v="Fond de volaille"/>
        <s v="Fromage frais"/>
        <s v="Fumet de poisson"/>
        <s v="Gelée de porc"/>
        <s v="Gimgembre confit"/>
        <s v="Glace pilée"/>
        <s v="Glutamix"/>
        <s v="Glutoni sec italien"/>
        <s v="Gorge de porc"/>
        <s v="Graine de fenouil"/>
        <s v="Graisse de canard"/>
        <s v="Gras dur"/>
        <s v="Gras mous"/>
        <s v="Gros sel"/>
        <s v="Haricots rouge (sec)"/>
        <s v="Huile de tournesol"/>
        <s v="Huile d'olive"/>
        <s v="Huïtres n°3"/>
        <s v="Jambonneau fumé"/>
        <s v="Jaunes d'œufs"/>
        <s v="Jus de citron"/>
        <s v="Lacto-protéines"/>
        <s v="Lait"/>
        <s v="Lait de coco"/>
        <s v="Lardons"/>
        <s v="Levure chimique"/>
        <s v="Levure de boulanger"/>
        <s v="Liant"/>
        <s v="Lieu"/>
        <s v="Lingots ou coco"/>
        <s v="Maigre de bœuf"/>
        <s v="Maigre de porc N°1"/>
        <s v="Maigre de porc N°2"/>
        <s v="Maigre de veau"/>
        <s v="Maïs"/>
        <s v="Mélange Champignons SURG"/>
        <s v="Mélange forestier séché"/>
        <s v="Mélange forestier SURG"/>
        <s v="Mélange Fruits de Mer SURG"/>
        <s v="Menu de mouton 22/24"/>
        <s v="Menu de porc 30/32"/>
        <s v="Mirabelle*"/>
        <s v="Mix Francfort"/>
        <s v="Morue"/>
        <s v="Moules"/>
        <s v="Muscade"/>
        <s v="Noilly Prat"/>
        <s v="Noix de pétoncles surgelées"/>
        <s v="Œufs"/>
        <s v="Oignons"/>
        <s v="Oignons grelots"/>
        <s v="Orange"/>
        <s v="Pain de mie"/>
        <s v="Panne"/>
        <s v="Panse de bœuf"/>
        <s v="Panse de porc salées"/>
        <s v="Paprika"/>
        <s v="Parmesan"/>
        <s v="Pastis"/>
        <s v="PDT"/>
        <s v="Persil"/>
        <s v="Persil plat"/>
        <s v="Petit pois"/>
        <s v="Petit pois surgelé"/>
        <s v="Phosmix plus"/>
        <s v="Pieds de veau / porc"/>
        <s v="Piment fort"/>
        <s v="Pintade effilée"/>
        <s v="Pistache"/>
        <s v="Plaque de pain de mie 20x30"/>
        <s v="Poireaux"/>
        <s v="Poitrine d'agneau"/>
        <s v="Poitrine de bœuf"/>
        <s v="Poitrine de porc"/>
        <s v="Poitrine de porc 1/2 sel"/>
        <s v="Poitrine fumée"/>
        <s v="Poivre blanc"/>
        <s v="Poivre vert"/>
        <s v="Poivron rouge"/>
        <s v="Poivron rouge "/>
        <s v="Poivron vert"/>
        <s v="Pommes"/>
        <s v="Porto rouge"/>
        <s v="Poudre à crème"/>
        <s v="Poudre d'amande"/>
        <s v="Poulet effilé"/>
        <s v="Poulet PAC"/>
        <s v="Pulpe ail"/>
        <s v="Raisins secs"/>
        <s v="Rhum"/>
        <s v="Riz arborio"/>
        <s v="Riz d'or"/>
        <s v="Riz long grain"/>
        <s v="Romarin"/>
        <s v="Saindoux"/>
        <s v="Saint Jacques"/>
        <s v="Samix choix"/>
        <s v="Sang de Porc"/>
        <s v="Saucisses de ménage"/>
        <s v="Saucisson sec RP"/>
        <s v="Saumon fumé"/>
        <s v="Sel fin"/>
        <s v="Sel nitrité"/>
        <s v="Soles"/>
        <s v="Sucre"/>
        <s v="Sucre glace"/>
        <s v="Tabasco"/>
        <s v="Tomate"/>
        <s v="Tomate cerise"/>
        <s v="Tomates concasées"/>
        <s v="Toulouse"/>
        <s v="Tranche de saumon fumé"/>
        <s v="Vin blanc"/>
        <s v="Vin rouge"/>
        <s v="Vinaigre d'alcool"/>
        <m/>
        <s v="Pain" u="1"/>
        <s v="Barde " u="1"/>
        <s v="Poivrons vert" u="1"/>
        <s v="Poivre noir" u="1"/>
        <s v="Piment rouge doux" u="1"/>
        <s v="Epaule d'agneau avec os" u="1"/>
        <s v="Complet merguez plus" u="1"/>
        <s v="Poivrons rouge" u="1"/>
        <s v="Origan" u="1"/>
        <s v="Menu de mouton" u="1"/>
        <s v="Vide" u="1"/>
        <s v="Pintade" u="1"/>
        <s v="Saumon frais" u="1"/>
        <s v="Caille PAC" u="1"/>
        <s v="Merlan" u="1"/>
        <s v="Tomates cerise" u="1"/>
        <s v="Physalis" u="1"/>
        <s v="Citron" u="1"/>
        <s v="Poulet" u="1"/>
        <s v="Tomates fraiches" u="1"/>
      </sharedItems>
    </cacheField>
    <cacheField name="Unité" numFmtId="0">
      <sharedItems containsBlank="1" count="12">
        <s v="Kg"/>
        <s v="L"/>
        <s v="P"/>
        <s v="Botte"/>
        <s v="Boite"/>
        <s v="Masse"/>
        <m/>
        <s v="Vide" u="1"/>
        <s v="Bouteille" u="1"/>
        <s v="Gr" u="1"/>
        <s v="Pièces" u="1"/>
        <s v="Litre" u="1"/>
      </sharedItems>
    </cacheField>
    <cacheField name="Prix unitaire HT_x000a_(Kg ou P)" numFmtId="0">
      <sharedItems containsString="0" containsBlank="1" containsNumber="1" minValue="0" maxValue="30" count="57">
        <n v="4.5"/>
        <n v="0"/>
        <n v="2.4"/>
        <n v="5.6"/>
        <n v="0.8"/>
        <n v="2"/>
        <n v="1"/>
        <n v="0.3"/>
        <n v="5.5"/>
        <n v="4.9000000000000004"/>
        <n v="1.69"/>
        <n v="2.85"/>
        <n v="2.5"/>
        <n v="4.25"/>
        <n v="13.86"/>
        <n v="6.2"/>
        <n v="1.49"/>
        <n v="4"/>
        <n v="9.5"/>
        <n v="5.2"/>
        <n v="8.5"/>
        <n v="6"/>
        <n v="0.66"/>
        <n v="12"/>
        <n v="14"/>
        <n v="2.2999999999999998"/>
        <n v="1.4"/>
        <n v="15"/>
        <n v="15.5"/>
        <n v="1.59"/>
        <n v="3.8"/>
        <n v="0.57999999999999996"/>
        <n v="3.6"/>
        <n v="3"/>
        <n v="16.5"/>
        <n v="30"/>
        <n v="20"/>
        <n v="21"/>
        <n v="0.1"/>
        <n v="9.5000000000000001E-2"/>
        <n v="1.5"/>
        <n v="0.9"/>
        <n v="2.7"/>
        <n v="2.2000000000000002"/>
        <n v="1.7"/>
        <n v="7.6"/>
        <n v="22"/>
        <n v="5"/>
        <n v="1.25"/>
        <n v="0.76"/>
        <n v="18.649999999999999"/>
        <n v="0.6"/>
        <n v="1.6"/>
        <m/>
        <n v="9.6" u="1"/>
        <n v="0.99" u="1"/>
        <n v="1.45" u="1"/>
      </sharedItems>
    </cacheField>
    <cacheField name="Qté" numFmtId="0">
      <sharedItems containsString="0" containsBlank="1" containsNumber="1" minValue="0" maxValue="4000" count="135">
        <n v="3.0000000000000001E-3"/>
        <n v="0.03"/>
        <n v="0.04"/>
        <n v="0.5"/>
        <n v="0.25"/>
        <n v="0.02"/>
        <n v="1E-3"/>
        <n v="1"/>
        <n v="0.125"/>
        <n v="5.0000000000000001E-3"/>
        <n v="0.1"/>
        <n v="0.06"/>
        <n v="0.05"/>
        <n v="0.45"/>
        <n v="0.16500000000000001"/>
        <n v="0.2"/>
        <n v="0.3"/>
        <n v="0.13500000000000001"/>
        <n v="0.18"/>
        <n v="0.08"/>
        <n v="1.3"/>
        <n v="0.01"/>
        <n v="0.13"/>
        <n v="3.2000000000000001E-2"/>
        <n v="1.2"/>
        <n v="4.0000000000000001E-3"/>
        <n v="0.15"/>
        <n v="4"/>
        <n v="2"/>
        <n v="1.8"/>
        <n v="1.25"/>
        <n v="16"/>
        <n v="18"/>
        <n v="1.2E-2"/>
        <n v="0.75"/>
        <n v="0.8"/>
        <n v="0.6"/>
        <n v="2.4"/>
        <n v="1.6"/>
        <n v="1.4999999999999999E-2"/>
        <n v="7.0000000000000001E-3"/>
        <n v="2E-3"/>
        <n v="7.0000000000000007E-2"/>
        <n v="1.7000000000000001E-2"/>
        <n v="0.4"/>
        <n v="0.32"/>
        <n v="1.5"/>
        <n v="0.55000000000000004"/>
        <n v="0.22"/>
        <n v="0.35"/>
        <n v="1.7999999999999999E-2"/>
        <n v="48"/>
        <n v="0.12"/>
        <n v="0.09"/>
        <n v="1.2999999999999999E-2"/>
        <n v="3"/>
        <n v="2.5000000000000001E-2"/>
        <n v="40"/>
        <n v="25"/>
        <n v="5.0000000000000001E-4"/>
        <n v="0.72"/>
        <n v="12"/>
        <n v="5"/>
        <n v="10"/>
        <n v="0.16"/>
        <n v="20"/>
        <n v="0.85"/>
        <n v="6.0000000000000001E-3"/>
        <n v="0.17"/>
        <n v="8"/>
        <n v="8.0000000000000002E-3"/>
        <n v="1.4E-2"/>
        <n v="3.3000000000000002E-2"/>
        <n v="2.4E-2"/>
        <n v="8.9999999999999993E-3"/>
        <n v="2.1999999999999999E-2"/>
        <n v="6.5000000000000002E-2"/>
        <m/>
        <n v="0" u="1"/>
        <n v="135" u="1"/>
        <n v="100" u="1"/>
        <n v="13" u="1"/>
        <n v="125" u="1"/>
        <n v="600" u="1"/>
        <n v="800" u="1"/>
        <n v="1000" u="1"/>
        <n v="5.5E-2" u="1"/>
        <n v="130" u="1"/>
        <n v="180" u="1"/>
        <n v="14" u="1"/>
        <n v="3000" u="1"/>
        <n v="320" u="1"/>
        <n v="15" u="1"/>
        <n v="70" u="1"/>
        <n v="120" u="1"/>
        <n v="1800" u="1"/>
        <n v="6" u="1"/>
        <n v="170" u="1"/>
        <n v="220" u="1"/>
        <n v="850" u="1"/>
        <n v="17" u="1"/>
        <n v="50" u="1"/>
        <n v="300" u="1"/>
        <n v="400" u="1"/>
        <n v="165" u="1"/>
        <n v="500" u="1"/>
        <n v="65" u="1"/>
        <n v="90" u="1"/>
        <n v="4000" u="1"/>
        <n v="2.5" u="1"/>
        <n v="7" u="1"/>
        <n v="720" u="1"/>
        <n v="1500" u="1"/>
        <n v="33" u="1"/>
        <n v="160" u="1"/>
        <n v="22" u="1"/>
        <n v="60" u="1"/>
        <n v="150" u="1"/>
        <n v="9" u="1"/>
        <n v="200" u="1"/>
        <n v="250" u="1"/>
        <n v="1200" u="1"/>
        <n v="1600" u="1"/>
        <n v="2000" u="1"/>
        <n v="550" u="1"/>
        <n v="750" u="1"/>
        <n v="80" u="1"/>
        <n v="1250" u="1"/>
        <n v="350" u="1"/>
        <n v="30" u="1"/>
        <n v="450" u="1"/>
        <n v="2.5000000000000001E-3" u="1"/>
        <n v="55" u="1"/>
        <n v="32" u="1"/>
        <n v="1300" u="1"/>
      </sharedItems>
    </cacheField>
    <cacheField name="Total qté" numFmtId="0">
      <sharedItems containsString="0" containsBlank="1" containsNumber="1" minValue="5.0000000000000001E-3" maxValue="480"/>
    </cacheField>
  </cacheFields>
  <extLst>
    <ext xmlns:x14="http://schemas.microsoft.com/office/spreadsheetml/2009/9/main" uri="{725AE2AE-9491-48be-B2B4-4EB974FC3084}">
      <x14:pivotCacheDefinition pivotCacheId="2"/>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10">
  <r>
    <x v="0"/>
    <x v="0"/>
    <x v="0"/>
    <x v="0"/>
    <x v="0"/>
    <x v="0"/>
    <n v="0.03"/>
  </r>
  <r>
    <x v="1"/>
    <x v="0"/>
    <x v="0"/>
    <x v="0"/>
    <x v="0"/>
    <x v="1"/>
    <n v="0.3"/>
  </r>
  <r>
    <x v="2"/>
    <x v="0"/>
    <x v="0"/>
    <x v="0"/>
    <x v="0"/>
    <x v="1"/>
    <n v="0.3"/>
  </r>
  <r>
    <x v="3"/>
    <x v="0"/>
    <x v="0"/>
    <x v="0"/>
    <x v="0"/>
    <x v="0"/>
    <n v="0.03"/>
  </r>
  <r>
    <x v="4"/>
    <x v="0"/>
    <x v="0"/>
    <x v="0"/>
    <x v="0"/>
    <x v="2"/>
    <n v="0.4"/>
  </r>
  <r>
    <x v="5"/>
    <x v="0"/>
    <x v="0"/>
    <x v="0"/>
    <x v="0"/>
    <x v="0"/>
    <n v="0.03"/>
  </r>
  <r>
    <x v="6"/>
    <x v="0"/>
    <x v="0"/>
    <x v="0"/>
    <x v="0"/>
    <x v="2"/>
    <n v="0.4"/>
  </r>
  <r>
    <x v="7"/>
    <x v="1"/>
    <x v="1"/>
    <x v="1"/>
    <x v="1"/>
    <x v="2"/>
    <n v="0.4"/>
  </r>
  <r>
    <x v="8"/>
    <x v="2"/>
    <x v="2"/>
    <x v="0"/>
    <x v="1"/>
    <x v="2"/>
    <n v="0.4"/>
  </r>
  <r>
    <x v="8"/>
    <x v="0"/>
    <x v="3"/>
    <x v="2"/>
    <x v="1"/>
    <x v="3"/>
    <n v="5"/>
  </r>
  <r>
    <x v="4"/>
    <x v="0"/>
    <x v="3"/>
    <x v="2"/>
    <x v="1"/>
    <x v="3"/>
    <n v="5"/>
  </r>
  <r>
    <x v="9"/>
    <x v="0"/>
    <x v="4"/>
    <x v="3"/>
    <x v="1"/>
    <x v="4"/>
    <n v="2.5"/>
  </r>
  <r>
    <x v="10"/>
    <x v="0"/>
    <x v="4"/>
    <x v="3"/>
    <x v="1"/>
    <x v="4"/>
    <n v="2.5"/>
  </r>
  <r>
    <x v="11"/>
    <x v="0"/>
    <x v="4"/>
    <x v="3"/>
    <x v="1"/>
    <x v="4"/>
    <n v="2.5"/>
  </r>
  <r>
    <x v="12"/>
    <x v="0"/>
    <x v="5"/>
    <x v="1"/>
    <x v="1"/>
    <x v="5"/>
    <n v="0.2"/>
  </r>
  <r>
    <x v="13"/>
    <x v="1"/>
    <x v="6"/>
    <x v="0"/>
    <x v="1"/>
    <x v="6"/>
    <n v="0.01"/>
  </r>
  <r>
    <x v="14"/>
    <x v="1"/>
    <x v="6"/>
    <x v="0"/>
    <x v="1"/>
    <x v="6"/>
    <n v="0.01"/>
  </r>
  <r>
    <x v="15"/>
    <x v="1"/>
    <x v="6"/>
    <x v="0"/>
    <x v="1"/>
    <x v="6"/>
    <n v="0.01"/>
  </r>
  <r>
    <x v="8"/>
    <x v="0"/>
    <x v="7"/>
    <x v="2"/>
    <x v="1"/>
    <x v="7"/>
    <n v="10"/>
  </r>
  <r>
    <x v="6"/>
    <x v="0"/>
    <x v="7"/>
    <x v="2"/>
    <x v="1"/>
    <x v="7"/>
    <n v="10"/>
  </r>
  <r>
    <x v="11"/>
    <x v="3"/>
    <x v="8"/>
    <x v="2"/>
    <x v="2"/>
    <x v="7"/>
    <n v="10"/>
  </r>
  <r>
    <x v="4"/>
    <x v="3"/>
    <x v="8"/>
    <x v="2"/>
    <x v="2"/>
    <x v="7"/>
    <n v="10"/>
  </r>
  <r>
    <x v="16"/>
    <x v="1"/>
    <x v="9"/>
    <x v="0"/>
    <x v="1"/>
    <x v="3"/>
    <n v="5"/>
  </r>
  <r>
    <x v="16"/>
    <x v="1"/>
    <x v="10"/>
    <x v="0"/>
    <x v="1"/>
    <x v="3"/>
    <n v="5"/>
  </r>
  <r>
    <x v="1"/>
    <x v="1"/>
    <x v="11"/>
    <x v="0"/>
    <x v="3"/>
    <x v="3"/>
    <n v="5"/>
  </r>
  <r>
    <x v="17"/>
    <x v="1"/>
    <x v="11"/>
    <x v="0"/>
    <x v="3"/>
    <x v="8"/>
    <n v="1.25"/>
  </r>
  <r>
    <x v="18"/>
    <x v="1"/>
    <x v="11"/>
    <x v="0"/>
    <x v="3"/>
    <x v="9"/>
    <n v="0.05"/>
  </r>
  <r>
    <x v="19"/>
    <x v="1"/>
    <x v="11"/>
    <x v="0"/>
    <x v="3"/>
    <x v="10"/>
    <n v="1"/>
  </r>
  <r>
    <x v="20"/>
    <x v="1"/>
    <x v="11"/>
    <x v="0"/>
    <x v="3"/>
    <x v="11"/>
    <n v="0.6"/>
  </r>
  <r>
    <x v="21"/>
    <x v="1"/>
    <x v="11"/>
    <x v="0"/>
    <x v="3"/>
    <x v="12"/>
    <n v="0.5"/>
  </r>
  <r>
    <x v="22"/>
    <x v="1"/>
    <x v="11"/>
    <x v="0"/>
    <x v="3"/>
    <x v="13"/>
    <n v="4.5"/>
  </r>
  <r>
    <x v="23"/>
    <x v="1"/>
    <x v="11"/>
    <x v="0"/>
    <x v="3"/>
    <x v="8"/>
    <n v="1.25"/>
  </r>
  <r>
    <x v="24"/>
    <x v="1"/>
    <x v="11"/>
    <x v="0"/>
    <x v="3"/>
    <x v="14"/>
    <n v="1.6500000000000001"/>
  </r>
  <r>
    <x v="25"/>
    <x v="1"/>
    <x v="11"/>
    <x v="0"/>
    <x v="3"/>
    <x v="15"/>
    <n v="2"/>
  </r>
  <r>
    <x v="26"/>
    <x v="0"/>
    <x v="12"/>
    <x v="1"/>
    <x v="1"/>
    <x v="16"/>
    <n v="3"/>
  </r>
  <r>
    <x v="27"/>
    <x v="1"/>
    <x v="13"/>
    <x v="0"/>
    <x v="1"/>
    <x v="17"/>
    <n v="1.35"/>
  </r>
  <r>
    <x v="17"/>
    <x v="1"/>
    <x v="13"/>
    <x v="0"/>
    <x v="1"/>
    <x v="18"/>
    <n v="1.7999999999999998"/>
  </r>
  <r>
    <x v="7"/>
    <x v="1"/>
    <x v="13"/>
    <x v="0"/>
    <x v="1"/>
    <x v="11"/>
    <n v="0.6"/>
  </r>
  <r>
    <x v="28"/>
    <x v="1"/>
    <x v="13"/>
    <x v="0"/>
    <x v="1"/>
    <x v="19"/>
    <n v="0.8"/>
  </r>
  <r>
    <x v="23"/>
    <x v="1"/>
    <x v="13"/>
    <x v="0"/>
    <x v="1"/>
    <x v="19"/>
    <n v="0.8"/>
  </r>
  <r>
    <x v="29"/>
    <x v="1"/>
    <x v="14"/>
    <x v="0"/>
    <x v="1"/>
    <x v="20"/>
    <n v="13"/>
  </r>
  <r>
    <x v="13"/>
    <x v="0"/>
    <x v="15"/>
    <x v="0"/>
    <x v="1"/>
    <x v="19"/>
    <n v="0.8"/>
  </r>
  <r>
    <x v="0"/>
    <x v="0"/>
    <x v="16"/>
    <x v="0"/>
    <x v="1"/>
    <x v="21"/>
    <n v="0.1"/>
  </r>
  <r>
    <x v="30"/>
    <x v="0"/>
    <x v="17"/>
    <x v="0"/>
    <x v="1"/>
    <x v="3"/>
    <n v="5"/>
  </r>
  <r>
    <x v="31"/>
    <x v="0"/>
    <x v="17"/>
    <x v="0"/>
    <x v="1"/>
    <x v="4"/>
    <n v="2.5"/>
  </r>
  <r>
    <x v="32"/>
    <x v="0"/>
    <x v="17"/>
    <x v="0"/>
    <x v="1"/>
    <x v="15"/>
    <n v="2"/>
  </r>
  <r>
    <x v="33"/>
    <x v="0"/>
    <x v="18"/>
    <x v="0"/>
    <x v="1"/>
    <x v="22"/>
    <n v="1.3"/>
  </r>
  <r>
    <x v="34"/>
    <x v="0"/>
    <x v="19"/>
    <x v="0"/>
    <x v="1"/>
    <x v="12"/>
    <n v="0.5"/>
  </r>
  <r>
    <x v="35"/>
    <x v="4"/>
    <x v="20"/>
    <x v="0"/>
    <x v="1"/>
    <x v="23"/>
    <n v="0.32"/>
  </r>
  <r>
    <x v="35"/>
    <x v="4"/>
    <x v="21"/>
    <x v="0"/>
    <x v="1"/>
    <x v="0"/>
    <n v="0.03"/>
  </r>
  <r>
    <x v="36"/>
    <x v="4"/>
    <x v="21"/>
    <x v="0"/>
    <x v="1"/>
    <x v="6"/>
    <n v="0.01"/>
  </r>
  <r>
    <x v="37"/>
    <x v="4"/>
    <x v="21"/>
    <x v="0"/>
    <x v="1"/>
    <x v="0"/>
    <n v="0.03"/>
  </r>
  <r>
    <x v="38"/>
    <x v="0"/>
    <x v="22"/>
    <x v="0"/>
    <x v="4"/>
    <x v="15"/>
    <n v="2"/>
  </r>
  <r>
    <x v="39"/>
    <x v="0"/>
    <x v="22"/>
    <x v="0"/>
    <x v="4"/>
    <x v="15"/>
    <n v="2"/>
  </r>
  <r>
    <x v="2"/>
    <x v="0"/>
    <x v="22"/>
    <x v="0"/>
    <x v="4"/>
    <x v="15"/>
    <n v="2"/>
  </r>
  <r>
    <x v="18"/>
    <x v="0"/>
    <x v="22"/>
    <x v="0"/>
    <x v="4"/>
    <x v="10"/>
    <n v="1"/>
  </r>
  <r>
    <x v="34"/>
    <x v="0"/>
    <x v="22"/>
    <x v="0"/>
    <x v="4"/>
    <x v="15"/>
    <n v="2"/>
  </r>
  <r>
    <x v="40"/>
    <x v="0"/>
    <x v="22"/>
    <x v="0"/>
    <x v="4"/>
    <x v="15"/>
    <n v="2"/>
  </r>
  <r>
    <x v="41"/>
    <x v="0"/>
    <x v="22"/>
    <x v="0"/>
    <x v="4"/>
    <x v="10"/>
    <n v="1"/>
  </r>
  <r>
    <x v="31"/>
    <x v="0"/>
    <x v="22"/>
    <x v="0"/>
    <x v="4"/>
    <x v="10"/>
    <n v="1"/>
  </r>
  <r>
    <x v="32"/>
    <x v="0"/>
    <x v="22"/>
    <x v="0"/>
    <x v="4"/>
    <x v="10"/>
    <n v="1"/>
  </r>
  <r>
    <x v="11"/>
    <x v="0"/>
    <x v="22"/>
    <x v="0"/>
    <x v="4"/>
    <x v="3"/>
    <n v="5"/>
  </r>
  <r>
    <x v="4"/>
    <x v="0"/>
    <x v="22"/>
    <x v="0"/>
    <x v="4"/>
    <x v="16"/>
    <n v="3"/>
  </r>
  <r>
    <x v="5"/>
    <x v="0"/>
    <x v="22"/>
    <x v="0"/>
    <x v="4"/>
    <x v="10"/>
    <n v="1"/>
  </r>
  <r>
    <x v="42"/>
    <x v="0"/>
    <x v="22"/>
    <x v="0"/>
    <x v="4"/>
    <x v="10"/>
    <n v="1"/>
  </r>
  <r>
    <x v="6"/>
    <x v="0"/>
    <x v="22"/>
    <x v="0"/>
    <x v="4"/>
    <x v="3"/>
    <n v="5"/>
  </r>
  <r>
    <x v="4"/>
    <x v="0"/>
    <x v="23"/>
    <x v="0"/>
    <x v="1"/>
    <x v="24"/>
    <n v="12"/>
  </r>
  <r>
    <x v="0"/>
    <x v="0"/>
    <x v="24"/>
    <x v="0"/>
    <x v="1"/>
    <x v="25"/>
    <n v="0.04"/>
  </r>
  <r>
    <x v="38"/>
    <x v="0"/>
    <x v="25"/>
    <x v="0"/>
    <x v="5"/>
    <x v="10"/>
    <n v="1"/>
  </r>
  <r>
    <x v="34"/>
    <x v="0"/>
    <x v="25"/>
    <x v="0"/>
    <x v="5"/>
    <x v="10"/>
    <n v="1"/>
  </r>
  <r>
    <x v="40"/>
    <x v="0"/>
    <x v="25"/>
    <x v="0"/>
    <x v="5"/>
    <x v="10"/>
    <n v="1"/>
  </r>
  <r>
    <x v="32"/>
    <x v="0"/>
    <x v="25"/>
    <x v="0"/>
    <x v="5"/>
    <x v="12"/>
    <n v="0.5"/>
  </r>
  <r>
    <x v="11"/>
    <x v="0"/>
    <x v="25"/>
    <x v="0"/>
    <x v="5"/>
    <x v="10"/>
    <n v="1"/>
  </r>
  <r>
    <x v="5"/>
    <x v="0"/>
    <x v="25"/>
    <x v="0"/>
    <x v="5"/>
    <x v="21"/>
    <n v="0.1"/>
  </r>
  <r>
    <x v="43"/>
    <x v="0"/>
    <x v="26"/>
    <x v="3"/>
    <x v="6"/>
    <x v="4"/>
    <n v="2.5"/>
  </r>
  <r>
    <x v="41"/>
    <x v="0"/>
    <x v="26"/>
    <x v="3"/>
    <x v="6"/>
    <x v="4"/>
    <n v="2.5"/>
  </r>
  <r>
    <x v="11"/>
    <x v="0"/>
    <x v="26"/>
    <x v="3"/>
    <x v="6"/>
    <x v="4"/>
    <n v="2.5"/>
  </r>
  <r>
    <x v="4"/>
    <x v="0"/>
    <x v="26"/>
    <x v="3"/>
    <x v="6"/>
    <x v="4"/>
    <n v="2.5"/>
  </r>
  <r>
    <x v="38"/>
    <x v="0"/>
    <x v="27"/>
    <x v="0"/>
    <x v="5"/>
    <x v="4"/>
    <n v="2.5"/>
  </r>
  <r>
    <x v="39"/>
    <x v="0"/>
    <x v="27"/>
    <x v="0"/>
    <x v="5"/>
    <x v="4"/>
    <n v="2.5"/>
  </r>
  <r>
    <x v="44"/>
    <x v="0"/>
    <x v="27"/>
    <x v="0"/>
    <x v="1"/>
    <x v="15"/>
    <n v="2"/>
  </r>
  <r>
    <x v="41"/>
    <x v="0"/>
    <x v="27"/>
    <x v="0"/>
    <x v="5"/>
    <x v="4"/>
    <n v="2.5"/>
  </r>
  <r>
    <x v="11"/>
    <x v="0"/>
    <x v="27"/>
    <x v="0"/>
    <x v="5"/>
    <x v="15"/>
    <n v="2"/>
  </r>
  <r>
    <x v="4"/>
    <x v="0"/>
    <x v="27"/>
    <x v="0"/>
    <x v="5"/>
    <x v="10"/>
    <n v="1"/>
  </r>
  <r>
    <x v="45"/>
    <x v="0"/>
    <x v="27"/>
    <x v="0"/>
    <x v="5"/>
    <x v="16"/>
    <n v="3"/>
  </r>
  <r>
    <x v="42"/>
    <x v="0"/>
    <x v="27"/>
    <x v="0"/>
    <x v="5"/>
    <x v="4"/>
    <n v="2.5"/>
  </r>
  <r>
    <x v="6"/>
    <x v="0"/>
    <x v="27"/>
    <x v="0"/>
    <x v="5"/>
    <x v="4"/>
    <n v="2.5"/>
  </r>
  <r>
    <x v="25"/>
    <x v="0"/>
    <x v="28"/>
    <x v="0"/>
    <x v="1"/>
    <x v="26"/>
    <n v="1.5"/>
  </r>
  <r>
    <x v="26"/>
    <x v="0"/>
    <x v="29"/>
    <x v="0"/>
    <x v="1"/>
    <x v="27"/>
    <n v="40"/>
  </r>
  <r>
    <x v="46"/>
    <x v="0"/>
    <x v="30"/>
    <x v="0"/>
    <x v="1"/>
    <x v="4"/>
    <n v="2.5"/>
  </r>
  <r>
    <x v="47"/>
    <x v="0"/>
    <x v="31"/>
    <x v="3"/>
    <x v="6"/>
    <x v="4"/>
    <n v="2.5"/>
  </r>
  <r>
    <x v="9"/>
    <x v="0"/>
    <x v="31"/>
    <x v="3"/>
    <x v="6"/>
    <x v="4"/>
    <n v="2.5"/>
  </r>
  <r>
    <x v="10"/>
    <x v="0"/>
    <x v="31"/>
    <x v="3"/>
    <x v="6"/>
    <x v="4"/>
    <n v="2.5"/>
  </r>
  <r>
    <x v="11"/>
    <x v="0"/>
    <x v="31"/>
    <x v="3"/>
    <x v="6"/>
    <x v="4"/>
    <n v="2.5"/>
  </r>
  <r>
    <x v="4"/>
    <x v="0"/>
    <x v="31"/>
    <x v="3"/>
    <x v="6"/>
    <x v="4"/>
    <n v="2.5"/>
  </r>
  <r>
    <x v="34"/>
    <x v="0"/>
    <x v="32"/>
    <x v="1"/>
    <x v="1"/>
    <x v="15"/>
    <n v="2"/>
  </r>
  <r>
    <x v="45"/>
    <x v="0"/>
    <x v="32"/>
    <x v="1"/>
    <x v="1"/>
    <x v="26"/>
    <n v="1.5"/>
  </r>
  <r>
    <x v="47"/>
    <x v="0"/>
    <x v="33"/>
    <x v="2"/>
    <x v="7"/>
    <x v="7"/>
    <n v="10"/>
  </r>
  <r>
    <x v="20"/>
    <x v="0"/>
    <x v="33"/>
    <x v="2"/>
    <x v="7"/>
    <x v="7"/>
    <n v="10"/>
  </r>
  <r>
    <x v="33"/>
    <x v="0"/>
    <x v="33"/>
    <x v="2"/>
    <x v="7"/>
    <x v="7"/>
    <n v="10"/>
  </r>
  <r>
    <x v="48"/>
    <x v="0"/>
    <x v="33"/>
    <x v="2"/>
    <x v="7"/>
    <x v="7"/>
    <n v="10"/>
  </r>
  <r>
    <x v="11"/>
    <x v="0"/>
    <x v="33"/>
    <x v="2"/>
    <x v="7"/>
    <x v="28"/>
    <n v="20"/>
  </r>
  <r>
    <x v="4"/>
    <x v="0"/>
    <x v="33"/>
    <x v="2"/>
    <x v="7"/>
    <x v="27"/>
    <n v="40"/>
  </r>
  <r>
    <x v="49"/>
    <x v="0"/>
    <x v="34"/>
    <x v="2"/>
    <x v="1"/>
    <x v="7"/>
    <n v="10"/>
  </r>
  <r>
    <x v="50"/>
    <x v="0"/>
    <x v="35"/>
    <x v="1"/>
    <x v="1"/>
    <x v="5"/>
    <n v="0.2"/>
  </r>
  <r>
    <x v="51"/>
    <x v="1"/>
    <x v="35"/>
    <x v="1"/>
    <x v="1"/>
    <x v="5"/>
    <n v="0.2"/>
  </r>
  <r>
    <x v="39"/>
    <x v="3"/>
    <x v="36"/>
    <x v="0"/>
    <x v="8"/>
    <x v="29"/>
    <n v="18"/>
  </r>
  <r>
    <x v="43"/>
    <x v="0"/>
    <x v="37"/>
    <x v="0"/>
    <x v="1"/>
    <x v="5"/>
    <n v="0.2"/>
  </r>
  <r>
    <x v="41"/>
    <x v="0"/>
    <x v="37"/>
    <x v="0"/>
    <x v="1"/>
    <x v="5"/>
    <n v="0.2"/>
  </r>
  <r>
    <x v="32"/>
    <x v="0"/>
    <x v="37"/>
    <x v="0"/>
    <x v="1"/>
    <x v="1"/>
    <n v="0.3"/>
  </r>
  <r>
    <x v="4"/>
    <x v="0"/>
    <x v="37"/>
    <x v="0"/>
    <x v="1"/>
    <x v="15"/>
    <n v="2"/>
  </r>
  <r>
    <x v="5"/>
    <x v="0"/>
    <x v="37"/>
    <x v="0"/>
    <x v="1"/>
    <x v="12"/>
    <n v="0.5"/>
  </r>
  <r>
    <x v="42"/>
    <x v="0"/>
    <x v="37"/>
    <x v="0"/>
    <x v="1"/>
    <x v="19"/>
    <n v="0.8"/>
  </r>
  <r>
    <x v="10"/>
    <x v="0"/>
    <x v="38"/>
    <x v="2"/>
    <x v="1"/>
    <x v="4"/>
    <n v="2.5"/>
  </r>
  <r>
    <x v="52"/>
    <x v="0"/>
    <x v="39"/>
    <x v="0"/>
    <x v="1"/>
    <x v="6"/>
    <n v="0.01"/>
  </r>
  <r>
    <x v="43"/>
    <x v="0"/>
    <x v="40"/>
    <x v="0"/>
    <x v="1"/>
    <x v="19"/>
    <n v="0.8"/>
  </r>
  <r>
    <x v="43"/>
    <x v="3"/>
    <x v="41"/>
    <x v="2"/>
    <x v="9"/>
    <x v="27"/>
    <n v="40"/>
  </r>
  <r>
    <x v="9"/>
    <x v="0"/>
    <x v="42"/>
    <x v="0"/>
    <x v="10"/>
    <x v="26"/>
    <n v="1.5"/>
  </r>
  <r>
    <x v="11"/>
    <x v="5"/>
    <x v="42"/>
    <x v="0"/>
    <x v="10"/>
    <x v="7"/>
    <n v="10"/>
  </r>
  <r>
    <x v="6"/>
    <x v="0"/>
    <x v="42"/>
    <x v="0"/>
    <x v="10"/>
    <x v="3"/>
    <n v="5"/>
  </r>
  <r>
    <x v="9"/>
    <x v="1"/>
    <x v="43"/>
    <x v="1"/>
    <x v="11"/>
    <x v="16"/>
    <n v="3"/>
  </r>
  <r>
    <x v="53"/>
    <x v="1"/>
    <x v="43"/>
    <x v="1"/>
    <x v="11"/>
    <x v="12"/>
    <n v="0.5"/>
  </r>
  <r>
    <x v="18"/>
    <x v="1"/>
    <x v="43"/>
    <x v="1"/>
    <x v="11"/>
    <x v="4"/>
    <n v="2.5"/>
  </r>
  <r>
    <x v="30"/>
    <x v="1"/>
    <x v="43"/>
    <x v="1"/>
    <x v="11"/>
    <x v="3"/>
    <n v="5"/>
  </r>
  <r>
    <x v="21"/>
    <x v="1"/>
    <x v="43"/>
    <x v="1"/>
    <x v="11"/>
    <x v="4"/>
    <n v="2.5"/>
  </r>
  <r>
    <x v="28"/>
    <x v="1"/>
    <x v="43"/>
    <x v="1"/>
    <x v="11"/>
    <x v="3"/>
    <n v="5"/>
  </r>
  <r>
    <x v="23"/>
    <x v="1"/>
    <x v="43"/>
    <x v="1"/>
    <x v="11"/>
    <x v="30"/>
    <n v="12.5"/>
  </r>
  <r>
    <x v="25"/>
    <x v="1"/>
    <x v="43"/>
    <x v="1"/>
    <x v="11"/>
    <x v="15"/>
    <n v="2"/>
  </r>
  <r>
    <x v="33"/>
    <x v="1"/>
    <x v="43"/>
    <x v="1"/>
    <x v="11"/>
    <x v="26"/>
    <n v="1.5"/>
  </r>
  <r>
    <x v="44"/>
    <x v="1"/>
    <x v="43"/>
    <x v="1"/>
    <x v="11"/>
    <x v="26"/>
    <n v="1.5"/>
  </r>
  <r>
    <x v="54"/>
    <x v="1"/>
    <x v="43"/>
    <x v="1"/>
    <x v="11"/>
    <x v="15"/>
    <n v="2"/>
  </r>
  <r>
    <x v="55"/>
    <x v="1"/>
    <x v="43"/>
    <x v="1"/>
    <x v="11"/>
    <x v="12"/>
    <n v="0.5"/>
  </r>
  <r>
    <x v="13"/>
    <x v="1"/>
    <x v="43"/>
    <x v="1"/>
    <x v="12"/>
    <x v="12"/>
    <n v="0.5"/>
  </r>
  <r>
    <x v="32"/>
    <x v="1"/>
    <x v="43"/>
    <x v="1"/>
    <x v="11"/>
    <x v="10"/>
    <n v="1"/>
  </r>
  <r>
    <x v="12"/>
    <x v="1"/>
    <x v="43"/>
    <x v="1"/>
    <x v="11"/>
    <x v="1"/>
    <n v="0.3"/>
  </r>
  <r>
    <x v="11"/>
    <x v="3"/>
    <x v="44"/>
    <x v="2"/>
    <x v="1"/>
    <x v="4"/>
    <n v="2.5"/>
  </r>
  <r>
    <x v="6"/>
    <x v="3"/>
    <x v="44"/>
    <x v="2"/>
    <x v="1"/>
    <x v="4"/>
    <n v="2.5"/>
  </r>
  <r>
    <x v="20"/>
    <x v="0"/>
    <x v="45"/>
    <x v="2"/>
    <x v="13"/>
    <x v="31"/>
    <n v="160"/>
  </r>
  <r>
    <x v="33"/>
    <x v="0"/>
    <x v="45"/>
    <x v="2"/>
    <x v="13"/>
    <x v="27"/>
    <n v="40"/>
  </r>
  <r>
    <x v="48"/>
    <x v="0"/>
    <x v="45"/>
    <x v="2"/>
    <x v="13"/>
    <x v="32"/>
    <n v="180"/>
  </r>
  <r>
    <x v="11"/>
    <x v="6"/>
    <x v="46"/>
    <x v="0"/>
    <x v="13"/>
    <x v="10"/>
    <n v="1"/>
  </r>
  <r>
    <x v="6"/>
    <x v="0"/>
    <x v="46"/>
    <x v="0"/>
    <x v="13"/>
    <x v="15"/>
    <n v="2"/>
  </r>
  <r>
    <x v="11"/>
    <x v="0"/>
    <x v="47"/>
    <x v="0"/>
    <x v="14"/>
    <x v="10"/>
    <n v="1"/>
  </r>
  <r>
    <x v="2"/>
    <x v="0"/>
    <x v="48"/>
    <x v="2"/>
    <x v="1"/>
    <x v="27"/>
    <n v="40"/>
  </r>
  <r>
    <x v="44"/>
    <x v="0"/>
    <x v="49"/>
    <x v="2"/>
    <x v="1"/>
    <x v="27"/>
    <n v="40"/>
  </r>
  <r>
    <x v="34"/>
    <x v="0"/>
    <x v="50"/>
    <x v="2"/>
    <x v="1"/>
    <x v="27"/>
    <n v="40"/>
  </r>
  <r>
    <x v="56"/>
    <x v="1"/>
    <x v="51"/>
    <x v="0"/>
    <x v="1"/>
    <x v="6"/>
    <n v="0.01"/>
  </r>
  <r>
    <x v="52"/>
    <x v="0"/>
    <x v="51"/>
    <x v="0"/>
    <x v="1"/>
    <x v="6"/>
    <n v="0.01"/>
  </r>
  <r>
    <x v="57"/>
    <x v="0"/>
    <x v="51"/>
    <x v="0"/>
    <x v="1"/>
    <x v="6"/>
    <n v="0.01"/>
  </r>
  <r>
    <x v="15"/>
    <x v="1"/>
    <x v="51"/>
    <x v="0"/>
    <x v="1"/>
    <x v="6"/>
    <n v="0.01"/>
  </r>
  <r>
    <x v="37"/>
    <x v="4"/>
    <x v="52"/>
    <x v="0"/>
    <x v="1"/>
    <x v="33"/>
    <n v="0.12"/>
  </r>
  <r>
    <x v="21"/>
    <x v="0"/>
    <x v="53"/>
    <x v="0"/>
    <x v="15"/>
    <x v="34"/>
    <n v="7.5"/>
  </r>
  <r>
    <x v="23"/>
    <x v="0"/>
    <x v="53"/>
    <x v="0"/>
    <x v="15"/>
    <x v="15"/>
    <n v="2"/>
  </r>
  <r>
    <x v="58"/>
    <x v="0"/>
    <x v="53"/>
    <x v="0"/>
    <x v="15"/>
    <x v="3"/>
    <n v="5"/>
  </r>
  <r>
    <x v="11"/>
    <x v="0"/>
    <x v="53"/>
    <x v="0"/>
    <x v="15"/>
    <x v="35"/>
    <n v="8"/>
  </r>
  <r>
    <x v="35"/>
    <x v="1"/>
    <x v="54"/>
    <x v="0"/>
    <x v="1"/>
    <x v="10"/>
    <n v="1"/>
  </r>
  <r>
    <x v="36"/>
    <x v="1"/>
    <x v="54"/>
    <x v="0"/>
    <x v="1"/>
    <x v="10"/>
    <n v="1"/>
  </r>
  <r>
    <x v="9"/>
    <x v="0"/>
    <x v="55"/>
    <x v="0"/>
    <x v="16"/>
    <x v="12"/>
    <n v="0.5"/>
  </r>
  <r>
    <x v="1"/>
    <x v="0"/>
    <x v="55"/>
    <x v="0"/>
    <x v="16"/>
    <x v="5"/>
    <n v="0.2"/>
  </r>
  <r>
    <x v="18"/>
    <x v="0"/>
    <x v="55"/>
    <x v="0"/>
    <x v="16"/>
    <x v="5"/>
    <n v="0.2"/>
  </r>
  <r>
    <x v="43"/>
    <x v="0"/>
    <x v="55"/>
    <x v="0"/>
    <x v="16"/>
    <x v="12"/>
    <n v="0.5"/>
  </r>
  <r>
    <x v="10"/>
    <x v="0"/>
    <x v="55"/>
    <x v="0"/>
    <x v="16"/>
    <x v="19"/>
    <n v="0.8"/>
  </r>
  <r>
    <x v="25"/>
    <x v="0"/>
    <x v="55"/>
    <x v="0"/>
    <x v="16"/>
    <x v="1"/>
    <n v="0.3"/>
  </r>
  <r>
    <x v="33"/>
    <x v="0"/>
    <x v="55"/>
    <x v="0"/>
    <x v="16"/>
    <x v="12"/>
    <n v="0.5"/>
  </r>
  <r>
    <x v="44"/>
    <x v="0"/>
    <x v="55"/>
    <x v="0"/>
    <x v="16"/>
    <x v="12"/>
    <n v="0.5"/>
  </r>
  <r>
    <x v="59"/>
    <x v="0"/>
    <x v="55"/>
    <x v="0"/>
    <x v="16"/>
    <x v="3"/>
    <n v="5"/>
  </r>
  <r>
    <x v="34"/>
    <x v="0"/>
    <x v="55"/>
    <x v="0"/>
    <x v="16"/>
    <x v="12"/>
    <n v="0.5"/>
  </r>
  <r>
    <x v="41"/>
    <x v="0"/>
    <x v="55"/>
    <x v="0"/>
    <x v="16"/>
    <x v="12"/>
    <n v="0.5"/>
  </r>
  <r>
    <x v="60"/>
    <x v="0"/>
    <x v="55"/>
    <x v="0"/>
    <x v="16"/>
    <x v="1"/>
    <n v="0.3"/>
  </r>
  <r>
    <x v="52"/>
    <x v="0"/>
    <x v="55"/>
    <x v="0"/>
    <x v="16"/>
    <x v="10"/>
    <n v="1"/>
  </r>
  <r>
    <x v="11"/>
    <x v="0"/>
    <x v="55"/>
    <x v="0"/>
    <x v="16"/>
    <x v="26"/>
    <n v="1.5"/>
  </r>
  <r>
    <x v="4"/>
    <x v="0"/>
    <x v="55"/>
    <x v="0"/>
    <x v="16"/>
    <x v="26"/>
    <n v="1.5"/>
  </r>
  <r>
    <x v="12"/>
    <x v="0"/>
    <x v="55"/>
    <x v="0"/>
    <x v="16"/>
    <x v="9"/>
    <n v="0.05"/>
  </r>
  <r>
    <x v="37"/>
    <x v="0"/>
    <x v="55"/>
    <x v="0"/>
    <x v="16"/>
    <x v="5"/>
    <n v="0.2"/>
  </r>
  <r>
    <x v="45"/>
    <x v="0"/>
    <x v="55"/>
    <x v="0"/>
    <x v="16"/>
    <x v="26"/>
    <n v="1.5"/>
  </r>
  <r>
    <x v="6"/>
    <x v="0"/>
    <x v="55"/>
    <x v="0"/>
    <x v="16"/>
    <x v="26"/>
    <n v="1.5"/>
  </r>
  <r>
    <x v="48"/>
    <x v="3"/>
    <x v="56"/>
    <x v="0"/>
    <x v="17"/>
    <x v="3"/>
    <n v="5"/>
  </r>
  <r>
    <x v="26"/>
    <x v="3"/>
    <x v="57"/>
    <x v="0"/>
    <x v="8"/>
    <x v="3"/>
    <n v="5"/>
  </r>
  <r>
    <x v="9"/>
    <x v="0"/>
    <x v="58"/>
    <x v="0"/>
    <x v="1"/>
    <x v="16"/>
    <n v="3"/>
  </r>
  <r>
    <x v="61"/>
    <x v="0"/>
    <x v="59"/>
    <x v="0"/>
    <x v="1"/>
    <x v="10"/>
    <n v="1"/>
  </r>
  <r>
    <x v="48"/>
    <x v="0"/>
    <x v="60"/>
    <x v="0"/>
    <x v="1"/>
    <x v="15"/>
    <n v="2"/>
  </r>
  <r>
    <x v="2"/>
    <x v="3"/>
    <x v="61"/>
    <x v="0"/>
    <x v="18"/>
    <x v="35"/>
    <n v="8"/>
  </r>
  <r>
    <x v="6"/>
    <x v="3"/>
    <x v="61"/>
    <x v="0"/>
    <x v="18"/>
    <x v="36"/>
    <n v="6"/>
  </r>
  <r>
    <x v="11"/>
    <x v="3"/>
    <x v="62"/>
    <x v="0"/>
    <x v="19"/>
    <x v="37"/>
    <n v="24"/>
  </r>
  <r>
    <x v="4"/>
    <x v="3"/>
    <x v="62"/>
    <x v="0"/>
    <x v="19"/>
    <x v="28"/>
    <n v="20"/>
  </r>
  <r>
    <x v="38"/>
    <x v="3"/>
    <x v="63"/>
    <x v="0"/>
    <x v="20"/>
    <x v="38"/>
    <n v="16"/>
  </r>
  <r>
    <x v="42"/>
    <x v="3"/>
    <x v="63"/>
    <x v="0"/>
    <x v="20"/>
    <x v="29"/>
    <n v="18"/>
  </r>
  <r>
    <x v="16"/>
    <x v="4"/>
    <x v="64"/>
    <x v="0"/>
    <x v="1"/>
    <x v="1"/>
    <n v="0.3"/>
  </r>
  <r>
    <x v="14"/>
    <x v="1"/>
    <x v="64"/>
    <x v="0"/>
    <x v="1"/>
    <x v="39"/>
    <n v="0.15"/>
  </r>
  <r>
    <x v="57"/>
    <x v="4"/>
    <x v="65"/>
    <x v="0"/>
    <x v="1"/>
    <x v="40"/>
    <n v="7.0000000000000007E-2"/>
  </r>
  <r>
    <x v="13"/>
    <x v="1"/>
    <x v="66"/>
    <x v="0"/>
    <x v="1"/>
    <x v="41"/>
    <n v="0.02"/>
  </r>
  <r>
    <x v="4"/>
    <x v="0"/>
    <x v="67"/>
    <x v="0"/>
    <x v="1"/>
    <x v="15"/>
    <n v="2"/>
  </r>
  <r>
    <x v="43"/>
    <x v="0"/>
    <x v="68"/>
    <x v="3"/>
    <x v="1"/>
    <x v="4"/>
    <n v="2.5"/>
  </r>
  <r>
    <x v="21"/>
    <x v="0"/>
    <x v="68"/>
    <x v="3"/>
    <x v="1"/>
    <x v="4"/>
    <n v="2.5"/>
  </r>
  <r>
    <x v="41"/>
    <x v="0"/>
    <x v="68"/>
    <x v="3"/>
    <x v="1"/>
    <x v="4"/>
    <n v="2.5"/>
  </r>
  <r>
    <x v="32"/>
    <x v="0"/>
    <x v="69"/>
    <x v="0"/>
    <x v="21"/>
    <x v="36"/>
    <n v="6"/>
  </r>
  <r>
    <x v="11"/>
    <x v="0"/>
    <x v="69"/>
    <x v="0"/>
    <x v="21"/>
    <x v="3"/>
    <n v="5"/>
  </r>
  <r>
    <x v="47"/>
    <x v="1"/>
    <x v="70"/>
    <x v="0"/>
    <x v="22"/>
    <x v="4"/>
    <n v="2.5"/>
  </r>
  <r>
    <x v="53"/>
    <x v="1"/>
    <x v="70"/>
    <x v="0"/>
    <x v="22"/>
    <x v="5"/>
    <n v="0.2"/>
  </r>
  <r>
    <x v="62"/>
    <x v="1"/>
    <x v="70"/>
    <x v="0"/>
    <x v="22"/>
    <x v="16"/>
    <n v="3"/>
  </r>
  <r>
    <x v="30"/>
    <x v="1"/>
    <x v="70"/>
    <x v="0"/>
    <x v="22"/>
    <x v="19"/>
    <n v="0.8"/>
  </r>
  <r>
    <x v="19"/>
    <x v="1"/>
    <x v="70"/>
    <x v="0"/>
    <x v="22"/>
    <x v="15"/>
    <n v="2"/>
  </r>
  <r>
    <x v="20"/>
    <x v="1"/>
    <x v="70"/>
    <x v="0"/>
    <x v="22"/>
    <x v="11"/>
    <n v="0.6"/>
  </r>
  <r>
    <x v="21"/>
    <x v="1"/>
    <x v="70"/>
    <x v="0"/>
    <x v="22"/>
    <x v="12"/>
    <n v="0.5"/>
  </r>
  <r>
    <x v="22"/>
    <x v="1"/>
    <x v="70"/>
    <x v="0"/>
    <x v="22"/>
    <x v="13"/>
    <n v="4.5"/>
  </r>
  <r>
    <x v="24"/>
    <x v="1"/>
    <x v="70"/>
    <x v="0"/>
    <x v="22"/>
    <x v="33"/>
    <n v="0.12"/>
  </r>
  <r>
    <x v="63"/>
    <x v="1"/>
    <x v="70"/>
    <x v="0"/>
    <x v="22"/>
    <x v="7"/>
    <n v="10"/>
  </r>
  <r>
    <x v="17"/>
    <x v="0"/>
    <x v="71"/>
    <x v="0"/>
    <x v="1"/>
    <x v="3"/>
    <n v="5"/>
  </r>
  <r>
    <x v="27"/>
    <x v="1"/>
    <x v="72"/>
    <x v="0"/>
    <x v="1"/>
    <x v="42"/>
    <n v="0.70000000000000007"/>
  </r>
  <r>
    <x v="24"/>
    <x v="1"/>
    <x v="72"/>
    <x v="0"/>
    <x v="1"/>
    <x v="43"/>
    <n v="0.17"/>
  </r>
  <r>
    <x v="32"/>
    <x v="1"/>
    <x v="72"/>
    <x v="0"/>
    <x v="1"/>
    <x v="9"/>
    <n v="0.05"/>
  </r>
  <r>
    <x v="12"/>
    <x v="1"/>
    <x v="72"/>
    <x v="0"/>
    <x v="1"/>
    <x v="1"/>
    <n v="0.3"/>
  </r>
  <r>
    <x v="18"/>
    <x v="0"/>
    <x v="73"/>
    <x v="0"/>
    <x v="23"/>
    <x v="4"/>
    <n v="2.5"/>
  </r>
  <r>
    <x v="28"/>
    <x v="0"/>
    <x v="73"/>
    <x v="0"/>
    <x v="23"/>
    <x v="3"/>
    <n v="5"/>
  </r>
  <r>
    <x v="23"/>
    <x v="0"/>
    <x v="73"/>
    <x v="0"/>
    <x v="23"/>
    <x v="7"/>
    <n v="10"/>
  </r>
  <r>
    <x v="4"/>
    <x v="0"/>
    <x v="73"/>
    <x v="0"/>
    <x v="23"/>
    <x v="16"/>
    <n v="3"/>
  </r>
  <r>
    <x v="6"/>
    <x v="0"/>
    <x v="73"/>
    <x v="0"/>
    <x v="23"/>
    <x v="44"/>
    <n v="4"/>
  </r>
  <r>
    <x v="10"/>
    <x v="0"/>
    <x v="74"/>
    <x v="0"/>
    <x v="1"/>
    <x v="15"/>
    <n v="2"/>
  </r>
  <r>
    <x v="33"/>
    <x v="0"/>
    <x v="74"/>
    <x v="0"/>
    <x v="1"/>
    <x v="22"/>
    <n v="1.3"/>
  </r>
  <r>
    <x v="64"/>
    <x v="0"/>
    <x v="74"/>
    <x v="0"/>
    <x v="1"/>
    <x v="3"/>
    <n v="5"/>
  </r>
  <r>
    <x v="4"/>
    <x v="0"/>
    <x v="74"/>
    <x v="0"/>
    <x v="1"/>
    <x v="16"/>
    <n v="3"/>
  </r>
  <r>
    <x v="6"/>
    <x v="0"/>
    <x v="75"/>
    <x v="0"/>
    <x v="24"/>
    <x v="36"/>
    <n v="6"/>
  </r>
  <r>
    <x v="13"/>
    <x v="0"/>
    <x v="76"/>
    <x v="0"/>
    <x v="1"/>
    <x v="45"/>
    <n v="3.2"/>
  </r>
  <r>
    <x v="14"/>
    <x v="3"/>
    <x v="77"/>
    <x v="0"/>
    <x v="25"/>
    <x v="16"/>
    <n v="3"/>
  </r>
  <r>
    <x v="51"/>
    <x v="3"/>
    <x v="77"/>
    <x v="0"/>
    <x v="25"/>
    <x v="4"/>
    <n v="2.5"/>
  </r>
  <r>
    <x v="12"/>
    <x v="3"/>
    <x v="77"/>
    <x v="0"/>
    <x v="25"/>
    <x v="4"/>
    <n v="2.5"/>
  </r>
  <r>
    <x v="6"/>
    <x v="3"/>
    <x v="77"/>
    <x v="0"/>
    <x v="25"/>
    <x v="26"/>
    <n v="1.5"/>
  </r>
  <r>
    <x v="50"/>
    <x v="0"/>
    <x v="78"/>
    <x v="0"/>
    <x v="26"/>
    <x v="4"/>
    <n v="2.5"/>
  </r>
  <r>
    <x v="11"/>
    <x v="0"/>
    <x v="78"/>
    <x v="0"/>
    <x v="26"/>
    <x v="19"/>
    <n v="0.8"/>
  </r>
  <r>
    <x v="4"/>
    <x v="0"/>
    <x v="78"/>
    <x v="0"/>
    <x v="26"/>
    <x v="10"/>
    <n v="1"/>
  </r>
  <r>
    <x v="12"/>
    <x v="0"/>
    <x v="78"/>
    <x v="0"/>
    <x v="26"/>
    <x v="4"/>
    <n v="2.5"/>
  </r>
  <r>
    <x v="38"/>
    <x v="0"/>
    <x v="79"/>
    <x v="0"/>
    <x v="27"/>
    <x v="28"/>
    <n v="20"/>
  </r>
  <r>
    <x v="43"/>
    <x v="0"/>
    <x v="79"/>
    <x v="0"/>
    <x v="27"/>
    <x v="35"/>
    <n v="8"/>
  </r>
  <r>
    <x v="21"/>
    <x v="0"/>
    <x v="80"/>
    <x v="0"/>
    <x v="28"/>
    <x v="4"/>
    <n v="2.5"/>
  </r>
  <r>
    <x v="10"/>
    <x v="0"/>
    <x v="81"/>
    <x v="0"/>
    <x v="1"/>
    <x v="15"/>
    <n v="2"/>
  </r>
  <r>
    <x v="18"/>
    <x v="0"/>
    <x v="82"/>
    <x v="0"/>
    <x v="1"/>
    <x v="9"/>
    <n v="0.05"/>
  </r>
  <r>
    <x v="20"/>
    <x v="0"/>
    <x v="82"/>
    <x v="0"/>
    <x v="1"/>
    <x v="7"/>
    <n v="10"/>
  </r>
  <r>
    <x v="25"/>
    <x v="0"/>
    <x v="82"/>
    <x v="0"/>
    <x v="1"/>
    <x v="46"/>
    <n v="15"/>
  </r>
  <r>
    <x v="33"/>
    <x v="0"/>
    <x v="82"/>
    <x v="0"/>
    <x v="1"/>
    <x v="3"/>
    <n v="5"/>
  </r>
  <r>
    <x v="60"/>
    <x v="1"/>
    <x v="83"/>
    <x v="0"/>
    <x v="1"/>
    <x v="12"/>
    <n v="0.5"/>
  </r>
  <r>
    <x v="49"/>
    <x v="0"/>
    <x v="84"/>
    <x v="0"/>
    <x v="1"/>
    <x v="12"/>
    <n v="0.5"/>
  </r>
  <r>
    <x v="4"/>
    <x v="0"/>
    <x v="84"/>
    <x v="0"/>
    <x v="1"/>
    <x v="10"/>
    <n v="1"/>
  </r>
  <r>
    <x v="56"/>
    <x v="0"/>
    <x v="85"/>
    <x v="0"/>
    <x v="1"/>
    <x v="41"/>
    <n v="0.02"/>
  </r>
  <r>
    <x v="57"/>
    <x v="0"/>
    <x v="85"/>
    <x v="0"/>
    <x v="1"/>
    <x v="15"/>
    <n v="2"/>
  </r>
  <r>
    <x v="36"/>
    <x v="0"/>
    <x v="85"/>
    <x v="0"/>
    <x v="1"/>
    <x v="15"/>
    <n v="2"/>
  </r>
  <r>
    <x v="15"/>
    <x v="0"/>
    <x v="85"/>
    <x v="0"/>
    <x v="1"/>
    <x v="15"/>
    <n v="2"/>
  </r>
  <r>
    <x v="36"/>
    <x v="4"/>
    <x v="86"/>
    <x v="0"/>
    <x v="1"/>
    <x v="41"/>
    <n v="0.02"/>
  </r>
  <r>
    <x v="15"/>
    <x v="1"/>
    <x v="86"/>
    <x v="0"/>
    <x v="1"/>
    <x v="41"/>
    <n v="0.02"/>
  </r>
  <r>
    <x v="65"/>
    <x v="4"/>
    <x v="87"/>
    <x v="0"/>
    <x v="1"/>
    <x v="5"/>
    <n v="0.2"/>
  </r>
  <r>
    <x v="35"/>
    <x v="3"/>
    <x v="88"/>
    <x v="0"/>
    <x v="12"/>
    <x v="7"/>
    <n v="10"/>
  </r>
  <r>
    <x v="56"/>
    <x v="3"/>
    <x v="88"/>
    <x v="0"/>
    <x v="12"/>
    <x v="15"/>
    <n v="2"/>
  </r>
  <r>
    <x v="50"/>
    <x v="3"/>
    <x v="88"/>
    <x v="0"/>
    <x v="12"/>
    <x v="34"/>
    <n v="7.5"/>
  </r>
  <r>
    <x v="44"/>
    <x v="3"/>
    <x v="88"/>
    <x v="0"/>
    <x v="12"/>
    <x v="16"/>
    <n v="3"/>
  </r>
  <r>
    <x v="55"/>
    <x v="3"/>
    <x v="88"/>
    <x v="0"/>
    <x v="12"/>
    <x v="16"/>
    <n v="3"/>
  </r>
  <r>
    <x v="66"/>
    <x v="3"/>
    <x v="88"/>
    <x v="0"/>
    <x v="12"/>
    <x v="15"/>
    <n v="2"/>
  </r>
  <r>
    <x v="57"/>
    <x v="3"/>
    <x v="88"/>
    <x v="0"/>
    <x v="12"/>
    <x v="15"/>
    <n v="2"/>
  </r>
  <r>
    <x v="36"/>
    <x v="3"/>
    <x v="88"/>
    <x v="0"/>
    <x v="12"/>
    <x v="44"/>
    <n v="4"/>
  </r>
  <r>
    <x v="11"/>
    <x v="3"/>
    <x v="88"/>
    <x v="0"/>
    <x v="12"/>
    <x v="7"/>
    <n v="10"/>
  </r>
  <r>
    <x v="51"/>
    <x v="3"/>
    <x v="88"/>
    <x v="0"/>
    <x v="12"/>
    <x v="34"/>
    <n v="7.5"/>
  </r>
  <r>
    <x v="12"/>
    <x v="3"/>
    <x v="88"/>
    <x v="0"/>
    <x v="12"/>
    <x v="47"/>
    <n v="5.5"/>
  </r>
  <r>
    <x v="6"/>
    <x v="3"/>
    <x v="88"/>
    <x v="0"/>
    <x v="12"/>
    <x v="35"/>
    <n v="8"/>
  </r>
  <r>
    <x v="64"/>
    <x v="0"/>
    <x v="89"/>
    <x v="0"/>
    <x v="1"/>
    <x v="12"/>
    <n v="0.5"/>
  </r>
  <r>
    <x v="13"/>
    <x v="0"/>
    <x v="90"/>
    <x v="0"/>
    <x v="1"/>
    <x v="10"/>
    <n v="1"/>
  </r>
  <r>
    <x v="7"/>
    <x v="3"/>
    <x v="91"/>
    <x v="0"/>
    <x v="29"/>
    <x v="4"/>
    <n v="2.5"/>
  </r>
  <r>
    <x v="46"/>
    <x v="3"/>
    <x v="91"/>
    <x v="0"/>
    <x v="29"/>
    <x v="7"/>
    <n v="10"/>
  </r>
  <r>
    <x v="67"/>
    <x v="3"/>
    <x v="91"/>
    <x v="0"/>
    <x v="29"/>
    <x v="7"/>
    <n v="10"/>
  </r>
  <r>
    <x v="56"/>
    <x v="3"/>
    <x v="91"/>
    <x v="0"/>
    <x v="29"/>
    <x v="15"/>
    <n v="2"/>
  </r>
  <r>
    <x v="66"/>
    <x v="3"/>
    <x v="91"/>
    <x v="0"/>
    <x v="29"/>
    <x v="48"/>
    <n v="2.2000000000000002"/>
  </r>
  <r>
    <x v="57"/>
    <x v="3"/>
    <x v="91"/>
    <x v="0"/>
    <x v="29"/>
    <x v="15"/>
    <n v="2"/>
  </r>
  <r>
    <x v="3"/>
    <x v="3"/>
    <x v="91"/>
    <x v="0"/>
    <x v="29"/>
    <x v="4"/>
    <n v="2.5"/>
  </r>
  <r>
    <x v="65"/>
    <x v="3"/>
    <x v="91"/>
    <x v="0"/>
    <x v="29"/>
    <x v="15"/>
    <n v="2"/>
  </r>
  <r>
    <x v="4"/>
    <x v="3"/>
    <x v="91"/>
    <x v="0"/>
    <x v="29"/>
    <x v="3"/>
    <n v="5"/>
  </r>
  <r>
    <x v="15"/>
    <x v="3"/>
    <x v="91"/>
    <x v="0"/>
    <x v="29"/>
    <x v="49"/>
    <n v="3.5"/>
  </r>
  <r>
    <x v="13"/>
    <x v="3"/>
    <x v="92"/>
    <x v="0"/>
    <x v="29"/>
    <x v="16"/>
    <n v="3"/>
  </r>
  <r>
    <x v="14"/>
    <x v="3"/>
    <x v="92"/>
    <x v="0"/>
    <x v="29"/>
    <x v="3"/>
    <n v="5"/>
  </r>
  <r>
    <x v="64"/>
    <x v="1"/>
    <x v="93"/>
    <x v="0"/>
    <x v="1"/>
    <x v="10"/>
    <n v="1"/>
  </r>
  <r>
    <x v="5"/>
    <x v="1"/>
    <x v="93"/>
    <x v="0"/>
    <x v="1"/>
    <x v="50"/>
    <n v="0.18"/>
  </r>
  <r>
    <x v="29"/>
    <x v="0"/>
    <x v="94"/>
    <x v="0"/>
    <x v="1"/>
    <x v="7"/>
    <n v="10"/>
  </r>
  <r>
    <x v="39"/>
    <x v="0"/>
    <x v="95"/>
    <x v="1"/>
    <x v="1"/>
    <x v="12"/>
    <n v="0.5"/>
  </r>
  <r>
    <x v="27"/>
    <x v="0"/>
    <x v="96"/>
    <x v="1"/>
    <x v="2"/>
    <x v="8"/>
    <n v="1.25"/>
  </r>
  <r>
    <x v="17"/>
    <x v="0"/>
    <x v="96"/>
    <x v="1"/>
    <x v="2"/>
    <x v="1"/>
    <n v="0.3"/>
  </r>
  <r>
    <x v="62"/>
    <x v="0"/>
    <x v="96"/>
    <x v="1"/>
    <x v="2"/>
    <x v="39"/>
    <n v="0.15"/>
  </r>
  <r>
    <x v="10"/>
    <x v="0"/>
    <x v="96"/>
    <x v="1"/>
    <x v="2"/>
    <x v="12"/>
    <n v="0.5"/>
  </r>
  <r>
    <x v="48"/>
    <x v="0"/>
    <x v="96"/>
    <x v="1"/>
    <x v="2"/>
    <x v="15"/>
    <n v="2"/>
  </r>
  <r>
    <x v="25"/>
    <x v="0"/>
    <x v="97"/>
    <x v="2"/>
    <x v="1"/>
    <x v="51"/>
    <n v="480"/>
  </r>
  <r>
    <x v="26"/>
    <x v="3"/>
    <x v="98"/>
    <x v="2"/>
    <x v="30"/>
    <x v="28"/>
    <n v="20"/>
  </r>
  <r>
    <x v="27"/>
    <x v="1"/>
    <x v="99"/>
    <x v="0"/>
    <x v="1"/>
    <x v="42"/>
    <n v="0.70000000000000007"/>
  </r>
  <r>
    <x v="17"/>
    <x v="1"/>
    <x v="99"/>
    <x v="0"/>
    <x v="1"/>
    <x v="52"/>
    <n v="1.2"/>
  </r>
  <r>
    <x v="24"/>
    <x v="1"/>
    <x v="99"/>
    <x v="0"/>
    <x v="1"/>
    <x v="7"/>
    <n v="10"/>
  </r>
  <r>
    <x v="28"/>
    <x v="0"/>
    <x v="100"/>
    <x v="1"/>
    <x v="1"/>
    <x v="21"/>
    <n v="0.1"/>
  </r>
  <r>
    <x v="23"/>
    <x v="0"/>
    <x v="100"/>
    <x v="1"/>
    <x v="1"/>
    <x v="21"/>
    <n v="0.1"/>
  </r>
  <r>
    <x v="13"/>
    <x v="1"/>
    <x v="101"/>
    <x v="0"/>
    <x v="1"/>
    <x v="21"/>
    <n v="0.1"/>
  </r>
  <r>
    <x v="47"/>
    <x v="1"/>
    <x v="102"/>
    <x v="1"/>
    <x v="31"/>
    <x v="26"/>
    <n v="1.5"/>
  </r>
  <r>
    <x v="17"/>
    <x v="1"/>
    <x v="102"/>
    <x v="1"/>
    <x v="31"/>
    <x v="3"/>
    <n v="5"/>
  </r>
  <r>
    <x v="7"/>
    <x v="1"/>
    <x v="102"/>
    <x v="1"/>
    <x v="31"/>
    <x v="16"/>
    <n v="3"/>
  </r>
  <r>
    <x v="46"/>
    <x v="1"/>
    <x v="102"/>
    <x v="1"/>
    <x v="31"/>
    <x v="16"/>
    <n v="3"/>
  </r>
  <r>
    <x v="62"/>
    <x v="1"/>
    <x v="102"/>
    <x v="1"/>
    <x v="31"/>
    <x v="53"/>
    <n v="0.89999999999999991"/>
  </r>
  <r>
    <x v="19"/>
    <x v="1"/>
    <x v="102"/>
    <x v="1"/>
    <x v="31"/>
    <x v="34"/>
    <n v="7.5"/>
  </r>
  <r>
    <x v="22"/>
    <x v="1"/>
    <x v="102"/>
    <x v="1"/>
    <x v="31"/>
    <x v="7"/>
    <n v="10"/>
  </r>
  <r>
    <x v="24"/>
    <x v="1"/>
    <x v="102"/>
    <x v="1"/>
    <x v="31"/>
    <x v="4"/>
    <n v="2.5"/>
  </r>
  <r>
    <x v="54"/>
    <x v="1"/>
    <x v="102"/>
    <x v="1"/>
    <x v="31"/>
    <x v="15"/>
    <n v="2"/>
  </r>
  <r>
    <x v="13"/>
    <x v="1"/>
    <x v="102"/>
    <x v="1"/>
    <x v="31"/>
    <x v="10"/>
    <n v="1"/>
  </r>
  <r>
    <x v="32"/>
    <x v="1"/>
    <x v="102"/>
    <x v="1"/>
    <x v="31"/>
    <x v="5"/>
    <n v="0.2"/>
  </r>
  <r>
    <x v="66"/>
    <x v="1"/>
    <x v="102"/>
    <x v="1"/>
    <x v="31"/>
    <x v="26"/>
    <n v="1.5"/>
  </r>
  <r>
    <x v="63"/>
    <x v="1"/>
    <x v="102"/>
    <x v="1"/>
    <x v="31"/>
    <x v="3"/>
    <n v="5"/>
  </r>
  <r>
    <x v="4"/>
    <x v="0"/>
    <x v="103"/>
    <x v="4"/>
    <x v="1"/>
    <x v="7"/>
    <n v="10"/>
  </r>
  <r>
    <x v="6"/>
    <x v="0"/>
    <x v="103"/>
    <x v="1"/>
    <x v="1"/>
    <x v="10"/>
    <n v="1"/>
  </r>
  <r>
    <x v="61"/>
    <x v="0"/>
    <x v="104"/>
    <x v="0"/>
    <x v="1"/>
    <x v="26"/>
    <n v="1.5"/>
  </r>
  <r>
    <x v="47"/>
    <x v="0"/>
    <x v="105"/>
    <x v="0"/>
    <x v="1"/>
    <x v="25"/>
    <n v="0.04"/>
  </r>
  <r>
    <x v="17"/>
    <x v="0"/>
    <x v="105"/>
    <x v="0"/>
    <x v="1"/>
    <x v="1"/>
    <n v="0.3"/>
  </r>
  <r>
    <x v="62"/>
    <x v="4"/>
    <x v="106"/>
    <x v="0"/>
    <x v="1"/>
    <x v="54"/>
    <n v="0.13"/>
  </r>
  <r>
    <x v="7"/>
    <x v="1"/>
    <x v="107"/>
    <x v="0"/>
    <x v="1"/>
    <x v="39"/>
    <n v="0.15"/>
  </r>
  <r>
    <x v="13"/>
    <x v="1"/>
    <x v="107"/>
    <x v="0"/>
    <x v="1"/>
    <x v="39"/>
    <n v="0.15"/>
  </r>
  <r>
    <x v="14"/>
    <x v="1"/>
    <x v="107"/>
    <x v="0"/>
    <x v="1"/>
    <x v="39"/>
    <n v="0.15"/>
  </r>
  <r>
    <x v="66"/>
    <x v="1"/>
    <x v="107"/>
    <x v="0"/>
    <x v="1"/>
    <x v="39"/>
    <n v="0.15"/>
  </r>
  <r>
    <x v="3"/>
    <x v="1"/>
    <x v="107"/>
    <x v="0"/>
    <x v="1"/>
    <x v="39"/>
    <n v="0.15"/>
  </r>
  <r>
    <x v="33"/>
    <x v="0"/>
    <x v="108"/>
    <x v="0"/>
    <x v="1"/>
    <x v="22"/>
    <n v="1.3"/>
  </r>
  <r>
    <x v="2"/>
    <x v="0"/>
    <x v="109"/>
    <x v="0"/>
    <x v="1"/>
    <x v="55"/>
    <n v="30"/>
  </r>
  <r>
    <x v="15"/>
    <x v="1"/>
    <x v="110"/>
    <x v="0"/>
    <x v="1"/>
    <x v="13"/>
    <n v="4.5"/>
  </r>
  <r>
    <x v="7"/>
    <x v="3"/>
    <x v="111"/>
    <x v="0"/>
    <x v="32"/>
    <x v="49"/>
    <n v="3.5"/>
  </r>
  <r>
    <x v="56"/>
    <x v="3"/>
    <x v="111"/>
    <x v="0"/>
    <x v="32"/>
    <x v="44"/>
    <n v="4"/>
  </r>
  <r>
    <x v="55"/>
    <x v="3"/>
    <x v="111"/>
    <x v="0"/>
    <x v="32"/>
    <x v="49"/>
    <n v="3.5"/>
  </r>
  <r>
    <x v="59"/>
    <x v="3"/>
    <x v="111"/>
    <x v="0"/>
    <x v="32"/>
    <x v="36"/>
    <n v="6"/>
  </r>
  <r>
    <x v="52"/>
    <x v="3"/>
    <x v="111"/>
    <x v="0"/>
    <x v="32"/>
    <x v="34"/>
    <n v="7.5"/>
  </r>
  <r>
    <x v="57"/>
    <x v="3"/>
    <x v="111"/>
    <x v="0"/>
    <x v="32"/>
    <x v="35"/>
    <n v="8"/>
  </r>
  <r>
    <x v="57"/>
    <x v="3"/>
    <x v="111"/>
    <x v="0"/>
    <x v="32"/>
    <x v="44"/>
    <n v="4"/>
  </r>
  <r>
    <x v="36"/>
    <x v="3"/>
    <x v="111"/>
    <x v="0"/>
    <x v="32"/>
    <x v="7"/>
    <n v="10"/>
  </r>
  <r>
    <x v="36"/>
    <x v="3"/>
    <x v="111"/>
    <x v="0"/>
    <x v="32"/>
    <x v="15"/>
    <n v="2"/>
  </r>
  <r>
    <x v="3"/>
    <x v="3"/>
    <x v="111"/>
    <x v="0"/>
    <x v="32"/>
    <x v="34"/>
    <n v="7.5"/>
  </r>
  <r>
    <x v="65"/>
    <x v="3"/>
    <x v="111"/>
    <x v="0"/>
    <x v="32"/>
    <x v="35"/>
    <n v="8"/>
  </r>
  <r>
    <x v="60"/>
    <x v="3"/>
    <x v="112"/>
    <x v="0"/>
    <x v="33"/>
    <x v="44"/>
    <n v="4"/>
  </r>
  <r>
    <x v="66"/>
    <x v="3"/>
    <x v="112"/>
    <x v="0"/>
    <x v="33"/>
    <x v="15"/>
    <n v="2"/>
  </r>
  <r>
    <x v="37"/>
    <x v="3"/>
    <x v="112"/>
    <x v="0"/>
    <x v="33"/>
    <x v="3"/>
    <n v="5"/>
  </r>
  <r>
    <x v="66"/>
    <x v="3"/>
    <x v="113"/>
    <x v="0"/>
    <x v="34"/>
    <x v="15"/>
    <n v="2"/>
  </r>
  <r>
    <x v="36"/>
    <x v="3"/>
    <x v="113"/>
    <x v="0"/>
    <x v="34"/>
    <x v="15"/>
    <n v="2"/>
  </r>
  <r>
    <x v="29"/>
    <x v="0"/>
    <x v="114"/>
    <x v="0"/>
    <x v="1"/>
    <x v="10"/>
    <n v="1"/>
  </r>
  <r>
    <x v="68"/>
    <x v="0"/>
    <x v="115"/>
    <x v="0"/>
    <x v="1"/>
    <x v="7"/>
    <n v="10"/>
  </r>
  <r>
    <x v="11"/>
    <x v="0"/>
    <x v="116"/>
    <x v="0"/>
    <x v="1"/>
    <x v="12"/>
    <n v="0.5"/>
  </r>
  <r>
    <x v="4"/>
    <x v="0"/>
    <x v="117"/>
    <x v="0"/>
    <x v="1"/>
    <x v="16"/>
    <n v="3"/>
  </r>
  <r>
    <x v="69"/>
    <x v="0"/>
    <x v="118"/>
    <x v="0"/>
    <x v="1"/>
    <x v="7"/>
    <n v="10"/>
  </r>
  <r>
    <x v="56"/>
    <x v="3"/>
    <x v="119"/>
    <x v="5"/>
    <x v="35"/>
    <x v="4"/>
    <n v="2.5"/>
  </r>
  <r>
    <x v="70"/>
    <x v="3"/>
    <x v="119"/>
    <x v="5"/>
    <x v="35"/>
    <x v="3"/>
    <n v="5"/>
  </r>
  <r>
    <x v="15"/>
    <x v="3"/>
    <x v="119"/>
    <x v="5"/>
    <x v="35"/>
    <x v="4"/>
    <n v="2.5"/>
  </r>
  <r>
    <x v="11"/>
    <x v="3"/>
    <x v="120"/>
    <x v="5"/>
    <x v="35"/>
    <x v="4"/>
    <n v="2.5"/>
  </r>
  <r>
    <x v="7"/>
    <x v="3"/>
    <x v="120"/>
    <x v="5"/>
    <x v="36"/>
    <x v="4"/>
    <n v="2.5"/>
  </r>
  <r>
    <x v="0"/>
    <x v="0"/>
    <x v="121"/>
    <x v="0"/>
    <x v="1"/>
    <x v="21"/>
    <n v="0.1"/>
  </r>
  <r>
    <x v="56"/>
    <x v="1"/>
    <x v="122"/>
    <x v="0"/>
    <x v="1"/>
    <x v="56"/>
    <n v="0.25"/>
  </r>
  <r>
    <x v="15"/>
    <x v="4"/>
    <x v="122"/>
    <x v="0"/>
    <x v="1"/>
    <x v="56"/>
    <n v="0.25"/>
  </r>
  <r>
    <x v="47"/>
    <x v="0"/>
    <x v="123"/>
    <x v="0"/>
    <x v="1"/>
    <x v="26"/>
    <n v="1.5"/>
  </r>
  <r>
    <x v="20"/>
    <x v="0"/>
    <x v="124"/>
    <x v="2"/>
    <x v="0"/>
    <x v="57"/>
    <n v="400"/>
  </r>
  <r>
    <x v="48"/>
    <x v="0"/>
    <x v="124"/>
    <x v="2"/>
    <x v="0"/>
    <x v="58"/>
    <n v="250"/>
  </r>
  <r>
    <x v="0"/>
    <x v="0"/>
    <x v="125"/>
    <x v="0"/>
    <x v="1"/>
    <x v="6"/>
    <n v="0.01"/>
  </r>
  <r>
    <x v="53"/>
    <x v="0"/>
    <x v="125"/>
    <x v="0"/>
    <x v="1"/>
    <x v="6"/>
    <n v="0.01"/>
  </r>
  <r>
    <x v="1"/>
    <x v="0"/>
    <x v="125"/>
    <x v="0"/>
    <x v="1"/>
    <x v="59"/>
    <n v="5.0000000000000001E-3"/>
  </r>
  <r>
    <x v="50"/>
    <x v="0"/>
    <x v="125"/>
    <x v="0"/>
    <x v="1"/>
    <x v="6"/>
    <n v="0.01"/>
  </r>
  <r>
    <x v="52"/>
    <x v="0"/>
    <x v="125"/>
    <x v="0"/>
    <x v="1"/>
    <x v="6"/>
    <n v="0.01"/>
  </r>
  <r>
    <x v="3"/>
    <x v="0"/>
    <x v="125"/>
    <x v="0"/>
    <x v="1"/>
    <x v="6"/>
    <n v="0.01"/>
  </r>
  <r>
    <x v="51"/>
    <x v="1"/>
    <x v="125"/>
    <x v="0"/>
    <x v="1"/>
    <x v="6"/>
    <n v="0.01"/>
  </r>
  <r>
    <x v="12"/>
    <x v="0"/>
    <x v="125"/>
    <x v="0"/>
    <x v="1"/>
    <x v="6"/>
    <n v="0.01"/>
  </r>
  <r>
    <x v="37"/>
    <x v="0"/>
    <x v="125"/>
    <x v="0"/>
    <x v="1"/>
    <x v="6"/>
    <n v="0.01"/>
  </r>
  <r>
    <x v="28"/>
    <x v="0"/>
    <x v="126"/>
    <x v="1"/>
    <x v="1"/>
    <x v="12"/>
    <n v="0.5"/>
  </r>
  <r>
    <x v="23"/>
    <x v="0"/>
    <x v="126"/>
    <x v="1"/>
    <x v="1"/>
    <x v="12"/>
    <n v="0.5"/>
  </r>
  <r>
    <x v="11"/>
    <x v="0"/>
    <x v="127"/>
    <x v="0"/>
    <x v="37"/>
    <x v="10"/>
    <n v="1"/>
  </r>
  <r>
    <x v="47"/>
    <x v="1"/>
    <x v="128"/>
    <x v="2"/>
    <x v="38"/>
    <x v="52"/>
    <n v="1.2"/>
  </r>
  <r>
    <x v="53"/>
    <x v="1"/>
    <x v="128"/>
    <x v="2"/>
    <x v="39"/>
    <x v="18"/>
    <n v="1.7999999999999998"/>
  </r>
  <r>
    <x v="27"/>
    <x v="1"/>
    <x v="128"/>
    <x v="2"/>
    <x v="39"/>
    <x v="15"/>
    <n v="2"/>
  </r>
  <r>
    <x v="62"/>
    <x v="1"/>
    <x v="128"/>
    <x v="2"/>
    <x v="38"/>
    <x v="1"/>
    <n v="0.3"/>
  </r>
  <r>
    <x v="30"/>
    <x v="1"/>
    <x v="128"/>
    <x v="2"/>
    <x v="38"/>
    <x v="49"/>
    <n v="3.5"/>
  </r>
  <r>
    <x v="19"/>
    <x v="1"/>
    <x v="128"/>
    <x v="2"/>
    <x v="38"/>
    <x v="60"/>
    <n v="7.1999999999999993"/>
  </r>
  <r>
    <x v="22"/>
    <x v="1"/>
    <x v="128"/>
    <x v="2"/>
    <x v="39"/>
    <x v="61"/>
    <n v="120"/>
  </r>
  <r>
    <x v="24"/>
    <x v="1"/>
    <x v="128"/>
    <x v="2"/>
    <x v="38"/>
    <x v="28"/>
    <n v="20"/>
  </r>
  <r>
    <x v="50"/>
    <x v="1"/>
    <x v="128"/>
    <x v="2"/>
    <x v="38"/>
    <x v="52"/>
    <n v="1.2"/>
  </r>
  <r>
    <x v="44"/>
    <x v="1"/>
    <x v="128"/>
    <x v="2"/>
    <x v="38"/>
    <x v="7"/>
    <n v="10"/>
  </r>
  <r>
    <x v="54"/>
    <x v="1"/>
    <x v="128"/>
    <x v="2"/>
    <x v="38"/>
    <x v="62"/>
    <n v="50"/>
  </r>
  <r>
    <x v="13"/>
    <x v="1"/>
    <x v="128"/>
    <x v="2"/>
    <x v="38"/>
    <x v="11"/>
    <n v="0.6"/>
  </r>
  <r>
    <x v="14"/>
    <x v="1"/>
    <x v="128"/>
    <x v="2"/>
    <x v="38"/>
    <x v="12"/>
    <n v="0.5"/>
  </r>
  <r>
    <x v="32"/>
    <x v="1"/>
    <x v="128"/>
    <x v="2"/>
    <x v="38"/>
    <x v="7"/>
    <n v="10"/>
  </r>
  <r>
    <x v="63"/>
    <x v="1"/>
    <x v="128"/>
    <x v="2"/>
    <x v="38"/>
    <x v="63"/>
    <n v="100"/>
  </r>
  <r>
    <x v="51"/>
    <x v="1"/>
    <x v="128"/>
    <x v="2"/>
    <x v="38"/>
    <x v="52"/>
    <n v="1.2"/>
  </r>
  <r>
    <x v="12"/>
    <x v="1"/>
    <x v="128"/>
    <x v="2"/>
    <x v="38"/>
    <x v="11"/>
    <n v="0.6"/>
  </r>
  <r>
    <x v="47"/>
    <x v="0"/>
    <x v="129"/>
    <x v="0"/>
    <x v="4"/>
    <x v="12"/>
    <n v="0.5"/>
  </r>
  <r>
    <x v="53"/>
    <x v="0"/>
    <x v="129"/>
    <x v="0"/>
    <x v="4"/>
    <x v="10"/>
    <n v="1"/>
  </r>
  <r>
    <x v="38"/>
    <x v="0"/>
    <x v="129"/>
    <x v="0"/>
    <x v="4"/>
    <x v="15"/>
    <n v="2"/>
  </r>
  <r>
    <x v="46"/>
    <x v="0"/>
    <x v="129"/>
    <x v="0"/>
    <x v="4"/>
    <x v="24"/>
    <n v="12"/>
  </r>
  <r>
    <x v="67"/>
    <x v="0"/>
    <x v="129"/>
    <x v="0"/>
    <x v="4"/>
    <x v="24"/>
    <n v="12"/>
  </r>
  <r>
    <x v="39"/>
    <x v="0"/>
    <x v="129"/>
    <x v="0"/>
    <x v="4"/>
    <x v="15"/>
    <n v="2"/>
  </r>
  <r>
    <x v="2"/>
    <x v="0"/>
    <x v="129"/>
    <x v="0"/>
    <x v="4"/>
    <x v="15"/>
    <n v="2"/>
  </r>
  <r>
    <x v="29"/>
    <x v="0"/>
    <x v="129"/>
    <x v="0"/>
    <x v="4"/>
    <x v="16"/>
    <n v="3"/>
  </r>
  <r>
    <x v="26"/>
    <x v="0"/>
    <x v="129"/>
    <x v="0"/>
    <x v="4"/>
    <x v="3"/>
    <n v="5"/>
  </r>
  <r>
    <x v="50"/>
    <x v="0"/>
    <x v="129"/>
    <x v="0"/>
    <x v="4"/>
    <x v="12"/>
    <n v="0.5"/>
  </r>
  <r>
    <x v="48"/>
    <x v="0"/>
    <x v="129"/>
    <x v="0"/>
    <x v="4"/>
    <x v="15"/>
    <n v="2"/>
  </r>
  <r>
    <x v="14"/>
    <x v="0"/>
    <x v="129"/>
    <x v="0"/>
    <x v="4"/>
    <x v="12"/>
    <n v="0.5"/>
  </r>
  <r>
    <x v="34"/>
    <x v="0"/>
    <x v="129"/>
    <x v="0"/>
    <x v="4"/>
    <x v="15"/>
    <n v="2"/>
  </r>
  <r>
    <x v="40"/>
    <x v="0"/>
    <x v="129"/>
    <x v="0"/>
    <x v="4"/>
    <x v="15"/>
    <n v="2"/>
  </r>
  <r>
    <x v="41"/>
    <x v="0"/>
    <x v="129"/>
    <x v="0"/>
    <x v="4"/>
    <x v="10"/>
    <n v="1"/>
  </r>
  <r>
    <x v="49"/>
    <x v="0"/>
    <x v="129"/>
    <x v="0"/>
    <x v="4"/>
    <x v="10"/>
    <n v="1"/>
  </r>
  <r>
    <x v="60"/>
    <x v="0"/>
    <x v="129"/>
    <x v="0"/>
    <x v="4"/>
    <x v="12"/>
    <n v="0.5"/>
  </r>
  <r>
    <x v="31"/>
    <x v="0"/>
    <x v="129"/>
    <x v="0"/>
    <x v="4"/>
    <x v="12"/>
    <n v="0.5"/>
  </r>
  <r>
    <x v="8"/>
    <x v="0"/>
    <x v="129"/>
    <x v="0"/>
    <x v="4"/>
    <x v="64"/>
    <n v="1.6"/>
  </r>
  <r>
    <x v="32"/>
    <x v="0"/>
    <x v="129"/>
    <x v="0"/>
    <x v="4"/>
    <x v="10"/>
    <n v="1"/>
  </r>
  <r>
    <x v="11"/>
    <x v="0"/>
    <x v="129"/>
    <x v="0"/>
    <x v="4"/>
    <x v="3"/>
    <n v="5"/>
  </r>
  <r>
    <x v="4"/>
    <x v="0"/>
    <x v="129"/>
    <x v="0"/>
    <x v="4"/>
    <x v="3"/>
    <n v="5"/>
  </r>
  <r>
    <x v="51"/>
    <x v="0"/>
    <x v="129"/>
    <x v="0"/>
    <x v="4"/>
    <x v="12"/>
    <n v="0.5"/>
  </r>
  <r>
    <x v="5"/>
    <x v="0"/>
    <x v="129"/>
    <x v="0"/>
    <x v="4"/>
    <x v="10"/>
    <n v="1"/>
  </r>
  <r>
    <x v="42"/>
    <x v="0"/>
    <x v="129"/>
    <x v="0"/>
    <x v="4"/>
    <x v="15"/>
    <n v="2"/>
  </r>
  <r>
    <x v="6"/>
    <x v="0"/>
    <x v="129"/>
    <x v="0"/>
    <x v="4"/>
    <x v="3"/>
    <n v="5"/>
  </r>
  <r>
    <x v="38"/>
    <x v="0"/>
    <x v="130"/>
    <x v="0"/>
    <x v="1"/>
    <x v="4"/>
    <n v="2.5"/>
  </r>
  <r>
    <x v="39"/>
    <x v="0"/>
    <x v="130"/>
    <x v="0"/>
    <x v="1"/>
    <x v="4"/>
    <n v="2.5"/>
  </r>
  <r>
    <x v="42"/>
    <x v="0"/>
    <x v="130"/>
    <x v="0"/>
    <x v="1"/>
    <x v="4"/>
    <n v="2.5"/>
  </r>
  <r>
    <x v="11"/>
    <x v="6"/>
    <x v="131"/>
    <x v="0"/>
    <x v="40"/>
    <x v="7"/>
    <n v="10"/>
  </r>
  <r>
    <x v="46"/>
    <x v="1"/>
    <x v="132"/>
    <x v="0"/>
    <x v="1"/>
    <x v="16"/>
    <n v="3"/>
  </r>
  <r>
    <x v="4"/>
    <x v="0"/>
    <x v="132"/>
    <x v="0"/>
    <x v="1"/>
    <x v="16"/>
    <n v="3"/>
  </r>
  <r>
    <x v="60"/>
    <x v="3"/>
    <x v="133"/>
    <x v="0"/>
    <x v="41"/>
    <x v="15"/>
    <n v="2"/>
  </r>
  <r>
    <x v="5"/>
    <x v="3"/>
    <x v="134"/>
    <x v="0"/>
    <x v="12"/>
    <x v="34"/>
    <n v="7.5"/>
  </r>
  <r>
    <x v="0"/>
    <x v="3"/>
    <x v="135"/>
    <x v="0"/>
    <x v="42"/>
    <x v="44"/>
    <n v="4"/>
  </r>
  <r>
    <x v="47"/>
    <x v="0"/>
    <x v="136"/>
    <x v="0"/>
    <x v="1"/>
    <x v="9"/>
    <n v="0.05"/>
  </r>
  <r>
    <x v="30"/>
    <x v="0"/>
    <x v="137"/>
    <x v="0"/>
    <x v="1"/>
    <x v="52"/>
    <n v="1.2"/>
  </r>
  <r>
    <x v="25"/>
    <x v="0"/>
    <x v="137"/>
    <x v="0"/>
    <x v="1"/>
    <x v="26"/>
    <n v="1.5"/>
  </r>
  <r>
    <x v="31"/>
    <x v="0"/>
    <x v="137"/>
    <x v="0"/>
    <x v="1"/>
    <x v="12"/>
    <n v="0.5"/>
  </r>
  <r>
    <x v="1"/>
    <x v="0"/>
    <x v="138"/>
    <x v="1"/>
    <x v="1"/>
    <x v="12"/>
    <n v="0.5"/>
  </r>
  <r>
    <x v="53"/>
    <x v="0"/>
    <x v="139"/>
    <x v="0"/>
    <x v="4"/>
    <x v="7"/>
    <n v="10"/>
  </r>
  <r>
    <x v="26"/>
    <x v="0"/>
    <x v="139"/>
    <x v="0"/>
    <x v="4"/>
    <x v="65"/>
    <n v="200"/>
  </r>
  <r>
    <x v="22"/>
    <x v="0"/>
    <x v="139"/>
    <x v="0"/>
    <x v="4"/>
    <x v="7"/>
    <n v="10"/>
  </r>
  <r>
    <x v="54"/>
    <x v="0"/>
    <x v="139"/>
    <x v="0"/>
    <x v="4"/>
    <x v="66"/>
    <n v="8.5"/>
  </r>
  <r>
    <x v="11"/>
    <x v="0"/>
    <x v="139"/>
    <x v="0"/>
    <x v="4"/>
    <x v="7"/>
    <n v="10"/>
  </r>
  <r>
    <x v="47"/>
    <x v="0"/>
    <x v="140"/>
    <x v="3"/>
    <x v="17"/>
    <x v="4"/>
    <n v="2.5"/>
  </r>
  <r>
    <x v="53"/>
    <x v="0"/>
    <x v="140"/>
    <x v="3"/>
    <x v="17"/>
    <x v="4"/>
    <n v="2.5"/>
  </r>
  <r>
    <x v="1"/>
    <x v="0"/>
    <x v="140"/>
    <x v="3"/>
    <x v="17"/>
    <x v="4"/>
    <n v="2.5"/>
  </r>
  <r>
    <x v="50"/>
    <x v="0"/>
    <x v="140"/>
    <x v="3"/>
    <x v="17"/>
    <x v="4"/>
    <n v="2.5"/>
  </r>
  <r>
    <x v="59"/>
    <x v="0"/>
    <x v="140"/>
    <x v="3"/>
    <x v="17"/>
    <x v="4"/>
    <n v="2.5"/>
  </r>
  <r>
    <x v="4"/>
    <x v="0"/>
    <x v="140"/>
    <x v="3"/>
    <x v="17"/>
    <x v="4"/>
    <n v="2.5"/>
  </r>
  <r>
    <x v="51"/>
    <x v="0"/>
    <x v="140"/>
    <x v="3"/>
    <x v="17"/>
    <x v="4"/>
    <n v="2.5"/>
  </r>
  <r>
    <x v="37"/>
    <x v="0"/>
    <x v="140"/>
    <x v="3"/>
    <x v="17"/>
    <x v="4"/>
    <n v="2.5"/>
  </r>
  <r>
    <x v="45"/>
    <x v="0"/>
    <x v="140"/>
    <x v="3"/>
    <x v="17"/>
    <x v="4"/>
    <n v="2.5"/>
  </r>
  <r>
    <x v="5"/>
    <x v="0"/>
    <x v="140"/>
    <x v="3"/>
    <x v="17"/>
    <x v="4"/>
    <n v="2.5"/>
  </r>
  <r>
    <x v="6"/>
    <x v="0"/>
    <x v="140"/>
    <x v="3"/>
    <x v="17"/>
    <x v="4"/>
    <n v="2.5"/>
  </r>
  <r>
    <x v="11"/>
    <x v="0"/>
    <x v="141"/>
    <x v="3"/>
    <x v="17"/>
    <x v="4"/>
    <n v="2.5"/>
  </r>
  <r>
    <x v="21"/>
    <x v="0"/>
    <x v="142"/>
    <x v="0"/>
    <x v="43"/>
    <x v="4"/>
    <n v="2.5"/>
  </r>
  <r>
    <x v="48"/>
    <x v="0"/>
    <x v="142"/>
    <x v="0"/>
    <x v="43"/>
    <x v="10"/>
    <n v="1"/>
  </r>
  <r>
    <x v="11"/>
    <x v="0"/>
    <x v="143"/>
    <x v="0"/>
    <x v="43"/>
    <x v="10"/>
    <n v="1"/>
  </r>
  <r>
    <x v="36"/>
    <x v="4"/>
    <x v="144"/>
    <x v="0"/>
    <x v="1"/>
    <x v="67"/>
    <n v="0.06"/>
  </r>
  <r>
    <x v="5"/>
    <x v="3"/>
    <x v="145"/>
    <x v="0"/>
    <x v="33"/>
    <x v="4"/>
    <n v="2.5"/>
  </r>
  <r>
    <x v="70"/>
    <x v="1"/>
    <x v="146"/>
    <x v="0"/>
    <x v="1"/>
    <x v="0"/>
    <n v="0.03"/>
  </r>
  <r>
    <x v="11"/>
    <x v="6"/>
    <x v="147"/>
    <x v="2"/>
    <x v="27"/>
    <x v="7"/>
    <n v="10"/>
  </r>
  <r>
    <x v="4"/>
    <x v="0"/>
    <x v="147"/>
    <x v="2"/>
    <x v="27"/>
    <x v="7"/>
    <n v="10"/>
  </r>
  <r>
    <x v="45"/>
    <x v="0"/>
    <x v="147"/>
    <x v="2"/>
    <x v="27"/>
    <x v="7"/>
    <n v="10"/>
  </r>
  <r>
    <x v="36"/>
    <x v="2"/>
    <x v="148"/>
    <x v="0"/>
    <x v="1"/>
    <x v="10"/>
    <n v="1"/>
  </r>
  <r>
    <x v="11"/>
    <x v="0"/>
    <x v="149"/>
    <x v="2"/>
    <x v="1"/>
    <x v="7"/>
    <n v="10"/>
  </r>
  <r>
    <x v="38"/>
    <x v="0"/>
    <x v="150"/>
    <x v="0"/>
    <x v="44"/>
    <x v="15"/>
    <n v="2"/>
  </r>
  <r>
    <x v="46"/>
    <x v="0"/>
    <x v="150"/>
    <x v="0"/>
    <x v="44"/>
    <x v="4"/>
    <n v="2.5"/>
  </r>
  <r>
    <x v="20"/>
    <x v="0"/>
    <x v="150"/>
    <x v="0"/>
    <x v="44"/>
    <x v="16"/>
    <n v="3"/>
  </r>
  <r>
    <x v="25"/>
    <x v="0"/>
    <x v="150"/>
    <x v="0"/>
    <x v="44"/>
    <x v="15"/>
    <n v="2"/>
  </r>
  <r>
    <x v="34"/>
    <x v="0"/>
    <x v="150"/>
    <x v="0"/>
    <x v="44"/>
    <x v="15"/>
    <n v="2"/>
  </r>
  <r>
    <x v="40"/>
    <x v="0"/>
    <x v="150"/>
    <x v="0"/>
    <x v="44"/>
    <x v="15"/>
    <n v="2"/>
  </r>
  <r>
    <x v="11"/>
    <x v="0"/>
    <x v="150"/>
    <x v="0"/>
    <x v="44"/>
    <x v="16"/>
    <n v="3"/>
  </r>
  <r>
    <x v="4"/>
    <x v="0"/>
    <x v="150"/>
    <x v="0"/>
    <x v="44"/>
    <x v="28"/>
    <n v="20"/>
  </r>
  <r>
    <x v="5"/>
    <x v="0"/>
    <x v="150"/>
    <x v="0"/>
    <x v="44"/>
    <x v="5"/>
    <n v="0.2"/>
  </r>
  <r>
    <x v="6"/>
    <x v="0"/>
    <x v="150"/>
    <x v="0"/>
    <x v="44"/>
    <x v="4"/>
    <n v="2.5"/>
  </r>
  <r>
    <x v="70"/>
    <x v="3"/>
    <x v="151"/>
    <x v="0"/>
    <x v="21"/>
    <x v="34"/>
    <n v="7.5"/>
  </r>
  <r>
    <x v="49"/>
    <x v="3"/>
    <x v="151"/>
    <x v="0"/>
    <x v="21"/>
    <x v="3"/>
    <n v="5"/>
  </r>
  <r>
    <x v="70"/>
    <x v="3"/>
    <x v="152"/>
    <x v="0"/>
    <x v="0"/>
    <x v="34"/>
    <n v="7.5"/>
  </r>
  <r>
    <x v="49"/>
    <x v="3"/>
    <x v="153"/>
    <x v="0"/>
    <x v="8"/>
    <x v="3"/>
    <n v="5"/>
  </r>
  <r>
    <x v="60"/>
    <x v="3"/>
    <x v="153"/>
    <x v="0"/>
    <x v="8"/>
    <x v="44"/>
    <n v="4"/>
  </r>
  <r>
    <x v="52"/>
    <x v="3"/>
    <x v="153"/>
    <x v="0"/>
    <x v="8"/>
    <x v="4"/>
    <n v="2.5"/>
  </r>
  <r>
    <x v="4"/>
    <x v="3"/>
    <x v="153"/>
    <x v="0"/>
    <x v="8"/>
    <x v="7"/>
    <n v="10"/>
  </r>
  <r>
    <x v="37"/>
    <x v="3"/>
    <x v="153"/>
    <x v="0"/>
    <x v="8"/>
    <x v="3"/>
    <n v="5"/>
  </r>
  <r>
    <x v="39"/>
    <x v="3"/>
    <x v="154"/>
    <x v="0"/>
    <x v="21"/>
    <x v="4"/>
    <n v="2.5"/>
  </r>
  <r>
    <x v="2"/>
    <x v="3"/>
    <x v="154"/>
    <x v="0"/>
    <x v="21"/>
    <x v="15"/>
    <n v="2"/>
  </r>
  <r>
    <x v="26"/>
    <x v="3"/>
    <x v="155"/>
    <x v="0"/>
    <x v="45"/>
    <x v="35"/>
    <n v="8"/>
  </r>
  <r>
    <x v="0"/>
    <x v="1"/>
    <x v="156"/>
    <x v="0"/>
    <x v="1"/>
    <x v="41"/>
    <n v="0.02"/>
  </r>
  <r>
    <x v="53"/>
    <x v="1"/>
    <x v="156"/>
    <x v="0"/>
    <x v="1"/>
    <x v="41"/>
    <n v="0.02"/>
  </r>
  <r>
    <x v="1"/>
    <x v="1"/>
    <x v="156"/>
    <x v="0"/>
    <x v="1"/>
    <x v="41"/>
    <n v="0.02"/>
  </r>
  <r>
    <x v="27"/>
    <x v="1"/>
    <x v="156"/>
    <x v="0"/>
    <x v="1"/>
    <x v="41"/>
    <n v="0.02"/>
  </r>
  <r>
    <x v="7"/>
    <x v="1"/>
    <x v="156"/>
    <x v="0"/>
    <x v="1"/>
    <x v="41"/>
    <n v="0.02"/>
  </r>
  <r>
    <x v="35"/>
    <x v="1"/>
    <x v="156"/>
    <x v="0"/>
    <x v="1"/>
    <x v="41"/>
    <n v="0.02"/>
  </r>
  <r>
    <x v="28"/>
    <x v="1"/>
    <x v="156"/>
    <x v="0"/>
    <x v="1"/>
    <x v="41"/>
    <n v="0.02"/>
  </r>
  <r>
    <x v="23"/>
    <x v="1"/>
    <x v="156"/>
    <x v="0"/>
    <x v="1"/>
    <x v="25"/>
    <n v="0.04"/>
  </r>
  <r>
    <x v="50"/>
    <x v="1"/>
    <x v="156"/>
    <x v="0"/>
    <x v="1"/>
    <x v="41"/>
    <n v="0.02"/>
  </r>
  <r>
    <x v="70"/>
    <x v="1"/>
    <x v="156"/>
    <x v="0"/>
    <x v="1"/>
    <x v="0"/>
    <n v="0.03"/>
  </r>
  <r>
    <x v="54"/>
    <x v="1"/>
    <x v="156"/>
    <x v="0"/>
    <x v="1"/>
    <x v="6"/>
    <n v="0.01"/>
  </r>
  <r>
    <x v="13"/>
    <x v="1"/>
    <x v="156"/>
    <x v="0"/>
    <x v="1"/>
    <x v="41"/>
    <n v="0.02"/>
  </r>
  <r>
    <x v="14"/>
    <x v="1"/>
    <x v="156"/>
    <x v="0"/>
    <x v="1"/>
    <x v="41"/>
    <n v="0.02"/>
  </r>
  <r>
    <x v="49"/>
    <x v="1"/>
    <x v="156"/>
    <x v="0"/>
    <x v="1"/>
    <x v="41"/>
    <n v="0.02"/>
  </r>
  <r>
    <x v="60"/>
    <x v="1"/>
    <x v="156"/>
    <x v="0"/>
    <x v="1"/>
    <x v="41"/>
    <n v="0.02"/>
  </r>
  <r>
    <x v="66"/>
    <x v="1"/>
    <x v="156"/>
    <x v="0"/>
    <x v="1"/>
    <x v="41"/>
    <n v="0.02"/>
  </r>
  <r>
    <x v="52"/>
    <x v="1"/>
    <x v="156"/>
    <x v="0"/>
    <x v="1"/>
    <x v="41"/>
    <n v="0.02"/>
  </r>
  <r>
    <x v="3"/>
    <x v="1"/>
    <x v="156"/>
    <x v="0"/>
    <x v="1"/>
    <x v="41"/>
    <n v="0.02"/>
  </r>
  <r>
    <x v="51"/>
    <x v="1"/>
    <x v="156"/>
    <x v="0"/>
    <x v="1"/>
    <x v="41"/>
    <n v="0.02"/>
  </r>
  <r>
    <x v="12"/>
    <x v="1"/>
    <x v="156"/>
    <x v="0"/>
    <x v="1"/>
    <x v="41"/>
    <n v="0.02"/>
  </r>
  <r>
    <x v="37"/>
    <x v="1"/>
    <x v="156"/>
    <x v="0"/>
    <x v="1"/>
    <x v="41"/>
    <n v="0.02"/>
  </r>
  <r>
    <x v="5"/>
    <x v="1"/>
    <x v="156"/>
    <x v="0"/>
    <x v="1"/>
    <x v="41"/>
    <n v="0.02"/>
  </r>
  <r>
    <x v="12"/>
    <x v="1"/>
    <x v="157"/>
    <x v="0"/>
    <x v="1"/>
    <x v="5"/>
    <n v="0.2"/>
  </r>
  <r>
    <x v="29"/>
    <x v="0"/>
    <x v="158"/>
    <x v="2"/>
    <x v="1"/>
    <x v="3"/>
    <n v="5"/>
  </r>
  <r>
    <x v="48"/>
    <x v="0"/>
    <x v="158"/>
    <x v="2"/>
    <x v="1"/>
    <x v="7"/>
    <n v="10"/>
  </r>
  <r>
    <x v="4"/>
    <x v="0"/>
    <x v="159"/>
    <x v="2"/>
    <x v="1"/>
    <x v="3"/>
    <n v="5"/>
  </r>
  <r>
    <x v="6"/>
    <x v="0"/>
    <x v="159"/>
    <x v="2"/>
    <x v="1"/>
    <x v="7"/>
    <n v="10"/>
  </r>
  <r>
    <x v="48"/>
    <x v="0"/>
    <x v="160"/>
    <x v="2"/>
    <x v="1"/>
    <x v="7"/>
    <n v="10"/>
  </r>
  <r>
    <x v="4"/>
    <x v="0"/>
    <x v="160"/>
    <x v="2"/>
    <x v="1"/>
    <x v="3"/>
    <n v="5"/>
  </r>
  <r>
    <x v="34"/>
    <x v="0"/>
    <x v="161"/>
    <x v="2"/>
    <x v="1"/>
    <x v="7"/>
    <n v="10"/>
  </r>
  <r>
    <x v="4"/>
    <x v="0"/>
    <x v="161"/>
    <x v="2"/>
    <x v="1"/>
    <x v="7"/>
    <n v="10"/>
  </r>
  <r>
    <x v="6"/>
    <x v="0"/>
    <x v="161"/>
    <x v="0"/>
    <x v="1"/>
    <x v="4"/>
    <n v="2.5"/>
  </r>
  <r>
    <x v="21"/>
    <x v="0"/>
    <x v="162"/>
    <x v="0"/>
    <x v="1"/>
    <x v="5"/>
    <n v="0.2"/>
  </r>
  <r>
    <x v="22"/>
    <x v="0"/>
    <x v="162"/>
    <x v="0"/>
    <x v="1"/>
    <x v="12"/>
    <n v="0.5"/>
  </r>
  <r>
    <x v="24"/>
    <x v="2"/>
    <x v="163"/>
    <x v="0"/>
    <x v="1"/>
    <x v="33"/>
    <n v="0.12"/>
  </r>
  <r>
    <x v="27"/>
    <x v="2"/>
    <x v="164"/>
    <x v="0"/>
    <x v="1"/>
    <x v="68"/>
    <n v="1.7000000000000002"/>
  </r>
  <r>
    <x v="24"/>
    <x v="2"/>
    <x v="164"/>
    <x v="0"/>
    <x v="1"/>
    <x v="14"/>
    <n v="1.6500000000000001"/>
  </r>
  <r>
    <x v="41"/>
    <x v="0"/>
    <x v="165"/>
    <x v="2"/>
    <x v="46"/>
    <x v="7"/>
    <n v="10"/>
  </r>
  <r>
    <x v="4"/>
    <x v="0"/>
    <x v="165"/>
    <x v="2"/>
    <x v="46"/>
    <x v="7"/>
    <n v="10"/>
  </r>
  <r>
    <x v="48"/>
    <x v="0"/>
    <x v="166"/>
    <x v="2"/>
    <x v="1"/>
    <x v="3"/>
    <n v="5"/>
  </r>
  <r>
    <x v="40"/>
    <x v="0"/>
    <x v="166"/>
    <x v="2"/>
    <x v="1"/>
    <x v="7"/>
    <n v="10"/>
  </r>
  <r>
    <x v="54"/>
    <x v="0"/>
    <x v="167"/>
    <x v="0"/>
    <x v="1"/>
    <x v="5"/>
    <n v="0.2"/>
  </r>
  <r>
    <x v="48"/>
    <x v="0"/>
    <x v="167"/>
    <x v="0"/>
    <x v="1"/>
    <x v="1"/>
    <n v="0.3"/>
  </r>
  <r>
    <x v="8"/>
    <x v="0"/>
    <x v="168"/>
    <x v="0"/>
    <x v="47"/>
    <x v="2"/>
    <n v="0.4"/>
  </r>
  <r>
    <x v="11"/>
    <x v="0"/>
    <x v="168"/>
    <x v="0"/>
    <x v="47"/>
    <x v="12"/>
    <n v="0.5"/>
  </r>
  <r>
    <x v="6"/>
    <x v="0"/>
    <x v="168"/>
    <x v="0"/>
    <x v="47"/>
    <x v="26"/>
    <n v="1.5"/>
  </r>
  <r>
    <x v="24"/>
    <x v="0"/>
    <x v="169"/>
    <x v="0"/>
    <x v="1"/>
    <x v="43"/>
    <n v="0.17"/>
  </r>
  <r>
    <x v="31"/>
    <x v="0"/>
    <x v="170"/>
    <x v="0"/>
    <x v="1"/>
    <x v="44"/>
    <n v="4"/>
  </r>
  <r>
    <x v="48"/>
    <x v="0"/>
    <x v="171"/>
    <x v="0"/>
    <x v="1"/>
    <x v="1"/>
    <n v="0.3"/>
  </r>
  <r>
    <x v="48"/>
    <x v="0"/>
    <x v="172"/>
    <x v="0"/>
    <x v="48"/>
    <x v="13"/>
    <n v="4.5"/>
  </r>
  <r>
    <x v="8"/>
    <x v="0"/>
    <x v="172"/>
    <x v="0"/>
    <x v="48"/>
    <x v="44"/>
    <n v="4"/>
  </r>
  <r>
    <x v="4"/>
    <x v="0"/>
    <x v="172"/>
    <x v="0"/>
    <x v="48"/>
    <x v="4"/>
    <n v="2.5"/>
  </r>
  <r>
    <x v="6"/>
    <x v="0"/>
    <x v="172"/>
    <x v="0"/>
    <x v="48"/>
    <x v="15"/>
    <n v="2"/>
  </r>
  <r>
    <x v="49"/>
    <x v="0"/>
    <x v="173"/>
    <x v="3"/>
    <x v="1"/>
    <x v="4"/>
    <n v="2.5"/>
  </r>
  <r>
    <x v="26"/>
    <x v="0"/>
    <x v="174"/>
    <x v="0"/>
    <x v="1"/>
    <x v="4"/>
    <n v="2.5"/>
  </r>
  <r>
    <x v="50"/>
    <x v="0"/>
    <x v="174"/>
    <x v="0"/>
    <x v="1"/>
    <x v="10"/>
    <n v="1"/>
  </r>
  <r>
    <x v="49"/>
    <x v="0"/>
    <x v="174"/>
    <x v="0"/>
    <x v="1"/>
    <x v="26"/>
    <n v="1.5"/>
  </r>
  <r>
    <x v="51"/>
    <x v="1"/>
    <x v="174"/>
    <x v="0"/>
    <x v="1"/>
    <x v="10"/>
    <n v="1"/>
  </r>
  <r>
    <x v="18"/>
    <x v="0"/>
    <x v="175"/>
    <x v="2"/>
    <x v="1"/>
    <x v="4"/>
    <n v="2.5"/>
  </r>
  <r>
    <x v="20"/>
    <x v="0"/>
    <x v="175"/>
    <x v="2"/>
    <x v="1"/>
    <x v="69"/>
    <n v="80"/>
  </r>
  <r>
    <x v="33"/>
    <x v="0"/>
    <x v="175"/>
    <x v="2"/>
    <x v="1"/>
    <x v="27"/>
    <n v="40"/>
  </r>
  <r>
    <x v="36"/>
    <x v="4"/>
    <x v="176"/>
    <x v="0"/>
    <x v="1"/>
    <x v="21"/>
    <n v="0.1"/>
  </r>
  <r>
    <x v="36"/>
    <x v="4"/>
    <x v="176"/>
    <x v="0"/>
    <x v="1"/>
    <x v="39"/>
    <n v="0.15"/>
  </r>
  <r>
    <x v="46"/>
    <x v="3"/>
    <x v="177"/>
    <x v="0"/>
    <x v="49"/>
    <x v="7"/>
    <n v="10"/>
  </r>
  <r>
    <x v="67"/>
    <x v="3"/>
    <x v="177"/>
    <x v="0"/>
    <x v="49"/>
    <x v="7"/>
    <n v="10"/>
  </r>
  <r>
    <x v="0"/>
    <x v="1"/>
    <x v="178"/>
    <x v="0"/>
    <x v="1"/>
    <x v="36"/>
    <n v="6"/>
  </r>
  <r>
    <x v="26"/>
    <x v="1"/>
    <x v="178"/>
    <x v="0"/>
    <x v="1"/>
    <x v="62"/>
    <n v="50"/>
  </r>
  <r>
    <x v="65"/>
    <x v="4"/>
    <x v="179"/>
    <x v="0"/>
    <x v="1"/>
    <x v="70"/>
    <n v="0.08"/>
  </r>
  <r>
    <x v="9"/>
    <x v="0"/>
    <x v="180"/>
    <x v="0"/>
    <x v="50"/>
    <x v="15"/>
    <n v="2"/>
  </r>
  <r>
    <x v="10"/>
    <x v="0"/>
    <x v="180"/>
    <x v="0"/>
    <x v="50"/>
    <x v="4"/>
    <n v="2.5"/>
  </r>
  <r>
    <x v="53"/>
    <x v="1"/>
    <x v="181"/>
    <x v="0"/>
    <x v="4"/>
    <x v="21"/>
    <n v="0.1"/>
  </r>
  <r>
    <x v="1"/>
    <x v="1"/>
    <x v="181"/>
    <x v="0"/>
    <x v="4"/>
    <x v="33"/>
    <n v="0.12"/>
  </r>
  <r>
    <x v="27"/>
    <x v="1"/>
    <x v="181"/>
    <x v="0"/>
    <x v="4"/>
    <x v="71"/>
    <n v="0.14000000000000001"/>
  </r>
  <r>
    <x v="17"/>
    <x v="1"/>
    <x v="181"/>
    <x v="0"/>
    <x v="4"/>
    <x v="21"/>
    <n v="0.1"/>
  </r>
  <r>
    <x v="7"/>
    <x v="1"/>
    <x v="181"/>
    <x v="0"/>
    <x v="4"/>
    <x v="50"/>
    <n v="0.18"/>
  </r>
  <r>
    <x v="62"/>
    <x v="1"/>
    <x v="181"/>
    <x v="0"/>
    <x v="4"/>
    <x v="40"/>
    <n v="7.0000000000000007E-2"/>
  </r>
  <r>
    <x v="18"/>
    <x v="1"/>
    <x v="181"/>
    <x v="0"/>
    <x v="4"/>
    <x v="41"/>
    <n v="0.02"/>
  </r>
  <r>
    <x v="35"/>
    <x v="1"/>
    <x v="181"/>
    <x v="0"/>
    <x v="4"/>
    <x v="50"/>
    <n v="0.18"/>
  </r>
  <r>
    <x v="22"/>
    <x v="1"/>
    <x v="181"/>
    <x v="0"/>
    <x v="4"/>
    <x v="72"/>
    <n v="0.33"/>
  </r>
  <r>
    <x v="28"/>
    <x v="1"/>
    <x v="181"/>
    <x v="0"/>
    <x v="4"/>
    <x v="39"/>
    <n v="0.15"/>
  </r>
  <r>
    <x v="23"/>
    <x v="1"/>
    <x v="181"/>
    <x v="0"/>
    <x v="4"/>
    <x v="39"/>
    <n v="0.15"/>
  </r>
  <r>
    <x v="70"/>
    <x v="1"/>
    <x v="181"/>
    <x v="0"/>
    <x v="4"/>
    <x v="73"/>
    <n v="0.24"/>
  </r>
  <r>
    <x v="54"/>
    <x v="1"/>
    <x v="181"/>
    <x v="0"/>
    <x v="4"/>
    <x v="70"/>
    <n v="0.08"/>
  </r>
  <r>
    <x v="13"/>
    <x v="1"/>
    <x v="181"/>
    <x v="0"/>
    <x v="4"/>
    <x v="70"/>
    <n v="0.08"/>
  </r>
  <r>
    <x v="60"/>
    <x v="1"/>
    <x v="181"/>
    <x v="0"/>
    <x v="4"/>
    <x v="43"/>
    <n v="0.17"/>
  </r>
  <r>
    <x v="66"/>
    <x v="1"/>
    <x v="181"/>
    <x v="0"/>
    <x v="4"/>
    <x v="74"/>
    <n v="0.09"/>
  </r>
  <r>
    <x v="52"/>
    <x v="1"/>
    <x v="181"/>
    <x v="0"/>
    <x v="4"/>
    <x v="21"/>
    <n v="0.1"/>
  </r>
  <r>
    <x v="65"/>
    <x v="1"/>
    <x v="181"/>
    <x v="0"/>
    <x v="4"/>
    <x v="75"/>
    <n v="0.21999999999999997"/>
  </r>
  <r>
    <x v="37"/>
    <x v="1"/>
    <x v="181"/>
    <x v="0"/>
    <x v="4"/>
    <x v="50"/>
    <n v="0.18"/>
  </r>
  <r>
    <x v="0"/>
    <x v="1"/>
    <x v="182"/>
    <x v="0"/>
    <x v="51"/>
    <x v="50"/>
    <n v="0.18"/>
  </r>
  <r>
    <x v="56"/>
    <x v="1"/>
    <x v="182"/>
    <x v="0"/>
    <x v="51"/>
    <x v="50"/>
    <n v="0.18"/>
  </r>
  <r>
    <x v="50"/>
    <x v="1"/>
    <x v="182"/>
    <x v="0"/>
    <x v="51"/>
    <x v="50"/>
    <n v="0.18"/>
  </r>
  <r>
    <x v="13"/>
    <x v="1"/>
    <x v="182"/>
    <x v="0"/>
    <x v="51"/>
    <x v="70"/>
    <n v="0.08"/>
  </r>
  <r>
    <x v="14"/>
    <x v="1"/>
    <x v="182"/>
    <x v="0"/>
    <x v="51"/>
    <x v="50"/>
    <n v="0.18"/>
  </r>
  <r>
    <x v="49"/>
    <x v="1"/>
    <x v="182"/>
    <x v="0"/>
    <x v="51"/>
    <x v="21"/>
    <n v="0.1"/>
  </r>
  <r>
    <x v="66"/>
    <x v="1"/>
    <x v="182"/>
    <x v="0"/>
    <x v="51"/>
    <x v="74"/>
    <n v="0.09"/>
  </r>
  <r>
    <x v="52"/>
    <x v="1"/>
    <x v="182"/>
    <x v="0"/>
    <x v="51"/>
    <x v="21"/>
    <n v="0.1"/>
  </r>
  <r>
    <x v="57"/>
    <x v="1"/>
    <x v="182"/>
    <x v="0"/>
    <x v="51"/>
    <x v="50"/>
    <n v="0.18"/>
  </r>
  <r>
    <x v="36"/>
    <x v="1"/>
    <x v="182"/>
    <x v="0"/>
    <x v="51"/>
    <x v="50"/>
    <n v="0.18"/>
  </r>
  <r>
    <x v="36"/>
    <x v="1"/>
    <x v="182"/>
    <x v="0"/>
    <x v="51"/>
    <x v="50"/>
    <n v="0.18"/>
  </r>
  <r>
    <x v="3"/>
    <x v="1"/>
    <x v="182"/>
    <x v="0"/>
    <x v="51"/>
    <x v="50"/>
    <n v="0.18"/>
  </r>
  <r>
    <x v="15"/>
    <x v="1"/>
    <x v="182"/>
    <x v="0"/>
    <x v="51"/>
    <x v="50"/>
    <n v="0.18"/>
  </r>
  <r>
    <x v="51"/>
    <x v="1"/>
    <x v="182"/>
    <x v="0"/>
    <x v="51"/>
    <x v="50"/>
    <n v="0.18"/>
  </r>
  <r>
    <x v="12"/>
    <x v="1"/>
    <x v="182"/>
    <x v="0"/>
    <x v="51"/>
    <x v="50"/>
    <n v="0.18"/>
  </r>
  <r>
    <x v="32"/>
    <x v="0"/>
    <x v="183"/>
    <x v="2"/>
    <x v="1"/>
    <x v="27"/>
    <n v="40"/>
  </r>
  <r>
    <x v="17"/>
    <x v="1"/>
    <x v="184"/>
    <x v="0"/>
    <x v="1"/>
    <x v="1"/>
    <n v="0.3"/>
  </r>
  <r>
    <x v="62"/>
    <x v="1"/>
    <x v="184"/>
    <x v="0"/>
    <x v="1"/>
    <x v="21"/>
    <n v="0.1"/>
  </r>
  <r>
    <x v="24"/>
    <x v="1"/>
    <x v="184"/>
    <x v="0"/>
    <x v="1"/>
    <x v="76"/>
    <n v="0.65"/>
  </r>
  <r>
    <x v="13"/>
    <x v="1"/>
    <x v="184"/>
    <x v="0"/>
    <x v="1"/>
    <x v="0"/>
    <n v="0.03"/>
  </r>
  <r>
    <x v="14"/>
    <x v="1"/>
    <x v="184"/>
    <x v="0"/>
    <x v="1"/>
    <x v="0"/>
    <n v="0.03"/>
  </r>
  <r>
    <x v="66"/>
    <x v="1"/>
    <x v="184"/>
    <x v="0"/>
    <x v="1"/>
    <x v="41"/>
    <n v="0.02"/>
  </r>
  <r>
    <x v="24"/>
    <x v="1"/>
    <x v="185"/>
    <x v="0"/>
    <x v="26"/>
    <x v="14"/>
    <n v="1.6500000000000001"/>
  </r>
  <r>
    <x v="10"/>
    <x v="0"/>
    <x v="186"/>
    <x v="0"/>
    <x v="1"/>
    <x v="21"/>
    <n v="0.1"/>
  </r>
  <r>
    <x v="48"/>
    <x v="0"/>
    <x v="187"/>
    <x v="2"/>
    <x v="1"/>
    <x v="7"/>
    <n v="10"/>
  </r>
  <r>
    <x v="4"/>
    <x v="0"/>
    <x v="187"/>
    <x v="2"/>
    <x v="1"/>
    <x v="55"/>
    <n v="30"/>
  </r>
  <r>
    <x v="19"/>
    <x v="0"/>
    <x v="188"/>
    <x v="0"/>
    <x v="1"/>
    <x v="7"/>
    <n v="10"/>
  </r>
  <r>
    <x v="2"/>
    <x v="0"/>
    <x v="189"/>
    <x v="0"/>
    <x v="1"/>
    <x v="36"/>
    <n v="6"/>
  </r>
  <r>
    <x v="29"/>
    <x v="0"/>
    <x v="189"/>
    <x v="0"/>
    <x v="1"/>
    <x v="20"/>
    <n v="13"/>
  </r>
  <r>
    <x v="5"/>
    <x v="0"/>
    <x v="189"/>
    <x v="0"/>
    <x v="1"/>
    <x v="4"/>
    <n v="2.5"/>
  </r>
  <r>
    <x v="2"/>
    <x v="0"/>
    <x v="190"/>
    <x v="2"/>
    <x v="1"/>
    <x v="27"/>
    <n v="40"/>
  </r>
  <r>
    <x v="11"/>
    <x v="0"/>
    <x v="191"/>
    <x v="0"/>
    <x v="50"/>
    <x v="15"/>
    <n v="2"/>
  </r>
  <r>
    <x v="0"/>
    <x v="0"/>
    <x v="192"/>
    <x v="0"/>
    <x v="52"/>
    <x v="10"/>
    <n v="1"/>
  </r>
  <r>
    <x v="43"/>
    <x v="0"/>
    <x v="192"/>
    <x v="0"/>
    <x v="52"/>
    <x v="10"/>
    <n v="1"/>
  </r>
  <r>
    <x v="33"/>
    <x v="0"/>
    <x v="192"/>
    <x v="0"/>
    <x v="52"/>
    <x v="19"/>
    <n v="0.8"/>
  </r>
  <r>
    <x v="41"/>
    <x v="0"/>
    <x v="192"/>
    <x v="0"/>
    <x v="52"/>
    <x v="10"/>
    <n v="1"/>
  </r>
  <r>
    <x v="31"/>
    <x v="0"/>
    <x v="192"/>
    <x v="0"/>
    <x v="52"/>
    <x v="11"/>
    <n v="0.6"/>
  </r>
  <r>
    <x v="52"/>
    <x v="0"/>
    <x v="192"/>
    <x v="0"/>
    <x v="52"/>
    <x v="10"/>
    <n v="1"/>
  </r>
  <r>
    <x v="37"/>
    <x v="0"/>
    <x v="192"/>
    <x v="0"/>
    <x v="52"/>
    <x v="10"/>
    <n v="1"/>
  </r>
  <r>
    <x v="5"/>
    <x v="0"/>
    <x v="192"/>
    <x v="0"/>
    <x v="52"/>
    <x v="4"/>
    <n v="2.5"/>
  </r>
  <r>
    <x v="42"/>
    <x v="0"/>
    <x v="192"/>
    <x v="0"/>
    <x v="52"/>
    <x v="10"/>
    <n v="1"/>
  </r>
  <r>
    <x v="39"/>
    <x v="0"/>
    <x v="193"/>
    <x v="0"/>
    <x v="1"/>
    <x v="34"/>
    <n v="7.5"/>
  </r>
  <r>
    <x v="60"/>
    <x v="0"/>
    <x v="193"/>
    <x v="0"/>
    <x v="1"/>
    <x v="12"/>
    <n v="0.5"/>
  </r>
  <r>
    <x v="43"/>
    <x v="0"/>
    <x v="194"/>
    <x v="0"/>
    <x v="1"/>
    <x v="12"/>
    <n v="0.5"/>
  </r>
  <r>
    <x v="71"/>
    <x v="7"/>
    <x v="195"/>
    <x v="6"/>
    <x v="53"/>
    <x v="77"/>
    <m/>
  </r>
  <r>
    <x v="71"/>
    <x v="7"/>
    <x v="195"/>
    <x v="6"/>
    <x v="53"/>
    <x v="77"/>
    <m/>
  </r>
  <r>
    <x v="71"/>
    <x v="7"/>
    <x v="195"/>
    <x v="6"/>
    <x v="53"/>
    <x v="77"/>
    <m/>
  </r>
  <r>
    <x v="71"/>
    <x v="7"/>
    <x v="195"/>
    <x v="6"/>
    <x v="53"/>
    <x v="77"/>
    <m/>
  </r>
  <r>
    <x v="71"/>
    <x v="7"/>
    <x v="195"/>
    <x v="6"/>
    <x v="53"/>
    <x v="77"/>
    <m/>
  </r>
  <r>
    <x v="71"/>
    <x v="7"/>
    <x v="195"/>
    <x v="6"/>
    <x v="53"/>
    <x v="77"/>
    <m/>
  </r>
  <r>
    <x v="71"/>
    <x v="7"/>
    <x v="195"/>
    <x v="6"/>
    <x v="53"/>
    <x v="77"/>
    <m/>
  </r>
  <r>
    <x v="71"/>
    <x v="7"/>
    <x v="195"/>
    <x v="6"/>
    <x v="53"/>
    <x v="77"/>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3797F89-5784-994D-B244-14DF462C7FDC}" name="Tableau croisé dynamique1" cacheId="31" applyNumberFormats="0" applyBorderFormats="0" applyFontFormats="0" applyPatternFormats="0" applyAlignmentFormats="0" applyWidthHeightFormats="1" dataCaption="Valeurs" updatedVersion="6" minRefreshableVersion="3" useAutoFormatting="1" rowGrandTotals="0" colGrandTotals="0" itemPrintTitles="1" createdVersion="4" indent="0" compact="0" compactData="0" multipleFieldFilters="0">
  <location ref="A3:H200" firstHeaderRow="1" firstDataRow="2" firstDataCol="1" rowPageCount="1" colPageCount="1"/>
  <pivotFields count="7">
    <pivotField compact="0" outline="0" showAll="0"/>
    <pivotField axis="axisPage" compact="0" outline="0" showAll="0">
      <items count="11">
        <item x="3"/>
        <item m="1" x="9"/>
        <item x="4"/>
        <item x="5"/>
        <item x="0"/>
        <item x="6"/>
        <item x="2"/>
        <item x="1"/>
        <item m="1" x="8"/>
        <item x="7"/>
        <item t="default"/>
      </items>
    </pivotField>
    <pivotField axis="axisRow" compact="0" outline="0" showAll="0">
      <items count="217">
        <item x="0"/>
        <item x="1"/>
        <item x="2"/>
        <item x="3"/>
        <item x="4"/>
        <item x="5"/>
        <item x="6"/>
        <item x="7"/>
        <item m="1" x="197"/>
        <item x="8"/>
        <item x="9"/>
        <item x="10"/>
        <item x="11"/>
        <item x="12"/>
        <item x="13"/>
        <item x="14"/>
        <item x="15"/>
        <item x="16"/>
        <item x="17"/>
        <item x="18"/>
        <item m="1" x="209"/>
        <item x="19"/>
        <item x="20"/>
        <item x="21"/>
        <item x="22"/>
        <item x="23"/>
        <item x="24"/>
        <item x="25"/>
        <item x="26"/>
        <item x="27"/>
        <item x="28"/>
        <item x="29"/>
        <item x="30"/>
        <item x="31"/>
        <item x="32"/>
        <item m="1" x="213"/>
        <item x="33"/>
        <item x="34"/>
        <item x="35"/>
        <item x="36"/>
        <item m="1" x="202"/>
        <item x="37"/>
        <item x="38"/>
        <item x="39"/>
        <item x="40"/>
        <item x="41"/>
        <item x="42"/>
        <item x="43"/>
        <item x="44"/>
        <item x="45"/>
        <item x="46"/>
        <item x="47"/>
        <item x="48"/>
        <item x="49"/>
        <item x="50"/>
        <item x="51"/>
        <item x="52"/>
        <item x="53"/>
        <item x="54"/>
        <item x="55"/>
        <item x="56"/>
        <item x="57"/>
        <item x="58"/>
        <item x="59"/>
        <item x="60"/>
        <item m="1" x="201"/>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6"/>
        <item x="95"/>
        <item x="97"/>
        <item x="98"/>
        <item x="99"/>
        <item x="100"/>
        <item x="101"/>
        <item x="102"/>
        <item x="103"/>
        <item x="104"/>
        <item x="105"/>
        <item x="106"/>
        <item x="107"/>
        <item x="108"/>
        <item x="109"/>
        <item x="110"/>
        <item x="111"/>
        <item x="112"/>
        <item x="113"/>
        <item x="114"/>
        <item x="115"/>
        <item x="116"/>
        <item x="117"/>
        <item x="118"/>
        <item m="1" x="205"/>
        <item x="119"/>
        <item x="120"/>
        <item m="1" x="210"/>
        <item x="121"/>
        <item x="122"/>
        <item x="123"/>
        <item x="124"/>
        <item x="125"/>
        <item x="126"/>
        <item x="127"/>
        <item x="128"/>
        <item x="129"/>
        <item x="130"/>
        <item x="131"/>
        <item m="1" x="204"/>
        <item m="1" x="196"/>
        <item x="132"/>
        <item x="133"/>
        <item x="134"/>
        <item x="135"/>
        <item x="136"/>
        <item x="137"/>
        <item x="138"/>
        <item x="139"/>
        <item x="140"/>
        <item x="141"/>
        <item x="142"/>
        <item x="143"/>
        <item x="144"/>
        <item m="1" x="212"/>
        <item x="145"/>
        <item x="146"/>
        <item m="1" x="200"/>
        <item m="1" x="207"/>
        <item x="147"/>
        <item x="148"/>
        <item x="149"/>
        <item x="150"/>
        <item x="151"/>
        <item x="152"/>
        <item x="153"/>
        <item x="154"/>
        <item x="155"/>
        <item x="156"/>
        <item m="1" x="199"/>
        <item x="157"/>
        <item x="158"/>
        <item x="159"/>
        <item x="160"/>
        <item m="1" x="203"/>
        <item m="1" x="198"/>
        <item x="161"/>
        <item x="162"/>
        <item x="163"/>
        <item x="164"/>
        <item m="1" x="214"/>
        <item x="165"/>
        <item x="166"/>
        <item x="167"/>
        <item x="168"/>
        <item x="169"/>
        <item x="170"/>
        <item x="171"/>
        <item x="172"/>
        <item x="173"/>
        <item x="174"/>
        <item x="175"/>
        <item x="176"/>
        <item x="177"/>
        <item x="178"/>
        <item x="179"/>
        <item m="1" x="208"/>
        <item x="180"/>
        <item x="181"/>
        <item x="182"/>
        <item x="183"/>
        <item x="184"/>
        <item x="185"/>
        <item x="186"/>
        <item x="187"/>
        <item x="188"/>
        <item m="1" x="211"/>
        <item x="189"/>
        <item m="1" x="215"/>
        <item x="190"/>
        <item x="191"/>
        <item m="1" x="206"/>
        <item x="192"/>
        <item x="193"/>
        <item x="194"/>
        <item x="195"/>
        <item t="default"/>
      </items>
    </pivotField>
    <pivotField axis="axisCol" compact="0" outline="0" showAll="0">
      <items count="13">
        <item x="4"/>
        <item x="3"/>
        <item m="1" x="8"/>
        <item m="1" x="9"/>
        <item x="0"/>
        <item x="1"/>
        <item m="1" x="11"/>
        <item x="5"/>
        <item x="2"/>
        <item m="1" x="10"/>
        <item m="1" x="7"/>
        <item x="6"/>
        <item t="default"/>
      </items>
    </pivotField>
    <pivotField dataField="1" compact="0" outline="0" showAll="0">
      <items count="58">
        <item x="1"/>
        <item x="39"/>
        <item x="38"/>
        <item x="7"/>
        <item x="31"/>
        <item x="51"/>
        <item x="22"/>
        <item x="49"/>
        <item x="4"/>
        <item x="41"/>
        <item m="1" x="55"/>
        <item x="6"/>
        <item x="48"/>
        <item x="26"/>
        <item m="1" x="56"/>
        <item x="16"/>
        <item x="40"/>
        <item x="29"/>
        <item x="52"/>
        <item x="10"/>
        <item x="44"/>
        <item x="5"/>
        <item x="43"/>
        <item x="25"/>
        <item x="2"/>
        <item x="12"/>
        <item x="42"/>
        <item x="11"/>
        <item x="33"/>
        <item x="32"/>
        <item x="30"/>
        <item x="17"/>
        <item x="13"/>
        <item x="0"/>
        <item x="9"/>
        <item x="47"/>
        <item x="19"/>
        <item x="8"/>
        <item x="3"/>
        <item x="21"/>
        <item x="15"/>
        <item x="45"/>
        <item x="20"/>
        <item x="18"/>
        <item m="1" x="54"/>
        <item x="23"/>
        <item x="14"/>
        <item x="24"/>
        <item x="27"/>
        <item x="28"/>
        <item x="34"/>
        <item x="50"/>
        <item x="36"/>
        <item x="37"/>
        <item x="46"/>
        <item x="35"/>
        <item x="53"/>
        <item t="default"/>
      </items>
    </pivotField>
    <pivotField compact="0" outline="0" showAll="0"/>
    <pivotField compact="0" outline="0" showAll="0"/>
  </pivotFields>
  <rowFields count="1">
    <field x="2"/>
  </rowFields>
  <rowItems count="196">
    <i>
      <x/>
    </i>
    <i>
      <x v="1"/>
    </i>
    <i>
      <x v="2"/>
    </i>
    <i>
      <x v="3"/>
    </i>
    <i>
      <x v="4"/>
    </i>
    <i>
      <x v="5"/>
    </i>
    <i>
      <x v="6"/>
    </i>
    <i>
      <x v="7"/>
    </i>
    <i>
      <x v="9"/>
    </i>
    <i>
      <x v="10"/>
    </i>
    <i>
      <x v="11"/>
    </i>
    <i>
      <x v="12"/>
    </i>
    <i>
      <x v="13"/>
    </i>
    <i>
      <x v="14"/>
    </i>
    <i>
      <x v="15"/>
    </i>
    <i>
      <x v="16"/>
    </i>
    <i>
      <x v="17"/>
    </i>
    <i>
      <x v="18"/>
    </i>
    <i>
      <x v="19"/>
    </i>
    <i>
      <x v="21"/>
    </i>
    <i>
      <x v="22"/>
    </i>
    <i>
      <x v="23"/>
    </i>
    <i>
      <x v="24"/>
    </i>
    <i>
      <x v="25"/>
    </i>
    <i>
      <x v="26"/>
    </i>
    <i>
      <x v="27"/>
    </i>
    <i>
      <x v="28"/>
    </i>
    <i>
      <x v="29"/>
    </i>
    <i>
      <x v="30"/>
    </i>
    <i>
      <x v="31"/>
    </i>
    <i>
      <x v="32"/>
    </i>
    <i>
      <x v="33"/>
    </i>
    <i>
      <x v="34"/>
    </i>
    <i>
      <x v="36"/>
    </i>
    <i>
      <x v="37"/>
    </i>
    <i>
      <x v="38"/>
    </i>
    <i>
      <x v="39"/>
    </i>
    <i>
      <x v="41"/>
    </i>
    <i>
      <x v="42"/>
    </i>
    <i>
      <x v="43"/>
    </i>
    <i>
      <x v="44"/>
    </i>
    <i>
      <x v="45"/>
    </i>
    <i>
      <x v="46"/>
    </i>
    <i>
      <x v="47"/>
    </i>
    <i>
      <x v="48"/>
    </i>
    <i>
      <x v="49"/>
    </i>
    <i>
      <x v="50"/>
    </i>
    <i>
      <x v="51"/>
    </i>
    <i>
      <x v="52"/>
    </i>
    <i>
      <x v="53"/>
    </i>
    <i>
      <x v="54"/>
    </i>
    <i>
      <x v="55"/>
    </i>
    <i>
      <x v="56"/>
    </i>
    <i>
      <x v="57"/>
    </i>
    <i>
      <x v="58"/>
    </i>
    <i>
      <x v="59"/>
    </i>
    <i>
      <x v="60"/>
    </i>
    <i>
      <x v="61"/>
    </i>
    <i>
      <x v="62"/>
    </i>
    <i>
      <x v="63"/>
    </i>
    <i>
      <x v="64"/>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5"/>
    </i>
    <i>
      <x v="126"/>
    </i>
    <i>
      <x v="128"/>
    </i>
    <i>
      <x v="129"/>
    </i>
    <i>
      <x v="130"/>
    </i>
    <i>
      <x v="131"/>
    </i>
    <i>
      <x v="132"/>
    </i>
    <i>
      <x v="133"/>
    </i>
    <i>
      <x v="134"/>
    </i>
    <i>
      <x v="135"/>
    </i>
    <i>
      <x v="136"/>
    </i>
    <i>
      <x v="137"/>
    </i>
    <i>
      <x v="138"/>
    </i>
    <i>
      <x v="141"/>
    </i>
    <i>
      <x v="142"/>
    </i>
    <i>
      <x v="143"/>
    </i>
    <i>
      <x v="144"/>
    </i>
    <i>
      <x v="145"/>
    </i>
    <i>
      <x v="146"/>
    </i>
    <i>
      <x v="147"/>
    </i>
    <i>
      <x v="148"/>
    </i>
    <i>
      <x v="149"/>
    </i>
    <i>
      <x v="150"/>
    </i>
    <i>
      <x v="151"/>
    </i>
    <i>
      <x v="152"/>
    </i>
    <i>
      <x v="153"/>
    </i>
    <i>
      <x v="155"/>
    </i>
    <i>
      <x v="156"/>
    </i>
    <i>
      <x v="159"/>
    </i>
    <i>
      <x v="160"/>
    </i>
    <i>
      <x v="161"/>
    </i>
    <i>
      <x v="162"/>
    </i>
    <i>
      <x v="163"/>
    </i>
    <i>
      <x v="164"/>
    </i>
    <i>
      <x v="165"/>
    </i>
    <i>
      <x v="166"/>
    </i>
    <i>
      <x v="167"/>
    </i>
    <i>
      <x v="168"/>
    </i>
    <i>
      <x v="170"/>
    </i>
    <i>
      <x v="171"/>
    </i>
    <i>
      <x v="172"/>
    </i>
    <i>
      <x v="173"/>
    </i>
    <i>
      <x v="176"/>
    </i>
    <i>
      <x v="177"/>
    </i>
    <i>
      <x v="178"/>
    </i>
    <i>
      <x v="179"/>
    </i>
    <i>
      <x v="181"/>
    </i>
    <i>
      <x v="182"/>
    </i>
    <i>
      <x v="183"/>
    </i>
    <i>
      <x v="184"/>
    </i>
    <i>
      <x v="185"/>
    </i>
    <i>
      <x v="186"/>
    </i>
    <i>
      <x v="187"/>
    </i>
    <i>
      <x v="188"/>
    </i>
    <i>
      <x v="189"/>
    </i>
    <i>
      <x v="190"/>
    </i>
    <i>
      <x v="191"/>
    </i>
    <i>
      <x v="192"/>
    </i>
    <i>
      <x v="193"/>
    </i>
    <i>
      <x v="194"/>
    </i>
    <i>
      <x v="195"/>
    </i>
    <i>
      <x v="197"/>
    </i>
    <i>
      <x v="198"/>
    </i>
    <i>
      <x v="199"/>
    </i>
    <i>
      <x v="200"/>
    </i>
    <i>
      <x v="201"/>
    </i>
    <i>
      <x v="202"/>
    </i>
    <i>
      <x v="203"/>
    </i>
    <i>
      <x v="204"/>
    </i>
    <i>
      <x v="205"/>
    </i>
    <i>
      <x v="207"/>
    </i>
    <i>
      <x v="209"/>
    </i>
    <i>
      <x v="210"/>
    </i>
    <i>
      <x v="212"/>
    </i>
    <i>
      <x v="213"/>
    </i>
    <i>
      <x v="214"/>
    </i>
    <i>
      <x v="215"/>
    </i>
  </rowItems>
  <colFields count="1">
    <field x="3"/>
  </colFields>
  <colItems count="7">
    <i>
      <x/>
    </i>
    <i>
      <x v="1"/>
    </i>
    <i>
      <x v="4"/>
    </i>
    <i>
      <x v="5"/>
    </i>
    <i>
      <x v="7"/>
    </i>
    <i>
      <x v="8"/>
    </i>
    <i>
      <x v="11"/>
    </i>
  </colItems>
  <pageFields count="1">
    <pageField fld="1" hier="-1"/>
  </pageFields>
  <dataFields count="1">
    <dataField name="Max. de Prix unitaire HT_x000a_(Kg ou P)" fld="4" subtotal="max" baseField="0" baseItem="0" numFmtId="2"/>
  </dataFields>
  <formats count="15">
    <format dxfId="500">
      <pivotArea outline="0" collapsedLevelsAreSubtotals="1" fieldPosition="0"/>
    </format>
    <format dxfId="499">
      <pivotArea dataOnly="0" labelOnly="1" outline="0" fieldPosition="0">
        <references count="1">
          <reference field="1" count="0"/>
        </references>
      </pivotArea>
    </format>
    <format dxfId="498">
      <pivotArea field="3" type="button" dataOnly="0" labelOnly="1" outline="0" axis="axisCol" fieldPosition="0"/>
    </format>
    <format dxfId="497">
      <pivotArea type="topRight" dataOnly="0" labelOnly="1" outline="0" fieldPosition="0"/>
    </format>
    <format dxfId="496">
      <pivotArea dataOnly="0" labelOnly="1" outline="0" fieldPosition="0">
        <references count="1">
          <reference field="3" count="3">
            <x v="4"/>
            <x v="7"/>
            <x v="8"/>
          </reference>
        </references>
      </pivotArea>
    </format>
    <format dxfId="495">
      <pivotArea outline="0" collapsedLevelsAreSubtotals="1" fieldPosition="0"/>
    </format>
    <format dxfId="494">
      <pivotArea dataOnly="0" labelOnly="1" outline="0" fieldPosition="0">
        <references count="1">
          <reference field="1" count="0"/>
        </references>
      </pivotArea>
    </format>
    <format dxfId="493">
      <pivotArea field="3" type="button" dataOnly="0" labelOnly="1" outline="0" axis="axisCol" fieldPosition="0"/>
    </format>
    <format dxfId="492">
      <pivotArea type="topRight" dataOnly="0" labelOnly="1" outline="0" fieldPosition="0"/>
    </format>
    <format dxfId="491">
      <pivotArea dataOnly="0" labelOnly="1" outline="0" fieldPosition="0">
        <references count="1">
          <reference field="3" count="3">
            <x v="4"/>
            <x v="7"/>
            <x v="8"/>
          </reference>
        </references>
      </pivotArea>
    </format>
    <format dxfId="490">
      <pivotArea outline="0" collapsedLevelsAreSubtotals="1" fieldPosition="0"/>
    </format>
    <format dxfId="489">
      <pivotArea dataOnly="0" labelOnly="1" outline="0" fieldPosition="0">
        <references count="1">
          <reference field="1" count="0"/>
        </references>
      </pivotArea>
    </format>
    <format dxfId="488">
      <pivotArea field="3" type="button" dataOnly="0" labelOnly="1" outline="0" axis="axisCol" fieldPosition="0"/>
    </format>
    <format dxfId="487">
      <pivotArea type="topRight" dataOnly="0" labelOnly="1" outline="0" fieldPosition="0"/>
    </format>
    <format dxfId="486">
      <pivotArea dataOnly="0" labelOnly="1" outline="0" fieldPosition="0">
        <references count="1">
          <reference field="3" count="3">
            <x v="4"/>
            <x v="7"/>
            <x v="8"/>
          </reference>
        </references>
      </pivotArea>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200-000005000000}" name="PivotTable8" cacheId="3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gridDropZones="1" multipleFieldFilters="0">
  <location ref="A3:E5" firstHeaderRow="2" firstDataRow="2" firstDataCol="4"/>
  <pivotFields count="7">
    <pivotField compact="0" outline="0" multipleItemSelectionAllowed="1" showAll="0">
      <items count="74">
        <item h="1" x="47"/>
        <item h="1" x="0"/>
        <item h="1" x="9"/>
        <item h="1" x="53"/>
        <item h="1" x="1"/>
        <item h="1" x="27"/>
        <item h="1" x="38"/>
        <item h="1" x="17"/>
        <item h="1" x="7"/>
        <item h="1" x="46"/>
        <item h="1" x="67"/>
        <item h="1" x="39"/>
        <item h="1" x="62"/>
        <item h="1" x="2"/>
        <item h="1" x="18"/>
        <item h="1" x="29"/>
        <item h="1" x="35"/>
        <item h="1" x="26"/>
        <item h="1" x="30"/>
        <item h="1" x="19"/>
        <item h="1" x="20"/>
        <item h="1" x="43"/>
        <item h="1" x="10"/>
        <item h="1" x="68"/>
        <item h="1" x="69"/>
        <item h="1" x="21"/>
        <item h="1" x="22"/>
        <item h="1" x="28"/>
        <item h="1" x="23"/>
        <item h="1" x="56"/>
        <item h="1" x="24"/>
        <item h="1" x="50"/>
        <item h="1" x="25"/>
        <item h="1" x="33"/>
        <item h="1" x="44"/>
        <item h="1" x="70"/>
        <item h="1" x="54"/>
        <item h="1" x="55"/>
        <item h="1" x="13"/>
        <item h="1" x="48"/>
        <item h="1" x="16"/>
        <item h="1" x="14"/>
        <item h="1" x="59"/>
        <item h="1" x="34"/>
        <item h="1" x="40"/>
        <item h="1" x="41"/>
        <item h="1" x="58"/>
        <item h="1" x="61"/>
        <item h="1" x="49"/>
        <item h="1" x="60"/>
        <item h="1" x="31"/>
        <item h="1" x="8"/>
        <item h="1" x="32"/>
        <item h="1" x="66"/>
        <item h="1" x="52"/>
        <item h="1" x="57"/>
        <item h="1" x="36"/>
        <item h="1" x="3"/>
        <item h="1" x="65"/>
        <item h="1" x="64"/>
        <item h="1" m="1" x="72"/>
        <item h="1" x="11"/>
        <item h="1" x="4"/>
        <item h="1" x="6"/>
        <item h="1" x="63"/>
        <item h="1" x="15"/>
        <item h="1" x="51"/>
        <item h="1" x="12"/>
        <item h="1" x="37"/>
        <item h="1" x="45"/>
        <item h="1" x="5"/>
        <item h="1" x="42"/>
        <item x="71"/>
        <item t="default"/>
      </items>
    </pivotField>
    <pivotField axis="axisRow" compact="0" outline="0" showAll="0" defaultSubtotal="0">
      <items count="10">
        <item h="1" x="3"/>
        <item h="1" m="1" x="9"/>
        <item h="1" x="4"/>
        <item x="0"/>
        <item h="1" x="2"/>
        <item h="1" x="1"/>
        <item h="1" x="7"/>
        <item h="1" m="1" x="8"/>
        <item h="1" x="6"/>
        <item h="1" x="5"/>
      </items>
      <extLst>
        <ext xmlns:x14="http://schemas.microsoft.com/office/spreadsheetml/2009/9/main" uri="{2946ED86-A175-432a-8AC1-64E0C546D7DE}">
          <x14:pivotField fillDownLabels="1"/>
        </ext>
      </extLst>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x="195"/>
        <item m="1" x="206"/>
        <item m="1" x="197"/>
        <item x="44"/>
        <item m="1" x="201"/>
        <item x="165"/>
        <item m="1" x="209"/>
        <item m="1" x="213"/>
        <item x="158"/>
        <item x="75"/>
        <item x="73"/>
        <item x="46"/>
        <item x="103"/>
        <item m="1" x="212"/>
        <item x="188"/>
        <item x="62"/>
        <item x="8"/>
        <item x="147"/>
        <item x="67"/>
        <item x="159"/>
        <item x="160"/>
        <item x="187"/>
        <item x="23"/>
        <item x="74"/>
        <item x="117"/>
        <item x="132"/>
        <item x="119"/>
        <item x="166"/>
        <item x="120"/>
        <item x="127"/>
        <item x="191"/>
        <item x="47"/>
        <item x="141"/>
        <item x="131"/>
        <item x="116"/>
        <item x="143"/>
        <item x="149"/>
      </items>
    </pivotField>
    <pivotField axis="axisRow" compact="0" outline="0" showAll="0" defaultSubtotal="0">
      <items count="12">
        <item m="1" x="9"/>
        <item x="2"/>
        <item x="6"/>
        <item x="0"/>
        <item m="1" x="7"/>
        <item x="3"/>
        <item x="1"/>
        <item m="1" x="8"/>
        <item m="1" x="10"/>
        <item x="4"/>
        <item m="1" x="11"/>
        <item x="5"/>
      </items>
    </pivotField>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defaultSubtotal="0">
      <items count="135">
        <item x="3"/>
        <item x="7"/>
        <item x="28"/>
        <item m="1" x="109"/>
        <item x="55"/>
        <item x="27"/>
        <item x="62"/>
        <item m="1" x="96"/>
        <item m="1" x="110"/>
        <item x="69"/>
        <item m="1" x="118"/>
        <item x="63"/>
        <item x="61"/>
        <item m="1" x="81"/>
        <item m="1" x="89"/>
        <item m="1" x="92"/>
        <item x="31"/>
        <item m="1" x="100"/>
        <item x="32"/>
        <item x="65"/>
        <item m="1" x="115"/>
        <item x="58"/>
        <item m="1" x="129"/>
        <item m="1" x="133"/>
        <item m="1" x="113"/>
        <item x="57"/>
        <item x="51"/>
        <item m="1" x="101"/>
        <item m="1" x="132"/>
        <item m="1" x="116"/>
        <item m="1" x="106"/>
        <item m="1" x="93"/>
        <item m="1" x="126"/>
        <item m="1" x="107"/>
        <item m="1" x="80"/>
        <item m="1" x="94"/>
        <item m="1" x="82"/>
        <item m="1" x="87"/>
        <item m="1" x="79"/>
        <item m="1" x="117"/>
        <item m="1" x="114"/>
        <item m="1" x="104"/>
        <item m="1" x="97"/>
        <item m="1" x="88"/>
        <item m="1" x="119"/>
        <item m="1" x="98"/>
        <item m="1" x="120"/>
        <item m="1" x="102"/>
        <item m="1" x="91"/>
        <item m="1" x="128"/>
        <item m="1" x="103"/>
        <item m="1" x="130"/>
        <item m="1" x="105"/>
        <item m="1" x="124"/>
        <item m="1" x="83"/>
        <item m="1" x="111"/>
        <item m="1" x="125"/>
        <item m="1" x="84"/>
        <item m="1" x="99"/>
        <item m="1" x="85"/>
        <item m="1" x="121"/>
        <item m="1" x="127"/>
        <item m="1" x="134"/>
        <item m="1" x="112"/>
        <item m="1" x="122"/>
        <item m="1" x="95"/>
        <item m="1" x="123"/>
        <item m="1" x="90"/>
        <item m="1" x="108"/>
        <item x="77"/>
        <item x="0"/>
        <item x="21"/>
        <item x="25"/>
        <item x="12"/>
        <item x="44"/>
        <item x="41"/>
        <item x="36"/>
        <item x="50"/>
        <item x="39"/>
        <item x="2"/>
        <item x="11"/>
        <item x="4"/>
        <item x="16"/>
        <item x="49"/>
        <item x="24"/>
        <item x="23"/>
        <item x="10"/>
        <item x="6"/>
        <item x="15"/>
        <item x="56"/>
        <item x="5"/>
        <item x="34"/>
        <item x="52"/>
        <item x="1"/>
        <item m="1" x="86"/>
        <item x="19"/>
        <item x="45"/>
        <item x="70"/>
        <item m="1" x="131"/>
        <item x="26"/>
        <item x="43"/>
        <item x="48"/>
        <item x="74"/>
        <item x="40"/>
        <item x="35"/>
        <item x="67"/>
        <item x="75"/>
        <item x="13"/>
        <item x="9"/>
        <item x="47"/>
        <item x="33"/>
        <item x="18"/>
        <item x="59"/>
        <item x="68"/>
        <item x="42"/>
        <item x="71"/>
        <item x="8"/>
        <item x="17"/>
        <item x="38"/>
        <item x="54"/>
        <item x="53"/>
        <item x="20"/>
        <item x="60"/>
        <item x="72"/>
        <item x="29"/>
        <item x="14"/>
        <item x="76"/>
        <item x="46"/>
        <item x="22"/>
        <item x="66"/>
        <item x="30"/>
        <item x="64"/>
        <item m="1" x="78"/>
        <item x="73"/>
        <item x="37"/>
      </items>
    </pivotField>
    <pivotField dataField="1" compact="0" outline="0" showAll="0" defaultSubtotal="0"/>
  </pivotFields>
  <rowFields count="4">
    <field x="1"/>
    <field x="2"/>
    <field x="3"/>
    <field x="4"/>
  </rowFields>
  <colItems count="1">
    <i/>
  </colItems>
  <dataFields count="1">
    <dataField name="Sum of Total qté" fld="6" baseField="4" baseItem="6"/>
  </dataFields>
  <formats count="9">
    <format dxfId="455">
      <pivotArea dataOnly="0" labelOnly="1" grandRow="1" outline="0" fieldPosition="0"/>
    </format>
    <format dxfId="454">
      <pivotArea dataOnly="0" labelOnly="1" grandRow="1" outline="0" fieldPosition="0"/>
    </format>
    <format dxfId="453">
      <pivotArea field="3" type="button" dataOnly="0" labelOnly="1" outline="0" axis="axisRow" fieldPosition="2"/>
    </format>
    <format dxfId="452">
      <pivotArea field="5" type="button" dataOnly="0" labelOnly="1" outline="0"/>
    </format>
    <format dxfId="451">
      <pivotArea outline="0" collapsedLevelsAreSubtotals="1" fieldPosition="0">
        <references count="4">
          <reference field="1" count="0" selected="0"/>
          <reference field="2" count="1" selected="0">
            <x v="201"/>
          </reference>
          <reference field="3" count="1" selected="0">
            <x v="3"/>
          </reference>
          <reference field="4" count="1" selected="0">
            <x v="9"/>
          </reference>
        </references>
      </pivotArea>
    </format>
    <format dxfId="450">
      <pivotArea dataOnly="0" labelOnly="1" outline="0" offset="IV25" fieldPosition="0">
        <references count="1">
          <reference field="1" count="0"/>
        </references>
      </pivotArea>
    </format>
    <format dxfId="449">
      <pivotArea dataOnly="0" labelOnly="1" outline="0" fieldPosition="0">
        <references count="2">
          <reference field="1" count="0" selected="0"/>
          <reference field="2" count="1">
            <x v="201"/>
          </reference>
        </references>
      </pivotArea>
    </format>
    <format dxfId="448">
      <pivotArea dataOnly="0" labelOnly="1" outline="0" offset="IV1" fieldPosition="0">
        <references count="3">
          <reference field="1" count="0" selected="0"/>
          <reference field="2" count="1" selected="0">
            <x v="201"/>
          </reference>
          <reference field="3" count="1">
            <x v="3"/>
          </reference>
        </references>
      </pivotArea>
    </format>
    <format dxfId="447">
      <pivotArea dataOnly="0" labelOnly="1" outline="0" fieldPosition="0">
        <references count="4">
          <reference field="1" count="0" selected="0"/>
          <reference field="2" count="1" selected="0">
            <x v="201"/>
          </reference>
          <reference field="3" count="1" selected="0">
            <x v="3"/>
          </reference>
          <reference field="4" count="1">
            <x v="9"/>
          </reference>
        </references>
      </pivotArea>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200-000004000000}" name="PivotTable18" cacheId="3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gridDropZones="1" multipleFieldFilters="0">
  <location ref="AJ3:AN5" firstHeaderRow="2" firstDataRow="2" firstDataCol="4"/>
  <pivotFields count="7">
    <pivotField compact="0" outline="0" multipleItemSelectionAllowed="1" showAll="0">
      <items count="74">
        <item h="1" x="47"/>
        <item h="1" x="0"/>
        <item h="1" x="9"/>
        <item h="1" x="53"/>
        <item h="1" x="1"/>
        <item h="1" x="27"/>
        <item h="1" x="38"/>
        <item h="1" x="17"/>
        <item h="1" x="7"/>
        <item h="1" x="46"/>
        <item h="1" x="67"/>
        <item h="1" x="39"/>
        <item h="1" x="62"/>
        <item h="1" x="2"/>
        <item h="1" x="18"/>
        <item h="1" x="29"/>
        <item h="1" x="35"/>
        <item h="1" x="26"/>
        <item h="1" x="30"/>
        <item h="1" x="19"/>
        <item h="1" x="20"/>
        <item h="1" x="43"/>
        <item h="1" x="10"/>
        <item h="1" x="68"/>
        <item h="1" x="69"/>
        <item h="1" x="21"/>
        <item h="1" x="22"/>
        <item h="1" x="28"/>
        <item h="1" x="23"/>
        <item h="1" x="56"/>
        <item h="1" x="24"/>
        <item h="1" x="50"/>
        <item h="1" x="25"/>
        <item h="1" x="33"/>
        <item h="1" x="44"/>
        <item h="1" x="70"/>
        <item h="1" x="54"/>
        <item h="1" x="55"/>
        <item h="1" x="13"/>
        <item h="1" x="48"/>
        <item h="1" x="16"/>
        <item h="1" x="14"/>
        <item h="1" x="59"/>
        <item h="1" x="34"/>
        <item h="1" x="40"/>
        <item h="1" x="41"/>
        <item h="1" x="58"/>
        <item h="1" x="61"/>
        <item h="1" x="49"/>
        <item h="1" x="60"/>
        <item h="1" x="31"/>
        <item h="1" x="8"/>
        <item h="1" x="32"/>
        <item h="1" x="66"/>
        <item h="1" x="52"/>
        <item h="1" x="57"/>
        <item h="1" x="36"/>
        <item h="1" x="3"/>
        <item h="1" x="65"/>
        <item h="1" x="64"/>
        <item h="1" m="1" x="72"/>
        <item h="1" x="11"/>
        <item h="1" x="4"/>
        <item h="1" x="6"/>
        <item h="1" x="63"/>
        <item h="1" x="15"/>
        <item h="1" x="51"/>
        <item h="1" x="12"/>
        <item h="1" x="37"/>
        <item h="1" x="45"/>
        <item h="1" x="5"/>
        <item h="1" x="42"/>
        <item x="71"/>
        <item t="default"/>
      </items>
    </pivotField>
    <pivotField axis="axisRow" compact="0" outline="0" showAll="0" defaultSubtotal="0">
      <items count="10">
        <item x="3"/>
        <item h="1" m="1" x="9"/>
        <item h="1" x="4"/>
        <item h="1" x="0"/>
        <item h="1" x="2"/>
        <item h="1" x="1"/>
        <item h="1" x="7"/>
        <item h="1" m="1" x="8"/>
        <item h="1" x="6"/>
        <item h="1" x="5"/>
      </items>
      <extLst>
        <ext xmlns:x14="http://schemas.microsoft.com/office/spreadsheetml/2009/9/main" uri="{2946ED86-A175-432a-8AC1-64E0C546D7DE}">
          <x14:pivotField fillDownLabels="1"/>
        </ext>
      </extLst>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x="195"/>
        <item m="1" x="206"/>
        <item m="1" x="197"/>
        <item x="44"/>
        <item m="1" x="201"/>
        <item x="165"/>
        <item m="1" x="209"/>
        <item m="1" x="213"/>
        <item x="158"/>
        <item x="75"/>
        <item x="73"/>
        <item x="46"/>
        <item x="103"/>
        <item m="1" x="212"/>
        <item x="188"/>
        <item x="62"/>
        <item x="8"/>
        <item x="147"/>
        <item x="67"/>
        <item x="159"/>
        <item x="160"/>
        <item x="187"/>
        <item x="23"/>
        <item x="74"/>
        <item x="117"/>
        <item x="132"/>
        <item x="119"/>
        <item x="166"/>
        <item x="120"/>
        <item x="127"/>
        <item x="191"/>
        <item x="47"/>
        <item x="141"/>
        <item x="131"/>
        <item x="116"/>
        <item x="143"/>
        <item x="149"/>
      </items>
    </pivotField>
    <pivotField axis="axisRow" compact="0" outline="0" showAll="0" defaultSubtotal="0">
      <items count="12">
        <item m="1" x="9"/>
        <item x="2"/>
        <item x="6"/>
        <item x="0"/>
        <item m="1" x="7"/>
        <item x="3"/>
        <item x="1"/>
        <item m="1" x="8"/>
        <item m="1" x="10"/>
        <item x="4"/>
        <item m="1" x="11"/>
        <item x="5"/>
      </items>
    </pivotField>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defaultSubtotal="0">
      <items count="135">
        <item x="3"/>
        <item x="7"/>
        <item x="28"/>
        <item m="1" x="109"/>
        <item x="55"/>
        <item x="27"/>
        <item x="62"/>
        <item m="1" x="96"/>
        <item m="1" x="110"/>
        <item x="69"/>
        <item m="1" x="118"/>
        <item x="63"/>
        <item x="61"/>
        <item m="1" x="81"/>
        <item m="1" x="89"/>
        <item m="1" x="92"/>
        <item x="31"/>
        <item m="1" x="100"/>
        <item x="32"/>
        <item x="65"/>
        <item m="1" x="115"/>
        <item x="58"/>
        <item m="1" x="129"/>
        <item m="1" x="133"/>
        <item m="1" x="113"/>
        <item x="57"/>
        <item x="51"/>
        <item m="1" x="101"/>
        <item m="1" x="132"/>
        <item m="1" x="116"/>
        <item m="1" x="106"/>
        <item m="1" x="93"/>
        <item m="1" x="126"/>
        <item m="1" x="107"/>
        <item m="1" x="80"/>
        <item m="1" x="94"/>
        <item m="1" x="82"/>
        <item m="1" x="87"/>
        <item m="1" x="79"/>
        <item m="1" x="117"/>
        <item m="1" x="114"/>
        <item m="1" x="104"/>
        <item m="1" x="97"/>
        <item m="1" x="88"/>
        <item m="1" x="119"/>
        <item m="1" x="98"/>
        <item m="1" x="120"/>
        <item m="1" x="102"/>
        <item m="1" x="91"/>
        <item m="1" x="128"/>
        <item m="1" x="103"/>
        <item m="1" x="130"/>
        <item m="1" x="105"/>
        <item m="1" x="124"/>
        <item m="1" x="83"/>
        <item m="1" x="111"/>
        <item m="1" x="125"/>
        <item m="1" x="84"/>
        <item m="1" x="99"/>
        <item m="1" x="85"/>
        <item m="1" x="121"/>
        <item m="1" x="127"/>
        <item m="1" x="134"/>
        <item m="1" x="112"/>
        <item m="1" x="122"/>
        <item m="1" x="95"/>
        <item m="1" x="123"/>
        <item m="1" x="90"/>
        <item m="1" x="108"/>
        <item x="77"/>
        <item x="0"/>
        <item x="21"/>
        <item x="25"/>
        <item x="12"/>
        <item x="44"/>
        <item x="41"/>
        <item x="36"/>
        <item x="50"/>
        <item x="39"/>
        <item x="2"/>
        <item x="11"/>
        <item x="4"/>
        <item x="16"/>
        <item x="49"/>
        <item x="24"/>
        <item x="23"/>
        <item x="10"/>
        <item x="6"/>
        <item x="15"/>
        <item x="56"/>
        <item x="5"/>
        <item x="34"/>
        <item x="52"/>
        <item x="1"/>
        <item m="1" x="86"/>
        <item x="19"/>
        <item x="45"/>
        <item x="70"/>
        <item m="1" x="131"/>
        <item x="26"/>
        <item x="43"/>
        <item x="48"/>
        <item x="74"/>
        <item x="40"/>
        <item x="35"/>
        <item x="67"/>
        <item x="75"/>
        <item x="13"/>
        <item x="9"/>
        <item x="47"/>
        <item x="33"/>
        <item x="18"/>
        <item x="59"/>
        <item x="68"/>
        <item x="42"/>
        <item x="71"/>
        <item x="8"/>
        <item x="17"/>
        <item x="38"/>
        <item x="54"/>
        <item x="53"/>
        <item x="20"/>
        <item x="60"/>
        <item x="72"/>
        <item x="29"/>
        <item x="14"/>
        <item x="76"/>
        <item x="46"/>
        <item x="22"/>
        <item x="66"/>
        <item x="30"/>
        <item x="64"/>
        <item m="1" x="78"/>
        <item x="73"/>
        <item x="37"/>
      </items>
    </pivotField>
    <pivotField dataField="1" compact="0" outline="0" showAll="0" defaultSubtotal="0"/>
  </pivotFields>
  <rowFields count="4">
    <field x="1"/>
    <field x="2"/>
    <field x="3"/>
    <field x="4"/>
  </rowFields>
  <colItems count="1">
    <i/>
  </colItems>
  <dataFields count="1">
    <dataField name="Sum of Total qté" fld="6" baseField="4" baseItem="6"/>
  </dataFields>
  <formats count="4">
    <format dxfId="459">
      <pivotArea dataOnly="0" labelOnly="1" grandRow="1" outline="0" fieldPosition="0"/>
    </format>
    <format dxfId="458">
      <pivotArea dataOnly="0" labelOnly="1" grandRow="1" outline="0" fieldPosition="0"/>
    </format>
    <format dxfId="457">
      <pivotArea field="3" type="button" dataOnly="0" labelOnly="1" outline="0" axis="axisRow" fieldPosition="2"/>
    </format>
    <format dxfId="456">
      <pivotArea field="5" type="button" dataOnly="0" labelOnly="1" outline="0"/>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200-000003000000}" name="PivotTable17" cacheId="3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gridDropZones="1" multipleFieldFilters="0">
  <location ref="AC3:AG5" firstHeaderRow="2" firstDataRow="2" firstDataCol="4"/>
  <pivotFields count="7">
    <pivotField compact="0" outline="0" multipleItemSelectionAllowed="1" showAll="0">
      <items count="74">
        <item h="1" x="47"/>
        <item h="1" x="0"/>
        <item h="1" x="9"/>
        <item h="1" x="53"/>
        <item h="1" x="1"/>
        <item h="1" x="27"/>
        <item h="1" x="38"/>
        <item h="1" x="17"/>
        <item h="1" x="7"/>
        <item h="1" x="46"/>
        <item h="1" x="67"/>
        <item h="1" x="39"/>
        <item h="1" x="62"/>
        <item h="1" x="2"/>
        <item h="1" x="18"/>
        <item h="1" x="29"/>
        <item h="1" x="35"/>
        <item h="1" x="26"/>
        <item h="1" x="30"/>
        <item h="1" x="19"/>
        <item h="1" x="20"/>
        <item h="1" x="43"/>
        <item h="1" x="10"/>
        <item h="1" x="68"/>
        <item h="1" x="69"/>
        <item h="1" x="21"/>
        <item h="1" x="22"/>
        <item h="1" x="28"/>
        <item h="1" x="23"/>
        <item h="1" x="56"/>
        <item h="1" x="24"/>
        <item h="1" x="50"/>
        <item h="1" x="25"/>
        <item h="1" x="33"/>
        <item h="1" x="44"/>
        <item h="1" x="70"/>
        <item h="1" x="54"/>
        <item h="1" x="55"/>
        <item h="1" x="13"/>
        <item h="1" x="48"/>
        <item h="1" x="16"/>
        <item h="1" x="14"/>
        <item h="1" x="59"/>
        <item h="1" x="34"/>
        <item h="1" x="40"/>
        <item h="1" x="41"/>
        <item h="1" x="58"/>
        <item h="1" x="61"/>
        <item h="1" x="49"/>
        <item h="1" x="60"/>
        <item h="1" x="31"/>
        <item h="1" x="8"/>
        <item h="1" x="32"/>
        <item h="1" x="66"/>
        <item h="1" x="52"/>
        <item h="1" x="57"/>
        <item h="1" x="36"/>
        <item h="1" x="3"/>
        <item h="1" x="65"/>
        <item h="1" x="64"/>
        <item h="1" m="1" x="72"/>
        <item h="1" x="11"/>
        <item h="1" x="4"/>
        <item h="1" x="6"/>
        <item h="1" x="63"/>
        <item h="1" x="15"/>
        <item h="1" x="51"/>
        <item h="1" x="12"/>
        <item h="1" x="37"/>
        <item h="1" x="45"/>
        <item h="1" x="5"/>
        <item h="1" x="42"/>
        <item x="71"/>
        <item t="default"/>
      </items>
    </pivotField>
    <pivotField axis="axisRow" compact="0" outline="0" showAll="0" defaultSubtotal="0">
      <items count="10">
        <item h="1" x="3"/>
        <item h="1" m="1" x="9"/>
        <item h="1" x="4"/>
        <item h="1" x="0"/>
        <item h="1" x="2"/>
        <item x="1"/>
        <item h="1" x="7"/>
        <item h="1" m="1" x="8"/>
        <item h="1" x="6"/>
        <item h="1" x="5"/>
      </items>
      <extLst>
        <ext xmlns:x14="http://schemas.microsoft.com/office/spreadsheetml/2009/9/main" uri="{2946ED86-A175-432a-8AC1-64E0C546D7DE}">
          <x14:pivotField fillDownLabels="1"/>
        </ext>
      </extLst>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x="195"/>
        <item m="1" x="206"/>
        <item m="1" x="197"/>
        <item x="44"/>
        <item m="1" x="201"/>
        <item x="165"/>
        <item m="1" x="209"/>
        <item m="1" x="213"/>
        <item x="158"/>
        <item x="75"/>
        <item x="73"/>
        <item x="46"/>
        <item x="103"/>
        <item m="1" x="212"/>
        <item x="188"/>
        <item x="62"/>
        <item x="8"/>
        <item x="147"/>
        <item x="67"/>
        <item x="159"/>
        <item x="160"/>
        <item x="187"/>
        <item x="23"/>
        <item x="74"/>
        <item x="117"/>
        <item x="132"/>
        <item x="119"/>
        <item x="166"/>
        <item x="120"/>
        <item x="127"/>
        <item x="191"/>
        <item x="47"/>
        <item x="141"/>
        <item x="131"/>
        <item x="116"/>
        <item x="143"/>
        <item x="149"/>
      </items>
    </pivotField>
    <pivotField axis="axisRow" compact="0" outline="0" showAll="0" defaultSubtotal="0">
      <items count="12">
        <item m="1" x="9"/>
        <item x="2"/>
        <item x="6"/>
        <item x="0"/>
        <item m="1" x="7"/>
        <item x="3"/>
        <item x="1"/>
        <item m="1" x="8"/>
        <item m="1" x="10"/>
        <item x="4"/>
        <item m="1" x="11"/>
        <item x="5"/>
      </items>
    </pivotField>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defaultSubtotal="0">
      <items count="135">
        <item x="3"/>
        <item x="7"/>
        <item x="28"/>
        <item m="1" x="109"/>
        <item x="55"/>
        <item x="27"/>
        <item x="62"/>
        <item m="1" x="96"/>
        <item m="1" x="110"/>
        <item x="69"/>
        <item m="1" x="118"/>
        <item x="63"/>
        <item x="61"/>
        <item m="1" x="81"/>
        <item m="1" x="89"/>
        <item m="1" x="92"/>
        <item x="31"/>
        <item m="1" x="100"/>
        <item x="32"/>
        <item x="65"/>
        <item m="1" x="115"/>
        <item x="58"/>
        <item m="1" x="129"/>
        <item m="1" x="133"/>
        <item m="1" x="113"/>
        <item x="57"/>
        <item x="51"/>
        <item m="1" x="101"/>
        <item m="1" x="132"/>
        <item m="1" x="116"/>
        <item m="1" x="106"/>
        <item m="1" x="93"/>
        <item m="1" x="126"/>
        <item m="1" x="107"/>
        <item m="1" x="80"/>
        <item m="1" x="94"/>
        <item m="1" x="82"/>
        <item m="1" x="87"/>
        <item m="1" x="79"/>
        <item m="1" x="117"/>
        <item m="1" x="114"/>
        <item m="1" x="104"/>
        <item m="1" x="97"/>
        <item m="1" x="88"/>
        <item m="1" x="119"/>
        <item m="1" x="98"/>
        <item m="1" x="120"/>
        <item m="1" x="102"/>
        <item m="1" x="91"/>
        <item m="1" x="128"/>
        <item m="1" x="103"/>
        <item m="1" x="130"/>
        <item m="1" x="105"/>
        <item m="1" x="124"/>
        <item m="1" x="83"/>
        <item m="1" x="111"/>
        <item m="1" x="125"/>
        <item m="1" x="84"/>
        <item m="1" x="99"/>
        <item m="1" x="85"/>
        <item m="1" x="121"/>
        <item m="1" x="127"/>
        <item m="1" x="134"/>
        <item m="1" x="112"/>
        <item m="1" x="122"/>
        <item m="1" x="95"/>
        <item m="1" x="123"/>
        <item m="1" x="90"/>
        <item m="1" x="108"/>
        <item x="77"/>
        <item x="0"/>
        <item x="21"/>
        <item x="25"/>
        <item x="12"/>
        <item x="44"/>
        <item x="41"/>
        <item x="36"/>
        <item x="50"/>
        <item x="39"/>
        <item x="2"/>
        <item x="11"/>
        <item x="4"/>
        <item x="16"/>
        <item x="49"/>
        <item x="24"/>
        <item x="23"/>
        <item x="10"/>
        <item x="6"/>
        <item x="15"/>
        <item x="56"/>
        <item x="5"/>
        <item x="34"/>
        <item x="52"/>
        <item x="1"/>
        <item m="1" x="86"/>
        <item x="19"/>
        <item x="45"/>
        <item x="70"/>
        <item m="1" x="131"/>
        <item x="26"/>
        <item x="43"/>
        <item x="48"/>
        <item x="74"/>
        <item x="40"/>
        <item x="35"/>
        <item x="67"/>
        <item x="75"/>
        <item x="13"/>
        <item x="9"/>
        <item x="47"/>
        <item x="33"/>
        <item x="18"/>
        <item x="59"/>
        <item x="68"/>
        <item x="42"/>
        <item x="71"/>
        <item x="8"/>
        <item x="17"/>
        <item x="38"/>
        <item x="54"/>
        <item x="53"/>
        <item x="20"/>
        <item x="60"/>
        <item x="72"/>
        <item x="29"/>
        <item x="14"/>
        <item x="76"/>
        <item x="46"/>
        <item x="22"/>
        <item x="66"/>
        <item x="30"/>
        <item x="64"/>
        <item m="1" x="78"/>
        <item x="73"/>
        <item x="37"/>
      </items>
    </pivotField>
    <pivotField dataField="1" compact="0" outline="0" showAll="0" defaultSubtotal="0"/>
  </pivotFields>
  <rowFields count="4">
    <field x="1"/>
    <field x="2"/>
    <field x="3"/>
    <field x="4"/>
  </rowFields>
  <colItems count="1">
    <i/>
  </colItems>
  <dataFields count="1">
    <dataField name="Sum of Total qté" fld="6" baseField="4" baseItem="6"/>
  </dataFields>
  <formats count="4">
    <format dxfId="463">
      <pivotArea dataOnly="0" labelOnly="1" grandRow="1" outline="0" fieldPosition="0"/>
    </format>
    <format dxfId="462">
      <pivotArea dataOnly="0" labelOnly="1" grandRow="1" outline="0" fieldPosition="0"/>
    </format>
    <format dxfId="461">
      <pivotArea field="3" type="button" dataOnly="0" labelOnly="1" outline="0" axis="axisRow" fieldPosition="2"/>
    </format>
    <format dxfId="460">
      <pivotArea field="5" type="button" dataOnly="0" labelOnly="1" outline="0"/>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200-000002000000}" name="PivotTable16" cacheId="3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gridDropZones="1" multipleFieldFilters="0">
  <location ref="V3:Z5" firstHeaderRow="2" firstDataRow="2" firstDataCol="4"/>
  <pivotFields count="7">
    <pivotField compact="0" outline="0" multipleItemSelectionAllowed="1" showAll="0">
      <items count="74">
        <item h="1" x="47"/>
        <item h="1" x="0"/>
        <item h="1" x="9"/>
        <item h="1" x="53"/>
        <item h="1" x="1"/>
        <item h="1" x="27"/>
        <item h="1" x="38"/>
        <item h="1" x="17"/>
        <item h="1" x="7"/>
        <item h="1" x="46"/>
        <item h="1" x="67"/>
        <item h="1" x="39"/>
        <item h="1" x="62"/>
        <item h="1" x="2"/>
        <item h="1" x="18"/>
        <item h="1" x="29"/>
        <item h="1" x="35"/>
        <item h="1" x="26"/>
        <item h="1" x="30"/>
        <item h="1" x="19"/>
        <item h="1" x="20"/>
        <item h="1" x="43"/>
        <item h="1" x="10"/>
        <item h="1" x="68"/>
        <item h="1" x="69"/>
        <item h="1" x="21"/>
        <item h="1" x="22"/>
        <item h="1" x="28"/>
        <item h="1" x="23"/>
        <item h="1" x="56"/>
        <item h="1" x="24"/>
        <item h="1" x="50"/>
        <item h="1" x="25"/>
        <item h="1" x="33"/>
        <item h="1" x="44"/>
        <item h="1" x="70"/>
        <item h="1" x="54"/>
        <item h="1" x="55"/>
        <item h="1" x="13"/>
        <item h="1" x="48"/>
        <item h="1" x="16"/>
        <item h="1" x="14"/>
        <item h="1" x="59"/>
        <item h="1" x="34"/>
        <item h="1" x="40"/>
        <item h="1" x="41"/>
        <item h="1" x="58"/>
        <item h="1" x="61"/>
        <item h="1" x="49"/>
        <item h="1" x="60"/>
        <item h="1" x="31"/>
        <item h="1" x="8"/>
        <item h="1" x="32"/>
        <item h="1" x="66"/>
        <item h="1" x="52"/>
        <item h="1" x="57"/>
        <item h="1" x="36"/>
        <item h="1" x="3"/>
        <item h="1" x="65"/>
        <item h="1" x="64"/>
        <item h="1" m="1" x="72"/>
        <item h="1" x="11"/>
        <item h="1" x="4"/>
        <item h="1" x="6"/>
        <item h="1" x="63"/>
        <item h="1" x="15"/>
        <item h="1" x="51"/>
        <item h="1" x="12"/>
        <item h="1" x="37"/>
        <item h="1" x="45"/>
        <item h="1" x="5"/>
        <item h="1" x="42"/>
        <item x="71"/>
        <item t="default"/>
      </items>
    </pivotField>
    <pivotField axis="axisRow" compact="0" outline="0" showAll="0" defaultSubtotal="0">
      <items count="10">
        <item h="1" x="3"/>
        <item h="1" m="1" x="9"/>
        <item h="1" x="4"/>
        <item h="1" x="0"/>
        <item x="2"/>
        <item h="1" x="1"/>
        <item h="1" x="7"/>
        <item h="1" m="1" x="8"/>
        <item h="1" x="6"/>
        <item h="1" x="5"/>
      </items>
      <extLst>
        <ext xmlns:x14="http://schemas.microsoft.com/office/spreadsheetml/2009/9/main" uri="{2946ED86-A175-432a-8AC1-64E0C546D7DE}">
          <x14:pivotField fillDownLabels="1"/>
        </ext>
      </extLst>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x="195"/>
        <item m="1" x="206"/>
        <item m="1" x="197"/>
        <item x="44"/>
        <item m="1" x="201"/>
        <item x="165"/>
        <item m="1" x="209"/>
        <item m="1" x="213"/>
        <item x="158"/>
        <item x="75"/>
        <item x="73"/>
        <item x="46"/>
        <item x="103"/>
        <item m="1" x="212"/>
        <item x="188"/>
        <item x="62"/>
        <item x="8"/>
        <item x="147"/>
        <item x="67"/>
        <item x="159"/>
        <item x="160"/>
        <item x="187"/>
        <item x="23"/>
        <item x="74"/>
        <item x="117"/>
        <item x="132"/>
        <item x="119"/>
        <item x="166"/>
        <item x="120"/>
        <item x="127"/>
        <item x="191"/>
        <item x="47"/>
        <item x="141"/>
        <item x="131"/>
        <item x="116"/>
        <item x="143"/>
        <item x="149"/>
      </items>
    </pivotField>
    <pivotField axis="axisRow" compact="0" outline="0" showAll="0" defaultSubtotal="0">
      <items count="12">
        <item m="1" x="9"/>
        <item x="2"/>
        <item x="6"/>
        <item x="0"/>
        <item m="1" x="7"/>
        <item x="3"/>
        <item x="1"/>
        <item m="1" x="8"/>
        <item m="1" x="10"/>
        <item x="4"/>
        <item m="1" x="11"/>
        <item x="5"/>
      </items>
    </pivotField>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defaultSubtotal="0">
      <items count="135">
        <item x="3"/>
        <item x="7"/>
        <item x="28"/>
        <item m="1" x="109"/>
        <item x="55"/>
        <item x="27"/>
        <item x="62"/>
        <item m="1" x="96"/>
        <item m="1" x="110"/>
        <item x="69"/>
        <item m="1" x="118"/>
        <item x="63"/>
        <item x="61"/>
        <item m="1" x="81"/>
        <item m="1" x="89"/>
        <item m="1" x="92"/>
        <item x="31"/>
        <item m="1" x="100"/>
        <item x="32"/>
        <item x="65"/>
        <item m="1" x="115"/>
        <item x="58"/>
        <item m="1" x="129"/>
        <item m="1" x="133"/>
        <item m="1" x="113"/>
        <item x="57"/>
        <item x="51"/>
        <item m="1" x="101"/>
        <item m="1" x="132"/>
        <item m="1" x="116"/>
        <item m="1" x="106"/>
        <item m="1" x="93"/>
        <item m="1" x="126"/>
        <item m="1" x="107"/>
        <item m="1" x="80"/>
        <item m="1" x="94"/>
        <item m="1" x="82"/>
        <item m="1" x="87"/>
        <item m="1" x="79"/>
        <item m="1" x="117"/>
        <item m="1" x="114"/>
        <item m="1" x="104"/>
        <item m="1" x="97"/>
        <item m="1" x="88"/>
        <item m="1" x="119"/>
        <item m="1" x="98"/>
        <item m="1" x="120"/>
        <item m="1" x="102"/>
        <item m="1" x="91"/>
        <item m="1" x="128"/>
        <item m="1" x="103"/>
        <item m="1" x="130"/>
        <item m="1" x="105"/>
        <item m="1" x="124"/>
        <item m="1" x="83"/>
        <item m="1" x="111"/>
        <item m="1" x="125"/>
        <item m="1" x="84"/>
        <item m="1" x="99"/>
        <item m="1" x="85"/>
        <item m="1" x="121"/>
        <item m="1" x="127"/>
        <item m="1" x="134"/>
        <item m="1" x="112"/>
        <item m="1" x="122"/>
        <item m="1" x="95"/>
        <item m="1" x="123"/>
        <item m="1" x="90"/>
        <item m="1" x="108"/>
        <item x="77"/>
        <item x="0"/>
        <item x="21"/>
        <item x="25"/>
        <item x="12"/>
        <item x="44"/>
        <item x="41"/>
        <item x="36"/>
        <item x="50"/>
        <item x="39"/>
        <item x="2"/>
        <item x="11"/>
        <item x="4"/>
        <item x="16"/>
        <item x="49"/>
        <item x="24"/>
        <item x="23"/>
        <item x="10"/>
        <item x="6"/>
        <item x="15"/>
        <item x="56"/>
        <item x="5"/>
        <item x="34"/>
        <item x="52"/>
        <item x="1"/>
        <item m="1" x="86"/>
        <item x="19"/>
        <item x="45"/>
        <item x="70"/>
        <item m="1" x="131"/>
        <item x="26"/>
        <item x="43"/>
        <item x="48"/>
        <item x="74"/>
        <item x="40"/>
        <item x="35"/>
        <item x="67"/>
        <item x="75"/>
        <item x="13"/>
        <item x="9"/>
        <item x="47"/>
        <item x="33"/>
        <item x="18"/>
        <item x="59"/>
        <item x="68"/>
        <item x="42"/>
        <item x="71"/>
        <item x="8"/>
        <item x="17"/>
        <item x="38"/>
        <item x="54"/>
        <item x="53"/>
        <item x="20"/>
        <item x="60"/>
        <item x="72"/>
        <item x="29"/>
        <item x="14"/>
        <item x="76"/>
        <item x="46"/>
        <item x="22"/>
        <item x="66"/>
        <item x="30"/>
        <item x="64"/>
        <item m="1" x="78"/>
        <item x="73"/>
        <item x="37"/>
      </items>
    </pivotField>
    <pivotField dataField="1" compact="0" outline="0" showAll="0" defaultSubtotal="0"/>
  </pivotFields>
  <rowFields count="4">
    <field x="1"/>
    <field x="2"/>
    <field x="3"/>
    <field x="4"/>
  </rowFields>
  <colItems count="1">
    <i/>
  </colItems>
  <dataFields count="1">
    <dataField name="Sum of Total qté" fld="6" baseField="4" baseItem="6"/>
  </dataFields>
  <formats count="4">
    <format dxfId="467">
      <pivotArea dataOnly="0" labelOnly="1" grandRow="1" outline="0" fieldPosition="0"/>
    </format>
    <format dxfId="466">
      <pivotArea dataOnly="0" labelOnly="1" grandRow="1" outline="0" fieldPosition="0"/>
    </format>
    <format dxfId="465">
      <pivotArea field="3" type="button" dataOnly="0" labelOnly="1" outline="0" axis="axisRow" fieldPosition="2"/>
    </format>
    <format dxfId="464">
      <pivotArea field="5" type="button" dataOnly="0" labelOnly="1" outline="0"/>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00000000-0007-0000-0200-000001000000}" name="PivotTable15" cacheId="3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gridDropZones="1" multipleFieldFilters="0">
  <location ref="O3:S5" firstHeaderRow="2" firstDataRow="2" firstDataCol="4"/>
  <pivotFields count="7">
    <pivotField compact="0" outline="0" multipleItemSelectionAllowed="1" showAll="0">
      <items count="74">
        <item h="1" x="47"/>
        <item h="1" x="0"/>
        <item h="1" x="9"/>
        <item h="1" x="53"/>
        <item h="1" x="1"/>
        <item h="1" x="27"/>
        <item h="1" x="38"/>
        <item h="1" x="17"/>
        <item h="1" x="7"/>
        <item h="1" x="46"/>
        <item h="1" x="67"/>
        <item h="1" x="39"/>
        <item h="1" x="62"/>
        <item h="1" x="2"/>
        <item h="1" x="18"/>
        <item h="1" x="29"/>
        <item h="1" x="35"/>
        <item h="1" x="26"/>
        <item h="1" x="30"/>
        <item h="1" x="19"/>
        <item h="1" x="20"/>
        <item h="1" x="43"/>
        <item h="1" x="10"/>
        <item h="1" x="68"/>
        <item h="1" x="69"/>
        <item h="1" x="21"/>
        <item h="1" x="22"/>
        <item h="1" x="28"/>
        <item h="1" x="23"/>
        <item h="1" x="56"/>
        <item h="1" x="24"/>
        <item h="1" x="50"/>
        <item h="1" x="25"/>
        <item h="1" x="33"/>
        <item h="1" x="44"/>
        <item h="1" x="70"/>
        <item h="1" x="54"/>
        <item h="1" x="55"/>
        <item h="1" x="13"/>
        <item h="1" x="48"/>
        <item h="1" x="16"/>
        <item h="1" x="14"/>
        <item h="1" x="59"/>
        <item h="1" x="34"/>
        <item h="1" x="40"/>
        <item h="1" x="41"/>
        <item h="1" x="58"/>
        <item h="1" x="61"/>
        <item h="1" x="49"/>
        <item h="1" x="60"/>
        <item h="1" x="31"/>
        <item h="1" x="8"/>
        <item h="1" x="32"/>
        <item h="1" x="66"/>
        <item h="1" x="52"/>
        <item h="1" x="57"/>
        <item h="1" x="36"/>
        <item h="1" x="3"/>
        <item h="1" x="65"/>
        <item h="1" x="64"/>
        <item h="1" m="1" x="72"/>
        <item h="1" x="11"/>
        <item h="1" x="4"/>
        <item h="1" x="6"/>
        <item h="1" x="63"/>
        <item h="1" x="15"/>
        <item h="1" x="51"/>
        <item h="1" x="12"/>
        <item h="1" x="37"/>
        <item h="1" x="45"/>
        <item h="1" x="5"/>
        <item h="1" x="42"/>
        <item x="71"/>
        <item t="default"/>
      </items>
    </pivotField>
    <pivotField axis="axisRow" compact="0" outline="0" showAll="0" defaultSubtotal="0">
      <items count="10">
        <item h="1" x="3"/>
        <item m="1" x="9"/>
        <item h="1" x="4"/>
        <item h="1" x="0"/>
        <item h="1" x="2"/>
        <item h="1" x="1"/>
        <item h="1" x="7"/>
        <item h="1" m="1" x="8"/>
        <item h="1" x="6"/>
        <item h="1" x="5"/>
      </items>
      <extLst>
        <ext xmlns:x14="http://schemas.microsoft.com/office/spreadsheetml/2009/9/main" uri="{2946ED86-A175-432a-8AC1-64E0C546D7DE}">
          <x14:pivotField fillDownLabels="1"/>
        </ext>
      </extLst>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x="195"/>
        <item m="1" x="206"/>
        <item m="1" x="197"/>
        <item x="44"/>
        <item m="1" x="201"/>
        <item x="165"/>
        <item m="1" x="209"/>
        <item m="1" x="213"/>
        <item x="158"/>
        <item x="75"/>
        <item x="73"/>
        <item x="46"/>
        <item x="103"/>
        <item m="1" x="212"/>
        <item x="188"/>
        <item x="62"/>
        <item x="8"/>
        <item x="147"/>
        <item x="67"/>
        <item x="159"/>
        <item x="160"/>
        <item x="187"/>
        <item x="23"/>
        <item x="74"/>
        <item x="117"/>
        <item x="132"/>
        <item x="119"/>
        <item x="166"/>
        <item x="120"/>
        <item x="127"/>
        <item x="191"/>
        <item x="47"/>
        <item x="141"/>
        <item x="131"/>
        <item x="116"/>
        <item x="143"/>
        <item x="149"/>
      </items>
    </pivotField>
    <pivotField axis="axisRow" compact="0" outline="0" showAll="0" defaultSubtotal="0">
      <items count="12">
        <item m="1" x="9"/>
        <item x="2"/>
        <item x="6"/>
        <item x="0"/>
        <item m="1" x="7"/>
        <item x="3"/>
        <item x="1"/>
        <item m="1" x="8"/>
        <item m="1" x="10"/>
        <item x="4"/>
        <item m="1" x="11"/>
        <item x="5"/>
      </items>
    </pivotField>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defaultSubtotal="0">
      <items count="135">
        <item x="3"/>
        <item x="7"/>
        <item x="28"/>
        <item m="1" x="109"/>
        <item x="55"/>
        <item x="27"/>
        <item x="62"/>
        <item m="1" x="96"/>
        <item m="1" x="110"/>
        <item x="69"/>
        <item m="1" x="118"/>
        <item x="63"/>
        <item x="61"/>
        <item m="1" x="81"/>
        <item m="1" x="89"/>
        <item m="1" x="92"/>
        <item x="31"/>
        <item m="1" x="100"/>
        <item x="32"/>
        <item x="65"/>
        <item m="1" x="115"/>
        <item x="58"/>
        <item m="1" x="129"/>
        <item m="1" x="133"/>
        <item m="1" x="113"/>
        <item x="57"/>
        <item x="51"/>
        <item m="1" x="101"/>
        <item m="1" x="132"/>
        <item m="1" x="116"/>
        <item m="1" x="106"/>
        <item m="1" x="93"/>
        <item m="1" x="126"/>
        <item m="1" x="107"/>
        <item m="1" x="80"/>
        <item m="1" x="94"/>
        <item m="1" x="82"/>
        <item m="1" x="87"/>
        <item m="1" x="79"/>
        <item m="1" x="117"/>
        <item m="1" x="114"/>
        <item m="1" x="104"/>
        <item m="1" x="97"/>
        <item m="1" x="88"/>
        <item m="1" x="119"/>
        <item m="1" x="98"/>
        <item m="1" x="120"/>
        <item m="1" x="102"/>
        <item m="1" x="91"/>
        <item m="1" x="128"/>
        <item m="1" x="103"/>
        <item m="1" x="130"/>
        <item m="1" x="105"/>
        <item m="1" x="124"/>
        <item m="1" x="83"/>
        <item m="1" x="111"/>
        <item m="1" x="125"/>
        <item m="1" x="84"/>
        <item m="1" x="99"/>
        <item m="1" x="85"/>
        <item m="1" x="121"/>
        <item m="1" x="127"/>
        <item m="1" x="134"/>
        <item m="1" x="112"/>
        <item m="1" x="122"/>
        <item m="1" x="95"/>
        <item m="1" x="123"/>
        <item m="1" x="90"/>
        <item m="1" x="108"/>
        <item x="77"/>
        <item x="0"/>
        <item x="21"/>
        <item x="25"/>
        <item x="12"/>
        <item x="44"/>
        <item x="41"/>
        <item x="36"/>
        <item x="50"/>
        <item x="39"/>
        <item x="2"/>
        <item x="11"/>
        <item x="4"/>
        <item x="16"/>
        <item x="49"/>
        <item x="24"/>
        <item x="23"/>
        <item x="10"/>
        <item x="6"/>
        <item x="15"/>
        <item x="56"/>
        <item x="5"/>
        <item x="34"/>
        <item x="52"/>
        <item x="1"/>
        <item m="1" x="86"/>
        <item x="19"/>
        <item x="45"/>
        <item x="70"/>
        <item m="1" x="131"/>
        <item x="26"/>
        <item x="43"/>
        <item x="48"/>
        <item x="74"/>
        <item x="40"/>
        <item x="35"/>
        <item x="67"/>
        <item x="75"/>
        <item x="13"/>
        <item x="9"/>
        <item x="47"/>
        <item x="33"/>
        <item x="18"/>
        <item x="59"/>
        <item x="68"/>
        <item x="42"/>
        <item x="71"/>
        <item x="8"/>
        <item x="17"/>
        <item x="38"/>
        <item x="54"/>
        <item x="53"/>
        <item x="20"/>
        <item x="60"/>
        <item x="72"/>
        <item x="29"/>
        <item x="14"/>
        <item x="76"/>
        <item x="46"/>
        <item x="22"/>
        <item x="66"/>
        <item x="30"/>
        <item x="64"/>
        <item m="1" x="78"/>
        <item x="73"/>
        <item x="37"/>
      </items>
    </pivotField>
    <pivotField dataField="1" compact="0" outline="0" showAll="0" defaultSubtotal="0"/>
  </pivotFields>
  <rowFields count="4">
    <field x="1"/>
    <field x="2"/>
    <field x="3"/>
    <field x="4"/>
  </rowFields>
  <colItems count="1">
    <i/>
  </colItems>
  <dataFields count="1">
    <dataField name="Sum of Total qté" fld="6" baseField="4" baseItem="6"/>
  </dataFields>
  <formats count="4">
    <format dxfId="471">
      <pivotArea dataOnly="0" labelOnly="1" grandRow="1" outline="0" fieldPosition="0"/>
    </format>
    <format dxfId="470">
      <pivotArea dataOnly="0" labelOnly="1" grandRow="1" outline="0" fieldPosition="0"/>
    </format>
    <format dxfId="469">
      <pivotArea field="3" type="button" dataOnly="0" labelOnly="1" outline="0" axis="axisRow" fieldPosition="2"/>
    </format>
    <format dxfId="468">
      <pivotArea field="5" type="button" dataOnly="0" labelOnly="1" outline="0"/>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PivotTable14" cacheId="3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gridDropZones="1" multipleFieldFilters="0">
  <location ref="H3:L5" firstHeaderRow="2" firstDataRow="2" firstDataCol="4"/>
  <pivotFields count="7">
    <pivotField compact="0" outline="0" multipleItemSelectionAllowed="1" showAll="0">
      <items count="74">
        <item h="1" x="47"/>
        <item h="1" x="0"/>
        <item h="1" x="9"/>
        <item h="1" x="53"/>
        <item h="1" x="1"/>
        <item h="1" x="27"/>
        <item h="1" x="38"/>
        <item h="1" x="17"/>
        <item h="1" x="7"/>
        <item h="1" x="46"/>
        <item h="1" x="67"/>
        <item h="1" x="39"/>
        <item h="1" x="62"/>
        <item h="1" x="2"/>
        <item h="1" x="18"/>
        <item h="1" x="29"/>
        <item h="1" x="35"/>
        <item h="1" x="26"/>
        <item h="1" x="30"/>
        <item h="1" x="19"/>
        <item h="1" x="20"/>
        <item h="1" x="43"/>
        <item h="1" x="10"/>
        <item h="1" x="68"/>
        <item h="1" x="69"/>
        <item h="1" x="21"/>
        <item h="1" x="22"/>
        <item h="1" x="28"/>
        <item h="1" x="23"/>
        <item h="1" x="56"/>
        <item h="1" x="24"/>
        <item h="1" x="50"/>
        <item h="1" x="25"/>
        <item h="1" x="33"/>
        <item h="1" x="44"/>
        <item h="1" x="70"/>
        <item h="1" x="54"/>
        <item h="1" x="55"/>
        <item h="1" x="13"/>
        <item h="1" x="48"/>
        <item h="1" x="16"/>
        <item h="1" x="14"/>
        <item h="1" x="59"/>
        <item h="1" x="34"/>
        <item h="1" x="40"/>
        <item h="1" x="41"/>
        <item h="1" x="58"/>
        <item h="1" x="61"/>
        <item h="1" x="49"/>
        <item h="1" x="60"/>
        <item h="1" x="31"/>
        <item h="1" x="8"/>
        <item h="1" x="32"/>
        <item h="1" x="66"/>
        <item h="1" x="52"/>
        <item h="1" x="57"/>
        <item h="1" x="36"/>
        <item h="1" x="3"/>
        <item h="1" x="65"/>
        <item h="1" x="64"/>
        <item h="1" m="1" x="72"/>
        <item h="1" x="11"/>
        <item h="1" x="4"/>
        <item h="1" x="6"/>
        <item h="1" x="63"/>
        <item h="1" x="15"/>
        <item h="1" x="51"/>
        <item h="1" x="12"/>
        <item h="1" x="37"/>
        <item h="1" x="45"/>
        <item h="1" x="5"/>
        <item h="1" x="42"/>
        <item x="71"/>
        <item t="default"/>
      </items>
    </pivotField>
    <pivotField axis="axisRow" compact="0" outline="0" showAll="0" defaultSubtotal="0">
      <items count="10">
        <item h="1" x="3"/>
        <item h="1" m="1" x="9"/>
        <item x="4"/>
        <item h="1" x="0"/>
        <item h="1" x="2"/>
        <item h="1" x="1"/>
        <item h="1" x="7"/>
        <item h="1" m="1" x="8"/>
        <item h="1" x="6"/>
        <item h="1" x="5"/>
      </items>
      <extLst>
        <ext xmlns:x14="http://schemas.microsoft.com/office/spreadsheetml/2009/9/main" uri="{2946ED86-A175-432a-8AC1-64E0C546D7DE}">
          <x14:pivotField fillDownLabels="1"/>
        </ext>
      </extLst>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x="195"/>
        <item m="1" x="206"/>
        <item m="1" x="197"/>
        <item x="44"/>
        <item m="1" x="201"/>
        <item x="165"/>
        <item m="1" x="209"/>
        <item m="1" x="213"/>
        <item x="158"/>
        <item x="75"/>
        <item x="73"/>
        <item x="46"/>
        <item x="103"/>
        <item m="1" x="212"/>
        <item x="188"/>
        <item x="62"/>
        <item x="8"/>
        <item x="147"/>
        <item x="67"/>
        <item x="159"/>
        <item x="160"/>
        <item x="187"/>
        <item x="23"/>
        <item x="74"/>
        <item x="117"/>
        <item x="132"/>
        <item x="119"/>
        <item x="166"/>
        <item x="120"/>
        <item x="127"/>
        <item x="191"/>
        <item x="47"/>
        <item x="141"/>
        <item x="131"/>
        <item x="116"/>
        <item x="143"/>
        <item x="149"/>
      </items>
    </pivotField>
    <pivotField axis="axisRow" compact="0" outline="0" showAll="0" defaultSubtotal="0">
      <items count="12">
        <item m="1" x="9"/>
        <item x="2"/>
        <item x="6"/>
        <item x="0"/>
        <item m="1" x="7"/>
        <item x="3"/>
        <item x="1"/>
        <item m="1" x="8"/>
        <item m="1" x="10"/>
        <item x="4"/>
        <item m="1" x="11"/>
        <item x="5"/>
      </items>
    </pivotField>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defaultSubtotal="0">
      <items count="135">
        <item x="3"/>
        <item x="7"/>
        <item x="28"/>
        <item m="1" x="109"/>
        <item x="55"/>
        <item x="27"/>
        <item x="62"/>
        <item m="1" x="96"/>
        <item m="1" x="110"/>
        <item x="69"/>
        <item m="1" x="118"/>
        <item x="63"/>
        <item x="61"/>
        <item m="1" x="81"/>
        <item m="1" x="89"/>
        <item m="1" x="92"/>
        <item x="31"/>
        <item m="1" x="100"/>
        <item x="32"/>
        <item x="65"/>
        <item m="1" x="115"/>
        <item x="58"/>
        <item m="1" x="129"/>
        <item m="1" x="133"/>
        <item m="1" x="113"/>
        <item x="57"/>
        <item x="51"/>
        <item m="1" x="101"/>
        <item m="1" x="132"/>
        <item m="1" x="116"/>
        <item m="1" x="106"/>
        <item m="1" x="93"/>
        <item m="1" x="126"/>
        <item m="1" x="107"/>
        <item m="1" x="80"/>
        <item m="1" x="94"/>
        <item m="1" x="82"/>
        <item m="1" x="87"/>
        <item m="1" x="79"/>
        <item m="1" x="117"/>
        <item m="1" x="114"/>
        <item m="1" x="104"/>
        <item m="1" x="97"/>
        <item m="1" x="88"/>
        <item m="1" x="119"/>
        <item m="1" x="98"/>
        <item m="1" x="120"/>
        <item m="1" x="102"/>
        <item m="1" x="91"/>
        <item m="1" x="128"/>
        <item m="1" x="103"/>
        <item m="1" x="130"/>
        <item m="1" x="105"/>
        <item m="1" x="124"/>
        <item m="1" x="83"/>
        <item m="1" x="111"/>
        <item m="1" x="125"/>
        <item m="1" x="84"/>
        <item m="1" x="99"/>
        <item m="1" x="85"/>
        <item m="1" x="121"/>
        <item m="1" x="127"/>
        <item m="1" x="134"/>
        <item m="1" x="112"/>
        <item m="1" x="122"/>
        <item m="1" x="95"/>
        <item m="1" x="123"/>
        <item m="1" x="90"/>
        <item m="1" x="108"/>
        <item x="77"/>
        <item x="0"/>
        <item x="21"/>
        <item x="25"/>
        <item x="12"/>
        <item x="44"/>
        <item x="41"/>
        <item x="36"/>
        <item x="50"/>
        <item x="39"/>
        <item x="2"/>
        <item x="11"/>
        <item x="4"/>
        <item x="16"/>
        <item x="49"/>
        <item x="24"/>
        <item x="23"/>
        <item x="10"/>
        <item x="6"/>
        <item x="15"/>
        <item x="56"/>
        <item x="5"/>
        <item x="34"/>
        <item x="52"/>
        <item x="1"/>
        <item m="1" x="86"/>
        <item x="19"/>
        <item x="45"/>
        <item x="70"/>
        <item m="1" x="131"/>
        <item x="26"/>
        <item x="43"/>
        <item x="48"/>
        <item x="74"/>
        <item x="40"/>
        <item x="35"/>
        <item x="67"/>
        <item x="75"/>
        <item x="13"/>
        <item x="9"/>
        <item x="47"/>
        <item x="33"/>
        <item x="18"/>
        <item x="59"/>
        <item x="68"/>
        <item x="42"/>
        <item x="71"/>
        <item x="8"/>
        <item x="17"/>
        <item x="38"/>
        <item x="54"/>
        <item x="53"/>
        <item x="20"/>
        <item x="60"/>
        <item x="72"/>
        <item x="29"/>
        <item x="14"/>
        <item x="76"/>
        <item x="46"/>
        <item x="22"/>
        <item x="66"/>
        <item x="30"/>
        <item x="64"/>
        <item m="1" x="78"/>
        <item x="73"/>
        <item x="37"/>
      </items>
    </pivotField>
    <pivotField dataField="1" compact="0" outline="0" showAll="0" defaultSubtotal="0"/>
  </pivotFields>
  <rowFields count="4">
    <field x="1"/>
    <field x="2"/>
    <field x="3"/>
    <field x="4"/>
  </rowFields>
  <colItems count="1">
    <i/>
  </colItems>
  <dataFields count="1">
    <dataField name="Sum of Total qté" fld="6" baseField="4" baseItem="6"/>
  </dataFields>
  <formats count="4">
    <format dxfId="475">
      <pivotArea dataOnly="0" labelOnly="1" grandRow="1" outline="0" fieldPosition="0"/>
    </format>
    <format dxfId="474">
      <pivotArea dataOnly="0" labelOnly="1" grandRow="1" outline="0" fieldPosition="0"/>
    </format>
    <format dxfId="473">
      <pivotArea field="3" type="button" dataOnly="0" labelOnly="1" outline="0" axis="axisRow" fieldPosition="2"/>
    </format>
    <format dxfId="472">
      <pivotArea field="5" type="button" dataOnly="0" labelOnly="1" outline="0"/>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00000000-0007-0000-0300-000000000000}" name="PivotTable6" cacheId="31" dataOnRows="1" applyNumberFormats="0" applyBorderFormats="0" applyFontFormats="0" applyPatternFormats="0" applyAlignmentFormats="0" applyWidthHeightFormats="1" dataCaption="Values" updatedVersion="6" minRefreshableVersion="3" useAutoFormatting="1" rowGrandTotals="0" colGrandTotals="0" itemPrintTitles="1" createdVersion="4" indent="0" compact="0" compactData="0" multipleFieldFilters="0">
  <location ref="A3:C179" firstHeaderRow="1" firstDataRow="1" firstDataCol="3"/>
  <pivotFields count="7">
    <pivotField compact="0" outline="0" showAll="0"/>
    <pivotField axis="axisRow" compact="0" outline="0" showAll="0" defaultSubtotal="0">
      <items count="10">
        <item x="3"/>
        <item m="1" x="9"/>
        <item x="4"/>
        <item x="0"/>
        <item x="2"/>
        <item x="1"/>
        <item x="7"/>
        <item m="1" x="8"/>
        <item x="6"/>
        <item x="5"/>
      </items>
    </pivotField>
    <pivotField axis="axisRow" compact="0" outline="0" showAll="0" defaultSubtotal="0">
      <items count="216">
        <item x="0"/>
        <item x="1"/>
        <item x="2"/>
        <item x="3"/>
        <item x="4"/>
        <item x="5"/>
        <item x="6"/>
        <item x="7"/>
        <item x="9"/>
        <item x="10"/>
        <item x="11"/>
        <item x="12"/>
        <item x="13"/>
        <item x="14"/>
        <item x="15"/>
        <item x="16"/>
        <item x="17"/>
        <item x="18"/>
        <item x="19"/>
        <item x="20"/>
        <item x="21"/>
        <item x="22"/>
        <item x="24"/>
        <item x="25"/>
        <item x="26"/>
        <item x="27"/>
        <item x="28"/>
        <item x="29"/>
        <item x="30"/>
        <item x="31"/>
        <item x="32"/>
        <item x="33"/>
        <item x="34"/>
        <item x="35"/>
        <item x="36"/>
        <item m="1" x="202"/>
        <item x="37"/>
        <item x="38"/>
        <item x="39"/>
        <item x="40"/>
        <item x="41"/>
        <item x="42"/>
        <item x="43"/>
        <item x="45"/>
        <item x="48"/>
        <item x="49"/>
        <item x="50"/>
        <item x="51"/>
        <item x="52"/>
        <item x="53"/>
        <item x="54"/>
        <item x="55"/>
        <item x="56"/>
        <item x="57"/>
        <item x="58"/>
        <item x="59"/>
        <item x="60"/>
        <item x="61"/>
        <item x="63"/>
        <item x="64"/>
        <item x="65"/>
        <item x="66"/>
        <item x="68"/>
        <item x="69"/>
        <item x="70"/>
        <item x="71"/>
        <item x="72"/>
        <item x="76"/>
        <item x="77"/>
        <item x="78"/>
        <item x="79"/>
        <item x="80"/>
        <item x="81"/>
        <item x="82"/>
        <item x="83"/>
        <item x="84"/>
        <item x="85"/>
        <item x="86"/>
        <item x="87"/>
        <item x="88"/>
        <item x="89"/>
        <item x="90"/>
        <item x="91"/>
        <item x="92"/>
        <item x="93"/>
        <item x="94"/>
        <item x="95"/>
        <item x="96"/>
        <item x="97"/>
        <item x="98"/>
        <item x="99"/>
        <item x="100"/>
        <item x="101"/>
        <item x="102"/>
        <item x="104"/>
        <item x="105"/>
        <item x="106"/>
        <item x="107"/>
        <item x="108"/>
        <item x="109"/>
        <item x="110"/>
        <item x="111"/>
        <item x="112"/>
        <item x="113"/>
        <item x="114"/>
        <item x="115"/>
        <item x="118"/>
        <item m="1" x="205"/>
        <item m="1" x="210"/>
        <item x="121"/>
        <item x="122"/>
        <item x="123"/>
        <item x="124"/>
        <item x="125"/>
        <item x="126"/>
        <item x="128"/>
        <item x="129"/>
        <item x="130"/>
        <item m="1" x="204"/>
        <item m="1" x="196"/>
        <item x="133"/>
        <item x="134"/>
        <item x="135"/>
        <item x="136"/>
        <item x="137"/>
        <item x="138"/>
        <item x="139"/>
        <item x="140"/>
        <item x="142"/>
        <item x="144"/>
        <item x="145"/>
        <item x="146"/>
        <item m="1" x="200"/>
        <item m="1" x="207"/>
        <item x="148"/>
        <item x="150"/>
        <item x="151"/>
        <item x="152"/>
        <item x="153"/>
        <item x="154"/>
        <item x="155"/>
        <item x="156"/>
        <item m="1" x="199"/>
        <item x="157"/>
        <item m="1" x="203"/>
        <item m="1" x="198"/>
        <item x="161"/>
        <item x="162"/>
        <item x="163"/>
        <item x="164"/>
        <item m="1" x="214"/>
        <item x="167"/>
        <item x="168"/>
        <item x="169"/>
        <item x="170"/>
        <item x="171"/>
        <item x="172"/>
        <item x="173"/>
        <item x="174"/>
        <item x="175"/>
        <item x="176"/>
        <item x="177"/>
        <item x="178"/>
        <item x="179"/>
        <item m="1" x="208"/>
        <item x="180"/>
        <item x="181"/>
        <item x="182"/>
        <item x="183"/>
        <item x="184"/>
        <item x="185"/>
        <item x="186"/>
        <item m="1" x="211"/>
        <item x="189"/>
        <item m="1" x="215"/>
        <item x="190"/>
        <item x="192"/>
        <item x="193"/>
        <item x="194"/>
        <item h="1" x="195"/>
        <item h="1" m="1" x="206"/>
        <item h="1" m="1" x="197"/>
        <item h="1" x="44"/>
        <item h="1" m="1" x="201"/>
        <item h="1" x="165"/>
        <item h="1" m="1" x="209"/>
        <item h="1" m="1" x="213"/>
        <item h="1" x="158"/>
        <item h="1" x="75"/>
        <item h="1" x="73"/>
        <item h="1" x="46"/>
        <item h="1" x="103"/>
        <item h="1" m="1" x="212"/>
        <item h="1" x="188"/>
        <item h="1" x="62"/>
        <item h="1" x="8"/>
        <item h="1" x="147"/>
        <item h="1" x="67"/>
        <item h="1" x="159"/>
        <item h="1" x="160"/>
        <item h="1" x="187"/>
        <item h="1" x="23"/>
        <item h="1" x="74"/>
        <item h="1" x="117"/>
        <item h="1" x="132"/>
        <item h="1" x="119"/>
        <item h="1" x="166"/>
        <item h="1" x="120"/>
        <item h="1" x="127"/>
        <item h="1" x="191"/>
        <item h="1" x="47"/>
        <item h="1" x="141"/>
        <item h="1" x="131"/>
        <item h="1" x="116"/>
        <item h="1" x="143"/>
        <item h="1" x="149"/>
      </items>
    </pivotField>
    <pivotField compact="0" outline="0" showAll="0"/>
    <pivotField axis="axisRow" compact="0" outline="0" showAll="0" defaultSubtotal="0">
      <items count="57">
        <item x="6"/>
        <item m="1" x="56"/>
        <item x="5"/>
        <item x="12"/>
        <item x="33"/>
        <item x="17"/>
        <item x="47"/>
        <item x="21"/>
        <item x="53"/>
        <item x="1"/>
        <item x="42"/>
        <item x="20"/>
        <item x="29"/>
        <item x="32"/>
        <item x="49"/>
        <item x="8"/>
        <item x="18"/>
        <item x="30"/>
        <item x="45"/>
        <item x="9"/>
        <item x="35"/>
        <item x="0"/>
        <item x="25"/>
        <item x="41"/>
        <item x="34"/>
        <item x="2"/>
        <item x="19"/>
        <item m="1" x="55"/>
        <item x="22"/>
        <item x="31"/>
        <item x="3"/>
        <item x="4"/>
        <item x="26"/>
        <item x="10"/>
        <item x="13"/>
        <item x="14"/>
        <item x="15"/>
        <item x="16"/>
        <item m="1" x="54"/>
        <item x="7"/>
        <item x="23"/>
        <item x="48"/>
        <item x="50"/>
        <item x="37"/>
        <item x="40"/>
        <item x="11"/>
        <item x="38"/>
        <item x="39"/>
        <item x="27"/>
        <item x="28"/>
        <item x="43"/>
        <item x="44"/>
        <item x="51"/>
        <item x="46"/>
        <item x="52"/>
        <item x="36"/>
        <item x="24"/>
      </items>
    </pivotField>
    <pivotField compact="0" outline="0" showAll="0"/>
    <pivotField compact="0" outline="0" showAll="0"/>
  </pivotFields>
  <rowFields count="3">
    <field x="2"/>
    <field x="4"/>
    <field x="1"/>
  </rowFields>
  <rowItems count="176">
    <i>
      <x/>
      <x v="21"/>
      <x v="3"/>
    </i>
    <i>
      <x v="1"/>
      <x v="9"/>
      <x v="5"/>
    </i>
    <i>
      <x v="2"/>
      <x v="9"/>
      <x v="4"/>
    </i>
    <i>
      <x v="3"/>
      <x v="9"/>
      <x v="3"/>
    </i>
    <i>
      <x v="4"/>
      <x v="9"/>
      <x v="3"/>
    </i>
    <i>
      <x v="5"/>
      <x v="9"/>
      <x v="3"/>
    </i>
    <i>
      <x v="6"/>
      <x v="9"/>
      <x v="5"/>
    </i>
    <i>
      <x v="7"/>
      <x v="9"/>
      <x v="3"/>
    </i>
    <i>
      <x v="8"/>
      <x v="9"/>
      <x v="5"/>
    </i>
    <i>
      <x v="9"/>
      <x v="9"/>
      <x v="5"/>
    </i>
    <i>
      <x v="10"/>
      <x v="30"/>
      <x v="5"/>
    </i>
    <i>
      <x v="11"/>
      <x v="9"/>
      <x v="3"/>
    </i>
    <i>
      <x v="12"/>
      <x v="9"/>
      <x v="5"/>
    </i>
    <i>
      <x v="13"/>
      <x v="9"/>
      <x v="5"/>
    </i>
    <i>
      <x v="14"/>
      <x v="9"/>
      <x v="3"/>
    </i>
    <i>
      <x v="15"/>
      <x v="9"/>
      <x v="3"/>
    </i>
    <i>
      <x v="16"/>
      <x v="9"/>
      <x v="3"/>
    </i>
    <i>
      <x v="17"/>
      <x v="9"/>
      <x v="3"/>
    </i>
    <i>
      <x v="18"/>
      <x v="9"/>
      <x v="3"/>
    </i>
    <i>
      <x v="19"/>
      <x v="9"/>
      <x v="2"/>
    </i>
    <i>
      <x v="20"/>
      <x v="9"/>
      <x v="2"/>
    </i>
    <i>
      <x v="21"/>
      <x v="31"/>
      <x v="3"/>
    </i>
    <i>
      <x v="22"/>
      <x v="9"/>
      <x v="3"/>
    </i>
    <i>
      <x v="23"/>
      <x v="2"/>
      <x v="3"/>
    </i>
    <i>
      <x v="24"/>
      <x/>
      <x v="3"/>
    </i>
    <i>
      <x v="25"/>
      <x v="2"/>
      <x v="3"/>
    </i>
    <i r="1">
      <x v="9"/>
      <x v="3"/>
    </i>
    <i>
      <x v="26"/>
      <x v="9"/>
      <x v="3"/>
    </i>
    <i>
      <x v="27"/>
      <x v="9"/>
      <x v="3"/>
    </i>
    <i>
      <x v="28"/>
      <x v="9"/>
      <x v="3"/>
    </i>
    <i>
      <x v="29"/>
      <x/>
      <x v="3"/>
    </i>
    <i>
      <x v="30"/>
      <x v="9"/>
      <x v="3"/>
    </i>
    <i>
      <x v="31"/>
      <x v="39"/>
      <x v="3"/>
    </i>
    <i>
      <x v="32"/>
      <x v="9"/>
      <x v="3"/>
    </i>
    <i>
      <x v="33"/>
      <x v="9"/>
      <x v="3"/>
    </i>
    <i r="2">
      <x v="5"/>
    </i>
    <i>
      <x v="34"/>
      <x v="15"/>
      <x/>
    </i>
    <i>
      <x v="36"/>
      <x v="9"/>
      <x v="3"/>
    </i>
    <i>
      <x v="37"/>
      <x v="9"/>
      <x v="3"/>
    </i>
    <i>
      <x v="38"/>
      <x v="9"/>
      <x v="3"/>
    </i>
    <i>
      <x v="39"/>
      <x v="9"/>
      <x v="3"/>
    </i>
    <i>
      <x v="40"/>
      <x v="19"/>
      <x/>
    </i>
    <i>
      <x v="41"/>
      <x v="33"/>
      <x v="3"/>
    </i>
    <i r="2">
      <x v="9"/>
    </i>
    <i>
      <x v="42"/>
      <x v="3"/>
      <x v="5"/>
    </i>
    <i r="1">
      <x v="45"/>
      <x v="5"/>
    </i>
    <i>
      <x v="43"/>
      <x v="34"/>
      <x v="3"/>
    </i>
    <i>
      <x v="44"/>
      <x v="9"/>
      <x v="3"/>
    </i>
    <i>
      <x v="45"/>
      <x v="9"/>
      <x v="3"/>
    </i>
    <i>
      <x v="46"/>
      <x v="9"/>
      <x v="3"/>
    </i>
    <i>
      <x v="47"/>
      <x v="9"/>
      <x v="3"/>
    </i>
    <i r="2">
      <x v="5"/>
    </i>
    <i>
      <x v="48"/>
      <x v="9"/>
      <x v="2"/>
    </i>
    <i>
      <x v="49"/>
      <x v="36"/>
      <x v="3"/>
    </i>
    <i>
      <x v="50"/>
      <x v="9"/>
      <x v="5"/>
    </i>
    <i>
      <x v="51"/>
      <x v="37"/>
      <x v="3"/>
    </i>
    <i>
      <x v="52"/>
      <x v="5"/>
      <x/>
    </i>
    <i>
      <x v="53"/>
      <x v="15"/>
      <x/>
    </i>
    <i>
      <x v="54"/>
      <x v="9"/>
      <x v="3"/>
    </i>
    <i>
      <x v="55"/>
      <x v="9"/>
      <x v="3"/>
    </i>
    <i>
      <x v="56"/>
      <x v="9"/>
      <x v="3"/>
    </i>
    <i>
      <x v="57"/>
      <x v="16"/>
      <x/>
    </i>
    <i>
      <x v="58"/>
      <x v="11"/>
      <x/>
    </i>
    <i>
      <x v="59"/>
      <x v="9"/>
      <x v="2"/>
    </i>
    <i r="2">
      <x v="5"/>
    </i>
    <i>
      <x v="60"/>
      <x v="9"/>
      <x v="2"/>
    </i>
    <i>
      <x v="61"/>
      <x v="9"/>
      <x v="5"/>
    </i>
    <i>
      <x v="62"/>
      <x v="9"/>
      <x v="3"/>
    </i>
    <i>
      <x v="63"/>
      <x v="7"/>
      <x v="3"/>
    </i>
    <i>
      <x v="64"/>
      <x v="28"/>
      <x v="5"/>
    </i>
    <i>
      <x v="65"/>
      <x v="9"/>
      <x v="3"/>
    </i>
    <i>
      <x v="66"/>
      <x v="9"/>
      <x v="5"/>
    </i>
    <i>
      <x v="67"/>
      <x v="9"/>
      <x v="3"/>
    </i>
    <i>
      <x v="68"/>
      <x v="22"/>
      <x/>
    </i>
    <i>
      <x v="69"/>
      <x v="32"/>
      <x v="3"/>
    </i>
    <i>
      <x v="70"/>
      <x v="48"/>
      <x v="3"/>
    </i>
    <i>
      <x v="71"/>
      <x v="49"/>
      <x v="3"/>
    </i>
    <i>
      <x v="72"/>
      <x v="9"/>
      <x v="3"/>
    </i>
    <i>
      <x v="73"/>
      <x v="9"/>
      <x v="3"/>
    </i>
    <i>
      <x v="74"/>
      <x v="9"/>
      <x v="5"/>
    </i>
    <i>
      <x v="75"/>
      <x v="9"/>
      <x v="3"/>
    </i>
    <i>
      <x v="76"/>
      <x v="9"/>
      <x v="3"/>
    </i>
    <i>
      <x v="77"/>
      <x v="9"/>
      <x v="2"/>
    </i>
    <i r="2">
      <x v="5"/>
    </i>
    <i>
      <x v="78"/>
      <x v="9"/>
      <x v="2"/>
    </i>
    <i>
      <x v="79"/>
      <x v="3"/>
      <x/>
    </i>
    <i>
      <x v="80"/>
      <x v="9"/>
      <x v="3"/>
    </i>
    <i>
      <x v="81"/>
      <x v="9"/>
      <x v="3"/>
    </i>
    <i>
      <x v="82"/>
      <x v="12"/>
      <x/>
    </i>
    <i>
      <x v="83"/>
      <x v="12"/>
      <x/>
    </i>
    <i>
      <x v="84"/>
      <x v="9"/>
      <x v="5"/>
    </i>
    <i>
      <x v="85"/>
      <x v="9"/>
      <x v="3"/>
    </i>
    <i>
      <x v="86"/>
      <x v="9"/>
      <x v="3"/>
    </i>
    <i>
      <x v="87"/>
      <x v="25"/>
      <x v="3"/>
    </i>
    <i>
      <x v="88"/>
      <x v="9"/>
      <x v="3"/>
    </i>
    <i>
      <x v="89"/>
      <x v="17"/>
      <x/>
    </i>
    <i>
      <x v="90"/>
      <x v="9"/>
      <x v="5"/>
    </i>
    <i>
      <x v="91"/>
      <x v="9"/>
      <x v="3"/>
    </i>
    <i>
      <x v="92"/>
      <x v="9"/>
      <x v="5"/>
    </i>
    <i>
      <x v="93"/>
      <x v="29"/>
      <x v="5"/>
    </i>
    <i>
      <x v="94"/>
      <x v="9"/>
      <x v="3"/>
    </i>
    <i>
      <x v="95"/>
      <x v="9"/>
      <x v="3"/>
    </i>
    <i>
      <x v="96"/>
      <x v="9"/>
      <x v="2"/>
    </i>
    <i>
      <x v="97"/>
      <x v="9"/>
      <x v="5"/>
    </i>
    <i>
      <x v="98"/>
      <x v="9"/>
      <x v="3"/>
    </i>
    <i>
      <x v="99"/>
      <x v="9"/>
      <x v="3"/>
    </i>
    <i>
      <x v="100"/>
      <x v="9"/>
      <x v="5"/>
    </i>
    <i>
      <x v="101"/>
      <x v="13"/>
      <x/>
    </i>
    <i>
      <x v="102"/>
      <x v="4"/>
      <x/>
    </i>
    <i>
      <x v="103"/>
      <x v="24"/>
      <x/>
    </i>
    <i>
      <x v="104"/>
      <x v="9"/>
      <x v="3"/>
    </i>
    <i>
      <x v="105"/>
      <x v="9"/>
      <x v="3"/>
    </i>
    <i>
      <x v="106"/>
      <x v="9"/>
      <x v="3"/>
    </i>
    <i>
      <x v="109"/>
      <x v="9"/>
      <x v="3"/>
    </i>
    <i>
      <x v="110"/>
      <x v="9"/>
      <x v="2"/>
    </i>
    <i r="2">
      <x v="5"/>
    </i>
    <i>
      <x v="111"/>
      <x v="9"/>
      <x v="3"/>
    </i>
    <i>
      <x v="112"/>
      <x v="21"/>
      <x v="3"/>
    </i>
    <i>
      <x v="113"/>
      <x v="9"/>
      <x v="3"/>
    </i>
    <i r="2">
      <x v="5"/>
    </i>
    <i>
      <x v="114"/>
      <x v="9"/>
      <x v="3"/>
    </i>
    <i>
      <x v="115"/>
      <x v="46"/>
      <x v="5"/>
    </i>
    <i r="1">
      <x v="47"/>
      <x v="5"/>
    </i>
    <i>
      <x v="116"/>
      <x v="31"/>
      <x v="3"/>
    </i>
    <i>
      <x v="117"/>
      <x v="9"/>
      <x v="3"/>
    </i>
    <i>
      <x v="120"/>
      <x v="23"/>
      <x/>
    </i>
    <i>
      <x v="121"/>
      <x v="3"/>
      <x/>
    </i>
    <i>
      <x v="122"/>
      <x v="10"/>
      <x/>
    </i>
    <i>
      <x v="123"/>
      <x v="9"/>
      <x v="3"/>
    </i>
    <i>
      <x v="124"/>
      <x v="9"/>
      <x v="3"/>
    </i>
    <i>
      <x v="125"/>
      <x v="9"/>
      <x v="3"/>
    </i>
    <i>
      <x v="126"/>
      <x v="31"/>
      <x v="3"/>
    </i>
    <i>
      <x v="127"/>
      <x v="5"/>
      <x v="3"/>
    </i>
    <i>
      <x v="128"/>
      <x v="50"/>
      <x v="3"/>
    </i>
    <i>
      <x v="129"/>
      <x v="9"/>
      <x v="2"/>
    </i>
    <i>
      <x v="130"/>
      <x v="4"/>
      <x/>
    </i>
    <i>
      <x v="131"/>
      <x v="9"/>
      <x v="5"/>
    </i>
    <i>
      <x v="134"/>
      <x v="9"/>
      <x v="4"/>
    </i>
    <i>
      <x v="135"/>
      <x v="51"/>
      <x v="3"/>
    </i>
    <i>
      <x v="136"/>
      <x v="7"/>
      <x/>
    </i>
    <i>
      <x v="137"/>
      <x v="21"/>
      <x/>
    </i>
    <i>
      <x v="138"/>
      <x v="15"/>
      <x/>
    </i>
    <i>
      <x v="139"/>
      <x v="7"/>
      <x/>
    </i>
    <i>
      <x v="140"/>
      <x v="18"/>
      <x/>
    </i>
    <i>
      <x v="141"/>
      <x v="9"/>
      <x v="5"/>
    </i>
    <i>
      <x v="143"/>
      <x v="9"/>
      <x v="5"/>
    </i>
    <i>
      <x v="146"/>
      <x v="9"/>
      <x v="3"/>
    </i>
    <i>
      <x v="147"/>
      <x v="9"/>
      <x v="3"/>
    </i>
    <i>
      <x v="148"/>
      <x v="9"/>
      <x v="4"/>
    </i>
    <i>
      <x v="149"/>
      <x v="9"/>
      <x v="4"/>
    </i>
    <i>
      <x v="151"/>
      <x v="9"/>
      <x v="3"/>
    </i>
    <i>
      <x v="152"/>
      <x v="6"/>
      <x v="3"/>
    </i>
    <i>
      <x v="153"/>
      <x v="9"/>
      <x v="3"/>
    </i>
    <i>
      <x v="154"/>
      <x v="9"/>
      <x v="3"/>
    </i>
    <i>
      <x v="155"/>
      <x v="9"/>
      <x v="3"/>
    </i>
    <i>
      <x v="156"/>
      <x v="41"/>
      <x v="3"/>
    </i>
    <i>
      <x v="157"/>
      <x v="9"/>
      <x v="3"/>
    </i>
    <i>
      <x v="158"/>
      <x v="9"/>
      <x v="3"/>
    </i>
    <i r="2">
      <x v="5"/>
    </i>
    <i>
      <x v="159"/>
      <x v="9"/>
      <x v="3"/>
    </i>
    <i>
      <x v="160"/>
      <x v="9"/>
      <x v="2"/>
    </i>
    <i>
      <x v="161"/>
      <x v="14"/>
      <x/>
    </i>
    <i>
      <x v="162"/>
      <x v="9"/>
      <x v="5"/>
    </i>
    <i>
      <x v="163"/>
      <x v="9"/>
      <x v="2"/>
    </i>
    <i>
      <x v="165"/>
      <x v="42"/>
      <x v="3"/>
    </i>
    <i>
      <x v="166"/>
      <x v="31"/>
      <x v="5"/>
    </i>
    <i>
      <x v="167"/>
      <x v="52"/>
      <x v="5"/>
    </i>
    <i>
      <x v="168"/>
      <x v="9"/>
      <x v="3"/>
    </i>
    <i>
      <x v="169"/>
      <x v="9"/>
      <x v="5"/>
    </i>
    <i>
      <x v="170"/>
      <x v="32"/>
      <x v="5"/>
    </i>
    <i>
      <x v="171"/>
      <x v="9"/>
      <x v="3"/>
    </i>
    <i>
      <x v="173"/>
      <x v="9"/>
      <x v="3"/>
    </i>
    <i>
      <x v="175"/>
      <x v="9"/>
      <x v="3"/>
    </i>
    <i>
      <x v="176"/>
      <x v="54"/>
      <x v="3"/>
    </i>
    <i>
      <x v="177"/>
      <x v="9"/>
      <x v="3"/>
    </i>
    <i>
      <x v="178"/>
      <x v="9"/>
      <x v="3"/>
    </i>
  </rowItems>
  <colItems count="1">
    <i/>
  </colItems>
  <formats count="447">
    <format dxfId="446">
      <pivotArea dataOnly="0" labelOnly="1" grandRow="1" outline="0" fieldPosition="0"/>
    </format>
    <format dxfId="445">
      <pivotArea dataOnly="0" labelOnly="1" grandRow="1" outline="0" fieldPosition="0"/>
    </format>
    <format dxfId="444">
      <pivotArea dataOnly="0" labelOnly="1" grandRow="1" outline="0" fieldPosition="0"/>
    </format>
    <format dxfId="443">
      <pivotArea field="1" type="button" dataOnly="0" labelOnly="1" outline="0" axis="axisRow" fieldPosition="2"/>
    </format>
    <format dxfId="442">
      <pivotArea dataOnly="0" labelOnly="1" grandRow="1" outline="0" fieldPosition="0"/>
    </format>
    <format dxfId="441">
      <pivotArea field="2" type="button" dataOnly="0" labelOnly="1" outline="0" axis="axisRow" fieldPosition="0"/>
    </format>
    <format dxfId="440">
      <pivotArea type="all" dataOnly="0" outline="0" fieldPosition="0"/>
    </format>
    <format dxfId="439">
      <pivotArea field="2" type="button" dataOnly="0" labelOnly="1" outline="0" axis="axisRow" fieldPosition="0"/>
    </format>
    <format dxfId="438">
      <pivotArea field="1" type="button" dataOnly="0" labelOnly="1" outline="0" axis="axisRow" fieldPosition="2"/>
    </format>
    <format dxfId="437">
      <pivotArea field="2" type="button" dataOnly="0" labelOnly="1" outline="0" axis="axisRow" fieldPosition="0"/>
    </format>
    <format dxfId="436">
      <pivotArea field="1" type="button" dataOnly="0" labelOnly="1" outline="0" axis="axisRow" fieldPosition="2"/>
    </format>
    <format dxfId="435">
      <pivotArea field="4" type="button" dataOnly="0" labelOnly="1" outline="0" axis="axisRow" fieldPosition="1"/>
    </format>
    <format dxfId="434">
      <pivotArea dataOnly="0" labelOnly="1" outline="0" fieldPosition="0">
        <references count="2">
          <reference field="2" count="1" selected="0">
            <x v="0"/>
          </reference>
          <reference field="4" count="1">
            <x v="1"/>
          </reference>
        </references>
      </pivotArea>
    </format>
    <format dxfId="433">
      <pivotArea dataOnly="0" labelOnly="1" outline="0" fieldPosition="0">
        <references count="2">
          <reference field="2" count="1" selected="0">
            <x v="1"/>
          </reference>
          <reference field="4" count="1">
            <x v="3"/>
          </reference>
        </references>
      </pivotArea>
    </format>
    <format dxfId="432">
      <pivotArea dataOnly="0" labelOnly="1" outline="0" fieldPosition="0">
        <references count="2">
          <reference field="2" count="1" selected="0">
            <x v="2"/>
          </reference>
          <reference field="4" count="1">
            <x v="4"/>
          </reference>
        </references>
      </pivotArea>
    </format>
    <format dxfId="431">
      <pivotArea dataOnly="0" labelOnly="1" outline="0" fieldPosition="0">
        <references count="2">
          <reference field="2" count="1" selected="0">
            <x v="3"/>
          </reference>
          <reference field="4" count="1">
            <x v="5"/>
          </reference>
        </references>
      </pivotArea>
    </format>
    <format dxfId="430">
      <pivotArea dataOnly="0" labelOnly="1" outline="0" fieldPosition="0">
        <references count="2">
          <reference field="2" count="1" selected="0">
            <x v="4"/>
          </reference>
          <reference field="4" count="1">
            <x v="6"/>
          </reference>
        </references>
      </pivotArea>
    </format>
    <format dxfId="429">
      <pivotArea dataOnly="0" labelOnly="1" outline="0" fieldPosition="0">
        <references count="2">
          <reference field="2" count="1" selected="0">
            <x v="5"/>
          </reference>
          <reference field="4" count="1">
            <x v="0"/>
          </reference>
        </references>
      </pivotArea>
    </format>
    <format dxfId="428">
      <pivotArea dataOnly="0" labelOnly="1" outline="0" fieldPosition="0">
        <references count="2">
          <reference field="2" count="1" selected="0">
            <x v="6"/>
          </reference>
          <reference field="4" count="1">
            <x v="2"/>
          </reference>
        </references>
      </pivotArea>
    </format>
    <format dxfId="427">
      <pivotArea dataOnly="0" labelOnly="1" outline="0" fieldPosition="0">
        <references count="2">
          <reference field="2" count="1" selected="0">
            <x v="7"/>
          </reference>
          <reference field="4" count="1">
            <x v="4"/>
          </reference>
        </references>
      </pivotArea>
    </format>
    <format dxfId="426">
      <pivotArea dataOnly="0" labelOnly="1" outline="0" fieldPosition="0">
        <references count="2">
          <reference field="2" count="1" selected="0">
            <x v="8"/>
          </reference>
          <reference field="4" count="1">
            <x v="5"/>
          </reference>
        </references>
      </pivotArea>
    </format>
    <format dxfId="425">
      <pivotArea dataOnly="0" labelOnly="1" outline="0" fieldPosition="0">
        <references count="2">
          <reference field="2" count="1" selected="0">
            <x v="9"/>
          </reference>
          <reference field="4" count="1">
            <x v="6"/>
          </reference>
        </references>
      </pivotArea>
    </format>
    <format dxfId="424">
      <pivotArea dataOnly="0" labelOnly="1" outline="0" fieldPosition="0">
        <references count="2">
          <reference field="2" count="1" selected="0">
            <x v="10"/>
          </reference>
          <reference field="4" count="1">
            <x v="0"/>
          </reference>
        </references>
      </pivotArea>
    </format>
    <format dxfId="423">
      <pivotArea dataOnly="0" labelOnly="1" outline="0" fieldPosition="0">
        <references count="2">
          <reference field="2" count="1" selected="0">
            <x v="11"/>
          </reference>
          <reference field="4" count="1">
            <x v="2"/>
          </reference>
        </references>
      </pivotArea>
    </format>
    <format dxfId="422">
      <pivotArea dataOnly="0" labelOnly="1" outline="0" fieldPosition="0">
        <references count="2">
          <reference field="2" count="1" selected="0">
            <x v="12"/>
          </reference>
          <reference field="4" count="1">
            <x v="4"/>
          </reference>
        </references>
      </pivotArea>
    </format>
    <format dxfId="421">
      <pivotArea dataOnly="0" labelOnly="1" outline="0" fieldPosition="0">
        <references count="2">
          <reference field="2" count="1" selected="0">
            <x v="13"/>
          </reference>
          <reference field="4" count="1">
            <x v="5"/>
          </reference>
        </references>
      </pivotArea>
    </format>
    <format dxfId="420">
      <pivotArea dataOnly="0" labelOnly="1" outline="0" fieldPosition="0">
        <references count="2">
          <reference field="2" count="1" selected="0">
            <x v="14"/>
          </reference>
          <reference field="4" count="1">
            <x v="6"/>
          </reference>
        </references>
      </pivotArea>
    </format>
    <format dxfId="419">
      <pivotArea dataOnly="0" labelOnly="1" outline="0" fieldPosition="0">
        <references count="2">
          <reference field="2" count="1" selected="0">
            <x v="15"/>
          </reference>
          <reference field="4" count="1">
            <x v="0"/>
          </reference>
        </references>
      </pivotArea>
    </format>
    <format dxfId="418">
      <pivotArea dataOnly="0" labelOnly="1" outline="0" fieldPosition="0">
        <references count="2">
          <reference field="2" count="1" selected="0">
            <x v="16"/>
          </reference>
          <reference field="4" count="1">
            <x v="2"/>
          </reference>
        </references>
      </pivotArea>
    </format>
    <format dxfId="417">
      <pivotArea dataOnly="0" labelOnly="1" outline="0" fieldPosition="0">
        <references count="2">
          <reference field="2" count="1" selected="0">
            <x v="17"/>
          </reference>
          <reference field="4" count="1">
            <x v="4"/>
          </reference>
        </references>
      </pivotArea>
    </format>
    <format dxfId="416">
      <pivotArea dataOnly="0" labelOnly="1" outline="0" fieldPosition="0">
        <references count="2">
          <reference field="2" count="1" selected="0">
            <x v="18"/>
          </reference>
          <reference field="4" count="1">
            <x v="5"/>
          </reference>
        </references>
      </pivotArea>
    </format>
    <format dxfId="415">
      <pivotArea dataOnly="0" labelOnly="1" outline="0" fieldPosition="0">
        <references count="2">
          <reference field="2" count="1" selected="0">
            <x v="19"/>
          </reference>
          <reference field="4" count="1">
            <x v="6"/>
          </reference>
        </references>
      </pivotArea>
    </format>
    <format dxfId="414">
      <pivotArea dataOnly="0" labelOnly="1" outline="0" fieldPosition="0">
        <references count="2">
          <reference field="2" count="1" selected="0">
            <x v="20"/>
          </reference>
          <reference field="4" count="1">
            <x v="0"/>
          </reference>
        </references>
      </pivotArea>
    </format>
    <format dxfId="413">
      <pivotArea dataOnly="0" labelOnly="1" outline="0" fieldPosition="0">
        <references count="2">
          <reference field="2" count="1" selected="0">
            <x v="21"/>
          </reference>
          <reference field="4" count="1">
            <x v="2"/>
          </reference>
        </references>
      </pivotArea>
    </format>
    <format dxfId="412">
      <pivotArea dataOnly="0" labelOnly="1" outline="0" fieldPosition="0">
        <references count="2">
          <reference field="2" count="1" selected="0">
            <x v="22"/>
          </reference>
          <reference field="4" count="1">
            <x v="4"/>
          </reference>
        </references>
      </pivotArea>
    </format>
    <format dxfId="411">
      <pivotArea dataOnly="0" labelOnly="1" outline="0" fieldPosition="0">
        <references count="2">
          <reference field="2" count="1" selected="0">
            <x v="23"/>
          </reference>
          <reference field="4" count="1">
            <x v="5"/>
          </reference>
        </references>
      </pivotArea>
    </format>
    <format dxfId="410">
      <pivotArea dataOnly="0" labelOnly="1" outline="0" fieldPosition="0">
        <references count="2">
          <reference field="2" count="1" selected="0">
            <x v="24"/>
          </reference>
          <reference field="4" count="1">
            <x v="6"/>
          </reference>
        </references>
      </pivotArea>
    </format>
    <format dxfId="409">
      <pivotArea dataOnly="0" labelOnly="1" outline="0" fieldPosition="0">
        <references count="2">
          <reference field="2" count="1" selected="0">
            <x v="25"/>
          </reference>
          <reference field="4" count="1">
            <x v="0"/>
          </reference>
        </references>
      </pivotArea>
    </format>
    <format dxfId="408">
      <pivotArea dataOnly="0" labelOnly="1" outline="0" fieldPosition="0">
        <references count="2">
          <reference field="2" count="1" selected="0">
            <x v="26"/>
          </reference>
          <reference field="4" count="1">
            <x v="2"/>
          </reference>
        </references>
      </pivotArea>
    </format>
    <format dxfId="407">
      <pivotArea dataOnly="0" labelOnly="1" outline="0" fieldPosition="0">
        <references count="2">
          <reference field="2" count="1" selected="0">
            <x v="27"/>
          </reference>
          <reference field="4" count="1">
            <x v="4"/>
          </reference>
        </references>
      </pivotArea>
    </format>
    <format dxfId="406">
      <pivotArea dataOnly="0" labelOnly="1" outline="0" fieldPosition="0">
        <references count="2">
          <reference field="2" count="1" selected="0">
            <x v="28"/>
          </reference>
          <reference field="4" count="1">
            <x v="5"/>
          </reference>
        </references>
      </pivotArea>
    </format>
    <format dxfId="405">
      <pivotArea dataOnly="0" labelOnly="1" outline="0" fieldPosition="0">
        <references count="2">
          <reference field="2" count="1" selected="0">
            <x v="29"/>
          </reference>
          <reference field="4" count="1">
            <x v="6"/>
          </reference>
        </references>
      </pivotArea>
    </format>
    <format dxfId="404">
      <pivotArea dataOnly="0" labelOnly="1" outline="0" fieldPosition="0">
        <references count="2">
          <reference field="2" count="1" selected="0">
            <x v="30"/>
          </reference>
          <reference field="4" count="1">
            <x v="0"/>
          </reference>
        </references>
      </pivotArea>
    </format>
    <format dxfId="403">
      <pivotArea dataOnly="0" labelOnly="1" outline="0" fieldPosition="0">
        <references count="2">
          <reference field="2" count="1" selected="0">
            <x v="31"/>
          </reference>
          <reference field="4" count="1">
            <x v="2"/>
          </reference>
        </references>
      </pivotArea>
    </format>
    <format dxfId="402">
      <pivotArea dataOnly="0" labelOnly="1" outline="0" fieldPosition="0">
        <references count="2">
          <reference field="2" count="1" selected="0">
            <x v="32"/>
          </reference>
          <reference field="4" count="1">
            <x v="4"/>
          </reference>
        </references>
      </pivotArea>
    </format>
    <format dxfId="401">
      <pivotArea dataOnly="0" labelOnly="1" outline="0" fieldPosition="0">
        <references count="2">
          <reference field="2" count="1" selected="0">
            <x v="33"/>
          </reference>
          <reference field="4" count="1">
            <x v="5"/>
          </reference>
        </references>
      </pivotArea>
    </format>
    <format dxfId="400">
      <pivotArea dataOnly="0" labelOnly="1" outline="0" fieldPosition="0">
        <references count="2">
          <reference field="2" count="1" selected="0">
            <x v="34"/>
          </reference>
          <reference field="4" count="1">
            <x v="6"/>
          </reference>
        </references>
      </pivotArea>
    </format>
    <format dxfId="399">
      <pivotArea dataOnly="0" labelOnly="1" outline="0" fieldPosition="0">
        <references count="2">
          <reference field="2" count="1" selected="0">
            <x v="35"/>
          </reference>
          <reference field="4" count="1">
            <x v="0"/>
          </reference>
        </references>
      </pivotArea>
    </format>
    <format dxfId="398">
      <pivotArea dataOnly="0" labelOnly="1" outline="0" fieldPosition="0">
        <references count="2">
          <reference field="2" count="1" selected="0">
            <x v="36"/>
          </reference>
          <reference field="4" count="1">
            <x v="2"/>
          </reference>
        </references>
      </pivotArea>
    </format>
    <format dxfId="397">
      <pivotArea dataOnly="0" labelOnly="1" outline="0" fieldPosition="0">
        <references count="2">
          <reference field="2" count="1" selected="0">
            <x v="37"/>
          </reference>
          <reference field="4" count="1">
            <x v="4"/>
          </reference>
        </references>
      </pivotArea>
    </format>
    <format dxfId="396">
      <pivotArea dataOnly="0" labelOnly="1" outline="0" fieldPosition="0">
        <references count="2">
          <reference field="2" count="1" selected="0">
            <x v="38"/>
          </reference>
          <reference field="4" count="1">
            <x v="5"/>
          </reference>
        </references>
      </pivotArea>
    </format>
    <format dxfId="395">
      <pivotArea dataOnly="0" labelOnly="1" outline="0" fieldPosition="0">
        <references count="2">
          <reference field="2" count="1" selected="0">
            <x v="39"/>
          </reference>
          <reference field="4" count="1">
            <x v="6"/>
          </reference>
        </references>
      </pivotArea>
    </format>
    <format dxfId="394">
      <pivotArea dataOnly="0" labelOnly="1" outline="0" fieldPosition="0">
        <references count="2">
          <reference field="2" count="1" selected="0">
            <x v="40"/>
          </reference>
          <reference field="4" count="1">
            <x v="0"/>
          </reference>
        </references>
      </pivotArea>
    </format>
    <format dxfId="393">
      <pivotArea dataOnly="0" labelOnly="1" outline="0" fieldPosition="0">
        <references count="2">
          <reference field="2" count="1" selected="0">
            <x v="41"/>
          </reference>
          <reference field="4" count="1">
            <x v="2"/>
          </reference>
        </references>
      </pivotArea>
    </format>
    <format dxfId="392">
      <pivotArea dataOnly="0" labelOnly="1" outline="0" fieldPosition="0">
        <references count="2">
          <reference field="2" count="1" selected="0">
            <x v="42"/>
          </reference>
          <reference field="4" count="1">
            <x v="4"/>
          </reference>
        </references>
      </pivotArea>
    </format>
    <format dxfId="391">
      <pivotArea dataOnly="0" labelOnly="1" outline="0" fieldPosition="0">
        <references count="2">
          <reference field="2" count="1" selected="0">
            <x v="43"/>
          </reference>
          <reference field="4" count="1">
            <x v="5"/>
          </reference>
        </references>
      </pivotArea>
    </format>
    <format dxfId="390">
      <pivotArea dataOnly="0" labelOnly="1" outline="0" fieldPosition="0">
        <references count="2">
          <reference field="2" count="1" selected="0">
            <x v="44"/>
          </reference>
          <reference field="4" count="1">
            <x v="6"/>
          </reference>
        </references>
      </pivotArea>
    </format>
    <format dxfId="389">
      <pivotArea dataOnly="0" labelOnly="1" outline="0" fieldPosition="0">
        <references count="2">
          <reference field="2" count="1" selected="0">
            <x v="45"/>
          </reference>
          <reference field="4" count="1">
            <x v="0"/>
          </reference>
        </references>
      </pivotArea>
    </format>
    <format dxfId="388">
      <pivotArea dataOnly="0" labelOnly="1" outline="0" fieldPosition="0">
        <references count="2">
          <reference field="2" count="1" selected="0">
            <x v="46"/>
          </reference>
          <reference field="4" count="1">
            <x v="2"/>
          </reference>
        </references>
      </pivotArea>
    </format>
    <format dxfId="387">
      <pivotArea dataOnly="0" labelOnly="1" outline="0" fieldPosition="0">
        <references count="2">
          <reference field="2" count="1" selected="0">
            <x v="47"/>
          </reference>
          <reference field="4" count="1">
            <x v="4"/>
          </reference>
        </references>
      </pivotArea>
    </format>
    <format dxfId="386">
      <pivotArea dataOnly="0" labelOnly="1" outline="0" fieldPosition="0">
        <references count="2">
          <reference field="2" count="1" selected="0">
            <x v="48"/>
          </reference>
          <reference field="4" count="1">
            <x v="5"/>
          </reference>
        </references>
      </pivotArea>
    </format>
    <format dxfId="385">
      <pivotArea dataOnly="0" labelOnly="1" outline="0" fieldPosition="0">
        <references count="2">
          <reference field="2" count="1" selected="0">
            <x v="49"/>
          </reference>
          <reference field="4" count="1">
            <x v="6"/>
          </reference>
        </references>
      </pivotArea>
    </format>
    <format dxfId="384">
      <pivotArea dataOnly="0" labelOnly="1" outline="0" fieldPosition="0">
        <references count="2">
          <reference field="2" count="1" selected="0">
            <x v="50"/>
          </reference>
          <reference field="4" count="1">
            <x v="0"/>
          </reference>
        </references>
      </pivotArea>
    </format>
    <format dxfId="383">
      <pivotArea dataOnly="0" labelOnly="1" outline="0" fieldPosition="0">
        <references count="2">
          <reference field="2" count="1" selected="0">
            <x v="51"/>
          </reference>
          <reference field="4" count="1">
            <x v="2"/>
          </reference>
        </references>
      </pivotArea>
    </format>
    <format dxfId="382">
      <pivotArea dataOnly="0" labelOnly="1" outline="0" fieldPosition="0">
        <references count="2">
          <reference field="2" count="1" selected="0">
            <x v="52"/>
          </reference>
          <reference field="4" count="1">
            <x v="4"/>
          </reference>
        </references>
      </pivotArea>
    </format>
    <format dxfId="381">
      <pivotArea dataOnly="0" labelOnly="1" outline="0" fieldPosition="0">
        <references count="2">
          <reference field="2" count="1" selected="0">
            <x v="53"/>
          </reference>
          <reference field="4" count="1">
            <x v="5"/>
          </reference>
        </references>
      </pivotArea>
    </format>
    <format dxfId="380">
      <pivotArea dataOnly="0" labelOnly="1" outline="0" fieldPosition="0">
        <references count="2">
          <reference field="2" count="1" selected="0">
            <x v="54"/>
          </reference>
          <reference field="4" count="1">
            <x v="6"/>
          </reference>
        </references>
      </pivotArea>
    </format>
    <format dxfId="379">
      <pivotArea dataOnly="0" labelOnly="1" outline="0" fieldPosition="0">
        <references count="2">
          <reference field="2" count="1" selected="0">
            <x v="55"/>
          </reference>
          <reference field="4" count="1">
            <x v="0"/>
          </reference>
        </references>
      </pivotArea>
    </format>
    <format dxfId="378">
      <pivotArea dataOnly="0" labelOnly="1" outline="0" fieldPosition="0">
        <references count="2">
          <reference field="2" count="1" selected="0">
            <x v="56"/>
          </reference>
          <reference field="4" count="1">
            <x v="2"/>
          </reference>
        </references>
      </pivotArea>
    </format>
    <format dxfId="377">
      <pivotArea dataOnly="0" labelOnly="1" outline="0" fieldPosition="0">
        <references count="2">
          <reference field="2" count="1" selected="0">
            <x v="57"/>
          </reference>
          <reference field="4" count="1">
            <x v="4"/>
          </reference>
        </references>
      </pivotArea>
    </format>
    <format dxfId="376">
      <pivotArea dataOnly="0" labelOnly="1" outline="0" fieldPosition="0">
        <references count="2">
          <reference field="2" count="1" selected="0">
            <x v="58"/>
          </reference>
          <reference field="4" count="1">
            <x v="5"/>
          </reference>
        </references>
      </pivotArea>
    </format>
    <format dxfId="375">
      <pivotArea dataOnly="0" labelOnly="1" outline="0" fieldPosition="0">
        <references count="2">
          <reference field="2" count="1" selected="0">
            <x v="59"/>
          </reference>
          <reference field="4" count="1">
            <x v="6"/>
          </reference>
        </references>
      </pivotArea>
    </format>
    <format dxfId="374">
      <pivotArea dataOnly="0" labelOnly="1" outline="0" fieldPosition="0">
        <references count="2">
          <reference field="2" count="1" selected="0">
            <x v="60"/>
          </reference>
          <reference field="4" count="1">
            <x v="0"/>
          </reference>
        </references>
      </pivotArea>
    </format>
    <format dxfId="373">
      <pivotArea dataOnly="0" labelOnly="1" outline="0" fieldPosition="0">
        <references count="2">
          <reference field="2" count="1" selected="0">
            <x v="61"/>
          </reference>
          <reference field="4" count="1">
            <x v="2"/>
          </reference>
        </references>
      </pivotArea>
    </format>
    <format dxfId="372">
      <pivotArea dataOnly="0" labelOnly="1" outline="0" fieldPosition="0">
        <references count="2">
          <reference field="2" count="1" selected="0">
            <x v="62"/>
          </reference>
          <reference field="4" count="1">
            <x v="4"/>
          </reference>
        </references>
      </pivotArea>
    </format>
    <format dxfId="371">
      <pivotArea dataOnly="0" labelOnly="1" outline="0" fieldPosition="0">
        <references count="2">
          <reference field="2" count="1" selected="0">
            <x v="63"/>
          </reference>
          <reference field="4" count="1">
            <x v="5"/>
          </reference>
        </references>
      </pivotArea>
    </format>
    <format dxfId="370">
      <pivotArea dataOnly="0" labelOnly="1" outline="0" fieldPosition="0">
        <references count="2">
          <reference field="2" count="1" selected="0">
            <x v="64"/>
          </reference>
          <reference field="4" count="1">
            <x v="6"/>
          </reference>
        </references>
      </pivotArea>
    </format>
    <format dxfId="369">
      <pivotArea dataOnly="0" labelOnly="1" outline="0" fieldPosition="0">
        <references count="2">
          <reference field="2" count="1" selected="0">
            <x v="65"/>
          </reference>
          <reference field="4" count="1">
            <x v="0"/>
          </reference>
        </references>
      </pivotArea>
    </format>
    <format dxfId="368">
      <pivotArea dataOnly="0" labelOnly="1" outline="0" fieldPosition="0">
        <references count="2">
          <reference field="2" count="1" selected="0">
            <x v="66"/>
          </reference>
          <reference field="4" count="1">
            <x v="2"/>
          </reference>
        </references>
      </pivotArea>
    </format>
    <format dxfId="367">
      <pivotArea dataOnly="0" labelOnly="1" outline="0" fieldPosition="0">
        <references count="2">
          <reference field="2" count="1" selected="0">
            <x v="67"/>
          </reference>
          <reference field="4" count="1">
            <x v="4"/>
          </reference>
        </references>
      </pivotArea>
    </format>
    <format dxfId="366">
      <pivotArea dataOnly="0" labelOnly="1" outline="0" fieldPosition="0">
        <references count="2">
          <reference field="2" count="1" selected="0">
            <x v="68"/>
          </reference>
          <reference field="4" count="1">
            <x v="5"/>
          </reference>
        </references>
      </pivotArea>
    </format>
    <format dxfId="365">
      <pivotArea dataOnly="0" labelOnly="1" outline="0" fieldPosition="0">
        <references count="2">
          <reference field="2" count="1" selected="0">
            <x v="69"/>
          </reference>
          <reference field="4" count="1">
            <x v="6"/>
          </reference>
        </references>
      </pivotArea>
    </format>
    <format dxfId="364">
      <pivotArea dataOnly="0" labelOnly="1" outline="0" fieldPosition="0">
        <references count="2">
          <reference field="2" count="1" selected="0">
            <x v="70"/>
          </reference>
          <reference field="4" count="1">
            <x v="0"/>
          </reference>
        </references>
      </pivotArea>
    </format>
    <format dxfId="363">
      <pivotArea dataOnly="0" labelOnly="1" outline="0" fieldPosition="0">
        <references count="2">
          <reference field="2" count="1" selected="0">
            <x v="71"/>
          </reference>
          <reference field="4" count="1">
            <x v="2"/>
          </reference>
        </references>
      </pivotArea>
    </format>
    <format dxfId="362">
      <pivotArea dataOnly="0" labelOnly="1" outline="0" fieldPosition="0">
        <references count="2">
          <reference field="2" count="1" selected="0">
            <x v="72"/>
          </reference>
          <reference field="4" count="1">
            <x v="4"/>
          </reference>
        </references>
      </pivotArea>
    </format>
    <format dxfId="361">
      <pivotArea dataOnly="0" labelOnly="1" outline="0" fieldPosition="0">
        <references count="2">
          <reference field="2" count="1" selected="0">
            <x v="73"/>
          </reference>
          <reference field="4" count="1">
            <x v="5"/>
          </reference>
        </references>
      </pivotArea>
    </format>
    <format dxfId="360">
      <pivotArea dataOnly="0" labelOnly="1" outline="0" fieldPosition="0">
        <references count="2">
          <reference field="2" count="1" selected="0">
            <x v="74"/>
          </reference>
          <reference field="4" count="1">
            <x v="6"/>
          </reference>
        </references>
      </pivotArea>
    </format>
    <format dxfId="359">
      <pivotArea dataOnly="0" labelOnly="1" outline="0" fieldPosition="0">
        <references count="2">
          <reference field="2" count="1" selected="0">
            <x v="75"/>
          </reference>
          <reference field="4" count="1">
            <x v="0"/>
          </reference>
        </references>
      </pivotArea>
    </format>
    <format dxfId="358">
      <pivotArea dataOnly="0" labelOnly="1" outline="0" fieldPosition="0">
        <references count="2">
          <reference field="2" count="1" selected="0">
            <x v="76"/>
          </reference>
          <reference field="4" count="1">
            <x v="2"/>
          </reference>
        </references>
      </pivotArea>
    </format>
    <format dxfId="357">
      <pivotArea dataOnly="0" labelOnly="1" outline="0" fieldPosition="0">
        <references count="2">
          <reference field="2" count="1" selected="0">
            <x v="77"/>
          </reference>
          <reference field="4" count="1">
            <x v="4"/>
          </reference>
        </references>
      </pivotArea>
    </format>
    <format dxfId="356">
      <pivotArea dataOnly="0" labelOnly="1" outline="0" fieldPosition="0">
        <references count="2">
          <reference field="2" count="1" selected="0">
            <x v="78"/>
          </reference>
          <reference field="4" count="1">
            <x v="5"/>
          </reference>
        </references>
      </pivotArea>
    </format>
    <format dxfId="355">
      <pivotArea dataOnly="0" labelOnly="1" outline="0" fieldPosition="0">
        <references count="2">
          <reference field="2" count="1" selected="0">
            <x v="79"/>
          </reference>
          <reference field="4" count="1">
            <x v="6"/>
          </reference>
        </references>
      </pivotArea>
    </format>
    <format dxfId="354">
      <pivotArea dataOnly="0" labelOnly="1" outline="0" fieldPosition="0">
        <references count="2">
          <reference field="2" count="1" selected="0">
            <x v="80"/>
          </reference>
          <reference field="4" count="1">
            <x v="0"/>
          </reference>
        </references>
      </pivotArea>
    </format>
    <format dxfId="353">
      <pivotArea dataOnly="0" labelOnly="1" outline="0" fieldPosition="0">
        <references count="2">
          <reference field="2" count="1" selected="0">
            <x v="81"/>
          </reference>
          <reference field="4" count="1">
            <x v="2"/>
          </reference>
        </references>
      </pivotArea>
    </format>
    <format dxfId="352">
      <pivotArea dataOnly="0" labelOnly="1" outline="0" fieldPosition="0">
        <references count="2">
          <reference field="2" count="1" selected="0">
            <x v="82"/>
          </reference>
          <reference field="4" count="1">
            <x v="4"/>
          </reference>
        </references>
      </pivotArea>
    </format>
    <format dxfId="351">
      <pivotArea dataOnly="0" labelOnly="1" outline="0" fieldPosition="0">
        <references count="2">
          <reference field="2" count="1" selected="0">
            <x v="83"/>
          </reference>
          <reference field="4" count="1">
            <x v="5"/>
          </reference>
        </references>
      </pivotArea>
    </format>
    <format dxfId="350">
      <pivotArea dataOnly="0" labelOnly="1" outline="0" fieldPosition="0">
        <references count="2">
          <reference field="2" count="1" selected="0">
            <x v="84"/>
          </reference>
          <reference field="4" count="1">
            <x v="6"/>
          </reference>
        </references>
      </pivotArea>
    </format>
    <format dxfId="349">
      <pivotArea dataOnly="0" labelOnly="1" outline="0" fieldPosition="0">
        <references count="2">
          <reference field="2" count="1" selected="0">
            <x v="85"/>
          </reference>
          <reference field="4" count="1">
            <x v="0"/>
          </reference>
        </references>
      </pivotArea>
    </format>
    <format dxfId="348">
      <pivotArea dataOnly="0" labelOnly="1" outline="0" fieldPosition="0">
        <references count="2">
          <reference field="2" count="1" selected="0">
            <x v="86"/>
          </reference>
          <reference field="4" count="1">
            <x v="4"/>
          </reference>
        </references>
      </pivotArea>
    </format>
    <format dxfId="347">
      <pivotArea dataOnly="0" labelOnly="1" outline="0" fieldPosition="0">
        <references count="2">
          <reference field="2" count="1" selected="0">
            <x v="87"/>
          </reference>
          <reference field="4" count="1">
            <x v="2"/>
          </reference>
        </references>
      </pivotArea>
    </format>
    <format dxfId="346">
      <pivotArea dataOnly="0" labelOnly="1" outline="0" fieldPosition="0">
        <references count="2">
          <reference field="2" count="1" selected="0">
            <x v="88"/>
          </reference>
          <reference field="4" count="1">
            <x v="5"/>
          </reference>
        </references>
      </pivotArea>
    </format>
    <format dxfId="345">
      <pivotArea dataOnly="0" labelOnly="1" outline="0" fieldPosition="0">
        <references count="2">
          <reference field="2" count="1" selected="0">
            <x v="89"/>
          </reference>
          <reference field="4" count="1">
            <x v="6"/>
          </reference>
        </references>
      </pivotArea>
    </format>
    <format dxfId="344">
      <pivotArea dataOnly="0" labelOnly="1" outline="0" fieldPosition="0">
        <references count="2">
          <reference field="2" count="1" selected="0">
            <x v="90"/>
          </reference>
          <reference field="4" count="1">
            <x v="0"/>
          </reference>
        </references>
      </pivotArea>
    </format>
    <format dxfId="343">
      <pivotArea dataOnly="0" labelOnly="1" outline="0" fieldPosition="0">
        <references count="2">
          <reference field="2" count="1" selected="0">
            <x v="91"/>
          </reference>
          <reference field="4" count="1">
            <x v="2"/>
          </reference>
        </references>
      </pivotArea>
    </format>
    <format dxfId="342">
      <pivotArea dataOnly="0" labelOnly="1" outline="0" fieldPosition="0">
        <references count="2">
          <reference field="2" count="1" selected="0">
            <x v="92"/>
          </reference>
          <reference field="4" count="1">
            <x v="4"/>
          </reference>
        </references>
      </pivotArea>
    </format>
    <format dxfId="341">
      <pivotArea dataOnly="0" labelOnly="1" outline="0" fieldPosition="0">
        <references count="2">
          <reference field="2" count="1" selected="0">
            <x v="93"/>
          </reference>
          <reference field="4" count="1">
            <x v="5"/>
          </reference>
        </references>
      </pivotArea>
    </format>
    <format dxfId="340">
      <pivotArea dataOnly="0" labelOnly="1" outline="0" fieldPosition="0">
        <references count="2">
          <reference field="2" count="1" selected="0">
            <x v="94"/>
          </reference>
          <reference field="4" count="1">
            <x v="6"/>
          </reference>
        </references>
      </pivotArea>
    </format>
    <format dxfId="339">
      <pivotArea dataOnly="0" labelOnly="1" outline="0" fieldPosition="0">
        <references count="2">
          <reference field="2" count="1" selected="0">
            <x v="95"/>
          </reference>
          <reference field="4" count="1">
            <x v="0"/>
          </reference>
        </references>
      </pivotArea>
    </format>
    <format dxfId="338">
      <pivotArea dataOnly="0" labelOnly="1" outline="0" fieldPosition="0">
        <references count="2">
          <reference field="2" count="1" selected="0">
            <x v="96"/>
          </reference>
          <reference field="4" count="1">
            <x v="2"/>
          </reference>
        </references>
      </pivotArea>
    </format>
    <format dxfId="337">
      <pivotArea dataOnly="0" labelOnly="1" outline="0" fieldPosition="0">
        <references count="2">
          <reference field="2" count="1" selected="0">
            <x v="97"/>
          </reference>
          <reference field="4" count="1">
            <x v="4"/>
          </reference>
        </references>
      </pivotArea>
    </format>
    <format dxfId="336">
      <pivotArea dataOnly="0" labelOnly="1" outline="0" fieldPosition="0">
        <references count="2">
          <reference field="2" count="1" selected="0">
            <x v="98"/>
          </reference>
          <reference field="4" count="1">
            <x v="0"/>
          </reference>
        </references>
      </pivotArea>
    </format>
    <format dxfId="335">
      <pivotArea dataOnly="0" labelOnly="1" outline="0" fieldPosition="0">
        <references count="2">
          <reference field="2" count="1" selected="0">
            <x v="99"/>
          </reference>
          <reference field="4" count="1">
            <x v="7"/>
          </reference>
        </references>
      </pivotArea>
    </format>
    <format dxfId="334">
      <pivotArea dataOnly="0" labelOnly="1" outline="0" fieldPosition="0">
        <references count="2">
          <reference field="2" count="1" selected="0">
            <x v="100"/>
          </reference>
          <reference field="4" count="1">
            <x v="2"/>
          </reference>
        </references>
      </pivotArea>
    </format>
    <format dxfId="333">
      <pivotArea dataOnly="0" labelOnly="1" outline="0" fieldPosition="0">
        <references count="2">
          <reference field="2" count="1" selected="0">
            <x v="101"/>
          </reference>
          <reference field="4" count="1">
            <x v="0"/>
          </reference>
        </references>
      </pivotArea>
    </format>
    <format dxfId="332">
      <pivotArea dataOnly="0" labelOnly="1" outline="0" fieldPosition="0">
        <references count="2">
          <reference field="2" count="1" selected="0">
            <x v="110"/>
          </reference>
          <reference field="4" count="1">
            <x v="5"/>
          </reference>
        </references>
      </pivotArea>
    </format>
    <format dxfId="331">
      <pivotArea dataOnly="0" labelOnly="1" outline="0" fieldPosition="0">
        <references count="2">
          <reference field="2" count="1" selected="0">
            <x v="111"/>
          </reference>
          <reference field="4" count="1">
            <x v="0"/>
          </reference>
        </references>
      </pivotArea>
    </format>
    <format dxfId="330">
      <pivotArea dataOnly="0" labelOnly="1" outline="0" fieldPosition="0">
        <references count="2">
          <reference field="2" count="1" selected="0">
            <x v="148"/>
          </reference>
          <reference field="4" count="1">
            <x v="2"/>
          </reference>
        </references>
      </pivotArea>
    </format>
    <format dxfId="329">
      <pivotArea dataOnly="0" labelOnly="1" outline="0" fieldPosition="0">
        <references count="2">
          <reference field="2" count="1" selected="0">
            <x v="149"/>
          </reference>
          <reference field="4" count="1">
            <x v="5"/>
          </reference>
        </references>
      </pivotArea>
    </format>
    <format dxfId="328">
      <pivotArea dataOnly="0" labelOnly="1" outline="0" fieldPosition="0">
        <references count="2">
          <reference field="2" count="1" selected="0">
            <x v="150"/>
          </reference>
          <reference field="4" count="1">
            <x v="0"/>
          </reference>
        </references>
      </pivotArea>
    </format>
    <format dxfId="327">
      <pivotArea dataOnly="0" labelOnly="1" outline="0" fieldPosition="0">
        <references count="2">
          <reference field="2" count="1" selected="0">
            <x v="160"/>
          </reference>
          <reference field="4" count="1">
            <x v="6"/>
          </reference>
        </references>
      </pivotArea>
    </format>
    <format dxfId="326">
      <pivotArea dataOnly="0" labelOnly="1" outline="0" fieldPosition="0">
        <references count="2">
          <reference field="2" count="1" selected="0">
            <x v="161"/>
          </reference>
          <reference field="4" count="1">
            <x v="0"/>
          </reference>
        </references>
      </pivotArea>
    </format>
    <format dxfId="325">
      <pivotArea dataOnly="0" labelOnly="1" outline="0" fieldPosition="0">
        <references count="2">
          <reference field="2" count="1" selected="0">
            <x v="162"/>
          </reference>
          <reference field="4" count="1">
            <x v="2"/>
          </reference>
        </references>
      </pivotArea>
    </format>
    <format dxfId="324">
      <pivotArea dataOnly="0" labelOnly="1" outline="0" fieldPosition="0">
        <references count="2">
          <reference field="2" count="1" selected="0">
            <x v="164"/>
          </reference>
          <reference field="4" count="1">
            <x v="7"/>
          </reference>
        </references>
      </pivotArea>
    </format>
    <format dxfId="323">
      <pivotArea dataOnly="0" labelOnly="1" outline="0" fieldPosition="0">
        <references count="2">
          <reference field="2" count="1" selected="0">
            <x v="165"/>
          </reference>
          <reference field="4" count="1">
            <x v="0"/>
          </reference>
        </references>
      </pivotArea>
    </format>
    <format dxfId="322">
      <pivotArea dataOnly="0" labelOnly="1" outline="0" fieldPosition="0">
        <references count="2">
          <reference field="2" count="1" selected="0">
            <x v="167"/>
          </reference>
          <reference field="4" count="1">
            <x v="2"/>
          </reference>
        </references>
      </pivotArea>
    </format>
    <format dxfId="321">
      <pivotArea dataOnly="0" labelOnly="1" outline="0" fieldPosition="0">
        <references count="2">
          <reference field="2" count="1" selected="0">
            <x v="169"/>
          </reference>
          <reference field="4" count="1">
            <x v="0"/>
          </reference>
        </references>
      </pivotArea>
    </format>
    <format dxfId="320">
      <pivotArea dataOnly="0" labelOnly="1" outline="0" fieldPosition="0">
        <references count="2">
          <reference field="2" count="1" selected="0">
            <x v="170"/>
          </reference>
          <reference field="4" count="1">
            <x v="2"/>
          </reference>
        </references>
      </pivotArea>
    </format>
    <format dxfId="319">
      <pivotArea dataOnly="0" labelOnly="1" outline="0" fieldPosition="0">
        <references count="2">
          <reference field="2" count="1" selected="0">
            <x v="172"/>
          </reference>
          <reference field="4" count="1">
            <x v="0"/>
          </reference>
        </references>
      </pivotArea>
    </format>
    <format dxfId="318">
      <pivotArea dataOnly="0" labelOnly="1" outline="0" fieldPosition="0">
        <references count="2">
          <reference field="2" count="1" selected="0">
            <x v="173"/>
          </reference>
          <reference field="4" count="1">
            <x v="2"/>
          </reference>
        </references>
      </pivotArea>
    </format>
    <format dxfId="317">
      <pivotArea dataOnly="0" labelOnly="1" outline="0" fieldPosition="0">
        <references count="2">
          <reference field="2" count="1" selected="0">
            <x v="174"/>
          </reference>
          <reference field="4" count="1">
            <x v="0"/>
          </reference>
        </references>
      </pivotArea>
    </format>
    <format dxfId="316">
      <pivotArea field="4" type="button" dataOnly="0" labelOnly="1" outline="0" axis="axisRow" fieldPosition="1"/>
    </format>
    <format dxfId="315">
      <pivotArea dataOnly="0" labelOnly="1" outline="0" fieldPosition="0">
        <references count="2">
          <reference field="2" count="1" selected="0">
            <x v="0"/>
          </reference>
          <reference field="4" count="1">
            <x v="1"/>
          </reference>
        </references>
      </pivotArea>
    </format>
    <format dxfId="314">
      <pivotArea dataOnly="0" labelOnly="1" outline="0" fieldPosition="0">
        <references count="2">
          <reference field="2" count="1" selected="0">
            <x v="1"/>
          </reference>
          <reference field="4" count="1">
            <x v="3"/>
          </reference>
        </references>
      </pivotArea>
    </format>
    <format dxfId="313">
      <pivotArea dataOnly="0" labelOnly="1" outline="0" fieldPosition="0">
        <references count="2">
          <reference field="2" count="1" selected="0">
            <x v="2"/>
          </reference>
          <reference field="4" count="1">
            <x v="4"/>
          </reference>
        </references>
      </pivotArea>
    </format>
    <format dxfId="312">
      <pivotArea dataOnly="0" labelOnly="1" outline="0" fieldPosition="0">
        <references count="2">
          <reference field="2" count="1" selected="0">
            <x v="3"/>
          </reference>
          <reference field="4" count="1">
            <x v="5"/>
          </reference>
        </references>
      </pivotArea>
    </format>
    <format dxfId="311">
      <pivotArea dataOnly="0" labelOnly="1" outline="0" fieldPosition="0">
        <references count="2">
          <reference field="2" count="1" selected="0">
            <x v="4"/>
          </reference>
          <reference field="4" count="1">
            <x v="6"/>
          </reference>
        </references>
      </pivotArea>
    </format>
    <format dxfId="310">
      <pivotArea dataOnly="0" labelOnly="1" outline="0" fieldPosition="0">
        <references count="2">
          <reference field="2" count="1" selected="0">
            <x v="5"/>
          </reference>
          <reference field="4" count="1">
            <x v="0"/>
          </reference>
        </references>
      </pivotArea>
    </format>
    <format dxfId="309">
      <pivotArea dataOnly="0" labelOnly="1" outline="0" fieldPosition="0">
        <references count="2">
          <reference field="2" count="1" selected="0">
            <x v="6"/>
          </reference>
          <reference field="4" count="1">
            <x v="2"/>
          </reference>
        </references>
      </pivotArea>
    </format>
    <format dxfId="308">
      <pivotArea dataOnly="0" labelOnly="1" outline="0" fieldPosition="0">
        <references count="2">
          <reference field="2" count="1" selected="0">
            <x v="7"/>
          </reference>
          <reference field="4" count="1">
            <x v="4"/>
          </reference>
        </references>
      </pivotArea>
    </format>
    <format dxfId="307">
      <pivotArea dataOnly="0" labelOnly="1" outline="0" fieldPosition="0">
        <references count="2">
          <reference field="2" count="1" selected="0">
            <x v="8"/>
          </reference>
          <reference field="4" count="1">
            <x v="5"/>
          </reference>
        </references>
      </pivotArea>
    </format>
    <format dxfId="306">
      <pivotArea dataOnly="0" labelOnly="1" outline="0" fieldPosition="0">
        <references count="2">
          <reference field="2" count="1" selected="0">
            <x v="9"/>
          </reference>
          <reference field="4" count="1">
            <x v="6"/>
          </reference>
        </references>
      </pivotArea>
    </format>
    <format dxfId="305">
      <pivotArea dataOnly="0" labelOnly="1" outline="0" fieldPosition="0">
        <references count="2">
          <reference field="2" count="1" selected="0">
            <x v="10"/>
          </reference>
          <reference field="4" count="1">
            <x v="0"/>
          </reference>
        </references>
      </pivotArea>
    </format>
    <format dxfId="304">
      <pivotArea dataOnly="0" labelOnly="1" outline="0" fieldPosition="0">
        <references count="2">
          <reference field="2" count="1" selected="0">
            <x v="11"/>
          </reference>
          <reference field="4" count="1">
            <x v="2"/>
          </reference>
        </references>
      </pivotArea>
    </format>
    <format dxfId="303">
      <pivotArea dataOnly="0" labelOnly="1" outline="0" fieldPosition="0">
        <references count="2">
          <reference field="2" count="1" selected="0">
            <x v="12"/>
          </reference>
          <reference field="4" count="1">
            <x v="4"/>
          </reference>
        </references>
      </pivotArea>
    </format>
    <format dxfId="302">
      <pivotArea dataOnly="0" labelOnly="1" outline="0" fieldPosition="0">
        <references count="2">
          <reference field="2" count="1" selected="0">
            <x v="13"/>
          </reference>
          <reference field="4" count="1">
            <x v="5"/>
          </reference>
        </references>
      </pivotArea>
    </format>
    <format dxfId="301">
      <pivotArea dataOnly="0" labelOnly="1" outline="0" fieldPosition="0">
        <references count="2">
          <reference field="2" count="1" selected="0">
            <x v="14"/>
          </reference>
          <reference field="4" count="1">
            <x v="6"/>
          </reference>
        </references>
      </pivotArea>
    </format>
    <format dxfId="300">
      <pivotArea dataOnly="0" labelOnly="1" outline="0" fieldPosition="0">
        <references count="2">
          <reference field="2" count="1" selected="0">
            <x v="15"/>
          </reference>
          <reference field="4" count="1">
            <x v="0"/>
          </reference>
        </references>
      </pivotArea>
    </format>
    <format dxfId="299">
      <pivotArea dataOnly="0" labelOnly="1" outline="0" fieldPosition="0">
        <references count="2">
          <reference field="2" count="1" selected="0">
            <x v="16"/>
          </reference>
          <reference field="4" count="1">
            <x v="2"/>
          </reference>
        </references>
      </pivotArea>
    </format>
    <format dxfId="298">
      <pivotArea dataOnly="0" labelOnly="1" outline="0" fieldPosition="0">
        <references count="2">
          <reference field="2" count="1" selected="0">
            <x v="17"/>
          </reference>
          <reference field="4" count="1">
            <x v="4"/>
          </reference>
        </references>
      </pivotArea>
    </format>
    <format dxfId="297">
      <pivotArea dataOnly="0" labelOnly="1" outline="0" fieldPosition="0">
        <references count="2">
          <reference field="2" count="1" selected="0">
            <x v="18"/>
          </reference>
          <reference field="4" count="1">
            <x v="5"/>
          </reference>
        </references>
      </pivotArea>
    </format>
    <format dxfId="296">
      <pivotArea dataOnly="0" labelOnly="1" outline="0" fieldPosition="0">
        <references count="2">
          <reference field="2" count="1" selected="0">
            <x v="19"/>
          </reference>
          <reference field="4" count="1">
            <x v="6"/>
          </reference>
        </references>
      </pivotArea>
    </format>
    <format dxfId="295">
      <pivotArea dataOnly="0" labelOnly="1" outline="0" fieldPosition="0">
        <references count="2">
          <reference field="2" count="1" selected="0">
            <x v="20"/>
          </reference>
          <reference field="4" count="1">
            <x v="0"/>
          </reference>
        </references>
      </pivotArea>
    </format>
    <format dxfId="294">
      <pivotArea dataOnly="0" labelOnly="1" outline="0" fieldPosition="0">
        <references count="2">
          <reference field="2" count="1" selected="0">
            <x v="21"/>
          </reference>
          <reference field="4" count="1">
            <x v="2"/>
          </reference>
        </references>
      </pivotArea>
    </format>
    <format dxfId="293">
      <pivotArea dataOnly="0" labelOnly="1" outline="0" fieldPosition="0">
        <references count="2">
          <reference field="2" count="1" selected="0">
            <x v="22"/>
          </reference>
          <reference field="4" count="1">
            <x v="4"/>
          </reference>
        </references>
      </pivotArea>
    </format>
    <format dxfId="292">
      <pivotArea dataOnly="0" labelOnly="1" outline="0" fieldPosition="0">
        <references count="2">
          <reference field="2" count="1" selected="0">
            <x v="23"/>
          </reference>
          <reference field="4" count="1">
            <x v="5"/>
          </reference>
        </references>
      </pivotArea>
    </format>
    <format dxfId="291">
      <pivotArea dataOnly="0" labelOnly="1" outline="0" fieldPosition="0">
        <references count="2">
          <reference field="2" count="1" selected="0">
            <x v="24"/>
          </reference>
          <reference field="4" count="1">
            <x v="6"/>
          </reference>
        </references>
      </pivotArea>
    </format>
    <format dxfId="290">
      <pivotArea dataOnly="0" labelOnly="1" outline="0" fieldPosition="0">
        <references count="2">
          <reference field="2" count="1" selected="0">
            <x v="25"/>
          </reference>
          <reference field="4" count="1">
            <x v="0"/>
          </reference>
        </references>
      </pivotArea>
    </format>
    <format dxfId="289">
      <pivotArea dataOnly="0" labelOnly="1" outline="0" fieldPosition="0">
        <references count="2">
          <reference field="2" count="1" selected="0">
            <x v="26"/>
          </reference>
          <reference field="4" count="1">
            <x v="2"/>
          </reference>
        </references>
      </pivotArea>
    </format>
    <format dxfId="288">
      <pivotArea dataOnly="0" labelOnly="1" outline="0" fieldPosition="0">
        <references count="2">
          <reference field="2" count="1" selected="0">
            <x v="27"/>
          </reference>
          <reference field="4" count="1">
            <x v="4"/>
          </reference>
        </references>
      </pivotArea>
    </format>
    <format dxfId="287">
      <pivotArea dataOnly="0" labelOnly="1" outline="0" fieldPosition="0">
        <references count="2">
          <reference field="2" count="1" selected="0">
            <x v="28"/>
          </reference>
          <reference field="4" count="1">
            <x v="5"/>
          </reference>
        </references>
      </pivotArea>
    </format>
    <format dxfId="286">
      <pivotArea dataOnly="0" labelOnly="1" outline="0" fieldPosition="0">
        <references count="2">
          <reference field="2" count="1" selected="0">
            <x v="29"/>
          </reference>
          <reference field="4" count="1">
            <x v="6"/>
          </reference>
        </references>
      </pivotArea>
    </format>
    <format dxfId="285">
      <pivotArea dataOnly="0" labelOnly="1" outline="0" fieldPosition="0">
        <references count="2">
          <reference field="2" count="1" selected="0">
            <x v="30"/>
          </reference>
          <reference field="4" count="1">
            <x v="0"/>
          </reference>
        </references>
      </pivotArea>
    </format>
    <format dxfId="284">
      <pivotArea dataOnly="0" labelOnly="1" outline="0" fieldPosition="0">
        <references count="2">
          <reference field="2" count="1" selected="0">
            <x v="31"/>
          </reference>
          <reference field="4" count="1">
            <x v="2"/>
          </reference>
        </references>
      </pivotArea>
    </format>
    <format dxfId="283">
      <pivotArea dataOnly="0" labelOnly="1" outline="0" fieldPosition="0">
        <references count="2">
          <reference field="2" count="1" selected="0">
            <x v="32"/>
          </reference>
          <reference field="4" count="1">
            <x v="4"/>
          </reference>
        </references>
      </pivotArea>
    </format>
    <format dxfId="282">
      <pivotArea dataOnly="0" labelOnly="1" outline="0" fieldPosition="0">
        <references count="2">
          <reference field="2" count="1" selected="0">
            <x v="33"/>
          </reference>
          <reference field="4" count="1">
            <x v="5"/>
          </reference>
        </references>
      </pivotArea>
    </format>
    <format dxfId="281">
      <pivotArea dataOnly="0" labelOnly="1" outline="0" fieldPosition="0">
        <references count="2">
          <reference field="2" count="1" selected="0">
            <x v="34"/>
          </reference>
          <reference field="4" count="1">
            <x v="6"/>
          </reference>
        </references>
      </pivotArea>
    </format>
    <format dxfId="280">
      <pivotArea dataOnly="0" labelOnly="1" outline="0" fieldPosition="0">
        <references count="2">
          <reference field="2" count="1" selected="0">
            <x v="35"/>
          </reference>
          <reference field="4" count="1">
            <x v="0"/>
          </reference>
        </references>
      </pivotArea>
    </format>
    <format dxfId="279">
      <pivotArea dataOnly="0" labelOnly="1" outline="0" fieldPosition="0">
        <references count="2">
          <reference field="2" count="1" selected="0">
            <x v="36"/>
          </reference>
          <reference field="4" count="1">
            <x v="2"/>
          </reference>
        </references>
      </pivotArea>
    </format>
    <format dxfId="278">
      <pivotArea dataOnly="0" labelOnly="1" outline="0" fieldPosition="0">
        <references count="2">
          <reference field="2" count="1" selected="0">
            <x v="37"/>
          </reference>
          <reference field="4" count="1">
            <x v="4"/>
          </reference>
        </references>
      </pivotArea>
    </format>
    <format dxfId="277">
      <pivotArea dataOnly="0" labelOnly="1" outline="0" fieldPosition="0">
        <references count="2">
          <reference field="2" count="1" selected="0">
            <x v="38"/>
          </reference>
          <reference field="4" count="1">
            <x v="5"/>
          </reference>
        </references>
      </pivotArea>
    </format>
    <format dxfId="276">
      <pivotArea dataOnly="0" labelOnly="1" outline="0" fieldPosition="0">
        <references count="2">
          <reference field="2" count="1" selected="0">
            <x v="39"/>
          </reference>
          <reference field="4" count="1">
            <x v="6"/>
          </reference>
        </references>
      </pivotArea>
    </format>
    <format dxfId="275">
      <pivotArea dataOnly="0" labelOnly="1" outline="0" fieldPosition="0">
        <references count="2">
          <reference field="2" count="1" selected="0">
            <x v="40"/>
          </reference>
          <reference field="4" count="1">
            <x v="0"/>
          </reference>
        </references>
      </pivotArea>
    </format>
    <format dxfId="274">
      <pivotArea dataOnly="0" labelOnly="1" outline="0" fieldPosition="0">
        <references count="2">
          <reference field="2" count="1" selected="0">
            <x v="41"/>
          </reference>
          <reference field="4" count="1">
            <x v="2"/>
          </reference>
        </references>
      </pivotArea>
    </format>
    <format dxfId="273">
      <pivotArea dataOnly="0" labelOnly="1" outline="0" fieldPosition="0">
        <references count="2">
          <reference field="2" count="1" selected="0">
            <x v="42"/>
          </reference>
          <reference field="4" count="1">
            <x v="4"/>
          </reference>
        </references>
      </pivotArea>
    </format>
    <format dxfId="272">
      <pivotArea dataOnly="0" labelOnly="1" outline="0" fieldPosition="0">
        <references count="2">
          <reference field="2" count="1" selected="0">
            <x v="43"/>
          </reference>
          <reference field="4" count="1">
            <x v="5"/>
          </reference>
        </references>
      </pivotArea>
    </format>
    <format dxfId="271">
      <pivotArea dataOnly="0" labelOnly="1" outline="0" fieldPosition="0">
        <references count="2">
          <reference field="2" count="1" selected="0">
            <x v="44"/>
          </reference>
          <reference field="4" count="1">
            <x v="6"/>
          </reference>
        </references>
      </pivotArea>
    </format>
    <format dxfId="270">
      <pivotArea dataOnly="0" labelOnly="1" outline="0" fieldPosition="0">
        <references count="2">
          <reference field="2" count="1" selected="0">
            <x v="45"/>
          </reference>
          <reference field="4" count="1">
            <x v="0"/>
          </reference>
        </references>
      </pivotArea>
    </format>
    <format dxfId="269">
      <pivotArea dataOnly="0" labelOnly="1" outline="0" fieldPosition="0">
        <references count="2">
          <reference field="2" count="1" selected="0">
            <x v="46"/>
          </reference>
          <reference field="4" count="1">
            <x v="2"/>
          </reference>
        </references>
      </pivotArea>
    </format>
    <format dxfId="268">
      <pivotArea dataOnly="0" labelOnly="1" outline="0" fieldPosition="0">
        <references count="2">
          <reference field="2" count="1" selected="0">
            <x v="47"/>
          </reference>
          <reference field="4" count="1">
            <x v="4"/>
          </reference>
        </references>
      </pivotArea>
    </format>
    <format dxfId="267">
      <pivotArea dataOnly="0" labelOnly="1" outline="0" fieldPosition="0">
        <references count="2">
          <reference field="2" count="1" selected="0">
            <x v="48"/>
          </reference>
          <reference field="4" count="1">
            <x v="5"/>
          </reference>
        </references>
      </pivotArea>
    </format>
    <format dxfId="266">
      <pivotArea dataOnly="0" labelOnly="1" outline="0" fieldPosition="0">
        <references count="2">
          <reference field="2" count="1" selected="0">
            <x v="49"/>
          </reference>
          <reference field="4" count="1">
            <x v="6"/>
          </reference>
        </references>
      </pivotArea>
    </format>
    <format dxfId="265">
      <pivotArea dataOnly="0" labelOnly="1" outline="0" fieldPosition="0">
        <references count="2">
          <reference field="2" count="1" selected="0">
            <x v="50"/>
          </reference>
          <reference field="4" count="1">
            <x v="0"/>
          </reference>
        </references>
      </pivotArea>
    </format>
    <format dxfId="264">
      <pivotArea dataOnly="0" labelOnly="1" outline="0" fieldPosition="0">
        <references count="2">
          <reference field="2" count="1" selected="0">
            <x v="51"/>
          </reference>
          <reference field="4" count="1">
            <x v="2"/>
          </reference>
        </references>
      </pivotArea>
    </format>
    <format dxfId="263">
      <pivotArea dataOnly="0" labelOnly="1" outline="0" fieldPosition="0">
        <references count="2">
          <reference field="2" count="1" selected="0">
            <x v="52"/>
          </reference>
          <reference field="4" count="1">
            <x v="4"/>
          </reference>
        </references>
      </pivotArea>
    </format>
    <format dxfId="262">
      <pivotArea dataOnly="0" labelOnly="1" outline="0" fieldPosition="0">
        <references count="2">
          <reference field="2" count="1" selected="0">
            <x v="53"/>
          </reference>
          <reference field="4" count="1">
            <x v="5"/>
          </reference>
        </references>
      </pivotArea>
    </format>
    <format dxfId="261">
      <pivotArea dataOnly="0" labelOnly="1" outline="0" fieldPosition="0">
        <references count="2">
          <reference field="2" count="1" selected="0">
            <x v="54"/>
          </reference>
          <reference field="4" count="1">
            <x v="6"/>
          </reference>
        </references>
      </pivotArea>
    </format>
    <format dxfId="260">
      <pivotArea dataOnly="0" labelOnly="1" outline="0" fieldPosition="0">
        <references count="2">
          <reference field="2" count="1" selected="0">
            <x v="55"/>
          </reference>
          <reference field="4" count="1">
            <x v="0"/>
          </reference>
        </references>
      </pivotArea>
    </format>
    <format dxfId="259">
      <pivotArea dataOnly="0" labelOnly="1" outline="0" fieldPosition="0">
        <references count="2">
          <reference field="2" count="1" selected="0">
            <x v="56"/>
          </reference>
          <reference field="4" count="1">
            <x v="2"/>
          </reference>
        </references>
      </pivotArea>
    </format>
    <format dxfId="258">
      <pivotArea dataOnly="0" labelOnly="1" outline="0" fieldPosition="0">
        <references count="2">
          <reference field="2" count="1" selected="0">
            <x v="57"/>
          </reference>
          <reference field="4" count="1">
            <x v="4"/>
          </reference>
        </references>
      </pivotArea>
    </format>
    <format dxfId="257">
      <pivotArea dataOnly="0" labelOnly="1" outline="0" fieldPosition="0">
        <references count="2">
          <reference field="2" count="1" selected="0">
            <x v="58"/>
          </reference>
          <reference field="4" count="1">
            <x v="5"/>
          </reference>
        </references>
      </pivotArea>
    </format>
    <format dxfId="256">
      <pivotArea dataOnly="0" labelOnly="1" outline="0" fieldPosition="0">
        <references count="2">
          <reference field="2" count="1" selected="0">
            <x v="59"/>
          </reference>
          <reference field="4" count="1">
            <x v="6"/>
          </reference>
        </references>
      </pivotArea>
    </format>
    <format dxfId="255">
      <pivotArea dataOnly="0" labelOnly="1" outline="0" fieldPosition="0">
        <references count="2">
          <reference field="2" count="1" selected="0">
            <x v="60"/>
          </reference>
          <reference field="4" count="1">
            <x v="0"/>
          </reference>
        </references>
      </pivotArea>
    </format>
    <format dxfId="254">
      <pivotArea dataOnly="0" labelOnly="1" outline="0" fieldPosition="0">
        <references count="2">
          <reference field="2" count="1" selected="0">
            <x v="61"/>
          </reference>
          <reference field="4" count="1">
            <x v="2"/>
          </reference>
        </references>
      </pivotArea>
    </format>
    <format dxfId="253">
      <pivotArea dataOnly="0" labelOnly="1" outline="0" fieldPosition="0">
        <references count="2">
          <reference field="2" count="1" selected="0">
            <x v="62"/>
          </reference>
          <reference field="4" count="1">
            <x v="4"/>
          </reference>
        </references>
      </pivotArea>
    </format>
    <format dxfId="252">
      <pivotArea dataOnly="0" labelOnly="1" outline="0" fieldPosition="0">
        <references count="2">
          <reference field="2" count="1" selected="0">
            <x v="63"/>
          </reference>
          <reference field="4" count="1">
            <x v="5"/>
          </reference>
        </references>
      </pivotArea>
    </format>
    <format dxfId="251">
      <pivotArea dataOnly="0" labelOnly="1" outline="0" fieldPosition="0">
        <references count="2">
          <reference field="2" count="1" selected="0">
            <x v="64"/>
          </reference>
          <reference field="4" count="1">
            <x v="6"/>
          </reference>
        </references>
      </pivotArea>
    </format>
    <format dxfId="250">
      <pivotArea dataOnly="0" labelOnly="1" outline="0" fieldPosition="0">
        <references count="2">
          <reference field="2" count="1" selected="0">
            <x v="65"/>
          </reference>
          <reference field="4" count="1">
            <x v="0"/>
          </reference>
        </references>
      </pivotArea>
    </format>
    <format dxfId="249">
      <pivotArea dataOnly="0" labelOnly="1" outline="0" fieldPosition="0">
        <references count="2">
          <reference field="2" count="1" selected="0">
            <x v="66"/>
          </reference>
          <reference field="4" count="1">
            <x v="2"/>
          </reference>
        </references>
      </pivotArea>
    </format>
    <format dxfId="248">
      <pivotArea dataOnly="0" labelOnly="1" outline="0" fieldPosition="0">
        <references count="2">
          <reference field="2" count="1" selected="0">
            <x v="67"/>
          </reference>
          <reference field="4" count="1">
            <x v="4"/>
          </reference>
        </references>
      </pivotArea>
    </format>
    <format dxfId="247">
      <pivotArea dataOnly="0" labelOnly="1" outline="0" fieldPosition="0">
        <references count="2">
          <reference field="2" count="1" selected="0">
            <x v="68"/>
          </reference>
          <reference field="4" count="1">
            <x v="5"/>
          </reference>
        </references>
      </pivotArea>
    </format>
    <format dxfId="246">
      <pivotArea dataOnly="0" labelOnly="1" outline="0" fieldPosition="0">
        <references count="2">
          <reference field="2" count="1" selected="0">
            <x v="69"/>
          </reference>
          <reference field="4" count="1">
            <x v="6"/>
          </reference>
        </references>
      </pivotArea>
    </format>
    <format dxfId="245">
      <pivotArea dataOnly="0" labelOnly="1" outline="0" fieldPosition="0">
        <references count="2">
          <reference field="2" count="1" selected="0">
            <x v="70"/>
          </reference>
          <reference field="4" count="1">
            <x v="0"/>
          </reference>
        </references>
      </pivotArea>
    </format>
    <format dxfId="244">
      <pivotArea dataOnly="0" labelOnly="1" outline="0" fieldPosition="0">
        <references count="2">
          <reference field="2" count="1" selected="0">
            <x v="71"/>
          </reference>
          <reference field="4" count="1">
            <x v="2"/>
          </reference>
        </references>
      </pivotArea>
    </format>
    <format dxfId="243">
      <pivotArea dataOnly="0" labelOnly="1" outline="0" fieldPosition="0">
        <references count="2">
          <reference field="2" count="1" selected="0">
            <x v="72"/>
          </reference>
          <reference field="4" count="1">
            <x v="4"/>
          </reference>
        </references>
      </pivotArea>
    </format>
    <format dxfId="242">
      <pivotArea dataOnly="0" labelOnly="1" outline="0" fieldPosition="0">
        <references count="2">
          <reference field="2" count="1" selected="0">
            <x v="73"/>
          </reference>
          <reference field="4" count="1">
            <x v="5"/>
          </reference>
        </references>
      </pivotArea>
    </format>
    <format dxfId="241">
      <pivotArea dataOnly="0" labelOnly="1" outline="0" fieldPosition="0">
        <references count="2">
          <reference field="2" count="1" selected="0">
            <x v="74"/>
          </reference>
          <reference field="4" count="1">
            <x v="6"/>
          </reference>
        </references>
      </pivotArea>
    </format>
    <format dxfId="240">
      <pivotArea dataOnly="0" labelOnly="1" outline="0" fieldPosition="0">
        <references count="2">
          <reference field="2" count="1" selected="0">
            <x v="75"/>
          </reference>
          <reference field="4" count="1">
            <x v="0"/>
          </reference>
        </references>
      </pivotArea>
    </format>
    <format dxfId="239">
      <pivotArea dataOnly="0" labelOnly="1" outline="0" fieldPosition="0">
        <references count="2">
          <reference field="2" count="1" selected="0">
            <x v="76"/>
          </reference>
          <reference field="4" count="1">
            <x v="2"/>
          </reference>
        </references>
      </pivotArea>
    </format>
    <format dxfId="238">
      <pivotArea dataOnly="0" labelOnly="1" outline="0" fieldPosition="0">
        <references count="2">
          <reference field="2" count="1" selected="0">
            <x v="77"/>
          </reference>
          <reference field="4" count="1">
            <x v="4"/>
          </reference>
        </references>
      </pivotArea>
    </format>
    <format dxfId="237">
      <pivotArea dataOnly="0" labelOnly="1" outline="0" fieldPosition="0">
        <references count="2">
          <reference field="2" count="1" selected="0">
            <x v="78"/>
          </reference>
          <reference field="4" count="1">
            <x v="5"/>
          </reference>
        </references>
      </pivotArea>
    </format>
    <format dxfId="236">
      <pivotArea dataOnly="0" labelOnly="1" outline="0" fieldPosition="0">
        <references count="2">
          <reference field="2" count="1" selected="0">
            <x v="79"/>
          </reference>
          <reference field="4" count="1">
            <x v="6"/>
          </reference>
        </references>
      </pivotArea>
    </format>
    <format dxfId="235">
      <pivotArea dataOnly="0" labelOnly="1" outline="0" fieldPosition="0">
        <references count="2">
          <reference field="2" count="1" selected="0">
            <x v="80"/>
          </reference>
          <reference field="4" count="1">
            <x v="0"/>
          </reference>
        </references>
      </pivotArea>
    </format>
    <format dxfId="234">
      <pivotArea dataOnly="0" labelOnly="1" outline="0" fieldPosition="0">
        <references count="2">
          <reference field="2" count="1" selected="0">
            <x v="81"/>
          </reference>
          <reference field="4" count="1">
            <x v="2"/>
          </reference>
        </references>
      </pivotArea>
    </format>
    <format dxfId="233">
      <pivotArea dataOnly="0" labelOnly="1" outline="0" fieldPosition="0">
        <references count="2">
          <reference field="2" count="1" selected="0">
            <x v="82"/>
          </reference>
          <reference field="4" count="1">
            <x v="4"/>
          </reference>
        </references>
      </pivotArea>
    </format>
    <format dxfId="232">
      <pivotArea dataOnly="0" labelOnly="1" outline="0" fieldPosition="0">
        <references count="2">
          <reference field="2" count="1" selected="0">
            <x v="83"/>
          </reference>
          <reference field="4" count="1">
            <x v="5"/>
          </reference>
        </references>
      </pivotArea>
    </format>
    <format dxfId="231">
      <pivotArea dataOnly="0" labelOnly="1" outline="0" fieldPosition="0">
        <references count="2">
          <reference field="2" count="1" selected="0">
            <x v="84"/>
          </reference>
          <reference field="4" count="1">
            <x v="6"/>
          </reference>
        </references>
      </pivotArea>
    </format>
    <format dxfId="230">
      <pivotArea dataOnly="0" labelOnly="1" outline="0" fieldPosition="0">
        <references count="2">
          <reference field="2" count="1" selected="0">
            <x v="85"/>
          </reference>
          <reference field="4" count="1">
            <x v="0"/>
          </reference>
        </references>
      </pivotArea>
    </format>
    <format dxfId="229">
      <pivotArea dataOnly="0" labelOnly="1" outline="0" fieldPosition="0">
        <references count="2">
          <reference field="2" count="1" selected="0">
            <x v="86"/>
          </reference>
          <reference field="4" count="1">
            <x v="4"/>
          </reference>
        </references>
      </pivotArea>
    </format>
    <format dxfId="228">
      <pivotArea dataOnly="0" labelOnly="1" outline="0" fieldPosition="0">
        <references count="2">
          <reference field="2" count="1" selected="0">
            <x v="87"/>
          </reference>
          <reference field="4" count="1">
            <x v="2"/>
          </reference>
        </references>
      </pivotArea>
    </format>
    <format dxfId="227">
      <pivotArea dataOnly="0" labelOnly="1" outline="0" fieldPosition="0">
        <references count="2">
          <reference field="2" count="1" selected="0">
            <x v="88"/>
          </reference>
          <reference field="4" count="1">
            <x v="5"/>
          </reference>
        </references>
      </pivotArea>
    </format>
    <format dxfId="226">
      <pivotArea dataOnly="0" labelOnly="1" outline="0" fieldPosition="0">
        <references count="2">
          <reference field="2" count="1" selected="0">
            <x v="89"/>
          </reference>
          <reference field="4" count="1">
            <x v="6"/>
          </reference>
        </references>
      </pivotArea>
    </format>
    <format dxfId="225">
      <pivotArea dataOnly="0" labelOnly="1" outline="0" fieldPosition="0">
        <references count="2">
          <reference field="2" count="1" selected="0">
            <x v="90"/>
          </reference>
          <reference field="4" count="1">
            <x v="0"/>
          </reference>
        </references>
      </pivotArea>
    </format>
    <format dxfId="224">
      <pivotArea dataOnly="0" labelOnly="1" outline="0" fieldPosition="0">
        <references count="2">
          <reference field="2" count="1" selected="0">
            <x v="91"/>
          </reference>
          <reference field="4" count="1">
            <x v="2"/>
          </reference>
        </references>
      </pivotArea>
    </format>
    <format dxfId="223">
      <pivotArea dataOnly="0" labelOnly="1" outline="0" fieldPosition="0">
        <references count="2">
          <reference field="2" count="1" selected="0">
            <x v="92"/>
          </reference>
          <reference field="4" count="1">
            <x v="4"/>
          </reference>
        </references>
      </pivotArea>
    </format>
    <format dxfId="222">
      <pivotArea dataOnly="0" labelOnly="1" outline="0" fieldPosition="0">
        <references count="2">
          <reference field="2" count="1" selected="0">
            <x v="93"/>
          </reference>
          <reference field="4" count="1">
            <x v="5"/>
          </reference>
        </references>
      </pivotArea>
    </format>
    <format dxfId="221">
      <pivotArea dataOnly="0" labelOnly="1" outline="0" fieldPosition="0">
        <references count="2">
          <reference field="2" count="1" selected="0">
            <x v="94"/>
          </reference>
          <reference field="4" count="1">
            <x v="6"/>
          </reference>
        </references>
      </pivotArea>
    </format>
    <format dxfId="220">
      <pivotArea dataOnly="0" labelOnly="1" outline="0" fieldPosition="0">
        <references count="2">
          <reference field="2" count="1" selected="0">
            <x v="95"/>
          </reference>
          <reference field="4" count="1">
            <x v="0"/>
          </reference>
        </references>
      </pivotArea>
    </format>
    <format dxfId="219">
      <pivotArea dataOnly="0" labelOnly="1" outline="0" fieldPosition="0">
        <references count="2">
          <reference field="2" count="1" selected="0">
            <x v="96"/>
          </reference>
          <reference field="4" count="1">
            <x v="2"/>
          </reference>
        </references>
      </pivotArea>
    </format>
    <format dxfId="218">
      <pivotArea dataOnly="0" labelOnly="1" outline="0" fieldPosition="0">
        <references count="2">
          <reference field="2" count="1" selected="0">
            <x v="97"/>
          </reference>
          <reference field="4" count="1">
            <x v="4"/>
          </reference>
        </references>
      </pivotArea>
    </format>
    <format dxfId="217">
      <pivotArea dataOnly="0" labelOnly="1" outline="0" fieldPosition="0">
        <references count="2">
          <reference field="2" count="1" selected="0">
            <x v="98"/>
          </reference>
          <reference field="4" count="1">
            <x v="0"/>
          </reference>
        </references>
      </pivotArea>
    </format>
    <format dxfId="216">
      <pivotArea dataOnly="0" labelOnly="1" outline="0" fieldPosition="0">
        <references count="2">
          <reference field="2" count="1" selected="0">
            <x v="99"/>
          </reference>
          <reference field="4" count="1">
            <x v="7"/>
          </reference>
        </references>
      </pivotArea>
    </format>
    <format dxfId="215">
      <pivotArea dataOnly="0" labelOnly="1" outline="0" fieldPosition="0">
        <references count="2">
          <reference field="2" count="1" selected="0">
            <x v="100"/>
          </reference>
          <reference field="4" count="1">
            <x v="2"/>
          </reference>
        </references>
      </pivotArea>
    </format>
    <format dxfId="214">
      <pivotArea dataOnly="0" labelOnly="1" outline="0" fieldPosition="0">
        <references count="2">
          <reference field="2" count="1" selected="0">
            <x v="101"/>
          </reference>
          <reference field="4" count="1">
            <x v="0"/>
          </reference>
        </references>
      </pivotArea>
    </format>
    <format dxfId="213">
      <pivotArea dataOnly="0" labelOnly="1" outline="0" fieldPosition="0">
        <references count="2">
          <reference field="2" count="1" selected="0">
            <x v="110"/>
          </reference>
          <reference field="4" count="1">
            <x v="5"/>
          </reference>
        </references>
      </pivotArea>
    </format>
    <format dxfId="212">
      <pivotArea dataOnly="0" labelOnly="1" outline="0" fieldPosition="0">
        <references count="2">
          <reference field="2" count="1" selected="0">
            <x v="111"/>
          </reference>
          <reference field="4" count="1">
            <x v="0"/>
          </reference>
        </references>
      </pivotArea>
    </format>
    <format dxfId="211">
      <pivotArea dataOnly="0" labelOnly="1" outline="0" fieldPosition="0">
        <references count="2">
          <reference field="2" count="1" selected="0">
            <x v="148"/>
          </reference>
          <reference field="4" count="1">
            <x v="2"/>
          </reference>
        </references>
      </pivotArea>
    </format>
    <format dxfId="210">
      <pivotArea dataOnly="0" labelOnly="1" outline="0" fieldPosition="0">
        <references count="2">
          <reference field="2" count="1" selected="0">
            <x v="149"/>
          </reference>
          <reference field="4" count="1">
            <x v="5"/>
          </reference>
        </references>
      </pivotArea>
    </format>
    <format dxfId="209">
      <pivotArea dataOnly="0" labelOnly="1" outline="0" fieldPosition="0">
        <references count="2">
          <reference field="2" count="1" selected="0">
            <x v="150"/>
          </reference>
          <reference field="4" count="1">
            <x v="0"/>
          </reference>
        </references>
      </pivotArea>
    </format>
    <format dxfId="208">
      <pivotArea dataOnly="0" labelOnly="1" outline="0" fieldPosition="0">
        <references count="2">
          <reference field="2" count="1" selected="0">
            <x v="160"/>
          </reference>
          <reference field="4" count="1">
            <x v="6"/>
          </reference>
        </references>
      </pivotArea>
    </format>
    <format dxfId="207">
      <pivotArea dataOnly="0" labelOnly="1" outline="0" fieldPosition="0">
        <references count="2">
          <reference field="2" count="1" selected="0">
            <x v="161"/>
          </reference>
          <reference field="4" count="1">
            <x v="0"/>
          </reference>
        </references>
      </pivotArea>
    </format>
    <format dxfId="206">
      <pivotArea dataOnly="0" labelOnly="1" outline="0" fieldPosition="0">
        <references count="2">
          <reference field="2" count="1" selected="0">
            <x v="162"/>
          </reference>
          <reference field="4" count="1">
            <x v="2"/>
          </reference>
        </references>
      </pivotArea>
    </format>
    <format dxfId="205">
      <pivotArea dataOnly="0" labelOnly="1" outline="0" fieldPosition="0">
        <references count="2">
          <reference field="2" count="1" selected="0">
            <x v="164"/>
          </reference>
          <reference field="4" count="1">
            <x v="7"/>
          </reference>
        </references>
      </pivotArea>
    </format>
    <format dxfId="204">
      <pivotArea dataOnly="0" labelOnly="1" outline="0" fieldPosition="0">
        <references count="2">
          <reference field="2" count="1" selected="0">
            <x v="165"/>
          </reference>
          <reference field="4" count="1">
            <x v="0"/>
          </reference>
        </references>
      </pivotArea>
    </format>
    <format dxfId="203">
      <pivotArea dataOnly="0" labelOnly="1" outline="0" fieldPosition="0">
        <references count="2">
          <reference field="2" count="1" selected="0">
            <x v="167"/>
          </reference>
          <reference field="4" count="1">
            <x v="2"/>
          </reference>
        </references>
      </pivotArea>
    </format>
    <format dxfId="202">
      <pivotArea dataOnly="0" labelOnly="1" outline="0" fieldPosition="0">
        <references count="2">
          <reference field="2" count="1" selected="0">
            <x v="169"/>
          </reference>
          <reference field="4" count="1">
            <x v="0"/>
          </reference>
        </references>
      </pivotArea>
    </format>
    <format dxfId="201">
      <pivotArea dataOnly="0" labelOnly="1" outline="0" fieldPosition="0">
        <references count="2">
          <reference field="2" count="1" selected="0">
            <x v="170"/>
          </reference>
          <reference field="4" count="1">
            <x v="2"/>
          </reference>
        </references>
      </pivotArea>
    </format>
    <format dxfId="200">
      <pivotArea dataOnly="0" labelOnly="1" outline="0" fieldPosition="0">
        <references count="2">
          <reference field="2" count="1" selected="0">
            <x v="172"/>
          </reference>
          <reference field="4" count="1">
            <x v="0"/>
          </reference>
        </references>
      </pivotArea>
    </format>
    <format dxfId="199">
      <pivotArea dataOnly="0" labelOnly="1" outline="0" fieldPosition="0">
        <references count="2">
          <reference field="2" count="1" selected="0">
            <x v="173"/>
          </reference>
          <reference field="4" count="1">
            <x v="2"/>
          </reference>
        </references>
      </pivotArea>
    </format>
    <format dxfId="198">
      <pivotArea dataOnly="0" labelOnly="1" outline="0" fieldPosition="0">
        <references count="2">
          <reference field="2" count="1" selected="0">
            <x v="174"/>
          </reference>
          <reference field="4" count="1">
            <x v="0"/>
          </reference>
        </references>
      </pivotArea>
    </format>
    <format dxfId="197">
      <pivotArea dataOnly="0" labelOnly="1" outline="0" fieldPosition="0">
        <references count="3">
          <reference field="1" count="1">
            <x v="1"/>
          </reference>
          <reference field="2" count="1" selected="0">
            <x v="40"/>
          </reference>
          <reference field="4" count="1" selected="0">
            <x v="9"/>
          </reference>
        </references>
      </pivotArea>
    </format>
    <format dxfId="196">
      <pivotArea dataOnly="0" labelOnly="1" outline="0" fieldPosition="0">
        <references count="3">
          <reference field="1" count="1">
            <x v="1"/>
          </reference>
          <reference field="2" count="1" selected="0">
            <x v="52"/>
          </reference>
          <reference field="4" count="1" selected="0">
            <x v="9"/>
          </reference>
        </references>
      </pivotArea>
    </format>
    <format dxfId="195">
      <pivotArea dataOnly="0" labelOnly="1" outline="0" fieldPosition="0">
        <references count="3">
          <reference field="1" count="1">
            <x v="1"/>
          </reference>
          <reference field="2" count="1" selected="0">
            <x v="53"/>
          </reference>
          <reference field="4" count="1" selected="0">
            <x v="9"/>
          </reference>
        </references>
      </pivotArea>
    </format>
    <format dxfId="194">
      <pivotArea dataOnly="0" labelOnly="1" outline="0" fieldPosition="0">
        <references count="3">
          <reference field="1" count="1">
            <x v="1"/>
          </reference>
          <reference field="2" count="1" selected="0">
            <x v="68"/>
          </reference>
          <reference field="4" count="1" selected="0">
            <x v="9"/>
          </reference>
        </references>
      </pivotArea>
    </format>
    <format dxfId="193">
      <pivotArea dataOnly="0" labelOnly="1" outline="0" fieldPosition="0">
        <references count="3">
          <reference field="1" count="2">
            <x v="0"/>
            <x v="1"/>
          </reference>
          <reference field="2" count="1" selected="0">
            <x v="79"/>
          </reference>
          <reference field="4" count="1" selected="0">
            <x v="9"/>
          </reference>
        </references>
      </pivotArea>
    </format>
    <format dxfId="192">
      <pivotArea dataOnly="0" labelOnly="1" outline="0" fieldPosition="0">
        <references count="3">
          <reference field="1" count="1">
            <x v="1"/>
          </reference>
          <reference field="2" count="1" selected="0">
            <x v="82"/>
          </reference>
          <reference field="4" count="1" selected="0">
            <x v="9"/>
          </reference>
        </references>
      </pivotArea>
    </format>
    <format dxfId="191">
      <pivotArea dataOnly="0" labelOnly="1" outline="0" fieldPosition="0">
        <references count="3">
          <reference field="1" count="1">
            <x v="1"/>
          </reference>
          <reference field="2" count="1" selected="0">
            <x v="83"/>
          </reference>
          <reference field="4" count="1" selected="0">
            <x v="9"/>
          </reference>
        </references>
      </pivotArea>
    </format>
    <format dxfId="190">
      <pivotArea dataOnly="0" labelOnly="1" outline="0" fieldPosition="0">
        <references count="3">
          <reference field="1" count="1">
            <x v="1"/>
          </reference>
          <reference field="2" count="1" selected="0">
            <x v="89"/>
          </reference>
          <reference field="4" count="1" selected="0">
            <x v="9"/>
          </reference>
        </references>
      </pivotArea>
    </format>
    <format dxfId="189">
      <pivotArea dataOnly="0" labelOnly="1" outline="0" fieldPosition="0">
        <references count="3">
          <reference field="1" count="1">
            <x v="1"/>
          </reference>
          <reference field="2" count="1" selected="0">
            <x v="101"/>
          </reference>
          <reference field="4" count="1" selected="0">
            <x v="9"/>
          </reference>
        </references>
      </pivotArea>
    </format>
    <format dxfId="188">
      <pivotArea dataOnly="0" labelOnly="1" outline="0" fieldPosition="0">
        <references count="3">
          <reference field="1" count="1">
            <x v="1"/>
          </reference>
          <reference field="2" count="1" selected="0">
            <x v="102"/>
          </reference>
          <reference field="4" count="1" selected="0">
            <x v="9"/>
          </reference>
        </references>
      </pivotArea>
    </format>
    <format dxfId="187">
      <pivotArea dataOnly="0" labelOnly="1" outline="0" fieldPosition="0">
        <references count="3">
          <reference field="1" count="1">
            <x v="1"/>
          </reference>
          <reference field="2" count="1" selected="0">
            <x v="107"/>
          </reference>
          <reference field="4" count="1" selected="0">
            <x v="9"/>
          </reference>
        </references>
      </pivotArea>
    </format>
    <format dxfId="186">
      <pivotArea dataOnly="0" labelOnly="1" outline="0" fieldPosition="0">
        <references count="3">
          <reference field="1" count="1">
            <x v="1"/>
          </reference>
          <reference field="2" count="1" selected="0">
            <x v="120"/>
          </reference>
          <reference field="4" count="1" selected="0">
            <x v="9"/>
          </reference>
        </references>
      </pivotArea>
    </format>
    <format dxfId="185">
      <pivotArea dataOnly="0" labelOnly="1" outline="0" fieldPosition="0">
        <references count="3">
          <reference field="1" count="2">
            <x v="0"/>
            <x v="1"/>
          </reference>
          <reference field="2" count="1" selected="0">
            <x v="138"/>
          </reference>
          <reference field="4" count="1" selected="0">
            <x v="9"/>
          </reference>
        </references>
      </pivotArea>
    </format>
    <format dxfId="184">
      <pivotArea dataOnly="0" labelOnly="1" outline="0" fieldPosition="0">
        <references count="3">
          <reference field="1" count="1">
            <x v="1"/>
          </reference>
          <reference field="2" count="1" selected="0">
            <x v="139"/>
          </reference>
          <reference field="4" count="1" selected="0">
            <x v="9"/>
          </reference>
        </references>
      </pivotArea>
    </format>
    <format dxfId="183">
      <pivotArea dataOnly="0" labelOnly="1" outline="0" fieldPosition="0">
        <references count="3">
          <reference field="1" count="1">
            <x v="1"/>
          </reference>
          <reference field="2" count="1" selected="0">
            <x v="140"/>
          </reference>
          <reference field="4" count="1" selected="0">
            <x v="9"/>
          </reference>
        </references>
      </pivotArea>
    </format>
    <format dxfId="182">
      <pivotArea dataOnly="0" labelOnly="1" outline="0" fieldPosition="0">
        <references count="3">
          <reference field="1" count="1">
            <x v="1"/>
          </reference>
          <reference field="2" count="1" selected="0">
            <x v="161"/>
          </reference>
          <reference field="4" count="1" selected="0">
            <x v="9"/>
          </reference>
        </references>
      </pivotArea>
    </format>
    <format dxfId="181">
      <pivotArea field="1" type="button" dataOnly="0" labelOnly="1" outline="0" axis="axisRow" fieldPosition="2"/>
    </format>
    <format dxfId="180">
      <pivotArea dataOnly="0" labelOnly="1" outline="0" fieldPosition="0">
        <references count="3">
          <reference field="1" count="1">
            <x v="3"/>
          </reference>
          <reference field="2" count="1" selected="0">
            <x v="0"/>
          </reference>
          <reference field="4" count="1" selected="0">
            <x v="9"/>
          </reference>
        </references>
      </pivotArea>
    </format>
    <format dxfId="179">
      <pivotArea dataOnly="0" labelOnly="1" outline="0" fieldPosition="0">
        <references count="3">
          <reference field="1" count="1">
            <x v="5"/>
          </reference>
          <reference field="2" count="1" selected="0">
            <x v="1"/>
          </reference>
          <reference field="4" count="1" selected="0">
            <x v="9"/>
          </reference>
        </references>
      </pivotArea>
    </format>
    <format dxfId="178">
      <pivotArea dataOnly="0" labelOnly="1" outline="0" fieldPosition="0">
        <references count="3">
          <reference field="1" count="1">
            <x v="4"/>
          </reference>
          <reference field="2" count="1" selected="0">
            <x v="2"/>
          </reference>
          <reference field="4" count="1" selected="0">
            <x v="9"/>
          </reference>
        </references>
      </pivotArea>
    </format>
    <format dxfId="177">
      <pivotArea dataOnly="0" labelOnly="1" outline="0" fieldPosition="0">
        <references count="3">
          <reference field="1" count="1">
            <x v="3"/>
          </reference>
          <reference field="2" count="1" selected="0">
            <x v="3"/>
          </reference>
          <reference field="4" count="1" selected="0">
            <x v="9"/>
          </reference>
        </references>
      </pivotArea>
    </format>
    <format dxfId="176">
      <pivotArea dataOnly="0" labelOnly="1" outline="0" fieldPosition="0">
        <references count="3">
          <reference field="1" count="1">
            <x v="3"/>
          </reference>
          <reference field="2" count="1" selected="0">
            <x v="4"/>
          </reference>
          <reference field="4" count="1" selected="0">
            <x v="9"/>
          </reference>
        </references>
      </pivotArea>
    </format>
    <format dxfId="175">
      <pivotArea dataOnly="0" labelOnly="1" outline="0" fieldPosition="0">
        <references count="3">
          <reference field="1" count="1">
            <x v="3"/>
          </reference>
          <reference field="2" count="1" selected="0">
            <x v="5"/>
          </reference>
          <reference field="4" count="1" selected="0">
            <x v="9"/>
          </reference>
        </references>
      </pivotArea>
    </format>
    <format dxfId="174">
      <pivotArea dataOnly="0" labelOnly="1" outline="0" fieldPosition="0">
        <references count="3">
          <reference field="1" count="1">
            <x v="2"/>
          </reference>
          <reference field="2" count="1" selected="0">
            <x v="6"/>
          </reference>
          <reference field="4" count="1" selected="0">
            <x v="9"/>
          </reference>
        </references>
      </pivotArea>
    </format>
    <format dxfId="173">
      <pivotArea dataOnly="0" labelOnly="1" outline="0" fieldPosition="0">
        <references count="3">
          <reference field="1" count="1">
            <x v="3"/>
          </reference>
          <reference field="2" count="1" selected="0">
            <x v="7"/>
          </reference>
          <reference field="4" count="1" selected="0">
            <x v="9"/>
          </reference>
        </references>
      </pivotArea>
    </format>
    <format dxfId="172">
      <pivotArea dataOnly="0" labelOnly="1" outline="0" fieldPosition="0">
        <references count="3">
          <reference field="1" count="1">
            <x v="5"/>
          </reference>
          <reference field="2" count="1" selected="0">
            <x v="8"/>
          </reference>
          <reference field="4" count="1" selected="0">
            <x v="9"/>
          </reference>
        </references>
      </pivotArea>
    </format>
    <format dxfId="171">
      <pivotArea dataOnly="0" labelOnly="1" outline="0" fieldPosition="0">
        <references count="3">
          <reference field="1" count="1">
            <x v="5"/>
          </reference>
          <reference field="2" count="1" selected="0">
            <x v="9"/>
          </reference>
          <reference field="4" count="1" selected="0">
            <x v="9"/>
          </reference>
        </references>
      </pivotArea>
    </format>
    <format dxfId="170">
      <pivotArea dataOnly="0" labelOnly="1" outline="0" fieldPosition="0">
        <references count="3">
          <reference field="1" count="1">
            <x v="5"/>
          </reference>
          <reference field="2" count="1" selected="0">
            <x v="10"/>
          </reference>
          <reference field="4" count="1" selected="0">
            <x v="9"/>
          </reference>
        </references>
      </pivotArea>
    </format>
    <format dxfId="169">
      <pivotArea dataOnly="0" labelOnly="1" outline="0" fieldPosition="0">
        <references count="3">
          <reference field="1" count="1">
            <x v="3"/>
          </reference>
          <reference field="2" count="1" selected="0">
            <x v="11"/>
          </reference>
          <reference field="4" count="1" selected="0">
            <x v="9"/>
          </reference>
        </references>
      </pivotArea>
    </format>
    <format dxfId="168">
      <pivotArea dataOnly="0" labelOnly="1" outline="0" fieldPosition="0">
        <references count="3">
          <reference field="1" count="1">
            <x v="5"/>
          </reference>
          <reference field="2" count="1" selected="0">
            <x v="12"/>
          </reference>
          <reference field="4" count="1" selected="0">
            <x v="9"/>
          </reference>
        </references>
      </pivotArea>
    </format>
    <format dxfId="167">
      <pivotArea dataOnly="0" labelOnly="1" outline="0" fieldPosition="0">
        <references count="3">
          <reference field="1" count="1">
            <x v="5"/>
          </reference>
          <reference field="2" count="1" selected="0">
            <x v="13"/>
          </reference>
          <reference field="4" count="1" selected="0">
            <x v="9"/>
          </reference>
        </references>
      </pivotArea>
    </format>
    <format dxfId="166">
      <pivotArea dataOnly="0" labelOnly="1" outline="0" fieldPosition="0">
        <references count="3">
          <reference field="1" count="1">
            <x v="3"/>
          </reference>
          <reference field="2" count="1" selected="0">
            <x v="14"/>
          </reference>
          <reference field="4" count="1" selected="0">
            <x v="9"/>
          </reference>
        </references>
      </pivotArea>
    </format>
    <format dxfId="165">
      <pivotArea dataOnly="0" labelOnly="1" outline="0" fieldPosition="0">
        <references count="3">
          <reference field="1" count="1">
            <x v="3"/>
          </reference>
          <reference field="2" count="1" selected="0">
            <x v="15"/>
          </reference>
          <reference field="4" count="1" selected="0">
            <x v="9"/>
          </reference>
        </references>
      </pivotArea>
    </format>
    <format dxfId="164">
      <pivotArea dataOnly="0" labelOnly="1" outline="0" fieldPosition="0">
        <references count="3">
          <reference field="1" count="1">
            <x v="3"/>
          </reference>
          <reference field="2" count="1" selected="0">
            <x v="16"/>
          </reference>
          <reference field="4" count="1" selected="0">
            <x v="9"/>
          </reference>
        </references>
      </pivotArea>
    </format>
    <format dxfId="163">
      <pivotArea dataOnly="0" labelOnly="1" outline="0" fieldPosition="0">
        <references count="3">
          <reference field="1" count="1">
            <x v="3"/>
          </reference>
          <reference field="2" count="1" selected="0">
            <x v="17"/>
          </reference>
          <reference field="4" count="1" selected="0">
            <x v="9"/>
          </reference>
        </references>
      </pivotArea>
    </format>
    <format dxfId="162">
      <pivotArea dataOnly="0" labelOnly="1" outline="0" fieldPosition="0">
        <references count="3">
          <reference field="1" count="1">
            <x v="3"/>
          </reference>
          <reference field="2" count="1" selected="0">
            <x v="18"/>
          </reference>
          <reference field="4" count="1" selected="0">
            <x v="9"/>
          </reference>
        </references>
      </pivotArea>
    </format>
    <format dxfId="161">
      <pivotArea dataOnly="0" labelOnly="1" outline="0" fieldPosition="0">
        <references count="3">
          <reference field="1" count="1">
            <x v="2"/>
          </reference>
          <reference field="2" count="1" selected="0">
            <x v="19"/>
          </reference>
          <reference field="4" count="1" selected="0">
            <x v="9"/>
          </reference>
        </references>
      </pivotArea>
    </format>
    <format dxfId="160">
      <pivotArea dataOnly="0" labelOnly="1" outline="0" fieldPosition="0">
        <references count="3">
          <reference field="1" count="1">
            <x v="2"/>
          </reference>
          <reference field="2" count="1" selected="0">
            <x v="20"/>
          </reference>
          <reference field="4" count="1" selected="0">
            <x v="9"/>
          </reference>
        </references>
      </pivotArea>
    </format>
    <format dxfId="159">
      <pivotArea dataOnly="0" labelOnly="1" outline="0" fieldPosition="0">
        <references count="3">
          <reference field="1" count="1">
            <x v="3"/>
          </reference>
          <reference field="2" count="1" selected="0">
            <x v="21"/>
          </reference>
          <reference field="4" count="1" selected="0">
            <x v="9"/>
          </reference>
        </references>
      </pivotArea>
    </format>
    <format dxfId="158">
      <pivotArea dataOnly="0" labelOnly="1" outline="0" fieldPosition="0">
        <references count="3">
          <reference field="1" count="1">
            <x v="3"/>
          </reference>
          <reference field="2" count="1" selected="0">
            <x v="22"/>
          </reference>
          <reference field="4" count="1" selected="0">
            <x v="9"/>
          </reference>
        </references>
      </pivotArea>
    </format>
    <format dxfId="157">
      <pivotArea dataOnly="0" labelOnly="1" outline="0" fieldPosition="0">
        <references count="3">
          <reference field="1" count="1">
            <x v="3"/>
          </reference>
          <reference field="2" count="1" selected="0">
            <x v="23"/>
          </reference>
          <reference field="4" count="1" selected="0">
            <x v="9"/>
          </reference>
        </references>
      </pivotArea>
    </format>
    <format dxfId="156">
      <pivotArea dataOnly="0" labelOnly="1" outline="0" fieldPosition="0">
        <references count="3">
          <reference field="1" count="1">
            <x v="3"/>
          </reference>
          <reference field="2" count="1" selected="0">
            <x v="24"/>
          </reference>
          <reference field="4" count="1" selected="0">
            <x v="9"/>
          </reference>
        </references>
      </pivotArea>
    </format>
    <format dxfId="155">
      <pivotArea dataOnly="0" labelOnly="1" outline="0" fieldPosition="0">
        <references count="3">
          <reference field="1" count="1">
            <x v="3"/>
          </reference>
          <reference field="2" count="1" selected="0">
            <x v="25"/>
          </reference>
          <reference field="4" count="1" selected="0">
            <x v="9"/>
          </reference>
        </references>
      </pivotArea>
    </format>
    <format dxfId="154">
      <pivotArea dataOnly="0" labelOnly="1" outline="0" fieldPosition="0">
        <references count="3">
          <reference field="1" count="1">
            <x v="3"/>
          </reference>
          <reference field="2" count="1" selected="0">
            <x v="26"/>
          </reference>
          <reference field="4" count="1" selected="0">
            <x v="9"/>
          </reference>
        </references>
      </pivotArea>
    </format>
    <format dxfId="153">
      <pivotArea dataOnly="0" labelOnly="1" outline="0" fieldPosition="0">
        <references count="3">
          <reference field="1" count="1">
            <x v="3"/>
          </reference>
          <reference field="2" count="1" selected="0">
            <x v="27"/>
          </reference>
          <reference field="4" count="1" selected="0">
            <x v="9"/>
          </reference>
        </references>
      </pivotArea>
    </format>
    <format dxfId="152">
      <pivotArea dataOnly="0" labelOnly="1" outline="0" fieldPosition="0">
        <references count="3">
          <reference field="1" count="1">
            <x v="3"/>
          </reference>
          <reference field="2" count="1" selected="0">
            <x v="28"/>
          </reference>
          <reference field="4" count="1" selected="0">
            <x v="9"/>
          </reference>
        </references>
      </pivotArea>
    </format>
    <format dxfId="151">
      <pivotArea dataOnly="0" labelOnly="1" outline="0" fieldPosition="0">
        <references count="3">
          <reference field="1" count="1">
            <x v="3"/>
          </reference>
          <reference field="2" count="1" selected="0">
            <x v="29"/>
          </reference>
          <reference field="4" count="1" selected="0">
            <x v="9"/>
          </reference>
        </references>
      </pivotArea>
    </format>
    <format dxfId="150">
      <pivotArea dataOnly="0" labelOnly="1" outline="0" fieldPosition="0">
        <references count="3">
          <reference field="1" count="1">
            <x v="3"/>
          </reference>
          <reference field="2" count="1" selected="0">
            <x v="30"/>
          </reference>
          <reference field="4" count="1" selected="0">
            <x v="9"/>
          </reference>
        </references>
      </pivotArea>
    </format>
    <format dxfId="149">
      <pivotArea dataOnly="0" labelOnly="1" outline="0" fieldPosition="0">
        <references count="3">
          <reference field="1" count="1">
            <x v="3"/>
          </reference>
          <reference field="2" count="1" selected="0">
            <x v="31"/>
          </reference>
          <reference field="4" count="1" selected="0">
            <x v="9"/>
          </reference>
        </references>
      </pivotArea>
    </format>
    <format dxfId="148">
      <pivotArea dataOnly="0" labelOnly="1" outline="0" fieldPosition="0">
        <references count="3">
          <reference field="1" count="1">
            <x v="3"/>
          </reference>
          <reference field="2" count="1" selected="0">
            <x v="32"/>
          </reference>
          <reference field="4" count="1" selected="0">
            <x v="9"/>
          </reference>
        </references>
      </pivotArea>
    </format>
    <format dxfId="147">
      <pivotArea dataOnly="0" labelOnly="1" outline="0" fieldPosition="0">
        <references count="3">
          <reference field="1" count="1">
            <x v="3"/>
          </reference>
          <reference field="2" count="1" selected="0">
            <x v="33"/>
          </reference>
          <reference field="4" count="1" selected="0">
            <x v="9"/>
          </reference>
        </references>
      </pivotArea>
    </format>
    <format dxfId="146">
      <pivotArea dataOnly="0" labelOnly="1" outline="0" fieldPosition="0">
        <references count="3">
          <reference field="1" count="1">
            <x v="0"/>
          </reference>
          <reference field="2" count="1" selected="0">
            <x v="34"/>
          </reference>
          <reference field="4" count="1" selected="0">
            <x v="9"/>
          </reference>
        </references>
      </pivotArea>
    </format>
    <format dxfId="145">
      <pivotArea dataOnly="0" labelOnly="1" outline="0" fieldPosition="0">
        <references count="3">
          <reference field="1" count="1">
            <x v="2"/>
          </reference>
          <reference field="2" count="1" selected="0">
            <x v="35"/>
          </reference>
          <reference field="4" count="1" selected="0">
            <x v="9"/>
          </reference>
        </references>
      </pivotArea>
    </format>
    <format dxfId="144">
      <pivotArea dataOnly="0" labelOnly="1" outline="0" fieldPosition="0">
        <references count="3">
          <reference field="1" count="1">
            <x v="3"/>
          </reference>
          <reference field="2" count="1" selected="0">
            <x v="36"/>
          </reference>
          <reference field="4" count="1" selected="0">
            <x v="9"/>
          </reference>
        </references>
      </pivotArea>
    </format>
    <format dxfId="143">
      <pivotArea dataOnly="0" labelOnly="1" outline="0" fieldPosition="0">
        <references count="3">
          <reference field="1" count="1">
            <x v="3"/>
          </reference>
          <reference field="2" count="1" selected="0">
            <x v="37"/>
          </reference>
          <reference field="4" count="1" selected="0">
            <x v="9"/>
          </reference>
        </references>
      </pivotArea>
    </format>
    <format dxfId="142">
      <pivotArea dataOnly="0" labelOnly="1" outline="0" fieldPosition="0">
        <references count="3">
          <reference field="1" count="1">
            <x v="3"/>
          </reference>
          <reference field="2" count="1" selected="0">
            <x v="38"/>
          </reference>
          <reference field="4" count="1" selected="0">
            <x v="9"/>
          </reference>
        </references>
      </pivotArea>
    </format>
    <format dxfId="141">
      <pivotArea dataOnly="0" labelOnly="1" outline="0" fieldPosition="0">
        <references count="3">
          <reference field="1" count="1">
            <x v="3"/>
          </reference>
          <reference field="2" count="1" selected="0">
            <x v="39"/>
          </reference>
          <reference field="4" count="1" selected="0">
            <x v="9"/>
          </reference>
        </references>
      </pivotArea>
    </format>
    <format dxfId="140">
      <pivotArea dataOnly="0" labelOnly="1" outline="0" fieldPosition="0">
        <references count="3">
          <reference field="1" count="1">
            <x v="0"/>
          </reference>
          <reference field="2" count="1" selected="0">
            <x v="40"/>
          </reference>
          <reference field="4" count="1" selected="0">
            <x v="9"/>
          </reference>
        </references>
      </pivotArea>
    </format>
    <format dxfId="139">
      <pivotArea dataOnly="0" labelOnly="1" outline="0" fieldPosition="0">
        <references count="3">
          <reference field="1" count="1">
            <x v="3"/>
          </reference>
          <reference field="2" count="1" selected="0">
            <x v="41"/>
          </reference>
          <reference field="4" count="1" selected="0">
            <x v="9"/>
          </reference>
        </references>
      </pivotArea>
    </format>
    <format dxfId="138">
      <pivotArea dataOnly="0" labelOnly="1" outline="0" fieldPosition="0">
        <references count="3">
          <reference field="1" count="1">
            <x v="5"/>
          </reference>
          <reference field="2" count="1" selected="0">
            <x v="42"/>
          </reference>
          <reference field="4" count="1" selected="0">
            <x v="9"/>
          </reference>
        </references>
      </pivotArea>
    </format>
    <format dxfId="137">
      <pivotArea dataOnly="0" labelOnly="1" outline="0" fieldPosition="0">
        <references count="3">
          <reference field="1" count="1">
            <x v="3"/>
          </reference>
          <reference field="2" count="1" selected="0">
            <x v="43"/>
          </reference>
          <reference field="4" count="1" selected="0">
            <x v="9"/>
          </reference>
        </references>
      </pivotArea>
    </format>
    <format dxfId="136">
      <pivotArea dataOnly="0" labelOnly="1" outline="0" fieldPosition="0">
        <references count="3">
          <reference field="1" count="1">
            <x v="3"/>
          </reference>
          <reference field="2" count="1" selected="0">
            <x v="44"/>
          </reference>
          <reference field="4" count="1" selected="0">
            <x v="9"/>
          </reference>
        </references>
      </pivotArea>
    </format>
    <format dxfId="135">
      <pivotArea dataOnly="0" labelOnly="1" outline="0" fieldPosition="0">
        <references count="3">
          <reference field="1" count="1">
            <x v="3"/>
          </reference>
          <reference field="2" count="1" selected="0">
            <x v="45"/>
          </reference>
          <reference field="4" count="1" selected="0">
            <x v="9"/>
          </reference>
        </references>
      </pivotArea>
    </format>
    <format dxfId="134">
      <pivotArea dataOnly="0" labelOnly="1" outline="0" fieldPosition="0">
        <references count="3">
          <reference field="1" count="1">
            <x v="3"/>
          </reference>
          <reference field="2" count="1" selected="0">
            <x v="46"/>
          </reference>
          <reference field="4" count="1" selected="0">
            <x v="9"/>
          </reference>
        </references>
      </pivotArea>
    </format>
    <format dxfId="133">
      <pivotArea dataOnly="0" labelOnly="1" outline="0" fieldPosition="0">
        <references count="3">
          <reference field="1" count="1">
            <x v="3"/>
          </reference>
          <reference field="2" count="1" selected="0">
            <x v="47"/>
          </reference>
          <reference field="4" count="1" selected="0">
            <x v="9"/>
          </reference>
        </references>
      </pivotArea>
    </format>
    <format dxfId="132">
      <pivotArea dataOnly="0" labelOnly="1" outline="0" fieldPosition="0">
        <references count="3">
          <reference field="1" count="1">
            <x v="2"/>
          </reference>
          <reference field="2" count="1" selected="0">
            <x v="48"/>
          </reference>
          <reference field="4" count="1" selected="0">
            <x v="9"/>
          </reference>
        </references>
      </pivotArea>
    </format>
    <format dxfId="131">
      <pivotArea dataOnly="0" labelOnly="1" outline="0" fieldPosition="0">
        <references count="3">
          <reference field="1" count="1">
            <x v="3"/>
          </reference>
          <reference field="2" count="1" selected="0">
            <x v="49"/>
          </reference>
          <reference field="4" count="1" selected="0">
            <x v="9"/>
          </reference>
        </references>
      </pivotArea>
    </format>
    <format dxfId="130">
      <pivotArea dataOnly="0" labelOnly="1" outline="0" fieldPosition="0">
        <references count="3">
          <reference field="1" count="1">
            <x v="5"/>
          </reference>
          <reference field="2" count="1" selected="0">
            <x v="50"/>
          </reference>
          <reference field="4" count="1" selected="0">
            <x v="9"/>
          </reference>
        </references>
      </pivotArea>
    </format>
    <format dxfId="129">
      <pivotArea dataOnly="0" labelOnly="1" outline="0" fieldPosition="0">
        <references count="3">
          <reference field="1" count="1">
            <x v="3"/>
          </reference>
          <reference field="2" count="1" selected="0">
            <x v="51"/>
          </reference>
          <reference field="4" count="1" selected="0">
            <x v="9"/>
          </reference>
        </references>
      </pivotArea>
    </format>
    <format dxfId="128">
      <pivotArea dataOnly="0" labelOnly="1" outline="0" fieldPosition="0">
        <references count="3">
          <reference field="1" count="1">
            <x v="0"/>
          </reference>
          <reference field="2" count="1" selected="0">
            <x v="52"/>
          </reference>
          <reference field="4" count="1" selected="0">
            <x v="9"/>
          </reference>
        </references>
      </pivotArea>
    </format>
    <format dxfId="127">
      <pivotArea dataOnly="0" labelOnly="1" outline="0" fieldPosition="0">
        <references count="3">
          <reference field="1" count="1">
            <x v="0"/>
          </reference>
          <reference field="2" count="1" selected="0">
            <x v="53"/>
          </reference>
          <reference field="4" count="1" selected="0">
            <x v="9"/>
          </reference>
        </references>
      </pivotArea>
    </format>
    <format dxfId="126">
      <pivotArea dataOnly="0" labelOnly="1" outline="0" fieldPosition="0">
        <references count="3">
          <reference field="1" count="1">
            <x v="3"/>
          </reference>
          <reference field="2" count="1" selected="0">
            <x v="54"/>
          </reference>
          <reference field="4" count="1" selected="0">
            <x v="9"/>
          </reference>
        </references>
      </pivotArea>
    </format>
    <format dxfId="125">
      <pivotArea dataOnly="0" labelOnly="1" outline="0" fieldPosition="0">
        <references count="3">
          <reference field="1" count="1">
            <x v="3"/>
          </reference>
          <reference field="2" count="1" selected="0">
            <x v="55"/>
          </reference>
          <reference field="4" count="1" selected="0">
            <x v="9"/>
          </reference>
        </references>
      </pivotArea>
    </format>
    <format dxfId="124">
      <pivotArea dataOnly="0" labelOnly="1" outline="0" fieldPosition="0">
        <references count="3">
          <reference field="1" count="1">
            <x v="3"/>
          </reference>
          <reference field="2" count="1" selected="0">
            <x v="56"/>
          </reference>
          <reference field="4" count="1" selected="0">
            <x v="9"/>
          </reference>
        </references>
      </pivotArea>
    </format>
    <format dxfId="123">
      <pivotArea dataOnly="0" labelOnly="1" outline="0" fieldPosition="0">
        <references count="3">
          <reference field="1" count="1">
            <x v="0"/>
          </reference>
          <reference field="2" count="1" selected="0">
            <x v="57"/>
          </reference>
          <reference field="4" count="1" selected="0">
            <x v="9"/>
          </reference>
        </references>
      </pivotArea>
    </format>
    <format dxfId="122">
      <pivotArea dataOnly="0" labelOnly="1" outline="0" fieldPosition="0">
        <references count="3">
          <reference field="1" count="1">
            <x v="0"/>
          </reference>
          <reference field="2" count="1" selected="0">
            <x v="58"/>
          </reference>
          <reference field="4" count="1" selected="0">
            <x v="9"/>
          </reference>
        </references>
      </pivotArea>
    </format>
    <format dxfId="121">
      <pivotArea dataOnly="0" labelOnly="1" outline="0" fieldPosition="0">
        <references count="3">
          <reference field="1" count="1">
            <x v="2"/>
          </reference>
          <reference field="2" count="1" selected="0">
            <x v="59"/>
          </reference>
          <reference field="4" count="1" selected="0">
            <x v="9"/>
          </reference>
        </references>
      </pivotArea>
    </format>
    <format dxfId="120">
      <pivotArea dataOnly="0" labelOnly="1" outline="0" fieldPosition="0">
        <references count="3">
          <reference field="1" count="1">
            <x v="2"/>
          </reference>
          <reference field="2" count="1" selected="0">
            <x v="60"/>
          </reference>
          <reference field="4" count="1" selected="0">
            <x v="9"/>
          </reference>
        </references>
      </pivotArea>
    </format>
    <format dxfId="119">
      <pivotArea dataOnly="0" labelOnly="1" outline="0" fieldPosition="0">
        <references count="3">
          <reference field="1" count="1">
            <x v="2"/>
          </reference>
          <reference field="2" count="1" selected="0">
            <x v="61"/>
          </reference>
          <reference field="4" count="1" selected="0">
            <x v="9"/>
          </reference>
        </references>
      </pivotArea>
    </format>
    <format dxfId="118">
      <pivotArea dataOnly="0" labelOnly="1" outline="0" fieldPosition="0">
        <references count="3">
          <reference field="1" count="1">
            <x v="3"/>
          </reference>
          <reference field="2" count="1" selected="0">
            <x v="62"/>
          </reference>
          <reference field="4" count="1" selected="0">
            <x v="9"/>
          </reference>
        </references>
      </pivotArea>
    </format>
    <format dxfId="117">
      <pivotArea dataOnly="0" labelOnly="1" outline="0" fieldPosition="0">
        <references count="3">
          <reference field="1" count="1">
            <x v="3"/>
          </reference>
          <reference field="2" count="1" selected="0">
            <x v="63"/>
          </reference>
          <reference field="4" count="1" selected="0">
            <x v="9"/>
          </reference>
        </references>
      </pivotArea>
    </format>
    <format dxfId="116">
      <pivotArea dataOnly="0" labelOnly="1" outline="0" fieldPosition="0">
        <references count="3">
          <reference field="1" count="1">
            <x v="5"/>
          </reference>
          <reference field="2" count="1" selected="0">
            <x v="64"/>
          </reference>
          <reference field="4" count="1" selected="0">
            <x v="9"/>
          </reference>
        </references>
      </pivotArea>
    </format>
    <format dxfId="115">
      <pivotArea dataOnly="0" labelOnly="1" outline="0" fieldPosition="0">
        <references count="3">
          <reference field="1" count="1">
            <x v="3"/>
          </reference>
          <reference field="2" count="1" selected="0">
            <x v="65"/>
          </reference>
          <reference field="4" count="1" selected="0">
            <x v="9"/>
          </reference>
        </references>
      </pivotArea>
    </format>
    <format dxfId="114">
      <pivotArea dataOnly="0" labelOnly="1" outline="0" fieldPosition="0">
        <references count="3">
          <reference field="1" count="1">
            <x v="5"/>
          </reference>
          <reference field="2" count="1" selected="0">
            <x v="66"/>
          </reference>
          <reference field="4" count="1" selected="0">
            <x v="9"/>
          </reference>
        </references>
      </pivotArea>
    </format>
    <format dxfId="113">
      <pivotArea dataOnly="0" labelOnly="1" outline="0" fieldPosition="0">
        <references count="3">
          <reference field="1" count="1">
            <x v="3"/>
          </reference>
          <reference field="2" count="1" selected="0">
            <x v="67"/>
          </reference>
          <reference field="4" count="1" selected="0">
            <x v="9"/>
          </reference>
        </references>
      </pivotArea>
    </format>
    <format dxfId="112">
      <pivotArea dataOnly="0" labelOnly="1" outline="0" fieldPosition="0">
        <references count="3">
          <reference field="1" count="1">
            <x v="0"/>
          </reference>
          <reference field="2" count="1" selected="0">
            <x v="68"/>
          </reference>
          <reference field="4" count="1" selected="0">
            <x v="9"/>
          </reference>
        </references>
      </pivotArea>
    </format>
    <format dxfId="111">
      <pivotArea dataOnly="0" labelOnly="1" outline="0" fieldPosition="0">
        <references count="3">
          <reference field="1" count="1">
            <x v="3"/>
          </reference>
          <reference field="2" count="1" selected="0">
            <x v="69"/>
          </reference>
          <reference field="4" count="1" selected="0">
            <x v="9"/>
          </reference>
        </references>
      </pivotArea>
    </format>
    <format dxfId="110">
      <pivotArea dataOnly="0" labelOnly="1" outline="0" fieldPosition="0">
        <references count="3">
          <reference field="1" count="1">
            <x v="3"/>
          </reference>
          <reference field="2" count="1" selected="0">
            <x v="70"/>
          </reference>
          <reference field="4" count="1" selected="0">
            <x v="9"/>
          </reference>
        </references>
      </pivotArea>
    </format>
    <format dxfId="109">
      <pivotArea dataOnly="0" labelOnly="1" outline="0" fieldPosition="0">
        <references count="3">
          <reference field="1" count="1">
            <x v="3"/>
          </reference>
          <reference field="2" count="1" selected="0">
            <x v="71"/>
          </reference>
          <reference field="4" count="1" selected="0">
            <x v="9"/>
          </reference>
        </references>
      </pivotArea>
    </format>
    <format dxfId="108">
      <pivotArea dataOnly="0" labelOnly="1" outline="0" fieldPosition="0">
        <references count="3">
          <reference field="1" count="1">
            <x v="3"/>
          </reference>
          <reference field="2" count="1" selected="0">
            <x v="72"/>
          </reference>
          <reference field="4" count="1" selected="0">
            <x v="9"/>
          </reference>
        </references>
      </pivotArea>
    </format>
    <format dxfId="107">
      <pivotArea dataOnly="0" labelOnly="1" outline="0" fieldPosition="0">
        <references count="3">
          <reference field="1" count="1">
            <x v="3"/>
          </reference>
          <reference field="2" count="1" selected="0">
            <x v="73"/>
          </reference>
          <reference field="4" count="1" selected="0">
            <x v="9"/>
          </reference>
        </references>
      </pivotArea>
    </format>
    <format dxfId="106">
      <pivotArea dataOnly="0" labelOnly="1" outline="0" fieldPosition="0">
        <references count="3">
          <reference field="1" count="1">
            <x v="5"/>
          </reference>
          <reference field="2" count="1" selected="0">
            <x v="74"/>
          </reference>
          <reference field="4" count="1" selected="0">
            <x v="9"/>
          </reference>
        </references>
      </pivotArea>
    </format>
    <format dxfId="105">
      <pivotArea dataOnly="0" labelOnly="1" outline="0" fieldPosition="0">
        <references count="3">
          <reference field="1" count="1">
            <x v="3"/>
          </reference>
          <reference field="2" count="1" selected="0">
            <x v="75"/>
          </reference>
          <reference field="4" count="1" selected="0">
            <x v="9"/>
          </reference>
        </references>
      </pivotArea>
    </format>
    <format dxfId="104">
      <pivotArea dataOnly="0" labelOnly="1" outline="0" fieldPosition="0">
        <references count="3">
          <reference field="1" count="1">
            <x v="3"/>
          </reference>
          <reference field="2" count="1" selected="0">
            <x v="76"/>
          </reference>
          <reference field="4" count="1" selected="0">
            <x v="9"/>
          </reference>
        </references>
      </pivotArea>
    </format>
    <format dxfId="103">
      <pivotArea dataOnly="0" labelOnly="1" outline="0" fieldPosition="0">
        <references count="3">
          <reference field="1" count="1">
            <x v="2"/>
          </reference>
          <reference field="2" count="1" selected="0">
            <x v="77"/>
          </reference>
          <reference field="4" count="1" selected="0">
            <x v="9"/>
          </reference>
        </references>
      </pivotArea>
    </format>
    <format dxfId="102">
      <pivotArea dataOnly="0" labelOnly="1" outline="0" fieldPosition="0">
        <references count="3">
          <reference field="1" count="1">
            <x v="2"/>
          </reference>
          <reference field="2" count="1" selected="0">
            <x v="78"/>
          </reference>
          <reference field="4" count="1" selected="0">
            <x v="9"/>
          </reference>
        </references>
      </pivotArea>
    </format>
    <format dxfId="101">
      <pivotArea dataOnly="0" labelOnly="1" outline="0" fieldPosition="0">
        <references count="3">
          <reference field="1" count="1">
            <x v="0"/>
          </reference>
          <reference field="2" count="1" selected="0">
            <x v="79"/>
          </reference>
          <reference field="4" count="1" selected="0">
            <x v="9"/>
          </reference>
        </references>
      </pivotArea>
    </format>
    <format dxfId="100">
      <pivotArea dataOnly="0" labelOnly="1" outline="0" fieldPosition="0">
        <references count="3">
          <reference field="1" count="1">
            <x v="3"/>
          </reference>
          <reference field="2" count="1" selected="0">
            <x v="80"/>
          </reference>
          <reference field="4" count="1" selected="0">
            <x v="9"/>
          </reference>
        </references>
      </pivotArea>
    </format>
    <format dxfId="99">
      <pivotArea dataOnly="0" labelOnly="1" outline="0" fieldPosition="0">
        <references count="3">
          <reference field="1" count="1">
            <x v="3"/>
          </reference>
          <reference field="2" count="1" selected="0">
            <x v="81"/>
          </reference>
          <reference field="4" count="1" selected="0">
            <x v="9"/>
          </reference>
        </references>
      </pivotArea>
    </format>
    <format dxfId="98">
      <pivotArea dataOnly="0" labelOnly="1" outline="0" fieldPosition="0">
        <references count="3">
          <reference field="1" count="1">
            <x v="0"/>
          </reference>
          <reference field="2" count="1" selected="0">
            <x v="82"/>
          </reference>
          <reference field="4" count="1" selected="0">
            <x v="9"/>
          </reference>
        </references>
      </pivotArea>
    </format>
    <format dxfId="97">
      <pivotArea dataOnly="0" labelOnly="1" outline="0" fieldPosition="0">
        <references count="3">
          <reference field="1" count="1">
            <x v="0"/>
          </reference>
          <reference field="2" count="1" selected="0">
            <x v="83"/>
          </reference>
          <reference field="4" count="1" selected="0">
            <x v="9"/>
          </reference>
        </references>
      </pivotArea>
    </format>
    <format dxfId="96">
      <pivotArea dataOnly="0" labelOnly="1" outline="0" fieldPosition="0">
        <references count="3">
          <reference field="1" count="1">
            <x v="5"/>
          </reference>
          <reference field="2" count="1" selected="0">
            <x v="84"/>
          </reference>
          <reference field="4" count="1" selected="0">
            <x v="9"/>
          </reference>
        </references>
      </pivotArea>
    </format>
    <format dxfId="95">
      <pivotArea dataOnly="0" labelOnly="1" outline="0" fieldPosition="0">
        <references count="3">
          <reference field="1" count="1">
            <x v="3"/>
          </reference>
          <reference field="2" count="1" selected="0">
            <x v="85"/>
          </reference>
          <reference field="4" count="1" selected="0">
            <x v="9"/>
          </reference>
        </references>
      </pivotArea>
    </format>
    <format dxfId="94">
      <pivotArea dataOnly="0" labelOnly="1" outline="0" fieldPosition="0">
        <references count="3">
          <reference field="1" count="1">
            <x v="3"/>
          </reference>
          <reference field="2" count="1" selected="0">
            <x v="86"/>
          </reference>
          <reference field="4" count="1" selected="0">
            <x v="9"/>
          </reference>
        </references>
      </pivotArea>
    </format>
    <format dxfId="93">
      <pivotArea dataOnly="0" labelOnly="1" outline="0" fieldPosition="0">
        <references count="3">
          <reference field="1" count="1">
            <x v="3"/>
          </reference>
          <reference field="2" count="1" selected="0">
            <x v="87"/>
          </reference>
          <reference field="4" count="1" selected="0">
            <x v="9"/>
          </reference>
        </references>
      </pivotArea>
    </format>
    <format dxfId="92">
      <pivotArea dataOnly="0" labelOnly="1" outline="0" fieldPosition="0">
        <references count="3">
          <reference field="1" count="1">
            <x v="3"/>
          </reference>
          <reference field="2" count="1" selected="0">
            <x v="88"/>
          </reference>
          <reference field="4" count="1" selected="0">
            <x v="9"/>
          </reference>
        </references>
      </pivotArea>
    </format>
    <format dxfId="91">
      <pivotArea dataOnly="0" labelOnly="1" outline="0" fieldPosition="0">
        <references count="3">
          <reference field="1" count="1">
            <x v="0"/>
          </reference>
          <reference field="2" count="1" selected="0">
            <x v="89"/>
          </reference>
          <reference field="4" count="1" selected="0">
            <x v="9"/>
          </reference>
        </references>
      </pivotArea>
    </format>
    <format dxfId="90">
      <pivotArea dataOnly="0" labelOnly="1" outline="0" fieldPosition="0">
        <references count="3">
          <reference field="1" count="1">
            <x v="5"/>
          </reference>
          <reference field="2" count="1" selected="0">
            <x v="90"/>
          </reference>
          <reference field="4" count="1" selected="0">
            <x v="9"/>
          </reference>
        </references>
      </pivotArea>
    </format>
    <format dxfId="89">
      <pivotArea dataOnly="0" labelOnly="1" outline="0" fieldPosition="0">
        <references count="3">
          <reference field="1" count="1">
            <x v="3"/>
          </reference>
          <reference field="2" count="1" selected="0">
            <x v="91"/>
          </reference>
          <reference field="4" count="1" selected="0">
            <x v="9"/>
          </reference>
        </references>
      </pivotArea>
    </format>
    <format dxfId="88">
      <pivotArea dataOnly="0" labelOnly="1" outline="0" fieldPosition="0">
        <references count="3">
          <reference field="1" count="1">
            <x v="4"/>
          </reference>
          <reference field="2" count="1" selected="0">
            <x v="92"/>
          </reference>
          <reference field="4" count="1" selected="0">
            <x v="9"/>
          </reference>
        </references>
      </pivotArea>
    </format>
    <format dxfId="87">
      <pivotArea dataOnly="0" labelOnly="1" outline="0" fieldPosition="0">
        <references count="3">
          <reference field="1" count="1">
            <x v="5"/>
          </reference>
          <reference field="2" count="1" selected="0">
            <x v="93"/>
          </reference>
          <reference field="4" count="1" selected="0">
            <x v="9"/>
          </reference>
        </references>
      </pivotArea>
    </format>
    <format dxfId="86">
      <pivotArea dataOnly="0" labelOnly="1" outline="0" fieldPosition="0">
        <references count="3">
          <reference field="1" count="1">
            <x v="3"/>
          </reference>
          <reference field="2" count="1" selected="0">
            <x v="94"/>
          </reference>
          <reference field="4" count="1" selected="0">
            <x v="9"/>
          </reference>
        </references>
      </pivotArea>
    </format>
    <format dxfId="85">
      <pivotArea dataOnly="0" labelOnly="1" outline="0" fieldPosition="0">
        <references count="3">
          <reference field="1" count="1">
            <x v="3"/>
          </reference>
          <reference field="2" count="1" selected="0">
            <x v="95"/>
          </reference>
          <reference field="4" count="1" selected="0">
            <x v="9"/>
          </reference>
        </references>
      </pivotArea>
    </format>
    <format dxfId="84">
      <pivotArea dataOnly="0" labelOnly="1" outline="0" fieldPosition="0">
        <references count="3">
          <reference field="1" count="1">
            <x v="2"/>
          </reference>
          <reference field="2" count="1" selected="0">
            <x v="96"/>
          </reference>
          <reference field="4" count="1" selected="0">
            <x v="9"/>
          </reference>
        </references>
      </pivotArea>
    </format>
    <format dxfId="83">
      <pivotArea dataOnly="0" labelOnly="1" outline="0" fieldPosition="0">
        <references count="3">
          <reference field="1" count="1">
            <x v="5"/>
          </reference>
          <reference field="2" count="1" selected="0">
            <x v="97"/>
          </reference>
          <reference field="4" count="1" selected="0">
            <x v="9"/>
          </reference>
        </references>
      </pivotArea>
    </format>
    <format dxfId="82">
      <pivotArea dataOnly="0" labelOnly="1" outline="0" fieldPosition="0">
        <references count="3">
          <reference field="1" count="1">
            <x v="3"/>
          </reference>
          <reference field="2" count="1" selected="0">
            <x v="98"/>
          </reference>
          <reference field="4" count="1" selected="0">
            <x v="9"/>
          </reference>
        </references>
      </pivotArea>
    </format>
    <format dxfId="81">
      <pivotArea dataOnly="0" labelOnly="1" outline="0" fieldPosition="0">
        <references count="3">
          <reference field="1" count="1">
            <x v="3"/>
          </reference>
          <reference field="2" count="1" selected="0">
            <x v="99"/>
          </reference>
          <reference field="4" count="1" selected="0">
            <x v="9"/>
          </reference>
        </references>
      </pivotArea>
    </format>
    <format dxfId="80">
      <pivotArea dataOnly="0" labelOnly="1" outline="0" fieldPosition="0">
        <references count="3">
          <reference field="1" count="1">
            <x v="5"/>
          </reference>
          <reference field="2" count="1" selected="0">
            <x v="100"/>
          </reference>
          <reference field="4" count="1" selected="0">
            <x v="9"/>
          </reference>
        </references>
      </pivotArea>
    </format>
    <format dxfId="79">
      <pivotArea dataOnly="0" labelOnly="1" outline="0" fieldPosition="0">
        <references count="3">
          <reference field="1" count="1">
            <x v="0"/>
          </reference>
          <reference field="2" count="1" selected="0">
            <x v="101"/>
          </reference>
          <reference field="4" count="1" selected="0">
            <x v="9"/>
          </reference>
        </references>
      </pivotArea>
    </format>
    <format dxfId="78">
      <pivotArea dataOnly="0" labelOnly="1" outline="0" fieldPosition="0">
        <references count="3">
          <reference field="1" count="1">
            <x v="0"/>
          </reference>
          <reference field="2" count="1" selected="0">
            <x v="102"/>
          </reference>
          <reference field="4" count="1" selected="0">
            <x v="9"/>
          </reference>
        </references>
      </pivotArea>
    </format>
    <format dxfId="77">
      <pivotArea dataOnly="0" labelOnly="1" outline="0" fieldPosition="0">
        <references count="3">
          <reference field="1" count="1">
            <x v="0"/>
          </reference>
          <reference field="2" count="1" selected="0">
            <x v="103"/>
          </reference>
          <reference field="4" count="1" selected="0">
            <x v="9"/>
          </reference>
        </references>
      </pivotArea>
    </format>
    <format dxfId="76">
      <pivotArea dataOnly="0" labelOnly="1" outline="0" fieldPosition="0">
        <references count="3">
          <reference field="1" count="1">
            <x v="3"/>
          </reference>
          <reference field="2" count="1" selected="0">
            <x v="104"/>
          </reference>
          <reference field="4" count="1" selected="0">
            <x v="9"/>
          </reference>
        </references>
      </pivotArea>
    </format>
    <format dxfId="75">
      <pivotArea dataOnly="0" labelOnly="1" outline="0" fieldPosition="0">
        <references count="3">
          <reference field="1" count="1">
            <x v="3"/>
          </reference>
          <reference field="2" count="1" selected="0">
            <x v="105"/>
          </reference>
          <reference field="4" count="1" selected="0">
            <x v="9"/>
          </reference>
        </references>
      </pivotArea>
    </format>
    <format dxfId="74">
      <pivotArea dataOnly="0" labelOnly="1" outline="0" fieldPosition="0">
        <references count="3">
          <reference field="1" count="1">
            <x v="3"/>
          </reference>
          <reference field="2" count="1" selected="0">
            <x v="106"/>
          </reference>
          <reference field="4" count="1" selected="0">
            <x v="9"/>
          </reference>
        </references>
      </pivotArea>
    </format>
    <format dxfId="73">
      <pivotArea dataOnly="0" labelOnly="1" outline="0" fieldPosition="0">
        <references count="3">
          <reference field="1" count="1">
            <x v="0"/>
          </reference>
          <reference field="2" count="1" selected="0">
            <x v="107"/>
          </reference>
          <reference field="4" count="1" selected="0">
            <x v="9"/>
          </reference>
        </references>
      </pivotArea>
    </format>
    <format dxfId="72">
      <pivotArea dataOnly="0" labelOnly="1" outline="0" fieldPosition="0">
        <references count="3">
          <reference field="1" count="1">
            <x v="3"/>
          </reference>
          <reference field="2" count="1" selected="0">
            <x v="108"/>
          </reference>
          <reference field="4" count="1" selected="0">
            <x v="9"/>
          </reference>
        </references>
      </pivotArea>
    </format>
    <format dxfId="71">
      <pivotArea dataOnly="0" labelOnly="1" outline="0" fieldPosition="0">
        <references count="3">
          <reference field="1" count="1">
            <x v="3"/>
          </reference>
          <reference field="2" count="1" selected="0">
            <x v="109"/>
          </reference>
          <reference field="4" count="1" selected="0">
            <x v="9"/>
          </reference>
        </references>
      </pivotArea>
    </format>
    <format dxfId="70">
      <pivotArea dataOnly="0" labelOnly="1" outline="0" fieldPosition="0">
        <references count="3">
          <reference field="1" count="1">
            <x v="2"/>
          </reference>
          <reference field="2" count="1" selected="0">
            <x v="110"/>
          </reference>
          <reference field="4" count="1" selected="0">
            <x v="9"/>
          </reference>
        </references>
      </pivotArea>
    </format>
    <format dxfId="69">
      <pivotArea dataOnly="0" labelOnly="1" outline="0" fieldPosition="0">
        <references count="3">
          <reference field="1" count="1">
            <x v="3"/>
          </reference>
          <reference field="2" count="1" selected="0">
            <x v="111"/>
          </reference>
          <reference field="4" count="1" selected="0">
            <x v="9"/>
          </reference>
        </references>
      </pivotArea>
    </format>
    <format dxfId="68">
      <pivotArea dataOnly="0" labelOnly="1" outline="0" fieldPosition="0">
        <references count="3">
          <reference field="1" count="1">
            <x v="3"/>
          </reference>
          <reference field="2" count="1" selected="0">
            <x v="112"/>
          </reference>
          <reference field="4" count="1" selected="0">
            <x v="9"/>
          </reference>
        </references>
      </pivotArea>
    </format>
    <format dxfId="67">
      <pivotArea dataOnly="0" labelOnly="1" outline="0" fieldPosition="0">
        <references count="3">
          <reference field="1" count="1">
            <x v="3"/>
          </reference>
          <reference field="2" count="1" selected="0">
            <x v="113"/>
          </reference>
          <reference field="4" count="1" selected="0">
            <x v="9"/>
          </reference>
        </references>
      </pivotArea>
    </format>
    <format dxfId="66">
      <pivotArea dataOnly="0" labelOnly="1" outline="0" fieldPosition="0">
        <references count="3">
          <reference field="1" count="1">
            <x v="3"/>
          </reference>
          <reference field="2" count="1" selected="0">
            <x v="114"/>
          </reference>
          <reference field="4" count="1" selected="0">
            <x v="9"/>
          </reference>
        </references>
      </pivotArea>
    </format>
    <format dxfId="65">
      <pivotArea dataOnly="0" labelOnly="1" outline="0" fieldPosition="0">
        <references count="3">
          <reference field="1" count="1">
            <x v="5"/>
          </reference>
          <reference field="2" count="1" selected="0">
            <x v="115"/>
          </reference>
          <reference field="4" count="1" selected="0">
            <x v="9"/>
          </reference>
        </references>
      </pivotArea>
    </format>
    <format dxfId="64">
      <pivotArea dataOnly="0" labelOnly="1" outline="0" fieldPosition="0">
        <references count="3">
          <reference field="1" count="1">
            <x v="3"/>
          </reference>
          <reference field="2" count="1" selected="0">
            <x v="116"/>
          </reference>
          <reference field="4" count="1" selected="0">
            <x v="9"/>
          </reference>
        </references>
      </pivotArea>
    </format>
    <format dxfId="63">
      <pivotArea dataOnly="0" labelOnly="1" outline="0" fieldPosition="0">
        <references count="3">
          <reference field="1" count="1">
            <x v="3"/>
          </reference>
          <reference field="2" count="1" selected="0">
            <x v="117"/>
          </reference>
          <reference field="4" count="1" selected="0">
            <x v="9"/>
          </reference>
        </references>
      </pivotArea>
    </format>
    <format dxfId="62">
      <pivotArea dataOnly="0" labelOnly="1" outline="0" fieldPosition="0">
        <references count="3">
          <reference field="1" count="1">
            <x v="3"/>
          </reference>
          <reference field="2" count="1" selected="0">
            <x v="118"/>
          </reference>
          <reference field="4" count="1" selected="0">
            <x v="9"/>
          </reference>
        </references>
      </pivotArea>
    </format>
    <format dxfId="61">
      <pivotArea dataOnly="0" labelOnly="1" outline="0" fieldPosition="0">
        <references count="3">
          <reference field="1" count="1">
            <x v="5"/>
          </reference>
          <reference field="2" count="1" selected="0">
            <x v="119"/>
          </reference>
          <reference field="4" count="1" selected="0">
            <x v="9"/>
          </reference>
        </references>
      </pivotArea>
    </format>
    <format dxfId="60">
      <pivotArea dataOnly="0" labelOnly="1" outline="0" fieldPosition="0">
        <references count="3">
          <reference field="1" count="1">
            <x v="0"/>
          </reference>
          <reference field="2" count="1" selected="0">
            <x v="120"/>
          </reference>
          <reference field="4" count="1" selected="0">
            <x v="9"/>
          </reference>
        </references>
      </pivotArea>
    </format>
    <format dxfId="59">
      <pivotArea dataOnly="0" labelOnly="1" outline="0" fieldPosition="0">
        <references count="3">
          <reference field="1" count="1">
            <x v="0"/>
          </reference>
          <reference field="2" count="1" selected="0">
            <x v="121"/>
          </reference>
          <reference field="4" count="1" selected="0">
            <x v="9"/>
          </reference>
        </references>
      </pivotArea>
    </format>
    <format dxfId="58">
      <pivotArea dataOnly="0" labelOnly="1" outline="0" fieldPosition="0">
        <references count="3">
          <reference field="1" count="1">
            <x v="0"/>
          </reference>
          <reference field="2" count="1" selected="0">
            <x v="122"/>
          </reference>
          <reference field="4" count="1" selected="0">
            <x v="9"/>
          </reference>
        </references>
      </pivotArea>
    </format>
    <format dxfId="57">
      <pivotArea dataOnly="0" labelOnly="1" outline="0" fieldPosition="0">
        <references count="3">
          <reference field="1" count="1">
            <x v="3"/>
          </reference>
          <reference field="2" count="1" selected="0">
            <x v="123"/>
          </reference>
          <reference field="4" count="1" selected="0">
            <x v="9"/>
          </reference>
        </references>
      </pivotArea>
    </format>
    <format dxfId="56">
      <pivotArea dataOnly="0" labelOnly="1" outline="0" fieldPosition="0">
        <references count="3">
          <reference field="1" count="1">
            <x v="3"/>
          </reference>
          <reference field="2" count="1" selected="0">
            <x v="124"/>
          </reference>
          <reference field="4" count="1" selected="0">
            <x v="9"/>
          </reference>
        </references>
      </pivotArea>
    </format>
    <format dxfId="55">
      <pivotArea dataOnly="0" labelOnly="1" outline="0" fieldPosition="0">
        <references count="3">
          <reference field="1" count="1">
            <x v="3"/>
          </reference>
          <reference field="2" count="1" selected="0">
            <x v="125"/>
          </reference>
          <reference field="4" count="1" selected="0">
            <x v="9"/>
          </reference>
        </references>
      </pivotArea>
    </format>
    <format dxfId="54">
      <pivotArea dataOnly="0" labelOnly="1" outline="0" fieldPosition="0">
        <references count="3">
          <reference field="1" count="1">
            <x v="3"/>
          </reference>
          <reference field="2" count="1" selected="0">
            <x v="126"/>
          </reference>
          <reference field="4" count="1" selected="0">
            <x v="9"/>
          </reference>
        </references>
      </pivotArea>
    </format>
    <format dxfId="53">
      <pivotArea dataOnly="0" labelOnly="1" outline="0" fieldPosition="0">
        <references count="3">
          <reference field="1" count="1">
            <x v="3"/>
          </reference>
          <reference field="2" count="1" selected="0">
            <x v="127"/>
          </reference>
          <reference field="4" count="1" selected="0">
            <x v="9"/>
          </reference>
        </references>
      </pivotArea>
    </format>
    <format dxfId="52">
      <pivotArea dataOnly="0" labelOnly="1" outline="0" fieldPosition="0">
        <references count="3">
          <reference field="1" count="1">
            <x v="3"/>
          </reference>
          <reference field="2" count="1" selected="0">
            <x v="128"/>
          </reference>
          <reference field="4" count="1" selected="0">
            <x v="9"/>
          </reference>
        </references>
      </pivotArea>
    </format>
    <format dxfId="51">
      <pivotArea dataOnly="0" labelOnly="1" outline="0" fieldPosition="0">
        <references count="3">
          <reference field="1" count="1">
            <x v="2"/>
          </reference>
          <reference field="2" count="1" selected="0">
            <x v="129"/>
          </reference>
          <reference field="4" count="1" selected="0">
            <x v="9"/>
          </reference>
        </references>
      </pivotArea>
    </format>
    <format dxfId="50">
      <pivotArea dataOnly="0" labelOnly="1" outline="0" fieldPosition="0">
        <references count="3">
          <reference field="1" count="1">
            <x v="0"/>
          </reference>
          <reference field="2" count="1" selected="0">
            <x v="130"/>
          </reference>
          <reference field="4" count="1" selected="0">
            <x v="9"/>
          </reference>
        </references>
      </pivotArea>
    </format>
    <format dxfId="49">
      <pivotArea dataOnly="0" labelOnly="1" outline="0" fieldPosition="0">
        <references count="3">
          <reference field="1" count="1">
            <x v="3"/>
          </reference>
          <reference field="2" count="1" selected="0">
            <x v="131"/>
          </reference>
          <reference field="4" count="1" selected="0">
            <x v="9"/>
          </reference>
        </references>
      </pivotArea>
    </format>
    <format dxfId="48">
      <pivotArea dataOnly="0" labelOnly="1" outline="0" fieldPosition="0">
        <references count="3">
          <reference field="1" count="1">
            <x v="3"/>
          </reference>
          <reference field="2" count="1" selected="0">
            <x v="132"/>
          </reference>
          <reference field="4" count="1" selected="0">
            <x v="9"/>
          </reference>
        </references>
      </pivotArea>
    </format>
    <format dxfId="47">
      <pivotArea dataOnly="0" labelOnly="1" outline="0" fieldPosition="0">
        <references count="3">
          <reference field="1" count="1">
            <x v="3"/>
          </reference>
          <reference field="2" count="1" selected="0">
            <x v="133"/>
          </reference>
          <reference field="4" count="1" selected="0">
            <x v="9"/>
          </reference>
        </references>
      </pivotArea>
    </format>
    <format dxfId="46">
      <pivotArea dataOnly="0" labelOnly="1" outline="0" fieldPosition="0">
        <references count="3">
          <reference field="1" count="1">
            <x v="4"/>
          </reference>
          <reference field="2" count="1" selected="0">
            <x v="134"/>
          </reference>
          <reference field="4" count="1" selected="0">
            <x v="9"/>
          </reference>
        </references>
      </pivotArea>
    </format>
    <format dxfId="45">
      <pivotArea dataOnly="0" labelOnly="1" outline="0" fieldPosition="0">
        <references count="3">
          <reference field="1" count="1">
            <x v="3"/>
          </reference>
          <reference field="2" count="1" selected="0">
            <x v="135"/>
          </reference>
          <reference field="4" count="1" selected="0">
            <x v="9"/>
          </reference>
        </references>
      </pivotArea>
    </format>
    <format dxfId="44">
      <pivotArea dataOnly="0" labelOnly="1" outline="0" fieldPosition="0">
        <references count="3">
          <reference field="1" count="1">
            <x v="0"/>
          </reference>
          <reference field="2" count="1" selected="0">
            <x v="136"/>
          </reference>
          <reference field="4" count="1" selected="0">
            <x v="9"/>
          </reference>
        </references>
      </pivotArea>
    </format>
    <format dxfId="43">
      <pivotArea dataOnly="0" labelOnly="1" outline="0" fieldPosition="0">
        <references count="3">
          <reference field="1" count="1">
            <x v="0"/>
          </reference>
          <reference field="2" count="1" selected="0">
            <x v="137"/>
          </reference>
          <reference field="4" count="1" selected="0">
            <x v="9"/>
          </reference>
        </references>
      </pivotArea>
    </format>
    <format dxfId="42">
      <pivotArea dataOnly="0" labelOnly="1" outline="0" fieldPosition="0">
        <references count="3">
          <reference field="1" count="1">
            <x v="0"/>
          </reference>
          <reference field="2" count="1" selected="0">
            <x v="138"/>
          </reference>
          <reference field="4" count="1" selected="0">
            <x v="9"/>
          </reference>
        </references>
      </pivotArea>
    </format>
    <format dxfId="41">
      <pivotArea dataOnly="0" labelOnly="1" outline="0" fieldPosition="0">
        <references count="3">
          <reference field="1" count="1">
            <x v="0"/>
          </reference>
          <reference field="2" count="1" selected="0">
            <x v="139"/>
          </reference>
          <reference field="4" count="1" selected="0">
            <x v="9"/>
          </reference>
        </references>
      </pivotArea>
    </format>
    <format dxfId="40">
      <pivotArea dataOnly="0" labelOnly="1" outline="0" fieldPosition="0">
        <references count="3">
          <reference field="1" count="1">
            <x v="0"/>
          </reference>
          <reference field="2" count="1" selected="0">
            <x v="140"/>
          </reference>
          <reference field="4" count="1" selected="0">
            <x v="9"/>
          </reference>
        </references>
      </pivotArea>
    </format>
    <format dxfId="39">
      <pivotArea dataOnly="0" labelOnly="1" outline="0" fieldPosition="0">
        <references count="3">
          <reference field="1" count="1">
            <x v="5"/>
          </reference>
          <reference field="2" count="1" selected="0">
            <x v="141"/>
          </reference>
          <reference field="4" count="1" selected="0">
            <x v="9"/>
          </reference>
        </references>
      </pivotArea>
    </format>
    <format dxfId="38">
      <pivotArea dataOnly="0" labelOnly="1" outline="0" fieldPosition="0">
        <references count="3">
          <reference field="1" count="1">
            <x v="5"/>
          </reference>
          <reference field="2" count="1" selected="0">
            <x v="142"/>
          </reference>
          <reference field="4" count="1" selected="0">
            <x v="9"/>
          </reference>
        </references>
      </pivotArea>
    </format>
    <format dxfId="37">
      <pivotArea dataOnly="0" labelOnly="1" outline="0" fieldPosition="0">
        <references count="3">
          <reference field="1" count="1">
            <x v="5"/>
          </reference>
          <reference field="2" count="1" selected="0">
            <x v="143"/>
          </reference>
          <reference field="4" count="1" selected="0">
            <x v="9"/>
          </reference>
        </references>
      </pivotArea>
    </format>
    <format dxfId="36">
      <pivotArea dataOnly="0" labelOnly="1" outline="0" fieldPosition="0">
        <references count="3">
          <reference field="1" count="1">
            <x v="3"/>
          </reference>
          <reference field="2" count="1" selected="0">
            <x v="144"/>
          </reference>
          <reference field="4" count="1" selected="0">
            <x v="9"/>
          </reference>
        </references>
      </pivotArea>
    </format>
    <format dxfId="35">
      <pivotArea dataOnly="0" labelOnly="1" outline="0" fieldPosition="0">
        <references count="3">
          <reference field="1" count="1">
            <x v="3"/>
          </reference>
          <reference field="2" count="1" selected="0">
            <x v="145"/>
          </reference>
          <reference field="4" count="1" selected="0">
            <x v="9"/>
          </reference>
        </references>
      </pivotArea>
    </format>
    <format dxfId="34">
      <pivotArea dataOnly="0" labelOnly="1" outline="0" fieldPosition="0">
        <references count="3">
          <reference field="1" count="1">
            <x v="3"/>
          </reference>
          <reference field="2" count="1" selected="0">
            <x v="146"/>
          </reference>
          <reference field="4" count="1" selected="0">
            <x v="9"/>
          </reference>
        </references>
      </pivotArea>
    </format>
    <format dxfId="33">
      <pivotArea dataOnly="0" labelOnly="1" outline="0" fieldPosition="0">
        <references count="3">
          <reference field="1" count="1">
            <x v="3"/>
          </reference>
          <reference field="2" count="1" selected="0">
            <x v="147"/>
          </reference>
          <reference field="4" count="1" selected="0">
            <x v="9"/>
          </reference>
        </references>
      </pivotArea>
    </format>
    <format dxfId="32">
      <pivotArea dataOnly="0" labelOnly="1" outline="0" fieldPosition="0">
        <references count="3">
          <reference field="1" count="1">
            <x v="4"/>
          </reference>
          <reference field="2" count="1" selected="0">
            <x v="148"/>
          </reference>
          <reference field="4" count="1" selected="0">
            <x v="9"/>
          </reference>
        </references>
      </pivotArea>
    </format>
    <format dxfId="31">
      <pivotArea dataOnly="0" labelOnly="1" outline="0" fieldPosition="0">
        <references count="3">
          <reference field="1" count="1">
            <x v="4"/>
          </reference>
          <reference field="2" count="1" selected="0">
            <x v="149"/>
          </reference>
          <reference field="4" count="1" selected="0">
            <x v="9"/>
          </reference>
        </references>
      </pivotArea>
    </format>
    <format dxfId="30">
      <pivotArea dataOnly="0" labelOnly="1" outline="0" fieldPosition="0">
        <references count="3">
          <reference field="1" count="1">
            <x v="3"/>
          </reference>
          <reference field="2" count="1" selected="0">
            <x v="150"/>
          </reference>
          <reference field="4" count="1" selected="0">
            <x v="9"/>
          </reference>
        </references>
      </pivotArea>
    </format>
    <format dxfId="29">
      <pivotArea dataOnly="0" labelOnly="1" outline="0" fieldPosition="0">
        <references count="3">
          <reference field="1" count="1">
            <x v="3"/>
          </reference>
          <reference field="2" count="1" selected="0">
            <x v="151"/>
          </reference>
          <reference field="4" count="1" selected="0">
            <x v="9"/>
          </reference>
        </references>
      </pivotArea>
    </format>
    <format dxfId="28">
      <pivotArea dataOnly="0" labelOnly="1" outline="0" fieldPosition="0">
        <references count="3">
          <reference field="1" count="1">
            <x v="3"/>
          </reference>
          <reference field="2" count="1" selected="0">
            <x v="152"/>
          </reference>
          <reference field="4" count="1" selected="0">
            <x v="9"/>
          </reference>
        </references>
      </pivotArea>
    </format>
    <format dxfId="27">
      <pivotArea dataOnly="0" labelOnly="1" outline="0" fieldPosition="0">
        <references count="3">
          <reference field="1" count="1">
            <x v="3"/>
          </reference>
          <reference field="2" count="1" selected="0">
            <x v="153"/>
          </reference>
          <reference field="4" count="1" selected="0">
            <x v="9"/>
          </reference>
        </references>
      </pivotArea>
    </format>
    <format dxfId="26">
      <pivotArea dataOnly="0" labelOnly="1" outline="0" fieldPosition="0">
        <references count="3">
          <reference field="1" count="1">
            <x v="3"/>
          </reference>
          <reference field="2" count="1" selected="0">
            <x v="154"/>
          </reference>
          <reference field="4" count="1" selected="0">
            <x v="9"/>
          </reference>
        </references>
      </pivotArea>
    </format>
    <format dxfId="25">
      <pivotArea dataOnly="0" labelOnly="1" outline="0" fieldPosition="0">
        <references count="3">
          <reference field="1" count="1">
            <x v="3"/>
          </reference>
          <reference field="2" count="1" selected="0">
            <x v="155"/>
          </reference>
          <reference field="4" count="1" selected="0">
            <x v="9"/>
          </reference>
        </references>
      </pivotArea>
    </format>
    <format dxfId="24">
      <pivotArea dataOnly="0" labelOnly="1" outline="0" fieldPosition="0">
        <references count="3">
          <reference field="1" count="1">
            <x v="3"/>
          </reference>
          <reference field="2" count="1" selected="0">
            <x v="156"/>
          </reference>
          <reference field="4" count="1" selected="0">
            <x v="9"/>
          </reference>
        </references>
      </pivotArea>
    </format>
    <format dxfId="23">
      <pivotArea dataOnly="0" labelOnly="1" outline="0" fieldPosition="0">
        <references count="3">
          <reference field="1" count="1">
            <x v="3"/>
          </reference>
          <reference field="2" count="1" selected="0">
            <x v="157"/>
          </reference>
          <reference field="4" count="1" selected="0">
            <x v="9"/>
          </reference>
        </references>
      </pivotArea>
    </format>
    <format dxfId="22">
      <pivotArea dataOnly="0" labelOnly="1" outline="0" fieldPosition="0">
        <references count="3">
          <reference field="1" count="1">
            <x v="3"/>
          </reference>
          <reference field="2" count="1" selected="0">
            <x v="158"/>
          </reference>
          <reference field="4" count="1" selected="0">
            <x v="9"/>
          </reference>
        </references>
      </pivotArea>
    </format>
    <format dxfId="21">
      <pivotArea dataOnly="0" labelOnly="1" outline="0" fieldPosition="0">
        <references count="3">
          <reference field="1" count="1">
            <x v="3"/>
          </reference>
          <reference field="2" count="1" selected="0">
            <x v="159"/>
          </reference>
          <reference field="4" count="1" selected="0">
            <x v="9"/>
          </reference>
        </references>
      </pivotArea>
    </format>
    <format dxfId="20">
      <pivotArea dataOnly="0" labelOnly="1" outline="0" fieldPosition="0">
        <references count="3">
          <reference field="1" count="1">
            <x v="2"/>
          </reference>
          <reference field="2" count="1" selected="0">
            <x v="160"/>
          </reference>
          <reference field="4" count="1" selected="0">
            <x v="9"/>
          </reference>
        </references>
      </pivotArea>
    </format>
    <format dxfId="19">
      <pivotArea dataOnly="0" labelOnly="1" outline="0" fieldPosition="0">
        <references count="3">
          <reference field="1" count="1">
            <x v="0"/>
          </reference>
          <reference field="2" count="1" selected="0">
            <x v="161"/>
          </reference>
          <reference field="4" count="1" selected="0">
            <x v="9"/>
          </reference>
        </references>
      </pivotArea>
    </format>
    <format dxfId="18">
      <pivotArea dataOnly="0" labelOnly="1" outline="0" fieldPosition="0">
        <references count="3">
          <reference field="1" count="1">
            <x v="5"/>
          </reference>
          <reference field="2" count="1" selected="0">
            <x v="162"/>
          </reference>
          <reference field="4" count="1" selected="0">
            <x v="9"/>
          </reference>
        </references>
      </pivotArea>
    </format>
    <format dxfId="17">
      <pivotArea dataOnly="0" labelOnly="1" outline="0" fieldPosition="0">
        <references count="3">
          <reference field="1" count="1">
            <x v="2"/>
          </reference>
          <reference field="2" count="1" selected="0">
            <x v="163"/>
          </reference>
          <reference field="4" count="1" selected="0">
            <x v="9"/>
          </reference>
        </references>
      </pivotArea>
    </format>
    <format dxfId="16">
      <pivotArea dataOnly="0" labelOnly="1" outline="0" fieldPosition="0">
        <references count="3">
          <reference field="1" count="1">
            <x v="3"/>
          </reference>
          <reference field="2" count="1" selected="0">
            <x v="164"/>
          </reference>
          <reference field="4" count="1" selected="0">
            <x v="9"/>
          </reference>
        </references>
      </pivotArea>
    </format>
    <format dxfId="15">
      <pivotArea dataOnly="0" labelOnly="1" outline="0" fieldPosition="0">
        <references count="3">
          <reference field="1" count="1">
            <x v="3"/>
          </reference>
          <reference field="2" count="1" selected="0">
            <x v="165"/>
          </reference>
          <reference field="4" count="1" selected="0">
            <x v="9"/>
          </reference>
        </references>
      </pivotArea>
    </format>
    <format dxfId="14">
      <pivotArea dataOnly="0" labelOnly="1" outline="0" fieldPosition="0">
        <references count="3">
          <reference field="1" count="1">
            <x v="5"/>
          </reference>
          <reference field="2" count="1" selected="0">
            <x v="166"/>
          </reference>
          <reference field="4" count="1" selected="0">
            <x v="9"/>
          </reference>
        </references>
      </pivotArea>
    </format>
    <format dxfId="13">
      <pivotArea dataOnly="0" labelOnly="1" outline="0" fieldPosition="0">
        <references count="3">
          <reference field="1" count="1">
            <x v="5"/>
          </reference>
          <reference field="2" count="1" selected="0">
            <x v="167"/>
          </reference>
          <reference field="4" count="1" selected="0">
            <x v="9"/>
          </reference>
        </references>
      </pivotArea>
    </format>
    <format dxfId="12">
      <pivotArea dataOnly="0" labelOnly="1" outline="0" fieldPosition="0">
        <references count="3">
          <reference field="1" count="1">
            <x v="3"/>
          </reference>
          <reference field="2" count="1" selected="0">
            <x v="168"/>
          </reference>
          <reference field="4" count="1" selected="0">
            <x v="9"/>
          </reference>
        </references>
      </pivotArea>
    </format>
    <format dxfId="11">
      <pivotArea dataOnly="0" labelOnly="1" outline="0" fieldPosition="0">
        <references count="3">
          <reference field="1" count="1">
            <x v="5"/>
          </reference>
          <reference field="2" count="1" selected="0">
            <x v="169"/>
          </reference>
          <reference field="4" count="1" selected="0">
            <x v="9"/>
          </reference>
        </references>
      </pivotArea>
    </format>
    <format dxfId="10">
      <pivotArea dataOnly="0" labelOnly="1" outline="0" fieldPosition="0">
        <references count="3">
          <reference field="1" count="1">
            <x v="5"/>
          </reference>
          <reference field="2" count="1" selected="0">
            <x v="170"/>
          </reference>
          <reference field="4" count="1" selected="0">
            <x v="9"/>
          </reference>
        </references>
      </pivotArea>
    </format>
    <format dxfId="9">
      <pivotArea dataOnly="0" labelOnly="1" outline="0" fieldPosition="0">
        <references count="3">
          <reference field="1" count="1">
            <x v="3"/>
          </reference>
          <reference field="2" count="1" selected="0">
            <x v="171"/>
          </reference>
          <reference field="4" count="1" selected="0">
            <x v="9"/>
          </reference>
        </references>
      </pivotArea>
    </format>
    <format dxfId="8">
      <pivotArea dataOnly="0" labelOnly="1" outline="0" fieldPosition="0">
        <references count="3">
          <reference field="1" count="1">
            <x v="3"/>
          </reference>
          <reference field="2" count="1" selected="0">
            <x v="172"/>
          </reference>
          <reference field="4" count="1" selected="0">
            <x v="9"/>
          </reference>
        </references>
      </pivotArea>
    </format>
    <format dxfId="7">
      <pivotArea dataOnly="0" labelOnly="1" outline="0" fieldPosition="0">
        <references count="3">
          <reference field="1" count="1">
            <x v="3"/>
          </reference>
          <reference field="2" count="1" selected="0">
            <x v="173"/>
          </reference>
          <reference field="4" count="1" selected="0">
            <x v="9"/>
          </reference>
        </references>
      </pivotArea>
    </format>
    <format dxfId="6">
      <pivotArea dataOnly="0" labelOnly="1" outline="0" fieldPosition="0">
        <references count="3">
          <reference field="1" count="1">
            <x v="3"/>
          </reference>
          <reference field="2" count="1" selected="0">
            <x v="174"/>
          </reference>
          <reference field="4" count="1" selected="0">
            <x v="9"/>
          </reference>
        </references>
      </pivotArea>
    </format>
    <format dxfId="5">
      <pivotArea dataOnly="0" labelOnly="1" outline="0" fieldPosition="0">
        <references count="3">
          <reference field="1" count="1">
            <x v="3"/>
          </reference>
          <reference field="2" count="1" selected="0">
            <x v="175"/>
          </reference>
          <reference field="4" count="1" selected="0">
            <x v="9"/>
          </reference>
        </references>
      </pivotArea>
    </format>
    <format dxfId="4">
      <pivotArea dataOnly="0" labelOnly="1" outline="0" fieldPosition="0">
        <references count="3">
          <reference field="1" count="1">
            <x v="3"/>
          </reference>
          <reference field="2" count="1" selected="0">
            <x v="176"/>
          </reference>
          <reference field="4" count="1" selected="0">
            <x v="9"/>
          </reference>
        </references>
      </pivotArea>
    </format>
    <format dxfId="3">
      <pivotArea dataOnly="0" labelOnly="1" outline="0" fieldPosition="0">
        <references count="3">
          <reference field="1" count="1">
            <x v="3"/>
          </reference>
          <reference field="2" count="1" selected="0">
            <x v="177"/>
          </reference>
          <reference field="4" count="1" selected="0">
            <x v="9"/>
          </reference>
        </references>
      </pivotArea>
    </format>
    <format dxfId="2">
      <pivotArea dataOnly="0" labelOnly="1" outline="0" fieldPosition="0">
        <references count="3">
          <reference field="1" count="1">
            <x v="3"/>
          </reference>
          <reference field="2" count="1" selected="0">
            <x v="178"/>
          </reference>
          <reference field="4" count="1" selected="0">
            <x v="9"/>
          </reference>
        </references>
      </pivotArea>
    </format>
    <format dxfId="1">
      <pivotArea field="4" type="button" dataOnly="0" labelOnly="1" outline="0" axis="axisRow" fieldPosition="1"/>
    </format>
    <format dxfId="0">
      <pivotArea dataOnly="0" labelOnly="1" outline="0" fieldPosition="0">
        <references count="2">
          <reference field="2" count="1" selected="0">
            <x v="0"/>
          </reference>
          <reference field="4" count="1">
            <x v="9"/>
          </reference>
        </references>
      </pivotArea>
    </format>
  </formats>
  <pivotTableStyleInfo name="PivotStyleLight1" showRowHeaders="1" showColHeaders="1" showRowStripes="0" showColStripes="0" showLastColumn="1"/>
  <extLs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lat" xr10:uid="{00000000-0013-0000-FFFF-FFFF01000000}" sourceName="plat">
  <pivotTables>
    <pivotTable tabId="34" name="PivotTable8"/>
    <pivotTable tabId="34" name="PivotTable14"/>
    <pivotTable tabId="34" name="PivotTable15"/>
    <pivotTable tabId="34" name="PivotTable16"/>
    <pivotTable tabId="34" name="PivotTable17"/>
    <pivotTable tabId="34" name="PivotTable18"/>
  </pivotTables>
  <data>
    <tabular pivotCacheId="2" customListSort="0" showMissing="0">
      <items count="73">
        <i x="47"/>
        <i x="0"/>
        <i x="9"/>
        <i x="53"/>
        <i x="1"/>
        <i x="27"/>
        <i x="38"/>
        <i x="17"/>
        <i x="7"/>
        <i x="46"/>
        <i x="67"/>
        <i x="39"/>
        <i x="62"/>
        <i x="2"/>
        <i x="18"/>
        <i x="29"/>
        <i x="35"/>
        <i x="26"/>
        <i x="30"/>
        <i x="19"/>
        <i x="20"/>
        <i x="43"/>
        <i x="10"/>
        <i x="68"/>
        <i x="69"/>
        <i x="21"/>
        <i x="22"/>
        <i x="28"/>
        <i x="23"/>
        <i x="56"/>
        <i x="24"/>
        <i x="50"/>
        <i x="25"/>
        <i x="33"/>
        <i x="44"/>
        <i x="70"/>
        <i x="54"/>
        <i x="55"/>
        <i x="13"/>
        <i x="48"/>
        <i x="16"/>
        <i x="14"/>
        <i x="59"/>
        <i x="34"/>
        <i x="40"/>
        <i x="41"/>
        <i x="58"/>
        <i x="61"/>
        <i x="49"/>
        <i x="60"/>
        <i x="31"/>
        <i x="8"/>
        <i x="32"/>
        <i x="66"/>
        <i x="52"/>
        <i x="57"/>
        <i x="36"/>
        <i x="3"/>
        <i x="65"/>
        <i x="64"/>
        <i x="11"/>
        <i x="4"/>
        <i x="6"/>
        <i x="63"/>
        <i x="15"/>
        <i x="51"/>
        <i x="12"/>
        <i x="37"/>
        <i x="45"/>
        <i x="5"/>
        <i x="42"/>
        <i x="71" s="1" nd="1"/>
        <i x="72"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lat" xr10:uid="{00000000-0014-0000-FFFF-FFFF01000000}" cache="Slicer_plat" caption="plat" startItem="4" columnCount="4" rowHeight="25717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3" displayName="Tableau13" ref="A1:G603" totalsRowShown="0" headerRowDxfId="485" dataDxfId="484" tableBorderDxfId="483">
  <autoFilter ref="A1:G603" xr:uid="{341B2CC7-741D-5B48-8C92-C24752089AD8}"/>
  <sortState ref="A2:G610">
    <sortCondition ref="C1:C610"/>
  </sortState>
  <tableColumns count="7">
    <tableColumn id="1" xr3:uid="{00000000-0010-0000-0000-000001000000}" name="Plat" dataDxfId="482"/>
    <tableColumn id="3" xr3:uid="{00000000-0010-0000-0000-000003000000}" name="Fournisseur" dataDxfId="481"/>
    <tableColumn id="2" xr3:uid="{00000000-0010-0000-0000-000002000000}" name="Base" dataDxfId="480"/>
    <tableColumn id="4" xr3:uid="{00000000-0010-0000-0000-000004000000}" name="Unité" dataDxfId="479"/>
    <tableColumn id="6" xr3:uid="{00000000-0010-0000-0000-000006000000}" name="Prix unitaire HT_x000a_(Kg ou P)" dataDxfId="478"/>
    <tableColumn id="5" xr3:uid="{00000000-0010-0000-0000-000005000000}" name="Qté" dataDxfId="477"/>
    <tableColumn id="9" xr3:uid="{00000000-0010-0000-0000-000009000000}" name="Total qté" dataDxfId="476">
      <calculatedColumnFormula>F2*Start!$C$3</calculatedColumnFormula>
    </tableColumn>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pivotTable" Target="../pivotTables/pivotTable4.xml"/><Relationship Id="rId7" Type="http://schemas.openxmlformats.org/officeDocument/2006/relationships/printerSettings" Target="../printerSettings/printerSettings3.bin"/><Relationship Id="rId2" Type="http://schemas.openxmlformats.org/officeDocument/2006/relationships/pivotTable" Target="../pivotTables/pivotTable3.xml"/><Relationship Id="rId1" Type="http://schemas.openxmlformats.org/officeDocument/2006/relationships/pivotTable" Target="../pivotTables/pivotTable2.xml"/><Relationship Id="rId6" Type="http://schemas.openxmlformats.org/officeDocument/2006/relationships/pivotTable" Target="../pivotTables/pivotTable7.xml"/><Relationship Id="rId5" Type="http://schemas.openxmlformats.org/officeDocument/2006/relationships/pivotTable" Target="../pivotTables/pivotTable6.xml"/><Relationship Id="rId4" Type="http://schemas.openxmlformats.org/officeDocument/2006/relationships/pivotTable" Target="../pivotTables/pivotTable5.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8.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 Type="http://schemas.openxmlformats.org/officeDocument/2006/relationships/drawing" Target="../drawings/drawing2.xml"/><Relationship Id="rId16" Type="http://schemas.openxmlformats.org/officeDocument/2006/relationships/ctrlProp" Target="../ctrlProps/ctrlProp13.xml"/><Relationship Id="rId20" Type="http://schemas.openxmlformats.org/officeDocument/2006/relationships/ctrlProp" Target="../ctrlProps/ctrlProp17.xml"/><Relationship Id="rId1" Type="http://schemas.openxmlformats.org/officeDocument/2006/relationships/printerSettings" Target="../printerSettings/printerSettings4.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3.xml"/><Relationship Id="rId13" Type="http://schemas.openxmlformats.org/officeDocument/2006/relationships/ctrlProp" Target="../ctrlProps/ctrlProp28.xml"/><Relationship Id="rId18" Type="http://schemas.openxmlformats.org/officeDocument/2006/relationships/ctrlProp" Target="../ctrlProps/ctrlProp33.xml"/><Relationship Id="rId3" Type="http://schemas.openxmlformats.org/officeDocument/2006/relationships/vmlDrawing" Target="../drawings/vmlDrawing2.vml"/><Relationship Id="rId21" Type="http://schemas.openxmlformats.org/officeDocument/2006/relationships/ctrlProp" Target="../ctrlProps/ctrlProp36.xml"/><Relationship Id="rId7" Type="http://schemas.openxmlformats.org/officeDocument/2006/relationships/ctrlProp" Target="../ctrlProps/ctrlProp22.xml"/><Relationship Id="rId12" Type="http://schemas.openxmlformats.org/officeDocument/2006/relationships/ctrlProp" Target="../ctrlProps/ctrlProp27.xml"/><Relationship Id="rId17" Type="http://schemas.openxmlformats.org/officeDocument/2006/relationships/ctrlProp" Target="../ctrlProps/ctrlProp32.xml"/><Relationship Id="rId2" Type="http://schemas.openxmlformats.org/officeDocument/2006/relationships/drawing" Target="../drawings/drawing3.xml"/><Relationship Id="rId16" Type="http://schemas.openxmlformats.org/officeDocument/2006/relationships/ctrlProp" Target="../ctrlProps/ctrlProp31.xml"/><Relationship Id="rId20" Type="http://schemas.openxmlformats.org/officeDocument/2006/relationships/ctrlProp" Target="../ctrlProps/ctrlProp35.xml"/><Relationship Id="rId1" Type="http://schemas.openxmlformats.org/officeDocument/2006/relationships/printerSettings" Target="../printerSettings/printerSettings5.bin"/><Relationship Id="rId6" Type="http://schemas.openxmlformats.org/officeDocument/2006/relationships/ctrlProp" Target="../ctrlProps/ctrlProp21.xml"/><Relationship Id="rId11" Type="http://schemas.openxmlformats.org/officeDocument/2006/relationships/ctrlProp" Target="../ctrlProps/ctrlProp26.xml"/><Relationship Id="rId5" Type="http://schemas.openxmlformats.org/officeDocument/2006/relationships/ctrlProp" Target="../ctrlProps/ctrlProp20.xml"/><Relationship Id="rId15" Type="http://schemas.openxmlformats.org/officeDocument/2006/relationships/ctrlProp" Target="../ctrlProps/ctrlProp30.xml"/><Relationship Id="rId10" Type="http://schemas.openxmlformats.org/officeDocument/2006/relationships/ctrlProp" Target="../ctrlProps/ctrlProp25.xml"/><Relationship Id="rId19" Type="http://schemas.openxmlformats.org/officeDocument/2006/relationships/ctrlProp" Target="../ctrlProps/ctrlProp34.xml"/><Relationship Id="rId4" Type="http://schemas.openxmlformats.org/officeDocument/2006/relationships/ctrlProp" Target="../ctrlProps/ctrlProp19.xml"/><Relationship Id="rId9" Type="http://schemas.openxmlformats.org/officeDocument/2006/relationships/ctrlProp" Target="../ctrlProps/ctrlProp24.xml"/><Relationship Id="rId14" Type="http://schemas.openxmlformats.org/officeDocument/2006/relationships/ctrlProp" Target="../ctrlProps/ctrlProp29.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41.xml"/><Relationship Id="rId13" Type="http://schemas.openxmlformats.org/officeDocument/2006/relationships/ctrlProp" Target="../ctrlProps/ctrlProp46.xml"/><Relationship Id="rId18" Type="http://schemas.openxmlformats.org/officeDocument/2006/relationships/ctrlProp" Target="../ctrlProps/ctrlProp51.xml"/><Relationship Id="rId3" Type="http://schemas.openxmlformats.org/officeDocument/2006/relationships/vmlDrawing" Target="../drawings/vmlDrawing3.vml"/><Relationship Id="rId21" Type="http://schemas.openxmlformats.org/officeDocument/2006/relationships/ctrlProp" Target="../ctrlProps/ctrlProp54.xml"/><Relationship Id="rId7" Type="http://schemas.openxmlformats.org/officeDocument/2006/relationships/ctrlProp" Target="../ctrlProps/ctrlProp40.xml"/><Relationship Id="rId12" Type="http://schemas.openxmlformats.org/officeDocument/2006/relationships/ctrlProp" Target="../ctrlProps/ctrlProp45.xml"/><Relationship Id="rId17" Type="http://schemas.openxmlformats.org/officeDocument/2006/relationships/ctrlProp" Target="../ctrlProps/ctrlProp50.xml"/><Relationship Id="rId2" Type="http://schemas.openxmlformats.org/officeDocument/2006/relationships/drawing" Target="../drawings/drawing4.xml"/><Relationship Id="rId16" Type="http://schemas.openxmlformats.org/officeDocument/2006/relationships/ctrlProp" Target="../ctrlProps/ctrlProp49.xml"/><Relationship Id="rId20" Type="http://schemas.openxmlformats.org/officeDocument/2006/relationships/ctrlProp" Target="../ctrlProps/ctrlProp53.xml"/><Relationship Id="rId1" Type="http://schemas.openxmlformats.org/officeDocument/2006/relationships/printerSettings" Target="../printerSettings/printerSettings6.bin"/><Relationship Id="rId6" Type="http://schemas.openxmlformats.org/officeDocument/2006/relationships/ctrlProp" Target="../ctrlProps/ctrlProp39.xml"/><Relationship Id="rId11" Type="http://schemas.openxmlformats.org/officeDocument/2006/relationships/ctrlProp" Target="../ctrlProps/ctrlProp44.xml"/><Relationship Id="rId5" Type="http://schemas.openxmlformats.org/officeDocument/2006/relationships/ctrlProp" Target="../ctrlProps/ctrlProp38.xml"/><Relationship Id="rId15" Type="http://schemas.openxmlformats.org/officeDocument/2006/relationships/ctrlProp" Target="../ctrlProps/ctrlProp48.xml"/><Relationship Id="rId10" Type="http://schemas.openxmlformats.org/officeDocument/2006/relationships/ctrlProp" Target="../ctrlProps/ctrlProp43.xml"/><Relationship Id="rId19" Type="http://schemas.openxmlformats.org/officeDocument/2006/relationships/ctrlProp" Target="../ctrlProps/ctrlProp52.xml"/><Relationship Id="rId4" Type="http://schemas.openxmlformats.org/officeDocument/2006/relationships/ctrlProp" Target="../ctrlProps/ctrlProp37.xml"/><Relationship Id="rId9" Type="http://schemas.openxmlformats.org/officeDocument/2006/relationships/ctrlProp" Target="../ctrlProps/ctrlProp42.xml"/><Relationship Id="rId14" Type="http://schemas.openxmlformats.org/officeDocument/2006/relationships/ctrlProp" Target="../ctrlProps/ctrlProp47.xml"/></Relationships>
</file>

<file path=xl/worksheets/_rels/sheet9.xml.rels><?xml version="1.0" encoding="UTF-8" standalone="yes"?>
<Relationships xmlns="http://schemas.openxmlformats.org/package/2006/relationships"><Relationship Id="rId8" Type="http://schemas.openxmlformats.org/officeDocument/2006/relationships/ctrlProp" Target="../ctrlProps/ctrlProp59.xml"/><Relationship Id="rId13" Type="http://schemas.openxmlformats.org/officeDocument/2006/relationships/ctrlProp" Target="../ctrlProps/ctrlProp64.xml"/><Relationship Id="rId18" Type="http://schemas.openxmlformats.org/officeDocument/2006/relationships/ctrlProp" Target="../ctrlProps/ctrlProp69.xml"/><Relationship Id="rId3" Type="http://schemas.openxmlformats.org/officeDocument/2006/relationships/vmlDrawing" Target="../drawings/vmlDrawing4.vml"/><Relationship Id="rId21" Type="http://schemas.openxmlformats.org/officeDocument/2006/relationships/ctrlProp" Target="../ctrlProps/ctrlProp72.xml"/><Relationship Id="rId7" Type="http://schemas.openxmlformats.org/officeDocument/2006/relationships/ctrlProp" Target="../ctrlProps/ctrlProp58.xml"/><Relationship Id="rId12" Type="http://schemas.openxmlformats.org/officeDocument/2006/relationships/ctrlProp" Target="../ctrlProps/ctrlProp63.xml"/><Relationship Id="rId17" Type="http://schemas.openxmlformats.org/officeDocument/2006/relationships/ctrlProp" Target="../ctrlProps/ctrlProp68.xml"/><Relationship Id="rId2" Type="http://schemas.openxmlformats.org/officeDocument/2006/relationships/drawing" Target="../drawings/drawing5.xml"/><Relationship Id="rId16" Type="http://schemas.openxmlformats.org/officeDocument/2006/relationships/ctrlProp" Target="../ctrlProps/ctrlProp67.xml"/><Relationship Id="rId20" Type="http://schemas.openxmlformats.org/officeDocument/2006/relationships/ctrlProp" Target="../ctrlProps/ctrlProp71.xml"/><Relationship Id="rId1" Type="http://schemas.openxmlformats.org/officeDocument/2006/relationships/printerSettings" Target="../printerSettings/printerSettings7.bin"/><Relationship Id="rId6" Type="http://schemas.openxmlformats.org/officeDocument/2006/relationships/ctrlProp" Target="../ctrlProps/ctrlProp57.xml"/><Relationship Id="rId11" Type="http://schemas.openxmlformats.org/officeDocument/2006/relationships/ctrlProp" Target="../ctrlProps/ctrlProp62.xml"/><Relationship Id="rId5" Type="http://schemas.openxmlformats.org/officeDocument/2006/relationships/ctrlProp" Target="../ctrlProps/ctrlProp56.xml"/><Relationship Id="rId15" Type="http://schemas.openxmlformats.org/officeDocument/2006/relationships/ctrlProp" Target="../ctrlProps/ctrlProp66.xml"/><Relationship Id="rId10" Type="http://schemas.openxmlformats.org/officeDocument/2006/relationships/ctrlProp" Target="../ctrlProps/ctrlProp61.xml"/><Relationship Id="rId19" Type="http://schemas.openxmlformats.org/officeDocument/2006/relationships/ctrlProp" Target="../ctrlProps/ctrlProp70.xml"/><Relationship Id="rId4" Type="http://schemas.openxmlformats.org/officeDocument/2006/relationships/ctrlProp" Target="../ctrlProps/ctrlProp55.xml"/><Relationship Id="rId9" Type="http://schemas.openxmlformats.org/officeDocument/2006/relationships/ctrlProp" Target="../ctrlProps/ctrlProp60.xml"/><Relationship Id="rId14" Type="http://schemas.openxmlformats.org/officeDocument/2006/relationships/ctrlProp" Target="../ctrlProps/ctrlProp65.xml"/></Relationships>
</file>

<file path=xl/worksheets/_rels/sheet10.xml.rels><?xml version="1.0" encoding="UTF-8" standalone="yes"?>
<Relationships xmlns="http://schemas.openxmlformats.org/package/2006/relationships"><Relationship Id="rId8" Type="http://schemas.openxmlformats.org/officeDocument/2006/relationships/ctrlProp" Target="../ctrlProps/ctrlProp77.xml"/><Relationship Id="rId13" Type="http://schemas.openxmlformats.org/officeDocument/2006/relationships/ctrlProp" Target="../ctrlProps/ctrlProp82.xml"/><Relationship Id="rId18" Type="http://schemas.openxmlformats.org/officeDocument/2006/relationships/ctrlProp" Target="../ctrlProps/ctrlProp87.xml"/><Relationship Id="rId3" Type="http://schemas.openxmlformats.org/officeDocument/2006/relationships/vmlDrawing" Target="../drawings/vmlDrawing5.vml"/><Relationship Id="rId21" Type="http://schemas.openxmlformats.org/officeDocument/2006/relationships/ctrlProp" Target="../ctrlProps/ctrlProp90.xml"/><Relationship Id="rId7" Type="http://schemas.openxmlformats.org/officeDocument/2006/relationships/ctrlProp" Target="../ctrlProps/ctrlProp76.xml"/><Relationship Id="rId12" Type="http://schemas.openxmlformats.org/officeDocument/2006/relationships/ctrlProp" Target="../ctrlProps/ctrlProp81.xml"/><Relationship Id="rId17" Type="http://schemas.openxmlformats.org/officeDocument/2006/relationships/ctrlProp" Target="../ctrlProps/ctrlProp86.xml"/><Relationship Id="rId2" Type="http://schemas.openxmlformats.org/officeDocument/2006/relationships/drawing" Target="../drawings/drawing6.xml"/><Relationship Id="rId16" Type="http://schemas.openxmlformats.org/officeDocument/2006/relationships/ctrlProp" Target="../ctrlProps/ctrlProp85.xml"/><Relationship Id="rId20" Type="http://schemas.openxmlformats.org/officeDocument/2006/relationships/ctrlProp" Target="../ctrlProps/ctrlProp89.xml"/><Relationship Id="rId1" Type="http://schemas.openxmlformats.org/officeDocument/2006/relationships/printerSettings" Target="../printerSettings/printerSettings8.bin"/><Relationship Id="rId6" Type="http://schemas.openxmlformats.org/officeDocument/2006/relationships/ctrlProp" Target="../ctrlProps/ctrlProp75.xml"/><Relationship Id="rId11" Type="http://schemas.openxmlformats.org/officeDocument/2006/relationships/ctrlProp" Target="../ctrlProps/ctrlProp80.xml"/><Relationship Id="rId5" Type="http://schemas.openxmlformats.org/officeDocument/2006/relationships/ctrlProp" Target="../ctrlProps/ctrlProp74.xml"/><Relationship Id="rId15" Type="http://schemas.openxmlformats.org/officeDocument/2006/relationships/ctrlProp" Target="../ctrlProps/ctrlProp84.xml"/><Relationship Id="rId10" Type="http://schemas.openxmlformats.org/officeDocument/2006/relationships/ctrlProp" Target="../ctrlProps/ctrlProp79.xml"/><Relationship Id="rId19" Type="http://schemas.openxmlformats.org/officeDocument/2006/relationships/ctrlProp" Target="../ctrlProps/ctrlProp88.xml"/><Relationship Id="rId4" Type="http://schemas.openxmlformats.org/officeDocument/2006/relationships/ctrlProp" Target="../ctrlProps/ctrlProp73.xml"/><Relationship Id="rId9" Type="http://schemas.openxmlformats.org/officeDocument/2006/relationships/ctrlProp" Target="../ctrlProps/ctrlProp78.xml"/><Relationship Id="rId14" Type="http://schemas.openxmlformats.org/officeDocument/2006/relationships/ctrlProp" Target="../ctrlProps/ctrlProp83.xml"/></Relationships>
</file>

<file path=xl/worksheets/_rels/sheet11.xml.rels><?xml version="1.0" encoding="UTF-8" standalone="yes"?>
<Relationships xmlns="http://schemas.openxmlformats.org/package/2006/relationships"><Relationship Id="rId8" Type="http://schemas.openxmlformats.org/officeDocument/2006/relationships/ctrlProp" Target="../ctrlProps/ctrlProp95.xml"/><Relationship Id="rId13" Type="http://schemas.openxmlformats.org/officeDocument/2006/relationships/ctrlProp" Target="../ctrlProps/ctrlProp100.xml"/><Relationship Id="rId18" Type="http://schemas.openxmlformats.org/officeDocument/2006/relationships/ctrlProp" Target="../ctrlProps/ctrlProp105.xml"/><Relationship Id="rId3" Type="http://schemas.openxmlformats.org/officeDocument/2006/relationships/vmlDrawing" Target="../drawings/vmlDrawing6.vml"/><Relationship Id="rId21" Type="http://schemas.openxmlformats.org/officeDocument/2006/relationships/ctrlProp" Target="../ctrlProps/ctrlProp108.xml"/><Relationship Id="rId7" Type="http://schemas.openxmlformats.org/officeDocument/2006/relationships/ctrlProp" Target="../ctrlProps/ctrlProp94.xml"/><Relationship Id="rId12" Type="http://schemas.openxmlformats.org/officeDocument/2006/relationships/ctrlProp" Target="../ctrlProps/ctrlProp99.xml"/><Relationship Id="rId17" Type="http://schemas.openxmlformats.org/officeDocument/2006/relationships/ctrlProp" Target="../ctrlProps/ctrlProp104.xml"/><Relationship Id="rId2" Type="http://schemas.openxmlformats.org/officeDocument/2006/relationships/drawing" Target="../drawings/drawing7.xml"/><Relationship Id="rId16" Type="http://schemas.openxmlformats.org/officeDocument/2006/relationships/ctrlProp" Target="../ctrlProps/ctrlProp103.xml"/><Relationship Id="rId20" Type="http://schemas.openxmlformats.org/officeDocument/2006/relationships/ctrlProp" Target="../ctrlProps/ctrlProp107.xml"/><Relationship Id="rId1" Type="http://schemas.openxmlformats.org/officeDocument/2006/relationships/printerSettings" Target="../printerSettings/printerSettings9.bin"/><Relationship Id="rId6" Type="http://schemas.openxmlformats.org/officeDocument/2006/relationships/ctrlProp" Target="../ctrlProps/ctrlProp93.xml"/><Relationship Id="rId11" Type="http://schemas.openxmlformats.org/officeDocument/2006/relationships/ctrlProp" Target="../ctrlProps/ctrlProp98.xml"/><Relationship Id="rId5" Type="http://schemas.openxmlformats.org/officeDocument/2006/relationships/ctrlProp" Target="../ctrlProps/ctrlProp92.xml"/><Relationship Id="rId15" Type="http://schemas.openxmlformats.org/officeDocument/2006/relationships/ctrlProp" Target="../ctrlProps/ctrlProp102.xml"/><Relationship Id="rId10" Type="http://schemas.openxmlformats.org/officeDocument/2006/relationships/ctrlProp" Target="../ctrlProps/ctrlProp97.xml"/><Relationship Id="rId19" Type="http://schemas.openxmlformats.org/officeDocument/2006/relationships/ctrlProp" Target="../ctrlProps/ctrlProp106.xml"/><Relationship Id="rId4" Type="http://schemas.openxmlformats.org/officeDocument/2006/relationships/ctrlProp" Target="../ctrlProps/ctrlProp91.xml"/><Relationship Id="rId9" Type="http://schemas.openxmlformats.org/officeDocument/2006/relationships/ctrlProp" Target="../ctrlProps/ctrlProp96.xml"/><Relationship Id="rId14" Type="http://schemas.openxmlformats.org/officeDocument/2006/relationships/ctrlProp" Target="../ctrlProps/ctrlProp10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rgb="FF92D050"/>
  </sheetPr>
  <dimension ref="B3:C31"/>
  <sheetViews>
    <sheetView showGridLines="0" zoomScaleNormal="100" workbookViewId="0">
      <selection activeCell="C3" sqref="C3"/>
    </sheetView>
  </sheetViews>
  <sheetFormatPr baseColWidth="10" defaultColWidth="8.83203125" defaultRowHeight="16"/>
  <cols>
    <col min="2" max="2" width="15.33203125" customWidth="1"/>
    <col min="3" max="3" width="15.1640625" customWidth="1"/>
  </cols>
  <sheetData>
    <row r="3" spans="2:3" s="70" customFormat="1" ht="30" customHeight="1">
      <c r="B3" s="71" t="s">
        <v>134</v>
      </c>
      <c r="C3" s="69">
        <v>10</v>
      </c>
    </row>
    <row r="4" spans="2:3" s="68" customFormat="1" ht="21">
      <c r="B4" s="66"/>
      <c r="C4" s="67"/>
    </row>
    <row r="31" ht="29.25" customHeight="1"/>
  </sheetData>
  <dataConsolidate/>
  <pageMargins left="0.7" right="0.7" top="0.75" bottom="0.75" header="0.3" footer="0.3"/>
  <pageSetup paperSize="9" orientation="portrait" r:id="rId1"/>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9816E7-9F68-F544-B47B-C0D47B24F862}">
  <dimension ref="A1:H200"/>
  <sheetViews>
    <sheetView tabSelected="1" workbookViewId="0">
      <selection activeCell="K13" sqref="K13"/>
    </sheetView>
  </sheetViews>
  <sheetFormatPr baseColWidth="10" defaultRowHeight="16"/>
  <cols>
    <col min="1" max="1" width="29.5" bestFit="1" customWidth="1"/>
    <col min="2" max="2" width="11.33203125" style="167" bestFit="1" customWidth="1"/>
    <col min="3" max="4" width="5.6640625" style="167" bestFit="1" customWidth="1"/>
    <col min="5" max="5" width="4.6640625" bestFit="1" customWidth="1"/>
    <col min="6" max="6" width="6.5" bestFit="1" customWidth="1"/>
    <col min="7" max="7" width="5.6640625" bestFit="1" customWidth="1"/>
    <col min="8" max="8" width="5.83203125" bestFit="1" customWidth="1"/>
  </cols>
  <sheetData>
    <row r="1" spans="1:8" ht="51" customHeight="1">
      <c r="A1" s="170" t="s">
        <v>101</v>
      </c>
      <c r="B1" s="171" t="s">
        <v>326</v>
      </c>
    </row>
    <row r="3" spans="1:8">
      <c r="A3" s="72" t="s">
        <v>328</v>
      </c>
      <c r="B3" s="168" t="s">
        <v>274</v>
      </c>
      <c r="E3" s="167"/>
      <c r="F3" s="167"/>
      <c r="G3" s="167"/>
      <c r="H3" s="167"/>
    </row>
    <row r="4" spans="1:8">
      <c r="A4" s="72" t="s">
        <v>0</v>
      </c>
      <c r="B4" t="s">
        <v>289</v>
      </c>
      <c r="C4" t="s">
        <v>282</v>
      </c>
      <c r="D4" s="167" t="s">
        <v>275</v>
      </c>
      <c r="E4" t="s">
        <v>287</v>
      </c>
      <c r="F4" s="167" t="s">
        <v>304</v>
      </c>
      <c r="G4" s="167" t="s">
        <v>139</v>
      </c>
      <c r="H4" t="s">
        <v>327</v>
      </c>
    </row>
    <row r="5" spans="1:8">
      <c r="A5" t="s">
        <v>85</v>
      </c>
      <c r="B5" s="169"/>
      <c r="C5" s="169"/>
      <c r="D5" s="169">
        <v>4.5</v>
      </c>
      <c r="E5" s="169"/>
      <c r="F5" s="169"/>
      <c r="G5" s="169"/>
      <c r="H5" s="169"/>
    </row>
    <row r="6" spans="1:8">
      <c r="A6" t="s">
        <v>71</v>
      </c>
      <c r="B6" s="169"/>
      <c r="C6" s="169"/>
      <c r="D6" s="169"/>
      <c r="E6" s="169">
        <v>0</v>
      </c>
      <c r="F6" s="169"/>
      <c r="G6" s="169"/>
      <c r="H6" s="169"/>
    </row>
    <row r="7" spans="1:8">
      <c r="A7" t="s">
        <v>251</v>
      </c>
      <c r="B7" s="169"/>
      <c r="C7" s="169"/>
      <c r="D7" s="169">
        <v>0</v>
      </c>
      <c r="E7" s="169"/>
      <c r="F7" s="169"/>
      <c r="G7" s="169"/>
      <c r="H7" s="169"/>
    </row>
    <row r="8" spans="1:8">
      <c r="A8" t="s">
        <v>249</v>
      </c>
      <c r="B8" s="169"/>
      <c r="C8" s="169"/>
      <c r="D8" s="169"/>
      <c r="E8" s="169"/>
      <c r="F8" s="169"/>
      <c r="G8" s="169">
        <v>0</v>
      </c>
      <c r="H8" s="169"/>
    </row>
    <row r="9" spans="1:8">
      <c r="A9" t="s">
        <v>151</v>
      </c>
      <c r="B9" s="169"/>
      <c r="C9" s="169">
        <v>0</v>
      </c>
      <c r="D9" s="169"/>
      <c r="E9" s="169"/>
      <c r="F9" s="169"/>
      <c r="G9" s="169"/>
      <c r="H9" s="169"/>
    </row>
    <row r="10" spans="1:8">
      <c r="A10" t="s">
        <v>67</v>
      </c>
      <c r="B10" s="169"/>
      <c r="C10" s="169"/>
      <c r="D10" s="169"/>
      <c r="E10" s="169">
        <v>0</v>
      </c>
      <c r="F10" s="169"/>
      <c r="G10" s="169"/>
      <c r="H10" s="169"/>
    </row>
    <row r="11" spans="1:8">
      <c r="A11" t="s">
        <v>34</v>
      </c>
      <c r="B11" s="169"/>
      <c r="C11" s="169"/>
      <c r="D11" s="169">
        <v>0</v>
      </c>
      <c r="E11" s="169"/>
      <c r="F11" s="169"/>
      <c r="G11" s="169"/>
      <c r="H11" s="169"/>
    </row>
    <row r="12" spans="1:8">
      <c r="A12" t="s">
        <v>250</v>
      </c>
      <c r="B12" s="169"/>
      <c r="C12" s="169"/>
      <c r="D12" s="169"/>
      <c r="E12" s="169"/>
      <c r="F12" s="169"/>
      <c r="G12" s="169">
        <v>0</v>
      </c>
      <c r="H12" s="169"/>
    </row>
    <row r="13" spans="1:8">
      <c r="A13" t="s">
        <v>294</v>
      </c>
      <c r="B13" s="169"/>
      <c r="C13" s="169"/>
      <c r="D13" s="169"/>
      <c r="E13" s="169"/>
      <c r="F13" s="169"/>
      <c r="G13" s="169">
        <v>2.4</v>
      </c>
      <c r="H13" s="169"/>
    </row>
    <row r="14" spans="1:8">
      <c r="A14" t="s">
        <v>269</v>
      </c>
      <c r="B14" s="169"/>
      <c r="C14" s="169"/>
      <c r="D14" s="169">
        <v>0</v>
      </c>
      <c r="E14" s="169"/>
      <c r="F14" s="169"/>
      <c r="G14" s="169"/>
      <c r="H14" s="169"/>
    </row>
    <row r="15" spans="1:8">
      <c r="A15" t="s">
        <v>76</v>
      </c>
      <c r="B15" s="169"/>
      <c r="C15" s="169"/>
      <c r="D15" s="169">
        <v>0</v>
      </c>
      <c r="E15" s="169"/>
      <c r="F15" s="169"/>
      <c r="G15" s="169"/>
      <c r="H15" s="169"/>
    </row>
    <row r="16" spans="1:8">
      <c r="A16" t="s">
        <v>157</v>
      </c>
      <c r="B16" s="169"/>
      <c r="C16" s="169"/>
      <c r="D16" s="169">
        <v>5.6</v>
      </c>
      <c r="E16" s="169"/>
      <c r="F16" s="169"/>
      <c r="G16" s="169"/>
      <c r="H16" s="169"/>
    </row>
    <row r="17" spans="1:8">
      <c r="A17" t="s">
        <v>182</v>
      </c>
      <c r="B17" s="169"/>
      <c r="C17" s="169"/>
      <c r="D17" s="169"/>
      <c r="E17" s="169">
        <v>0</v>
      </c>
      <c r="F17" s="169"/>
      <c r="G17" s="169"/>
      <c r="H17" s="169"/>
    </row>
    <row r="18" spans="1:8">
      <c r="A18" t="s">
        <v>261</v>
      </c>
      <c r="B18" s="169"/>
      <c r="C18" s="169"/>
      <c r="D18" s="169">
        <v>0</v>
      </c>
      <c r="E18" s="169"/>
      <c r="F18" s="169"/>
      <c r="G18" s="169"/>
      <c r="H18" s="169"/>
    </row>
    <row r="19" spans="1:8">
      <c r="A19" t="s">
        <v>177</v>
      </c>
      <c r="B19" s="169"/>
      <c r="C19" s="169"/>
      <c r="D19" s="169">
        <v>0</v>
      </c>
      <c r="E19" s="169"/>
      <c r="F19" s="169"/>
      <c r="G19" s="169"/>
      <c r="H19" s="169"/>
    </row>
    <row r="20" spans="1:8">
      <c r="A20" t="s">
        <v>31</v>
      </c>
      <c r="B20" s="169"/>
      <c r="C20" s="169"/>
      <c r="D20" s="169">
        <v>0</v>
      </c>
      <c r="E20" s="169"/>
      <c r="F20" s="169"/>
      <c r="G20" s="169"/>
      <c r="H20" s="169"/>
    </row>
    <row r="21" spans="1:8">
      <c r="A21" t="s">
        <v>5</v>
      </c>
      <c r="B21" s="169"/>
      <c r="C21" s="169"/>
      <c r="D21" s="169">
        <v>0</v>
      </c>
      <c r="E21" s="169"/>
      <c r="F21" s="169"/>
      <c r="G21" s="169"/>
      <c r="H21" s="169"/>
    </row>
    <row r="22" spans="1:8">
      <c r="A22" t="s">
        <v>187</v>
      </c>
      <c r="B22" s="169"/>
      <c r="C22" s="169"/>
      <c r="D22" s="169">
        <v>0</v>
      </c>
      <c r="E22" s="169"/>
      <c r="F22" s="169"/>
      <c r="G22" s="169"/>
      <c r="H22" s="169"/>
    </row>
    <row r="23" spans="1:8">
      <c r="A23" t="s">
        <v>217</v>
      </c>
      <c r="B23" s="169"/>
      <c r="C23" s="169"/>
      <c r="D23" s="169">
        <v>0</v>
      </c>
      <c r="E23" s="169"/>
      <c r="F23" s="169"/>
      <c r="G23" s="169"/>
      <c r="H23" s="169"/>
    </row>
    <row r="24" spans="1:8">
      <c r="A24" t="s">
        <v>243</v>
      </c>
      <c r="B24" s="169"/>
      <c r="C24" s="169"/>
      <c r="D24" s="169">
        <v>0</v>
      </c>
      <c r="E24" s="169"/>
      <c r="F24" s="169"/>
      <c r="G24" s="169"/>
      <c r="H24" s="169"/>
    </row>
    <row r="25" spans="1:8">
      <c r="A25" t="s">
        <v>17</v>
      </c>
      <c r="B25" s="169"/>
      <c r="C25" s="169"/>
      <c r="D25" s="169">
        <v>0</v>
      </c>
      <c r="E25" s="169"/>
      <c r="F25" s="169"/>
      <c r="G25" s="169"/>
      <c r="H25" s="169"/>
    </row>
    <row r="26" spans="1:8">
      <c r="A26" t="s">
        <v>15</v>
      </c>
      <c r="B26" s="169"/>
      <c r="C26" s="169"/>
      <c r="D26" s="169">
        <v>0</v>
      </c>
      <c r="E26" s="169"/>
      <c r="F26" s="169"/>
      <c r="G26" s="169"/>
      <c r="H26" s="169"/>
    </row>
    <row r="27" spans="1:8">
      <c r="A27" t="s">
        <v>83</v>
      </c>
      <c r="B27" s="169"/>
      <c r="C27" s="169"/>
      <c r="D27" s="169">
        <v>0.8</v>
      </c>
      <c r="E27" s="169"/>
      <c r="F27" s="169"/>
      <c r="G27" s="169"/>
      <c r="H27" s="169"/>
    </row>
    <row r="28" spans="1:8">
      <c r="A28" t="s">
        <v>300</v>
      </c>
      <c r="B28" s="169"/>
      <c r="C28" s="169"/>
      <c r="D28" s="169">
        <v>0</v>
      </c>
      <c r="E28" s="169"/>
      <c r="F28" s="169"/>
      <c r="G28" s="169"/>
      <c r="H28" s="169"/>
    </row>
    <row r="29" spans="1:8">
      <c r="A29" t="s">
        <v>3</v>
      </c>
      <c r="B29" s="169"/>
      <c r="C29" s="169"/>
      <c r="D29" s="169">
        <v>0</v>
      </c>
      <c r="E29" s="169"/>
      <c r="F29" s="169"/>
      <c r="G29" s="169"/>
      <c r="H29" s="169"/>
    </row>
    <row r="30" spans="1:8">
      <c r="A30" t="s">
        <v>161</v>
      </c>
      <c r="B30" s="169"/>
      <c r="C30" s="169"/>
      <c r="D30" s="169">
        <v>2</v>
      </c>
      <c r="E30" s="169"/>
      <c r="F30" s="169"/>
      <c r="G30" s="169"/>
      <c r="H30" s="169"/>
    </row>
    <row r="31" spans="1:8">
      <c r="A31" t="s">
        <v>213</v>
      </c>
      <c r="B31" s="169"/>
      <c r="C31" s="169">
        <v>1</v>
      </c>
      <c r="D31" s="169"/>
      <c r="E31" s="169"/>
      <c r="F31" s="169"/>
      <c r="G31" s="169"/>
      <c r="H31" s="169"/>
    </row>
    <row r="32" spans="1:8">
      <c r="A32" t="s">
        <v>162</v>
      </c>
      <c r="B32" s="169"/>
      <c r="C32" s="169"/>
      <c r="D32" s="169">
        <v>2</v>
      </c>
      <c r="E32" s="169"/>
      <c r="F32" s="169"/>
      <c r="G32" s="169"/>
      <c r="H32" s="169"/>
    </row>
    <row r="33" spans="1:8">
      <c r="A33" t="s">
        <v>208</v>
      </c>
      <c r="B33" s="169"/>
      <c r="C33" s="169"/>
      <c r="D33" s="169">
        <v>0</v>
      </c>
      <c r="E33" s="169"/>
      <c r="F33" s="169"/>
      <c r="G33" s="169"/>
      <c r="H33" s="169"/>
    </row>
    <row r="34" spans="1:8">
      <c r="A34" t="s">
        <v>181</v>
      </c>
      <c r="B34" s="169"/>
      <c r="C34" s="169"/>
      <c r="D34" s="169">
        <v>0</v>
      </c>
      <c r="E34" s="169"/>
      <c r="F34" s="169"/>
      <c r="G34" s="169"/>
      <c r="H34" s="169"/>
    </row>
    <row r="35" spans="1:8">
      <c r="A35" t="s">
        <v>73</v>
      </c>
      <c r="B35" s="169"/>
      <c r="C35" s="169"/>
      <c r="D35" s="169">
        <v>0</v>
      </c>
      <c r="E35" s="169"/>
      <c r="F35" s="169"/>
      <c r="G35" s="169"/>
      <c r="H35" s="169"/>
    </row>
    <row r="36" spans="1:8">
      <c r="A36" t="s">
        <v>142</v>
      </c>
      <c r="B36" s="169"/>
      <c r="C36" s="169">
        <v>1</v>
      </c>
      <c r="D36" s="169"/>
      <c r="E36" s="169"/>
      <c r="F36" s="169"/>
      <c r="G36" s="169"/>
      <c r="H36" s="169"/>
    </row>
    <row r="37" spans="1:8">
      <c r="A37" t="s">
        <v>244</v>
      </c>
      <c r="B37" s="169"/>
      <c r="C37" s="169"/>
      <c r="D37" s="169"/>
      <c r="E37" s="169">
        <v>0</v>
      </c>
      <c r="F37" s="169"/>
      <c r="G37" s="169"/>
      <c r="H37" s="169"/>
    </row>
    <row r="38" spans="1:8">
      <c r="A38" t="s">
        <v>143</v>
      </c>
      <c r="B38" s="169"/>
      <c r="C38" s="169"/>
      <c r="D38" s="169"/>
      <c r="E38" s="169"/>
      <c r="F38" s="169"/>
      <c r="G38" s="169">
        <v>0.3</v>
      </c>
      <c r="H38" s="169"/>
    </row>
    <row r="39" spans="1:8">
      <c r="A39" t="s">
        <v>39</v>
      </c>
      <c r="B39" s="169"/>
      <c r="C39" s="169"/>
      <c r="D39" s="169"/>
      <c r="E39" s="169"/>
      <c r="F39" s="169"/>
      <c r="G39" s="169">
        <v>0</v>
      </c>
      <c r="H39" s="169"/>
    </row>
    <row r="40" spans="1:8">
      <c r="A40" t="s">
        <v>63</v>
      </c>
      <c r="B40" s="169"/>
      <c r="C40" s="169"/>
      <c r="D40" s="169"/>
      <c r="E40" s="169">
        <v>0</v>
      </c>
      <c r="F40" s="169"/>
      <c r="G40" s="169"/>
      <c r="H40" s="169"/>
    </row>
    <row r="41" spans="1:8">
      <c r="A41" t="s">
        <v>270</v>
      </c>
      <c r="B41" s="169"/>
      <c r="C41" s="169"/>
      <c r="D41" s="169">
        <v>5.5</v>
      </c>
      <c r="E41" s="169"/>
      <c r="F41" s="169"/>
      <c r="G41" s="169"/>
      <c r="H41" s="169"/>
    </row>
    <row r="42" spans="1:8">
      <c r="A42" t="s">
        <v>86</v>
      </c>
      <c r="B42" s="169"/>
      <c r="C42" s="169"/>
      <c r="D42" s="169">
        <v>0</v>
      </c>
      <c r="E42" s="169"/>
      <c r="F42" s="169"/>
      <c r="G42" s="169"/>
      <c r="H42" s="169"/>
    </row>
    <row r="43" spans="1:8">
      <c r="A43" t="s">
        <v>194</v>
      </c>
      <c r="B43" s="169"/>
      <c r="C43" s="169"/>
      <c r="D43" s="169"/>
      <c r="E43" s="169"/>
      <c r="F43" s="169"/>
      <c r="G43" s="169">
        <v>0</v>
      </c>
      <c r="H43" s="169"/>
    </row>
    <row r="44" spans="1:8">
      <c r="A44" t="s">
        <v>55</v>
      </c>
      <c r="B44" s="169"/>
      <c r="C44" s="169"/>
      <c r="D44" s="169">
        <v>0</v>
      </c>
      <c r="E44" s="169"/>
      <c r="F44" s="169"/>
      <c r="G44" s="169"/>
      <c r="H44" s="169"/>
    </row>
    <row r="45" spans="1:8">
      <c r="A45" t="s">
        <v>212</v>
      </c>
      <c r="B45" s="169"/>
      <c r="C45" s="169"/>
      <c r="D45" s="169">
        <v>0</v>
      </c>
      <c r="E45" s="169"/>
      <c r="F45" s="169"/>
      <c r="G45" s="169"/>
      <c r="H45" s="169"/>
    </row>
    <row r="46" spans="1:8">
      <c r="A46" t="s">
        <v>210</v>
      </c>
      <c r="B46" s="169"/>
      <c r="C46" s="169"/>
      <c r="D46" s="169"/>
      <c r="E46" s="169"/>
      <c r="F46" s="169"/>
      <c r="G46" s="169">
        <v>4.9000000000000004</v>
      </c>
      <c r="H46" s="169"/>
    </row>
    <row r="47" spans="1:8">
      <c r="A47" t="s">
        <v>153</v>
      </c>
      <c r="B47" s="169"/>
      <c r="C47" s="169"/>
      <c r="D47" s="169">
        <v>1.69</v>
      </c>
      <c r="E47" s="169"/>
      <c r="F47" s="169"/>
      <c r="G47" s="169"/>
      <c r="H47" s="169"/>
    </row>
    <row r="48" spans="1:8">
      <c r="A48" t="s">
        <v>32</v>
      </c>
      <c r="B48" s="169"/>
      <c r="C48" s="169"/>
      <c r="D48" s="169"/>
      <c r="E48" s="169">
        <v>2.85</v>
      </c>
      <c r="F48" s="169"/>
      <c r="G48" s="169"/>
      <c r="H48" s="169"/>
    </row>
    <row r="49" spans="1:8">
      <c r="A49" t="s">
        <v>279</v>
      </c>
      <c r="B49" s="169"/>
      <c r="C49" s="169"/>
      <c r="D49" s="169"/>
      <c r="E49" s="169"/>
      <c r="F49" s="169"/>
      <c r="G49" s="169">
        <v>0</v>
      </c>
      <c r="H49" s="169"/>
    </row>
    <row r="50" spans="1:8">
      <c r="A50" t="s">
        <v>191</v>
      </c>
      <c r="B50" s="169"/>
      <c r="C50" s="169"/>
      <c r="D50" s="169"/>
      <c r="E50" s="169"/>
      <c r="F50" s="169"/>
      <c r="G50" s="169">
        <v>4.25</v>
      </c>
      <c r="H50" s="169"/>
    </row>
    <row r="51" spans="1:8">
      <c r="A51" t="s">
        <v>286</v>
      </c>
      <c r="B51" s="169"/>
      <c r="C51" s="169"/>
      <c r="D51" s="169">
        <v>4.25</v>
      </c>
      <c r="E51" s="169"/>
      <c r="F51" s="169"/>
      <c r="G51" s="169"/>
      <c r="H51" s="169"/>
    </row>
    <row r="52" spans="1:8">
      <c r="A52" t="s">
        <v>311</v>
      </c>
      <c r="B52" s="169"/>
      <c r="C52" s="169"/>
      <c r="D52" s="169">
        <v>13.86</v>
      </c>
      <c r="E52" s="169"/>
      <c r="F52" s="169"/>
      <c r="G52" s="169"/>
      <c r="H52" s="169"/>
    </row>
    <row r="53" spans="1:8">
      <c r="A53" t="s">
        <v>170</v>
      </c>
      <c r="B53" s="169"/>
      <c r="C53" s="169"/>
      <c r="D53" s="169"/>
      <c r="E53" s="169"/>
      <c r="F53" s="169"/>
      <c r="G53" s="169">
        <v>0</v>
      </c>
      <c r="H53" s="169"/>
    </row>
    <row r="54" spans="1:8">
      <c r="A54" t="s">
        <v>220</v>
      </c>
      <c r="B54" s="169"/>
      <c r="C54" s="169"/>
      <c r="D54" s="169"/>
      <c r="E54" s="169"/>
      <c r="F54" s="169"/>
      <c r="G54" s="169">
        <v>0</v>
      </c>
      <c r="H54" s="169"/>
    </row>
    <row r="55" spans="1:8">
      <c r="A55" t="s">
        <v>241</v>
      </c>
      <c r="B55" s="169"/>
      <c r="C55" s="169"/>
      <c r="D55" s="169"/>
      <c r="E55" s="169"/>
      <c r="F55" s="169"/>
      <c r="G55" s="169">
        <v>0</v>
      </c>
      <c r="H55" s="169"/>
    </row>
    <row r="56" spans="1:8">
      <c r="A56" t="s">
        <v>22</v>
      </c>
      <c r="B56" s="169"/>
      <c r="C56" s="169"/>
      <c r="D56" s="169">
        <v>0</v>
      </c>
      <c r="E56" s="169"/>
      <c r="F56" s="169"/>
      <c r="G56" s="169"/>
      <c r="H56" s="169"/>
    </row>
    <row r="57" spans="1:8">
      <c r="A57" t="s">
        <v>88</v>
      </c>
      <c r="B57" s="169"/>
      <c r="C57" s="169"/>
      <c r="D57" s="169">
        <v>0</v>
      </c>
      <c r="E57" s="169"/>
      <c r="F57" s="169"/>
      <c r="G57" s="169"/>
      <c r="H57" s="169"/>
    </row>
    <row r="58" spans="1:8">
      <c r="A58" t="s">
        <v>227</v>
      </c>
      <c r="B58" s="169"/>
      <c r="C58" s="169"/>
      <c r="D58" s="169">
        <v>6.2</v>
      </c>
      <c r="E58" s="169"/>
      <c r="F58" s="169"/>
      <c r="G58" s="169"/>
      <c r="H58" s="169"/>
    </row>
    <row r="59" spans="1:8">
      <c r="A59" t="s">
        <v>16</v>
      </c>
      <c r="B59" s="169"/>
      <c r="C59" s="169"/>
      <c r="D59" s="169">
        <v>0</v>
      </c>
      <c r="E59" s="169"/>
      <c r="F59" s="169"/>
      <c r="G59" s="169"/>
      <c r="H59" s="169"/>
    </row>
    <row r="60" spans="1:8">
      <c r="A60" t="s">
        <v>45</v>
      </c>
      <c r="B60" s="169"/>
      <c r="C60" s="169"/>
      <c r="D60" s="169">
        <v>1.49</v>
      </c>
      <c r="E60" s="169"/>
      <c r="F60" s="169"/>
      <c r="G60" s="169"/>
      <c r="H60" s="169"/>
    </row>
    <row r="61" spans="1:8">
      <c r="A61" t="s">
        <v>263</v>
      </c>
      <c r="B61" s="169"/>
      <c r="C61" s="169"/>
      <c r="D61" s="169">
        <v>4</v>
      </c>
      <c r="E61" s="169"/>
      <c r="F61" s="169"/>
      <c r="G61" s="169"/>
      <c r="H61" s="169"/>
    </row>
    <row r="62" spans="1:8">
      <c r="A62" t="s">
        <v>183</v>
      </c>
      <c r="B62" s="169"/>
      <c r="C62" s="169"/>
      <c r="D62" s="169">
        <v>5.5</v>
      </c>
      <c r="E62" s="169"/>
      <c r="F62" s="169"/>
      <c r="G62" s="169"/>
      <c r="H62" s="169"/>
    </row>
    <row r="63" spans="1:8">
      <c r="A63" t="s">
        <v>150</v>
      </c>
      <c r="B63" s="169"/>
      <c r="C63" s="169"/>
      <c r="D63" s="169">
        <v>0</v>
      </c>
      <c r="E63" s="169"/>
      <c r="F63" s="169"/>
      <c r="G63" s="169"/>
      <c r="H63" s="169"/>
    </row>
    <row r="64" spans="1:8">
      <c r="A64" t="s">
        <v>246</v>
      </c>
      <c r="B64" s="169"/>
      <c r="C64" s="169"/>
      <c r="D64" s="169">
        <v>0</v>
      </c>
      <c r="E64" s="169"/>
      <c r="F64" s="169"/>
      <c r="G64" s="169"/>
      <c r="H64" s="169"/>
    </row>
    <row r="65" spans="1:8">
      <c r="A65" t="s">
        <v>232</v>
      </c>
      <c r="B65" s="169"/>
      <c r="C65" s="169"/>
      <c r="D65" s="169">
        <v>0</v>
      </c>
      <c r="E65" s="169"/>
      <c r="F65" s="169"/>
      <c r="G65" s="169"/>
      <c r="H65" s="169"/>
    </row>
    <row r="66" spans="1:8">
      <c r="A66" t="s">
        <v>268</v>
      </c>
      <c r="B66" s="169"/>
      <c r="C66" s="169"/>
      <c r="D66" s="169">
        <v>9.5</v>
      </c>
      <c r="E66" s="169"/>
      <c r="F66" s="169"/>
      <c r="G66" s="169"/>
      <c r="H66" s="169"/>
    </row>
    <row r="67" spans="1:8">
      <c r="A67" t="s">
        <v>293</v>
      </c>
      <c r="B67" s="169"/>
      <c r="C67" s="169"/>
      <c r="D67" s="169">
        <v>5.2</v>
      </c>
      <c r="E67" s="169"/>
      <c r="F67" s="169"/>
      <c r="G67" s="169"/>
      <c r="H67" s="169"/>
    </row>
    <row r="68" spans="1:8">
      <c r="A68" t="s">
        <v>267</v>
      </c>
      <c r="B68" s="169"/>
      <c r="C68" s="169"/>
      <c r="D68" s="169">
        <v>8.5</v>
      </c>
      <c r="E68" s="169"/>
      <c r="F68" s="169"/>
      <c r="G68" s="169"/>
      <c r="H68" s="169"/>
    </row>
    <row r="69" spans="1:8">
      <c r="A69" t="s">
        <v>77</v>
      </c>
      <c r="B69" s="169"/>
      <c r="C69" s="169"/>
      <c r="D69" s="169">
        <v>0</v>
      </c>
      <c r="E69" s="169"/>
      <c r="F69" s="169"/>
      <c r="G69" s="169"/>
      <c r="H69" s="169"/>
    </row>
    <row r="70" spans="1:8">
      <c r="A70" t="s">
        <v>49</v>
      </c>
      <c r="B70" s="169"/>
      <c r="C70" s="169"/>
      <c r="D70" s="169">
        <v>0</v>
      </c>
      <c r="E70" s="169"/>
      <c r="F70" s="169"/>
      <c r="G70" s="169"/>
      <c r="H70" s="169"/>
    </row>
    <row r="71" spans="1:8">
      <c r="A71" t="s">
        <v>35</v>
      </c>
      <c r="B71" s="169"/>
      <c r="C71" s="169"/>
      <c r="D71" s="169">
        <v>0</v>
      </c>
      <c r="E71" s="169"/>
      <c r="F71" s="169"/>
      <c r="G71" s="169"/>
      <c r="H71" s="169"/>
    </row>
    <row r="72" spans="1:8">
      <c r="A72" t="s">
        <v>296</v>
      </c>
      <c r="B72" s="169"/>
      <c r="C72" s="169"/>
      <c r="D72" s="169">
        <v>0</v>
      </c>
      <c r="E72" s="169"/>
      <c r="F72" s="169"/>
      <c r="G72" s="169"/>
      <c r="H72" s="169"/>
    </row>
    <row r="73" spans="1:8">
      <c r="A73" t="s">
        <v>198</v>
      </c>
      <c r="B73" s="169"/>
      <c r="C73" s="169">
        <v>0</v>
      </c>
      <c r="D73" s="169"/>
      <c r="E73" s="169"/>
      <c r="F73" s="169"/>
      <c r="G73" s="169"/>
      <c r="H73" s="169"/>
    </row>
    <row r="74" spans="1:8">
      <c r="A74" t="s">
        <v>253</v>
      </c>
      <c r="B74" s="169"/>
      <c r="C74" s="169"/>
      <c r="D74" s="169">
        <v>6</v>
      </c>
      <c r="E74" s="169"/>
      <c r="F74" s="169"/>
      <c r="G74" s="169"/>
      <c r="H74" s="169"/>
    </row>
    <row r="75" spans="1:8">
      <c r="A75" t="s">
        <v>137</v>
      </c>
      <c r="B75" s="169"/>
      <c r="C75" s="169"/>
      <c r="D75" s="169">
        <v>0.66</v>
      </c>
      <c r="E75" s="169"/>
      <c r="F75" s="169"/>
      <c r="G75" s="169"/>
      <c r="H75" s="169"/>
    </row>
    <row r="76" spans="1:8">
      <c r="A76" t="s">
        <v>165</v>
      </c>
      <c r="B76" s="169"/>
      <c r="C76" s="169"/>
      <c r="D76" s="169">
        <v>0</v>
      </c>
      <c r="E76" s="169"/>
      <c r="F76" s="169"/>
      <c r="G76" s="169"/>
      <c r="H76" s="169"/>
    </row>
    <row r="77" spans="1:8">
      <c r="A77" t="s">
        <v>68</v>
      </c>
      <c r="B77" s="169"/>
      <c r="C77" s="169"/>
      <c r="D77" s="169">
        <v>0</v>
      </c>
      <c r="E77" s="169"/>
      <c r="F77" s="169"/>
      <c r="G77" s="169"/>
      <c r="H77" s="169"/>
    </row>
    <row r="78" spans="1:8">
      <c r="A78" t="s">
        <v>285</v>
      </c>
      <c r="B78" s="169"/>
      <c r="C78" s="169"/>
      <c r="D78" s="169">
        <v>12</v>
      </c>
      <c r="E78" s="169"/>
      <c r="F78" s="169"/>
      <c r="G78" s="169"/>
      <c r="H78" s="169"/>
    </row>
    <row r="79" spans="1:8">
      <c r="A79" t="s">
        <v>301</v>
      </c>
      <c r="B79" s="169"/>
      <c r="C79" s="169"/>
      <c r="D79" s="169">
        <v>0</v>
      </c>
      <c r="E79" s="169"/>
      <c r="F79" s="169"/>
      <c r="G79" s="169"/>
      <c r="H79" s="169"/>
    </row>
    <row r="80" spans="1:8">
      <c r="A80" t="s">
        <v>284</v>
      </c>
      <c r="B80" s="169"/>
      <c r="C80" s="169"/>
      <c r="D80" s="169">
        <v>14</v>
      </c>
      <c r="E80" s="169"/>
      <c r="F80" s="169"/>
      <c r="G80" s="169"/>
      <c r="H80" s="169"/>
    </row>
    <row r="81" spans="1:8">
      <c r="A81" t="s">
        <v>28</v>
      </c>
      <c r="B81" s="169"/>
      <c r="C81" s="169"/>
      <c r="D81" s="169">
        <v>0</v>
      </c>
      <c r="E81" s="169"/>
      <c r="F81" s="169"/>
      <c r="G81" s="169"/>
      <c r="H81" s="169"/>
    </row>
    <row r="82" spans="1:8">
      <c r="A82" t="s">
        <v>66</v>
      </c>
      <c r="B82" s="169"/>
      <c r="C82" s="169"/>
      <c r="D82" s="169">
        <v>2.2999999999999998</v>
      </c>
      <c r="E82" s="169"/>
      <c r="F82" s="169"/>
      <c r="G82" s="169"/>
      <c r="H82" s="169"/>
    </row>
    <row r="83" spans="1:8">
      <c r="A83" t="s">
        <v>61</v>
      </c>
      <c r="B83" s="169"/>
      <c r="C83" s="169"/>
      <c r="D83" s="169">
        <v>1.4</v>
      </c>
      <c r="E83" s="169"/>
      <c r="F83" s="169"/>
      <c r="G83" s="169"/>
      <c r="H83" s="169"/>
    </row>
    <row r="84" spans="1:8">
      <c r="A84" t="s">
        <v>264</v>
      </c>
      <c r="B84" s="169"/>
      <c r="C84" s="169"/>
      <c r="D84" s="169">
        <v>15</v>
      </c>
      <c r="E84" s="169"/>
      <c r="F84" s="169"/>
      <c r="G84" s="169"/>
      <c r="H84" s="169"/>
    </row>
    <row r="85" spans="1:8">
      <c r="A85" t="s">
        <v>272</v>
      </c>
      <c r="B85" s="169"/>
      <c r="C85" s="169"/>
      <c r="D85" s="169">
        <v>15.5</v>
      </c>
      <c r="E85" s="169"/>
      <c r="F85" s="169"/>
      <c r="G85" s="169"/>
      <c r="H85" s="169"/>
    </row>
    <row r="86" spans="1:8">
      <c r="A86" t="s">
        <v>193</v>
      </c>
      <c r="B86" s="169"/>
      <c r="C86" s="169"/>
      <c r="D86" s="169">
        <v>0</v>
      </c>
      <c r="E86" s="169"/>
      <c r="F86" s="169"/>
      <c r="G86" s="169"/>
      <c r="H86" s="169"/>
    </row>
    <row r="87" spans="1:8">
      <c r="A87" t="s">
        <v>219</v>
      </c>
      <c r="B87" s="169"/>
      <c r="C87" s="169"/>
      <c r="D87" s="169">
        <v>0</v>
      </c>
      <c r="E87" s="169"/>
      <c r="F87" s="169"/>
      <c r="G87" s="169"/>
      <c r="H87" s="169"/>
    </row>
    <row r="88" spans="1:8">
      <c r="A88" t="s">
        <v>47</v>
      </c>
      <c r="B88" s="169"/>
      <c r="C88" s="169"/>
      <c r="D88" s="169">
        <v>0</v>
      </c>
      <c r="E88" s="169"/>
      <c r="F88" s="169"/>
      <c r="G88" s="169"/>
      <c r="H88" s="169"/>
    </row>
    <row r="89" spans="1:8">
      <c r="A89" t="s">
        <v>40</v>
      </c>
      <c r="B89" s="169"/>
      <c r="C89" s="169"/>
      <c r="D89" s="169">
        <v>0</v>
      </c>
      <c r="E89" s="169"/>
      <c r="F89" s="169"/>
      <c r="G89" s="169"/>
      <c r="H89" s="169"/>
    </row>
    <row r="90" spans="1:8">
      <c r="A90" t="s">
        <v>20</v>
      </c>
      <c r="B90" s="169"/>
      <c r="C90" s="169"/>
      <c r="D90" s="169">
        <v>0</v>
      </c>
      <c r="E90" s="169"/>
      <c r="F90" s="169"/>
      <c r="G90" s="169"/>
      <c r="H90" s="169"/>
    </row>
    <row r="91" spans="1:8">
      <c r="A91" t="s">
        <v>59</v>
      </c>
      <c r="B91" s="169"/>
      <c r="C91" s="169"/>
      <c r="D91" s="169">
        <v>0</v>
      </c>
      <c r="E91" s="169"/>
      <c r="F91" s="169"/>
      <c r="G91" s="169"/>
      <c r="H91" s="169"/>
    </row>
    <row r="92" spans="1:8">
      <c r="A92" t="s">
        <v>94</v>
      </c>
      <c r="B92" s="169"/>
      <c r="C92" s="169"/>
      <c r="D92" s="169">
        <v>0</v>
      </c>
      <c r="E92" s="169"/>
      <c r="F92" s="169"/>
      <c r="G92" s="169"/>
      <c r="H92" s="169"/>
    </row>
    <row r="93" spans="1:8">
      <c r="A93" t="s">
        <v>14</v>
      </c>
      <c r="B93" s="169"/>
      <c r="C93" s="169"/>
      <c r="D93" s="169">
        <v>2.5</v>
      </c>
      <c r="E93" s="169"/>
      <c r="F93" s="169"/>
      <c r="G93" s="169"/>
      <c r="H93" s="169"/>
    </row>
    <row r="94" spans="1:8">
      <c r="A94" t="s">
        <v>259</v>
      </c>
      <c r="B94" s="169"/>
      <c r="C94" s="169"/>
      <c r="D94" s="169">
        <v>0</v>
      </c>
      <c r="E94" s="169"/>
      <c r="F94" s="169"/>
      <c r="G94" s="169"/>
      <c r="H94" s="169"/>
    </row>
    <row r="95" spans="1:8">
      <c r="A95" t="s">
        <v>30</v>
      </c>
      <c r="B95" s="169"/>
      <c r="C95" s="169"/>
      <c r="D95" s="169">
        <v>0</v>
      </c>
      <c r="E95" s="169"/>
      <c r="F95" s="169"/>
      <c r="G95" s="169"/>
      <c r="H95" s="169"/>
    </row>
    <row r="96" spans="1:8">
      <c r="A96" t="s">
        <v>19</v>
      </c>
      <c r="B96" s="169"/>
      <c r="C96" s="169"/>
      <c r="D96" s="169">
        <v>1.59</v>
      </c>
      <c r="E96" s="169"/>
      <c r="F96" s="169"/>
      <c r="G96" s="169"/>
      <c r="H96" s="169"/>
    </row>
    <row r="97" spans="1:8">
      <c r="A97" t="s">
        <v>29</v>
      </c>
      <c r="B97" s="169"/>
      <c r="C97" s="169"/>
      <c r="D97" s="169">
        <v>1.59</v>
      </c>
      <c r="E97" s="169"/>
      <c r="F97" s="169"/>
      <c r="G97" s="169"/>
      <c r="H97" s="169"/>
    </row>
    <row r="98" spans="1:8">
      <c r="A98" t="s">
        <v>82</v>
      </c>
      <c r="B98" s="169"/>
      <c r="C98" s="169"/>
      <c r="D98" s="169">
        <v>0</v>
      </c>
      <c r="E98" s="169"/>
      <c r="F98" s="169"/>
      <c r="G98" s="169"/>
      <c r="H98" s="169"/>
    </row>
    <row r="99" spans="1:8">
      <c r="A99" t="s">
        <v>178</v>
      </c>
      <c r="B99" s="169"/>
      <c r="C99" s="169"/>
      <c r="D99" s="169">
        <v>0</v>
      </c>
      <c r="E99" s="169"/>
      <c r="F99" s="169"/>
      <c r="G99" s="169"/>
      <c r="H99" s="169"/>
    </row>
    <row r="100" spans="1:8">
      <c r="A100" t="s">
        <v>265</v>
      </c>
      <c r="B100" s="169"/>
      <c r="C100" s="169"/>
      <c r="D100" s="169"/>
      <c r="E100" s="169">
        <v>2.4</v>
      </c>
      <c r="F100" s="169"/>
      <c r="G100" s="169"/>
      <c r="H100" s="169"/>
    </row>
    <row r="101" spans="1:8">
      <c r="A101" t="s">
        <v>266</v>
      </c>
      <c r="B101" s="169"/>
      <c r="C101" s="169"/>
      <c r="D101" s="169"/>
      <c r="E101" s="169">
        <v>0</v>
      </c>
      <c r="F101" s="169"/>
      <c r="G101" s="169"/>
      <c r="H101" s="169"/>
    </row>
    <row r="102" spans="1:8">
      <c r="A102" t="s">
        <v>207</v>
      </c>
      <c r="B102" s="169"/>
      <c r="C102" s="169"/>
      <c r="D102" s="169"/>
      <c r="E102" s="169"/>
      <c r="F102" s="169"/>
      <c r="G102" s="169">
        <v>0</v>
      </c>
      <c r="H102" s="169"/>
    </row>
    <row r="103" spans="1:8">
      <c r="A103" t="s">
        <v>185</v>
      </c>
      <c r="B103" s="169"/>
      <c r="C103" s="169"/>
      <c r="D103" s="169"/>
      <c r="E103" s="169"/>
      <c r="F103" s="169"/>
      <c r="G103" s="169">
        <v>3.8</v>
      </c>
      <c r="H103" s="169"/>
    </row>
    <row r="104" spans="1:8">
      <c r="A104" t="s">
        <v>166</v>
      </c>
      <c r="B104" s="169"/>
      <c r="C104" s="169"/>
      <c r="D104" s="169">
        <v>0</v>
      </c>
      <c r="E104" s="169"/>
      <c r="F104" s="169"/>
      <c r="G104" s="169"/>
      <c r="H104" s="169"/>
    </row>
    <row r="105" spans="1:8">
      <c r="A105" t="s">
        <v>226</v>
      </c>
      <c r="B105" s="169"/>
      <c r="C105" s="169"/>
      <c r="D105" s="169"/>
      <c r="E105" s="169">
        <v>0</v>
      </c>
      <c r="F105" s="169"/>
      <c r="G105" s="169"/>
      <c r="H105" s="169"/>
    </row>
    <row r="106" spans="1:8">
      <c r="A106" t="s">
        <v>36</v>
      </c>
      <c r="B106" s="169"/>
      <c r="C106" s="169"/>
      <c r="D106" s="169">
        <v>0</v>
      </c>
      <c r="E106" s="169"/>
      <c r="F106" s="169"/>
      <c r="G106" s="169"/>
      <c r="H106" s="169"/>
    </row>
    <row r="107" spans="1:8">
      <c r="A107" t="s">
        <v>140</v>
      </c>
      <c r="B107" s="169"/>
      <c r="C107" s="169"/>
      <c r="D107" s="169"/>
      <c r="E107" s="169">
        <v>0.57999999999999996</v>
      </c>
      <c r="F107" s="169"/>
      <c r="G107" s="169"/>
      <c r="H107" s="169"/>
    </row>
    <row r="108" spans="1:8">
      <c r="A108" t="s">
        <v>288</v>
      </c>
      <c r="B108" s="169">
        <v>0</v>
      </c>
      <c r="C108" s="169"/>
      <c r="D108" s="169"/>
      <c r="E108" s="169">
        <v>0</v>
      </c>
      <c r="F108" s="169"/>
      <c r="G108" s="169"/>
      <c r="H108" s="169"/>
    </row>
    <row r="109" spans="1:8">
      <c r="A109" t="s">
        <v>245</v>
      </c>
      <c r="B109" s="169"/>
      <c r="C109" s="169"/>
      <c r="D109" s="169">
        <v>0</v>
      </c>
      <c r="E109" s="169"/>
      <c r="F109" s="169"/>
      <c r="G109" s="169"/>
      <c r="H109" s="169"/>
    </row>
    <row r="110" spans="1:8">
      <c r="A110" t="s">
        <v>141</v>
      </c>
      <c r="B110" s="169"/>
      <c r="C110" s="169"/>
      <c r="D110" s="169">
        <v>0</v>
      </c>
      <c r="E110" s="169"/>
      <c r="F110" s="169"/>
      <c r="G110" s="169"/>
      <c r="H110" s="169"/>
    </row>
    <row r="111" spans="1:8">
      <c r="A111" t="s">
        <v>168</v>
      </c>
      <c r="B111" s="169"/>
      <c r="C111" s="169"/>
      <c r="D111" s="169">
        <v>0</v>
      </c>
      <c r="E111" s="169"/>
      <c r="F111" s="169"/>
      <c r="G111" s="169"/>
      <c r="H111" s="169"/>
    </row>
    <row r="112" spans="1:8">
      <c r="A112" t="s">
        <v>53</v>
      </c>
      <c r="B112" s="169"/>
      <c r="C112" s="169"/>
      <c r="D112" s="169">
        <v>0</v>
      </c>
      <c r="E112" s="169"/>
      <c r="F112" s="169"/>
      <c r="G112" s="169"/>
      <c r="H112" s="169"/>
    </row>
    <row r="113" spans="1:8">
      <c r="A113" t="s">
        <v>218</v>
      </c>
      <c r="B113" s="169"/>
      <c r="C113" s="169"/>
      <c r="D113" s="169">
        <v>0</v>
      </c>
      <c r="E113" s="169"/>
      <c r="F113" s="169"/>
      <c r="G113" s="169"/>
      <c r="H113" s="169"/>
    </row>
    <row r="114" spans="1:8">
      <c r="A114" t="s">
        <v>172</v>
      </c>
      <c r="B114" s="169"/>
      <c r="C114" s="169"/>
      <c r="D114" s="169">
        <v>0</v>
      </c>
      <c r="E114" s="169"/>
      <c r="F114" s="169"/>
      <c r="G114" s="169"/>
      <c r="H114" s="169"/>
    </row>
    <row r="115" spans="1:8">
      <c r="A115" t="s">
        <v>58</v>
      </c>
      <c r="B115" s="169"/>
      <c r="C115" s="169"/>
      <c r="D115" s="169">
        <v>0</v>
      </c>
      <c r="E115" s="169"/>
      <c r="F115" s="169"/>
      <c r="G115" s="169"/>
      <c r="H115" s="169"/>
    </row>
    <row r="116" spans="1:8">
      <c r="A116" t="s">
        <v>262</v>
      </c>
      <c r="B116" s="169"/>
      <c r="C116" s="169"/>
      <c r="D116" s="169">
        <v>3.6</v>
      </c>
      <c r="E116" s="169"/>
      <c r="F116" s="169"/>
      <c r="G116" s="169"/>
      <c r="H116" s="169"/>
    </row>
    <row r="117" spans="1:8">
      <c r="A117" t="s">
        <v>51</v>
      </c>
      <c r="B117" s="169"/>
      <c r="C117" s="169"/>
      <c r="D117" s="169">
        <v>3</v>
      </c>
      <c r="E117" s="169"/>
      <c r="F117" s="169"/>
      <c r="G117" s="169"/>
      <c r="H117" s="169"/>
    </row>
    <row r="118" spans="1:8">
      <c r="A118" t="s">
        <v>52</v>
      </c>
      <c r="B118" s="169"/>
      <c r="C118" s="169"/>
      <c r="D118" s="169">
        <v>16.5</v>
      </c>
      <c r="E118" s="169"/>
      <c r="F118" s="169"/>
      <c r="G118" s="169"/>
      <c r="H118" s="169"/>
    </row>
    <row r="119" spans="1:8">
      <c r="A119" t="s">
        <v>179</v>
      </c>
      <c r="B119" s="169"/>
      <c r="C119" s="169"/>
      <c r="D119" s="169">
        <v>0</v>
      </c>
      <c r="E119" s="169"/>
      <c r="F119" s="169"/>
      <c r="G119" s="169"/>
      <c r="H119" s="169"/>
    </row>
    <row r="120" spans="1:8">
      <c r="A120" t="s">
        <v>147</v>
      </c>
      <c r="B120" s="169"/>
      <c r="C120" s="169"/>
      <c r="D120" s="169">
        <v>0</v>
      </c>
      <c r="E120" s="169"/>
      <c r="F120" s="169"/>
      <c r="G120" s="169"/>
      <c r="H120" s="169"/>
    </row>
    <row r="121" spans="1:8">
      <c r="A121" t="s">
        <v>315</v>
      </c>
      <c r="B121" s="169"/>
      <c r="C121" s="169"/>
      <c r="D121" s="169">
        <v>0</v>
      </c>
      <c r="E121" s="169"/>
      <c r="F121" s="169"/>
      <c r="G121" s="169"/>
      <c r="H121" s="169"/>
    </row>
    <row r="122" spans="1:8">
      <c r="A122" t="s">
        <v>302</v>
      </c>
      <c r="B122" s="169"/>
      <c r="C122" s="169"/>
      <c r="D122" s="169">
        <v>0</v>
      </c>
      <c r="E122" s="169"/>
      <c r="F122" s="169"/>
      <c r="G122" s="169"/>
      <c r="H122" s="169"/>
    </row>
    <row r="123" spans="1:8">
      <c r="A123" t="s">
        <v>148</v>
      </c>
      <c r="B123" s="169"/>
      <c r="C123" s="169"/>
      <c r="D123" s="169">
        <v>0</v>
      </c>
      <c r="E123" s="169"/>
      <c r="F123" s="169"/>
      <c r="G123" s="169"/>
      <c r="H123" s="169"/>
    </row>
    <row r="124" spans="1:8">
      <c r="A124" t="s">
        <v>305</v>
      </c>
      <c r="B124" s="169"/>
      <c r="C124" s="169"/>
      <c r="D124" s="169"/>
      <c r="E124" s="169"/>
      <c r="F124" s="169">
        <v>30</v>
      </c>
      <c r="G124" s="169"/>
      <c r="H124" s="169"/>
    </row>
    <row r="125" spans="1:8">
      <c r="A125" t="s">
        <v>308</v>
      </c>
      <c r="B125" s="169"/>
      <c r="C125" s="169"/>
      <c r="D125" s="169"/>
      <c r="E125" s="169"/>
      <c r="F125" s="169">
        <v>30</v>
      </c>
      <c r="G125" s="169"/>
      <c r="H125" s="169"/>
    </row>
    <row r="126" spans="1:8">
      <c r="A126" t="s">
        <v>6</v>
      </c>
      <c r="B126" s="169"/>
      <c r="C126" s="169"/>
      <c r="D126" s="169">
        <v>0</v>
      </c>
      <c r="E126" s="169"/>
      <c r="F126" s="169"/>
      <c r="G126" s="169"/>
      <c r="H126" s="169"/>
    </row>
    <row r="127" spans="1:8">
      <c r="A127" t="s">
        <v>21</v>
      </c>
      <c r="B127" s="169"/>
      <c r="C127" s="169"/>
      <c r="D127" s="169">
        <v>0</v>
      </c>
      <c r="E127" s="169"/>
      <c r="F127" s="169"/>
      <c r="G127" s="169"/>
      <c r="H127" s="169"/>
    </row>
    <row r="128" spans="1:8">
      <c r="A128" t="s">
        <v>136</v>
      </c>
      <c r="B128" s="169"/>
      <c r="C128" s="169"/>
      <c r="D128" s="169">
        <v>0</v>
      </c>
      <c r="E128" s="169"/>
      <c r="F128" s="169"/>
      <c r="G128" s="169"/>
      <c r="H128" s="169"/>
    </row>
    <row r="129" spans="1:8">
      <c r="A129" t="s">
        <v>233</v>
      </c>
      <c r="B129" s="169"/>
      <c r="C129" s="169"/>
      <c r="D129" s="169"/>
      <c r="E129" s="169"/>
      <c r="F129" s="169"/>
      <c r="G129" s="169">
        <v>4.5</v>
      </c>
      <c r="H129" s="169"/>
    </row>
    <row r="130" spans="1:8">
      <c r="A130" t="s">
        <v>2</v>
      </c>
      <c r="B130" s="169"/>
      <c r="C130" s="169"/>
      <c r="D130" s="169">
        <v>0</v>
      </c>
      <c r="E130" s="169"/>
      <c r="F130" s="169"/>
      <c r="G130" s="169"/>
      <c r="H130" s="169"/>
    </row>
    <row r="131" spans="1:8">
      <c r="A131" t="s">
        <v>225</v>
      </c>
      <c r="B131" s="169"/>
      <c r="C131" s="169"/>
      <c r="D131" s="169"/>
      <c r="E131" s="169">
        <v>0</v>
      </c>
      <c r="F131" s="169"/>
      <c r="G131" s="169"/>
      <c r="H131" s="169"/>
    </row>
    <row r="132" spans="1:8">
      <c r="A132" t="s">
        <v>309</v>
      </c>
      <c r="B132" s="169"/>
      <c r="C132" s="169"/>
      <c r="D132" s="169">
        <v>21</v>
      </c>
      <c r="E132" s="169"/>
      <c r="F132" s="169"/>
      <c r="G132" s="169"/>
      <c r="H132" s="169"/>
    </row>
    <row r="133" spans="1:8">
      <c r="A133" t="s">
        <v>64</v>
      </c>
      <c r="B133" s="169"/>
      <c r="C133" s="169"/>
      <c r="D133" s="169"/>
      <c r="E133" s="169"/>
      <c r="F133" s="169"/>
      <c r="G133" s="169">
        <v>0.1</v>
      </c>
      <c r="H133" s="169"/>
    </row>
    <row r="134" spans="1:8">
      <c r="A134" t="s">
        <v>41</v>
      </c>
      <c r="B134" s="169"/>
      <c r="C134" s="169"/>
      <c r="D134" s="169">
        <v>0.8</v>
      </c>
      <c r="E134" s="169"/>
      <c r="F134" s="169"/>
      <c r="G134" s="169"/>
      <c r="H134" s="169"/>
    </row>
    <row r="135" spans="1:8">
      <c r="A135" t="s">
        <v>163</v>
      </c>
      <c r="B135" s="169"/>
      <c r="C135" s="169"/>
      <c r="D135" s="169">
        <v>0</v>
      </c>
      <c r="E135" s="169"/>
      <c r="F135" s="169"/>
      <c r="G135" s="169"/>
      <c r="H135" s="169"/>
    </row>
    <row r="136" spans="1:8">
      <c r="A136" t="s">
        <v>314</v>
      </c>
      <c r="B136" s="169"/>
      <c r="C136" s="169"/>
      <c r="D136" s="169">
        <v>1.5</v>
      </c>
      <c r="E136" s="169"/>
      <c r="F136" s="169"/>
      <c r="G136" s="169"/>
      <c r="H136" s="169"/>
    </row>
    <row r="137" spans="1:8">
      <c r="A137" t="s">
        <v>303</v>
      </c>
      <c r="B137" s="169"/>
      <c r="C137" s="169"/>
      <c r="D137" s="169">
        <v>0</v>
      </c>
      <c r="E137" s="169"/>
      <c r="F137" s="169"/>
      <c r="G137" s="169"/>
      <c r="H137" s="169"/>
    </row>
    <row r="138" spans="1:8">
      <c r="A138" t="s">
        <v>44</v>
      </c>
      <c r="B138" s="169"/>
      <c r="C138" s="169"/>
      <c r="D138" s="169">
        <v>0.9</v>
      </c>
      <c r="E138" s="169"/>
      <c r="F138" s="169"/>
      <c r="G138" s="169"/>
      <c r="H138" s="169"/>
    </row>
    <row r="139" spans="1:8">
      <c r="A139" t="s">
        <v>80</v>
      </c>
      <c r="B139" s="169"/>
      <c r="C139" s="169"/>
      <c r="D139" s="169">
        <v>2.5</v>
      </c>
      <c r="E139" s="169"/>
      <c r="F139" s="169"/>
      <c r="G139" s="169"/>
      <c r="H139" s="169"/>
    </row>
    <row r="140" spans="1:8">
      <c r="A140" t="s">
        <v>260</v>
      </c>
      <c r="B140" s="169"/>
      <c r="C140" s="169"/>
      <c r="D140" s="169">
        <v>2.7</v>
      </c>
      <c r="E140" s="169"/>
      <c r="F140" s="169"/>
      <c r="G140" s="169"/>
      <c r="H140" s="169"/>
    </row>
    <row r="141" spans="1:8">
      <c r="A141" t="s">
        <v>144</v>
      </c>
      <c r="B141" s="169"/>
      <c r="C141" s="169"/>
      <c r="D141" s="169">
        <v>0</v>
      </c>
      <c r="E141" s="169"/>
      <c r="F141" s="169"/>
      <c r="G141" s="169"/>
      <c r="H141" s="169"/>
    </row>
    <row r="142" spans="1:8">
      <c r="A142" t="s">
        <v>188</v>
      </c>
      <c r="B142" s="169"/>
      <c r="C142" s="169"/>
      <c r="D142" s="169">
        <v>0</v>
      </c>
      <c r="E142" s="169"/>
      <c r="F142" s="169"/>
      <c r="G142" s="169"/>
      <c r="H142" s="169"/>
    </row>
    <row r="143" spans="1:8">
      <c r="A143" t="s">
        <v>158</v>
      </c>
      <c r="B143" s="169"/>
      <c r="C143" s="169"/>
      <c r="D143" s="169"/>
      <c r="E143" s="169">
        <v>0</v>
      </c>
      <c r="F143" s="169"/>
      <c r="G143" s="169"/>
      <c r="H143" s="169"/>
    </row>
    <row r="144" spans="1:8">
      <c r="A144" t="s">
        <v>155</v>
      </c>
      <c r="B144" s="169"/>
      <c r="C144" s="169"/>
      <c r="D144" s="169">
        <v>0.8</v>
      </c>
      <c r="E144" s="169"/>
      <c r="F144" s="169"/>
      <c r="G144" s="169"/>
      <c r="H144" s="169"/>
    </row>
    <row r="145" spans="1:8">
      <c r="A145" t="s">
        <v>62</v>
      </c>
      <c r="B145" s="169"/>
      <c r="C145" s="169">
        <v>4</v>
      </c>
      <c r="D145" s="169"/>
      <c r="E145" s="169"/>
      <c r="F145" s="169"/>
      <c r="G145" s="169"/>
      <c r="H145" s="169"/>
    </row>
    <row r="146" spans="1:8">
      <c r="A146" t="s">
        <v>312</v>
      </c>
      <c r="B146" s="169"/>
      <c r="C146" s="169">
        <v>4</v>
      </c>
      <c r="D146" s="169"/>
      <c r="E146" s="169"/>
      <c r="F146" s="169"/>
      <c r="G146" s="169"/>
      <c r="H146" s="169"/>
    </row>
    <row r="147" spans="1:8">
      <c r="A147" t="s">
        <v>197</v>
      </c>
      <c r="B147" s="169"/>
      <c r="C147" s="169"/>
      <c r="D147" s="169">
        <v>2.2000000000000002</v>
      </c>
      <c r="E147" s="169"/>
      <c r="F147" s="169"/>
      <c r="G147" s="169"/>
      <c r="H147" s="169"/>
    </row>
    <row r="148" spans="1:8">
      <c r="A148" t="s">
        <v>316</v>
      </c>
      <c r="B148" s="169"/>
      <c r="C148" s="169"/>
      <c r="D148" s="169">
        <v>2.2000000000000002</v>
      </c>
      <c r="E148" s="169"/>
      <c r="F148" s="169"/>
      <c r="G148" s="169"/>
      <c r="H148" s="169"/>
    </row>
    <row r="149" spans="1:8">
      <c r="A149" t="s">
        <v>90</v>
      </c>
      <c r="B149" s="169"/>
      <c r="C149" s="169"/>
      <c r="D149" s="169">
        <v>0</v>
      </c>
      <c r="E149" s="169"/>
      <c r="F149" s="169"/>
      <c r="G149" s="169"/>
      <c r="H149" s="169"/>
    </row>
    <row r="150" spans="1:8">
      <c r="A150" t="s">
        <v>81</v>
      </c>
      <c r="B150" s="169"/>
      <c r="C150" s="169"/>
      <c r="D150" s="169">
        <v>3</v>
      </c>
      <c r="E150" s="169"/>
      <c r="F150" s="169"/>
      <c r="G150" s="169"/>
      <c r="H150" s="169"/>
    </row>
    <row r="151" spans="1:8">
      <c r="A151" t="s">
        <v>26</v>
      </c>
      <c r="B151" s="169"/>
      <c r="C151" s="169"/>
      <c r="D151" s="169">
        <v>0</v>
      </c>
      <c r="E151" s="169"/>
      <c r="F151" s="169"/>
      <c r="G151" s="169"/>
      <c r="H151" s="169"/>
    </row>
    <row r="152" spans="1:8">
      <c r="A152" t="s">
        <v>295</v>
      </c>
      <c r="B152" s="169"/>
      <c r="C152" s="169"/>
      <c r="D152" s="169"/>
      <c r="E152" s="169"/>
      <c r="F152" s="169"/>
      <c r="G152" s="169">
        <v>15</v>
      </c>
      <c r="H152" s="169"/>
    </row>
    <row r="153" spans="1:8">
      <c r="A153" t="s">
        <v>92</v>
      </c>
      <c r="B153" s="169"/>
      <c r="C153" s="169"/>
      <c r="D153" s="169">
        <v>0</v>
      </c>
      <c r="E153" s="169"/>
      <c r="F153" s="169"/>
      <c r="G153" s="169"/>
      <c r="H153" s="169"/>
    </row>
    <row r="154" spans="1:8">
      <c r="A154" t="s">
        <v>317</v>
      </c>
      <c r="B154" s="169"/>
      <c r="C154" s="169"/>
      <c r="D154" s="169"/>
      <c r="E154" s="169"/>
      <c r="F154" s="169"/>
      <c r="G154" s="169">
        <v>0</v>
      </c>
      <c r="H154" s="169"/>
    </row>
    <row r="155" spans="1:8">
      <c r="A155" t="s">
        <v>84</v>
      </c>
      <c r="B155" s="169"/>
      <c r="C155" s="169"/>
      <c r="D155" s="169">
        <v>1.7</v>
      </c>
      <c r="E155" s="169"/>
      <c r="F155" s="169"/>
      <c r="G155" s="169"/>
      <c r="H155" s="169"/>
    </row>
    <row r="156" spans="1:8">
      <c r="A156" t="s">
        <v>25</v>
      </c>
      <c r="B156" s="169"/>
      <c r="C156" s="169"/>
      <c r="D156" s="169">
        <v>6</v>
      </c>
      <c r="E156" s="169"/>
      <c r="F156" s="169"/>
      <c r="G156" s="169"/>
      <c r="H156" s="169"/>
    </row>
    <row r="157" spans="1:8">
      <c r="A157" t="s">
        <v>24</v>
      </c>
      <c r="B157" s="169"/>
      <c r="C157" s="169"/>
      <c r="D157" s="169">
        <v>4.5</v>
      </c>
      <c r="E157" s="169"/>
      <c r="F157" s="169"/>
      <c r="G157" s="169"/>
      <c r="H157" s="169"/>
    </row>
    <row r="158" spans="1:8">
      <c r="A158" t="s">
        <v>38</v>
      </c>
      <c r="B158" s="169"/>
      <c r="C158" s="169"/>
      <c r="D158" s="169">
        <v>5.5</v>
      </c>
      <c r="E158" s="169"/>
      <c r="F158" s="169"/>
      <c r="G158" s="169"/>
      <c r="H158" s="169"/>
    </row>
    <row r="159" spans="1:8">
      <c r="A159" t="s">
        <v>171</v>
      </c>
      <c r="B159" s="169"/>
      <c r="C159" s="169"/>
      <c r="D159" s="169">
        <v>6</v>
      </c>
      <c r="E159" s="169"/>
      <c r="F159" s="169"/>
      <c r="G159" s="169"/>
      <c r="H159" s="169"/>
    </row>
    <row r="160" spans="1:8">
      <c r="A160" t="s">
        <v>184</v>
      </c>
      <c r="B160" s="169"/>
      <c r="C160" s="169"/>
      <c r="D160" s="169">
        <v>7.6</v>
      </c>
      <c r="E160" s="169"/>
      <c r="F160" s="169"/>
      <c r="G160" s="169"/>
      <c r="H160" s="169"/>
    </row>
    <row r="161" spans="1:8">
      <c r="A161" t="s">
        <v>1</v>
      </c>
      <c r="B161" s="169"/>
      <c r="C161" s="169"/>
      <c r="D161" s="169">
        <v>0</v>
      </c>
      <c r="E161" s="169"/>
      <c r="F161" s="169"/>
      <c r="G161" s="169"/>
      <c r="H161" s="169"/>
    </row>
    <row r="162" spans="1:8">
      <c r="A162" t="s">
        <v>69</v>
      </c>
      <c r="B162" s="169"/>
      <c r="C162" s="169"/>
      <c r="D162" s="169">
        <v>0</v>
      </c>
      <c r="E162" s="169"/>
      <c r="F162" s="169"/>
      <c r="G162" s="169"/>
      <c r="H162" s="169"/>
    </row>
    <row r="163" spans="1:8">
      <c r="A163" t="s">
        <v>283</v>
      </c>
      <c r="B163" s="169"/>
      <c r="C163" s="169"/>
      <c r="D163" s="169"/>
      <c r="E163" s="169"/>
      <c r="F163" s="169"/>
      <c r="G163" s="169">
        <v>0</v>
      </c>
      <c r="H163" s="169"/>
    </row>
    <row r="164" spans="1:8">
      <c r="A164" t="s">
        <v>297</v>
      </c>
      <c r="B164" s="169"/>
      <c r="C164" s="169"/>
      <c r="D164" s="169"/>
      <c r="E164" s="169"/>
      <c r="F164" s="169"/>
      <c r="G164" s="169">
        <v>0</v>
      </c>
      <c r="H164" s="169"/>
    </row>
    <row r="165" spans="1:8">
      <c r="A165" t="s">
        <v>298</v>
      </c>
      <c r="B165" s="169"/>
      <c r="C165" s="169"/>
      <c r="D165" s="169"/>
      <c r="E165" s="169"/>
      <c r="F165" s="169"/>
      <c r="G165" s="169">
        <v>0</v>
      </c>
      <c r="H165" s="169"/>
    </row>
    <row r="166" spans="1:8">
      <c r="A166" t="s">
        <v>242</v>
      </c>
      <c r="B166" s="169"/>
      <c r="C166" s="169"/>
      <c r="D166" s="169">
        <v>0</v>
      </c>
      <c r="E166" s="169"/>
      <c r="F166" s="169"/>
      <c r="G166" s="169">
        <v>0</v>
      </c>
      <c r="H166" s="169"/>
    </row>
    <row r="167" spans="1:8">
      <c r="A167" t="s">
        <v>199</v>
      </c>
      <c r="B167" s="169"/>
      <c r="C167" s="169"/>
      <c r="D167" s="169">
        <v>0</v>
      </c>
      <c r="E167" s="169"/>
      <c r="F167" s="169"/>
      <c r="G167" s="169"/>
      <c r="H167" s="169"/>
    </row>
    <row r="168" spans="1:8">
      <c r="A168" t="s">
        <v>205</v>
      </c>
      <c r="B168" s="169"/>
      <c r="C168" s="169"/>
      <c r="D168" s="169">
        <v>0</v>
      </c>
      <c r="E168" s="169"/>
      <c r="F168" s="169"/>
      <c r="G168" s="169"/>
      <c r="H168" s="169"/>
    </row>
    <row r="169" spans="1:8">
      <c r="A169" t="s">
        <v>271</v>
      </c>
      <c r="B169" s="169"/>
      <c r="C169" s="169"/>
      <c r="D169" s="169">
        <v>0</v>
      </c>
      <c r="E169" s="169"/>
      <c r="F169" s="169"/>
      <c r="G169" s="169"/>
      <c r="H169" s="169"/>
    </row>
    <row r="170" spans="1:8">
      <c r="A170" t="s">
        <v>280</v>
      </c>
      <c r="B170" s="169"/>
      <c r="C170" s="169"/>
      <c r="D170" s="169"/>
      <c r="E170" s="169"/>
      <c r="F170" s="169"/>
      <c r="G170" s="169">
        <v>22</v>
      </c>
      <c r="H170" s="169"/>
    </row>
    <row r="171" spans="1:8">
      <c r="A171" t="s">
        <v>306</v>
      </c>
      <c r="B171" s="169"/>
      <c r="C171" s="169"/>
      <c r="D171" s="169"/>
      <c r="E171" s="169"/>
      <c r="F171" s="169"/>
      <c r="G171" s="169">
        <v>0</v>
      </c>
      <c r="H171" s="169"/>
    </row>
    <row r="172" spans="1:8">
      <c r="A172" t="s">
        <v>221</v>
      </c>
      <c r="B172" s="169"/>
      <c r="C172" s="169"/>
      <c r="D172" s="169">
        <v>0</v>
      </c>
      <c r="E172" s="169"/>
      <c r="F172" s="169"/>
      <c r="G172" s="169"/>
      <c r="H172" s="169"/>
    </row>
    <row r="173" spans="1:8">
      <c r="A173" t="s">
        <v>248</v>
      </c>
      <c r="B173" s="169"/>
      <c r="C173" s="169"/>
      <c r="D173" s="169">
        <v>5</v>
      </c>
      <c r="E173" s="169"/>
      <c r="F173" s="169"/>
      <c r="G173" s="169"/>
      <c r="H173" s="169"/>
    </row>
    <row r="174" spans="1:8">
      <c r="A174" t="s">
        <v>204</v>
      </c>
      <c r="B174" s="169"/>
      <c r="C174" s="169"/>
      <c r="D174" s="169">
        <v>0</v>
      </c>
      <c r="E174" s="169"/>
      <c r="F174" s="169"/>
      <c r="G174" s="169"/>
      <c r="H174" s="169"/>
    </row>
    <row r="175" spans="1:8">
      <c r="A175" t="s">
        <v>247</v>
      </c>
      <c r="B175" s="169"/>
      <c r="C175" s="169"/>
      <c r="D175" s="169">
        <v>0</v>
      </c>
      <c r="E175" s="169"/>
      <c r="F175" s="169"/>
      <c r="G175" s="169"/>
      <c r="H175" s="169"/>
    </row>
    <row r="176" spans="1:8">
      <c r="A176" t="s">
        <v>234</v>
      </c>
      <c r="B176" s="169"/>
      <c r="C176" s="169"/>
      <c r="D176" s="169">
        <v>0</v>
      </c>
      <c r="E176" s="169"/>
      <c r="F176" s="169"/>
      <c r="G176" s="169"/>
      <c r="H176" s="169"/>
    </row>
    <row r="177" spans="1:8">
      <c r="A177" t="s">
        <v>231</v>
      </c>
      <c r="B177" s="169"/>
      <c r="C177" s="169"/>
      <c r="D177" s="169">
        <v>1.25</v>
      </c>
      <c r="E177" s="169"/>
      <c r="F177" s="169"/>
      <c r="G177" s="169"/>
      <c r="H177" s="169"/>
    </row>
    <row r="178" spans="1:8">
      <c r="A178" t="s">
        <v>42</v>
      </c>
      <c r="B178" s="169"/>
      <c r="C178" s="169">
        <v>0</v>
      </c>
      <c r="D178" s="169"/>
      <c r="E178" s="169"/>
      <c r="F178" s="169"/>
      <c r="G178" s="169"/>
      <c r="H178" s="169"/>
    </row>
    <row r="179" spans="1:8">
      <c r="A179" t="s">
        <v>10</v>
      </c>
      <c r="B179" s="169"/>
      <c r="C179" s="169"/>
      <c r="D179" s="169">
        <v>0</v>
      </c>
      <c r="E179" s="169"/>
      <c r="F179" s="169"/>
      <c r="G179" s="169"/>
      <c r="H179" s="169"/>
    </row>
    <row r="180" spans="1:8">
      <c r="A180" t="s">
        <v>175</v>
      </c>
      <c r="B180" s="169"/>
      <c r="C180" s="169"/>
      <c r="D180" s="169"/>
      <c r="E180" s="169"/>
      <c r="F180" s="169"/>
      <c r="G180" s="169">
        <v>0</v>
      </c>
      <c r="H180" s="169"/>
    </row>
    <row r="181" spans="1:8">
      <c r="A181" t="s">
        <v>91</v>
      </c>
      <c r="B181" s="169"/>
      <c r="C181" s="169"/>
      <c r="D181" s="169">
        <v>0</v>
      </c>
      <c r="E181" s="169"/>
      <c r="F181" s="169"/>
      <c r="G181" s="169"/>
      <c r="H181" s="169"/>
    </row>
    <row r="182" spans="1:8">
      <c r="A182" t="s">
        <v>9</v>
      </c>
      <c r="B182" s="169"/>
      <c r="C182" s="169"/>
      <c r="D182" s="169">
        <v>0.76</v>
      </c>
      <c r="E182" s="169"/>
      <c r="F182" s="169"/>
      <c r="G182" s="169"/>
      <c r="H182" s="169"/>
    </row>
    <row r="183" spans="1:8">
      <c r="A183" t="s">
        <v>54</v>
      </c>
      <c r="B183" s="169"/>
      <c r="C183" s="169"/>
      <c r="D183" s="169">
        <v>0</v>
      </c>
      <c r="E183" s="169"/>
      <c r="F183" s="169"/>
      <c r="G183" s="169"/>
      <c r="H183" s="169"/>
    </row>
    <row r="184" spans="1:8">
      <c r="A184" t="s">
        <v>95</v>
      </c>
      <c r="B184" s="169"/>
      <c r="C184" s="169"/>
      <c r="D184" s="169">
        <v>0</v>
      </c>
      <c r="E184" s="169"/>
      <c r="F184" s="169"/>
      <c r="G184" s="169"/>
      <c r="H184" s="169"/>
    </row>
    <row r="185" spans="1:8">
      <c r="A185" t="s">
        <v>152</v>
      </c>
      <c r="B185" s="169"/>
      <c r="C185" s="169"/>
      <c r="D185" s="169">
        <v>18.649999999999999</v>
      </c>
      <c r="E185" s="169"/>
      <c r="F185" s="169"/>
      <c r="G185" s="169"/>
      <c r="H185" s="169"/>
    </row>
    <row r="186" spans="1:8">
      <c r="A186" t="s">
        <v>8</v>
      </c>
      <c r="B186" s="169"/>
      <c r="C186" s="169"/>
      <c r="D186" s="169">
        <v>0.8</v>
      </c>
      <c r="E186" s="169"/>
      <c r="F186" s="169"/>
      <c r="G186" s="169"/>
      <c r="H186" s="169"/>
    </row>
    <row r="187" spans="1:8">
      <c r="A187" t="s">
        <v>7</v>
      </c>
      <c r="B187" s="169"/>
      <c r="C187" s="169"/>
      <c r="D187" s="169">
        <v>0.6</v>
      </c>
      <c r="E187" s="169"/>
      <c r="F187" s="169"/>
      <c r="G187" s="169"/>
      <c r="H187" s="169"/>
    </row>
    <row r="188" spans="1:8">
      <c r="A188" t="s">
        <v>252</v>
      </c>
      <c r="B188" s="169"/>
      <c r="C188" s="169"/>
      <c r="D188" s="169"/>
      <c r="E188" s="169"/>
      <c r="F188" s="169"/>
      <c r="G188" s="169">
        <v>0</v>
      </c>
      <c r="H188" s="169"/>
    </row>
    <row r="189" spans="1:8">
      <c r="A189" t="s">
        <v>33</v>
      </c>
      <c r="B189" s="169"/>
      <c r="C189" s="169"/>
      <c r="D189" s="169">
        <v>0</v>
      </c>
      <c r="E189" s="169"/>
      <c r="F189" s="169"/>
      <c r="G189" s="169"/>
      <c r="H189" s="169"/>
    </row>
    <row r="190" spans="1:8">
      <c r="A190" t="s">
        <v>203</v>
      </c>
      <c r="B190" s="169"/>
      <c r="C190" s="169"/>
      <c r="D190" s="169">
        <v>1.4</v>
      </c>
      <c r="E190" s="169"/>
      <c r="F190" s="169"/>
      <c r="G190" s="169"/>
      <c r="H190" s="169"/>
    </row>
    <row r="191" spans="1:8">
      <c r="A191" t="s">
        <v>195</v>
      </c>
      <c r="B191" s="169"/>
      <c r="C191" s="169"/>
      <c r="D191" s="169">
        <v>0</v>
      </c>
      <c r="E191" s="169"/>
      <c r="F191" s="169"/>
      <c r="G191" s="169"/>
      <c r="H191" s="169"/>
    </row>
    <row r="192" spans="1:8">
      <c r="A192" t="s">
        <v>299</v>
      </c>
      <c r="B192" s="169"/>
      <c r="C192" s="169"/>
      <c r="D192" s="169"/>
      <c r="E192" s="169"/>
      <c r="F192" s="169"/>
      <c r="G192" s="169">
        <v>0</v>
      </c>
      <c r="H192" s="169"/>
    </row>
    <row r="193" spans="1:8">
      <c r="A193" t="s">
        <v>290</v>
      </c>
      <c r="B193" s="169"/>
      <c r="C193" s="169"/>
      <c r="D193" s="169">
        <v>0</v>
      </c>
      <c r="E193" s="169"/>
      <c r="F193" s="169"/>
      <c r="G193" s="169"/>
      <c r="H193" s="169"/>
    </row>
    <row r="194" spans="1:8">
      <c r="A194" t="s">
        <v>173</v>
      </c>
      <c r="B194" s="169"/>
      <c r="C194" s="169"/>
      <c r="D194" s="169">
        <v>0</v>
      </c>
      <c r="E194" s="169"/>
      <c r="F194" s="169"/>
      <c r="G194" s="169"/>
      <c r="H194" s="169"/>
    </row>
    <row r="195" spans="1:8">
      <c r="A195" t="s">
        <v>87</v>
      </c>
      <c r="B195" s="169"/>
      <c r="C195" s="169"/>
      <c r="D195" s="169"/>
      <c r="E195" s="169"/>
      <c r="F195" s="169"/>
      <c r="G195" s="169">
        <v>0</v>
      </c>
      <c r="H195" s="169"/>
    </row>
    <row r="196" spans="1:8">
      <c r="A196" t="s">
        <v>310</v>
      </c>
      <c r="B196" s="169"/>
      <c r="C196" s="169"/>
      <c r="D196" s="169">
        <v>18.649999999999999</v>
      </c>
      <c r="E196" s="169"/>
      <c r="F196" s="169"/>
      <c r="G196" s="169"/>
      <c r="H196" s="169"/>
    </row>
    <row r="197" spans="1:8">
      <c r="A197" t="s">
        <v>4</v>
      </c>
      <c r="B197" s="169"/>
      <c r="C197" s="169"/>
      <c r="D197" s="169">
        <v>1.6</v>
      </c>
      <c r="E197" s="169"/>
      <c r="F197" s="169"/>
      <c r="G197" s="169"/>
      <c r="H197" s="169"/>
    </row>
    <row r="198" spans="1:8">
      <c r="A198" t="s">
        <v>46</v>
      </c>
      <c r="B198" s="169"/>
      <c r="C198" s="169"/>
      <c r="D198" s="169">
        <v>0</v>
      </c>
      <c r="E198" s="169"/>
      <c r="F198" s="169"/>
      <c r="G198" s="169"/>
      <c r="H198" s="169"/>
    </row>
    <row r="199" spans="1:8">
      <c r="A199" t="s">
        <v>211</v>
      </c>
      <c r="B199" s="169"/>
      <c r="C199" s="169"/>
      <c r="D199" s="169">
        <v>0</v>
      </c>
      <c r="E199" s="169"/>
      <c r="F199" s="169"/>
      <c r="G199" s="169"/>
      <c r="H199" s="169"/>
    </row>
    <row r="200" spans="1:8">
      <c r="A200" t="s">
        <v>327</v>
      </c>
      <c r="B200" s="169"/>
      <c r="C200" s="169"/>
      <c r="D200" s="169"/>
      <c r="E200" s="169"/>
      <c r="F200" s="169"/>
      <c r="G200" s="169"/>
      <c r="H200" s="169"/>
    </row>
  </sheetData>
  <pageMargins left="0.7" right="0.7" top="0.75" bottom="0.75" header="0.3" footer="0.3"/>
  <pageSetup paperSize="9"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0000"/>
  </sheetPr>
  <dimension ref="A1:G603"/>
  <sheetViews>
    <sheetView zoomScaleNormal="100" workbookViewId="0">
      <selection activeCell="L31" sqref="L31"/>
    </sheetView>
  </sheetViews>
  <sheetFormatPr baseColWidth="10" defaultColWidth="9" defaultRowHeight="16"/>
  <cols>
    <col min="1" max="1" width="26.83203125" style="97" customWidth="1"/>
    <col min="2" max="2" width="18.1640625" style="97" customWidth="1"/>
    <col min="3" max="3" width="30.6640625" style="103" customWidth="1"/>
    <col min="4" max="4" width="10.83203125" style="97" customWidth="1"/>
    <col min="5" max="5" width="17.5" style="97" customWidth="1"/>
    <col min="6" max="6" width="13.1640625" style="97" customWidth="1"/>
    <col min="7" max="7" width="14" style="97" customWidth="1"/>
    <col min="8" max="16384" width="9" style="97"/>
  </cols>
  <sheetData>
    <row r="1" spans="1:7" s="102" customFormat="1" ht="36" customHeight="1">
      <c r="A1" s="106" t="s">
        <v>277</v>
      </c>
      <c r="B1" s="106" t="s">
        <v>101</v>
      </c>
      <c r="C1" s="107" t="s">
        <v>0</v>
      </c>
      <c r="D1" s="108" t="s">
        <v>274</v>
      </c>
      <c r="E1" s="109" t="s">
        <v>276</v>
      </c>
      <c r="F1" s="108" t="s">
        <v>11</v>
      </c>
      <c r="G1" s="110" t="s">
        <v>12</v>
      </c>
    </row>
    <row r="2" spans="1:7">
      <c r="A2" s="97" t="s">
        <v>96</v>
      </c>
      <c r="B2" s="98" t="s">
        <v>128</v>
      </c>
      <c r="C2" s="103" t="s">
        <v>85</v>
      </c>
      <c r="D2" s="99" t="s">
        <v>275</v>
      </c>
      <c r="E2" s="100">
        <v>4.5</v>
      </c>
      <c r="F2" s="99">
        <v>3.0000000000000001E-3</v>
      </c>
      <c r="G2" s="99">
        <f>F2*Start!$C$3</f>
        <v>0.03</v>
      </c>
    </row>
    <row r="3" spans="1:7">
      <c r="A3" s="97" t="s">
        <v>156</v>
      </c>
      <c r="B3" s="98" t="s">
        <v>128</v>
      </c>
      <c r="C3" s="103" t="s">
        <v>85</v>
      </c>
      <c r="D3" s="99" t="s">
        <v>275</v>
      </c>
      <c r="E3" s="100">
        <v>4.5</v>
      </c>
      <c r="F3" s="99">
        <v>0.03</v>
      </c>
      <c r="G3" s="99">
        <f>F3*Start!$C$3</f>
        <v>0.3</v>
      </c>
    </row>
    <row r="4" spans="1:7">
      <c r="A4" s="97" t="s">
        <v>169</v>
      </c>
      <c r="B4" s="98" t="s">
        <v>128</v>
      </c>
      <c r="C4" s="103" t="s">
        <v>85</v>
      </c>
      <c r="D4" s="99" t="s">
        <v>275</v>
      </c>
      <c r="E4" s="100">
        <v>4.5</v>
      </c>
      <c r="F4" s="99">
        <v>0.03</v>
      </c>
      <c r="G4" s="99">
        <f>F4*Start!$C$3</f>
        <v>0.3</v>
      </c>
    </row>
    <row r="5" spans="1:7">
      <c r="A5" s="97" t="s">
        <v>56</v>
      </c>
      <c r="B5" s="98" t="s">
        <v>128</v>
      </c>
      <c r="C5" s="103" t="s">
        <v>85</v>
      </c>
      <c r="D5" s="99" t="s">
        <v>275</v>
      </c>
      <c r="E5" s="100">
        <v>4.5</v>
      </c>
      <c r="F5" s="99">
        <v>3.0000000000000001E-3</v>
      </c>
      <c r="G5" s="99">
        <f>F5*Start!$C$3</f>
        <v>0.03</v>
      </c>
    </row>
    <row r="6" spans="1:7">
      <c r="A6" s="97" t="s">
        <v>292</v>
      </c>
      <c r="B6" s="98" t="s">
        <v>128</v>
      </c>
      <c r="C6" s="103" t="s">
        <v>85</v>
      </c>
      <c r="D6" s="99" t="s">
        <v>275</v>
      </c>
      <c r="E6" s="100">
        <v>4.5</v>
      </c>
      <c r="F6" s="99">
        <v>0.04</v>
      </c>
      <c r="G6" s="115">
        <f>F6*Start!$C$3</f>
        <v>0.4</v>
      </c>
    </row>
    <row r="7" spans="1:7">
      <c r="A7" s="97" t="s">
        <v>79</v>
      </c>
      <c r="B7" s="98" t="s">
        <v>128</v>
      </c>
      <c r="C7" s="103" t="s">
        <v>85</v>
      </c>
      <c r="D7" s="99" t="s">
        <v>275</v>
      </c>
      <c r="E7" s="100">
        <v>4.5</v>
      </c>
      <c r="F7" s="99">
        <v>3.0000000000000001E-3</v>
      </c>
      <c r="G7" s="99">
        <f>F7*Start!$C$3</f>
        <v>0.03</v>
      </c>
    </row>
    <row r="8" spans="1:7">
      <c r="A8" s="97" t="s">
        <v>291</v>
      </c>
      <c r="B8" s="98" t="s">
        <v>128</v>
      </c>
      <c r="C8" s="103" t="s">
        <v>85</v>
      </c>
      <c r="D8" s="99" t="s">
        <v>275</v>
      </c>
      <c r="E8" s="100">
        <v>4.5</v>
      </c>
      <c r="F8" s="99">
        <v>0.04</v>
      </c>
      <c r="G8" s="115">
        <f>F8*Start!$C$3</f>
        <v>0.4</v>
      </c>
    </row>
    <row r="9" spans="1:7">
      <c r="A9" s="97" t="s">
        <v>70</v>
      </c>
      <c r="B9" s="98" t="s">
        <v>273</v>
      </c>
      <c r="C9" s="103" t="s">
        <v>71</v>
      </c>
      <c r="D9" s="99" t="s">
        <v>287</v>
      </c>
      <c r="E9" s="100">
        <v>0</v>
      </c>
      <c r="F9" s="99">
        <v>0.04</v>
      </c>
      <c r="G9" s="99">
        <f>F9*Start!$C$3</f>
        <v>0.4</v>
      </c>
    </row>
    <row r="10" spans="1:7">
      <c r="A10" s="97" t="s">
        <v>239</v>
      </c>
      <c r="B10" s="98" t="s">
        <v>129</v>
      </c>
      <c r="C10" s="103" t="s">
        <v>251</v>
      </c>
      <c r="D10" s="99" t="s">
        <v>275</v>
      </c>
      <c r="E10" s="100">
        <v>0</v>
      </c>
      <c r="F10" s="99">
        <v>0.04</v>
      </c>
      <c r="G10" s="99">
        <f>F10*Start!$C$3</f>
        <v>0.4</v>
      </c>
    </row>
    <row r="11" spans="1:7">
      <c r="A11" s="97" t="s">
        <v>239</v>
      </c>
      <c r="B11" s="98" t="s">
        <v>128</v>
      </c>
      <c r="C11" s="103" t="s">
        <v>249</v>
      </c>
      <c r="D11" s="99" t="s">
        <v>139</v>
      </c>
      <c r="E11" s="100">
        <v>0</v>
      </c>
      <c r="F11" s="99">
        <v>0.5</v>
      </c>
      <c r="G11" s="99">
        <f>F11*Start!$C$3</f>
        <v>5</v>
      </c>
    </row>
    <row r="12" spans="1:7">
      <c r="A12" s="97" t="s">
        <v>292</v>
      </c>
      <c r="B12" s="98" t="s">
        <v>128</v>
      </c>
      <c r="C12" s="103" t="s">
        <v>249</v>
      </c>
      <c r="D12" s="99" t="s">
        <v>139</v>
      </c>
      <c r="E12" s="100">
        <v>0</v>
      </c>
      <c r="F12" s="99">
        <v>0.5</v>
      </c>
      <c r="G12" s="115">
        <f>F12*Start!$C$3</f>
        <v>5</v>
      </c>
    </row>
    <row r="13" spans="1:7">
      <c r="A13" s="97" t="s">
        <v>149</v>
      </c>
      <c r="B13" s="98" t="s">
        <v>128</v>
      </c>
      <c r="C13" s="103" t="s">
        <v>151</v>
      </c>
      <c r="D13" s="99" t="s">
        <v>282</v>
      </c>
      <c r="E13" s="100">
        <v>0</v>
      </c>
      <c r="F13" s="99">
        <v>0.25</v>
      </c>
      <c r="G13" s="99">
        <f>F13*Start!$C$3</f>
        <v>2.5</v>
      </c>
    </row>
    <row r="14" spans="1:7">
      <c r="A14" s="97" t="s">
        <v>192</v>
      </c>
      <c r="B14" s="98" t="s">
        <v>128</v>
      </c>
      <c r="C14" s="103" t="s">
        <v>151</v>
      </c>
      <c r="D14" s="99" t="s">
        <v>282</v>
      </c>
      <c r="E14" s="100">
        <v>0</v>
      </c>
      <c r="F14" s="99">
        <v>0.25</v>
      </c>
      <c r="G14" s="99">
        <f>F14*Start!$C$3</f>
        <v>2.5</v>
      </c>
    </row>
    <row r="15" spans="1:7">
      <c r="A15" s="97" t="s">
        <v>307</v>
      </c>
      <c r="B15" s="98" t="s">
        <v>128</v>
      </c>
      <c r="C15" s="103" t="s">
        <v>151</v>
      </c>
      <c r="D15" s="99" t="s">
        <v>282</v>
      </c>
      <c r="E15" s="100">
        <v>0</v>
      </c>
      <c r="F15" s="99">
        <v>0.25</v>
      </c>
      <c r="G15" s="115">
        <f>F15*Start!$C$3</f>
        <v>2.5</v>
      </c>
    </row>
    <row r="16" spans="1:7">
      <c r="A16" s="97" t="s">
        <v>65</v>
      </c>
      <c r="B16" s="98" t="s">
        <v>128</v>
      </c>
      <c r="C16" s="103" t="s">
        <v>67</v>
      </c>
      <c r="D16" s="99" t="s">
        <v>287</v>
      </c>
      <c r="E16" s="100">
        <v>0</v>
      </c>
      <c r="F16" s="99">
        <v>0.02</v>
      </c>
      <c r="G16" s="99">
        <f>F16*Start!$C$3</f>
        <v>0.2</v>
      </c>
    </row>
    <row r="17" spans="1:7">
      <c r="A17" s="97" t="s">
        <v>27</v>
      </c>
      <c r="B17" s="98" t="s">
        <v>273</v>
      </c>
      <c r="C17" s="103" t="s">
        <v>34</v>
      </c>
      <c r="D17" s="99" t="s">
        <v>275</v>
      </c>
      <c r="E17" s="100">
        <v>0</v>
      </c>
      <c r="F17" s="99">
        <v>1E-3</v>
      </c>
      <c r="G17" s="99">
        <f>F17*Start!$C$3</f>
        <v>0.01</v>
      </c>
    </row>
    <row r="18" spans="1:7">
      <c r="A18" s="97" t="s">
        <v>78</v>
      </c>
      <c r="B18" s="98" t="s">
        <v>273</v>
      </c>
      <c r="C18" s="103" t="s">
        <v>34</v>
      </c>
      <c r="D18" s="99" t="s">
        <v>275</v>
      </c>
      <c r="E18" s="100">
        <v>0</v>
      </c>
      <c r="F18" s="99">
        <v>1E-3</v>
      </c>
      <c r="G18" s="99">
        <f>F18*Start!$C$3</f>
        <v>0.01</v>
      </c>
    </row>
    <row r="19" spans="1:7">
      <c r="A19" s="97" t="s">
        <v>57</v>
      </c>
      <c r="B19" s="98" t="s">
        <v>273</v>
      </c>
      <c r="C19" s="103" t="s">
        <v>34</v>
      </c>
      <c r="D19" s="99" t="s">
        <v>275</v>
      </c>
      <c r="E19" s="100">
        <v>0</v>
      </c>
      <c r="F19" s="99">
        <v>1E-3</v>
      </c>
      <c r="G19" s="99">
        <f>F19*Start!$C$3</f>
        <v>0.01</v>
      </c>
    </row>
    <row r="20" spans="1:7">
      <c r="A20" s="97" t="s">
        <v>239</v>
      </c>
      <c r="B20" s="98" t="s">
        <v>128</v>
      </c>
      <c r="C20" s="103" t="s">
        <v>250</v>
      </c>
      <c r="D20" s="99" t="s">
        <v>139</v>
      </c>
      <c r="E20" s="100">
        <v>0</v>
      </c>
      <c r="F20" s="99">
        <v>1</v>
      </c>
      <c r="G20" s="99">
        <f>F20*Start!$C$3</f>
        <v>10</v>
      </c>
    </row>
    <row r="21" spans="1:7">
      <c r="A21" s="97" t="s">
        <v>291</v>
      </c>
      <c r="B21" s="98" t="s">
        <v>128</v>
      </c>
      <c r="C21" s="103" t="s">
        <v>250</v>
      </c>
      <c r="D21" s="99" t="s">
        <v>139</v>
      </c>
      <c r="E21" s="100">
        <v>0</v>
      </c>
      <c r="F21" s="99">
        <v>1</v>
      </c>
      <c r="G21" s="115">
        <f>F21*Start!$C$3</f>
        <v>10</v>
      </c>
    </row>
    <row r="22" spans="1:7">
      <c r="A22" s="97" t="s">
        <v>307</v>
      </c>
      <c r="B22" s="98" t="s">
        <v>138</v>
      </c>
      <c r="C22" s="103" t="s">
        <v>294</v>
      </c>
      <c r="D22" s="99" t="s">
        <v>139</v>
      </c>
      <c r="E22" s="100">
        <v>2.4</v>
      </c>
      <c r="F22" s="99">
        <v>1</v>
      </c>
      <c r="G22" s="115">
        <f>F22*Start!$C$3</f>
        <v>10</v>
      </c>
    </row>
    <row r="23" spans="1:7">
      <c r="A23" s="97" t="s">
        <v>292</v>
      </c>
      <c r="B23" s="98" t="s">
        <v>138</v>
      </c>
      <c r="C23" s="103" t="s">
        <v>294</v>
      </c>
      <c r="D23" s="99" t="s">
        <v>139</v>
      </c>
      <c r="E23" s="100">
        <v>2.4</v>
      </c>
      <c r="F23" s="99">
        <v>1</v>
      </c>
      <c r="G23" s="115">
        <f>F23*Start!$C$3</f>
        <v>10</v>
      </c>
    </row>
    <row r="24" spans="1:7">
      <c r="A24" s="97" t="s">
        <v>75</v>
      </c>
      <c r="B24" s="98" t="s">
        <v>273</v>
      </c>
      <c r="C24" s="103" t="s">
        <v>269</v>
      </c>
      <c r="D24" s="99" t="s">
        <v>275</v>
      </c>
      <c r="E24" s="100">
        <v>0</v>
      </c>
      <c r="F24" s="99">
        <v>0.5</v>
      </c>
      <c r="G24" s="99">
        <f>F24*Start!$C$3</f>
        <v>5</v>
      </c>
    </row>
    <row r="25" spans="1:7">
      <c r="A25" s="97" t="s">
        <v>75</v>
      </c>
      <c r="B25" s="98" t="s">
        <v>273</v>
      </c>
      <c r="C25" s="103" t="s">
        <v>76</v>
      </c>
      <c r="D25" s="99" t="s">
        <v>275</v>
      </c>
      <c r="E25" s="100">
        <v>0</v>
      </c>
      <c r="F25" s="99">
        <v>0.5</v>
      </c>
      <c r="G25" s="99">
        <f>F25*Start!$C$3</f>
        <v>5</v>
      </c>
    </row>
    <row r="26" spans="1:7">
      <c r="A26" s="97" t="s">
        <v>156</v>
      </c>
      <c r="B26" s="98" t="s">
        <v>273</v>
      </c>
      <c r="C26" s="103" t="s">
        <v>157</v>
      </c>
      <c r="D26" s="99" t="s">
        <v>275</v>
      </c>
      <c r="E26" s="100">
        <v>5.6</v>
      </c>
      <c r="F26" s="99">
        <v>0.5</v>
      </c>
      <c r="G26" s="99">
        <f>F26*Start!$C$3</f>
        <v>5</v>
      </c>
    </row>
    <row r="27" spans="1:7">
      <c r="A27" s="97" t="s">
        <v>164</v>
      </c>
      <c r="B27" s="98" t="s">
        <v>273</v>
      </c>
      <c r="C27" s="103" t="s">
        <v>157</v>
      </c>
      <c r="D27" s="99" t="s">
        <v>275</v>
      </c>
      <c r="E27" s="100">
        <v>5.6</v>
      </c>
      <c r="F27" s="99">
        <v>0.125</v>
      </c>
      <c r="G27" s="99">
        <f>F27*Start!$C$3</f>
        <v>1.25</v>
      </c>
    </row>
    <row r="28" spans="1:7">
      <c r="A28" s="97" t="s">
        <v>174</v>
      </c>
      <c r="B28" s="98" t="s">
        <v>273</v>
      </c>
      <c r="C28" s="103" t="s">
        <v>157</v>
      </c>
      <c r="D28" s="99" t="s">
        <v>275</v>
      </c>
      <c r="E28" s="100">
        <v>5.6</v>
      </c>
      <c r="F28" s="99">
        <v>5.0000000000000001E-3</v>
      </c>
      <c r="G28" s="99">
        <f>F28*Start!$C$3</f>
        <v>0.05</v>
      </c>
    </row>
    <row r="29" spans="1:7">
      <c r="A29" s="97" t="s">
        <v>189</v>
      </c>
      <c r="B29" s="98" t="s">
        <v>273</v>
      </c>
      <c r="C29" s="103" t="s">
        <v>157</v>
      </c>
      <c r="D29" s="99" t="s">
        <v>275</v>
      </c>
      <c r="E29" s="100">
        <v>5.6</v>
      </c>
      <c r="F29" s="99">
        <v>0.1</v>
      </c>
      <c r="G29" s="99">
        <f>F29*Start!$C$3</f>
        <v>1</v>
      </c>
    </row>
    <row r="30" spans="1:7">
      <c r="A30" s="97" t="s">
        <v>190</v>
      </c>
      <c r="B30" s="98" t="s">
        <v>273</v>
      </c>
      <c r="C30" s="103" t="s">
        <v>157</v>
      </c>
      <c r="D30" s="99" t="s">
        <v>275</v>
      </c>
      <c r="E30" s="100">
        <v>5.6</v>
      </c>
      <c r="F30" s="99">
        <v>0.06</v>
      </c>
      <c r="G30" s="99">
        <f>F30*Start!$C$3</f>
        <v>0.6</v>
      </c>
    </row>
    <row r="31" spans="1:7">
      <c r="A31" s="97" t="s">
        <v>196</v>
      </c>
      <c r="B31" s="98" t="s">
        <v>273</v>
      </c>
      <c r="C31" s="103" t="s">
        <v>157</v>
      </c>
      <c r="D31" s="99" t="s">
        <v>275</v>
      </c>
      <c r="E31" s="100">
        <v>5.6</v>
      </c>
      <c r="F31" s="99">
        <v>0.05</v>
      </c>
      <c r="G31" s="99">
        <f>F31*Start!$C$3</f>
        <v>0.5</v>
      </c>
    </row>
    <row r="32" spans="1:7">
      <c r="A32" s="97" t="s">
        <v>200</v>
      </c>
      <c r="B32" s="98" t="s">
        <v>273</v>
      </c>
      <c r="C32" s="103" t="s">
        <v>157</v>
      </c>
      <c r="D32" s="99" t="s">
        <v>275</v>
      </c>
      <c r="E32" s="100">
        <v>5.6</v>
      </c>
      <c r="F32" s="99">
        <v>0.45</v>
      </c>
      <c r="G32" s="99">
        <f>F32*Start!$C$3</f>
        <v>4.5</v>
      </c>
    </row>
    <row r="33" spans="1:7">
      <c r="A33" s="97" t="s">
        <v>224</v>
      </c>
      <c r="B33" s="98" t="s">
        <v>273</v>
      </c>
      <c r="C33" s="103" t="s">
        <v>157</v>
      </c>
      <c r="D33" s="99" t="s">
        <v>275</v>
      </c>
      <c r="E33" s="100">
        <v>5.6</v>
      </c>
      <c r="F33" s="99">
        <v>0.125</v>
      </c>
      <c r="G33" s="99">
        <f>F33*Start!$C$3</f>
        <v>1.25</v>
      </c>
    </row>
    <row r="34" spans="1:7">
      <c r="A34" s="97" t="s">
        <v>202</v>
      </c>
      <c r="B34" s="98" t="s">
        <v>273</v>
      </c>
      <c r="C34" s="103" t="s">
        <v>157</v>
      </c>
      <c r="D34" s="99" t="s">
        <v>275</v>
      </c>
      <c r="E34" s="100">
        <v>5.6</v>
      </c>
      <c r="F34" s="99">
        <v>0.16500000000000001</v>
      </c>
      <c r="G34" s="99">
        <f>F34*Start!$C$3</f>
        <v>1.6500000000000001</v>
      </c>
    </row>
    <row r="35" spans="1:7">
      <c r="A35" s="97" t="s">
        <v>206</v>
      </c>
      <c r="B35" s="98" t="s">
        <v>273</v>
      </c>
      <c r="C35" s="103" t="s">
        <v>157</v>
      </c>
      <c r="D35" s="99" t="s">
        <v>275</v>
      </c>
      <c r="E35" s="100">
        <v>5.6</v>
      </c>
      <c r="F35" s="99">
        <v>0.2</v>
      </c>
      <c r="G35" s="99">
        <f>F35*Start!$C$3</f>
        <v>2</v>
      </c>
    </row>
    <row r="36" spans="1:7">
      <c r="A36" s="97" t="s">
        <v>180</v>
      </c>
      <c r="B36" s="98" t="s">
        <v>128</v>
      </c>
      <c r="C36" s="103" t="s">
        <v>182</v>
      </c>
      <c r="D36" s="99" t="s">
        <v>287</v>
      </c>
      <c r="E36" s="100">
        <v>0</v>
      </c>
      <c r="F36" s="99">
        <v>0.3</v>
      </c>
      <c r="G36" s="99">
        <f>F36*Start!$C$3</f>
        <v>3</v>
      </c>
    </row>
    <row r="37" spans="1:7">
      <c r="A37" s="97" t="s">
        <v>159</v>
      </c>
      <c r="B37" s="98" t="s">
        <v>273</v>
      </c>
      <c r="C37" s="103" t="s">
        <v>261</v>
      </c>
      <c r="D37" s="99" t="s">
        <v>275</v>
      </c>
      <c r="E37" s="100">
        <v>0</v>
      </c>
      <c r="F37" s="99">
        <v>0.13500000000000001</v>
      </c>
      <c r="G37" s="99">
        <f>F37*Start!$C$3</f>
        <v>1.35</v>
      </c>
    </row>
    <row r="38" spans="1:7">
      <c r="A38" s="97" t="s">
        <v>164</v>
      </c>
      <c r="B38" s="98" t="s">
        <v>273</v>
      </c>
      <c r="C38" s="103" t="s">
        <v>261</v>
      </c>
      <c r="D38" s="99" t="s">
        <v>275</v>
      </c>
      <c r="E38" s="100">
        <v>0</v>
      </c>
      <c r="F38" s="99">
        <v>0.18</v>
      </c>
      <c r="G38" s="99">
        <f>F38*Start!$C$3</f>
        <v>1.7999999999999998</v>
      </c>
    </row>
    <row r="39" spans="1:7">
      <c r="A39" s="97" t="s">
        <v>70</v>
      </c>
      <c r="B39" s="98" t="s">
        <v>273</v>
      </c>
      <c r="C39" s="103" t="s">
        <v>261</v>
      </c>
      <c r="D39" s="99" t="s">
        <v>275</v>
      </c>
      <c r="E39" s="100">
        <v>0</v>
      </c>
      <c r="F39" s="99">
        <v>0.06</v>
      </c>
      <c r="G39" s="99">
        <f>F39*Start!$C$3</f>
        <v>0.6</v>
      </c>
    </row>
    <row r="40" spans="1:7">
      <c r="A40" s="97" t="s">
        <v>223</v>
      </c>
      <c r="B40" s="98" t="s">
        <v>273</v>
      </c>
      <c r="C40" s="103" t="s">
        <v>261</v>
      </c>
      <c r="D40" s="99" t="s">
        <v>275</v>
      </c>
      <c r="E40" s="100">
        <v>0</v>
      </c>
      <c r="F40" s="99">
        <v>0.08</v>
      </c>
      <c r="G40" s="99">
        <f>F40*Start!$C$3</f>
        <v>0.8</v>
      </c>
    </row>
    <row r="41" spans="1:7">
      <c r="A41" s="97" t="s">
        <v>224</v>
      </c>
      <c r="B41" s="98" t="s">
        <v>273</v>
      </c>
      <c r="C41" s="103" t="s">
        <v>261</v>
      </c>
      <c r="D41" s="99" t="s">
        <v>275</v>
      </c>
      <c r="E41" s="100">
        <v>0</v>
      </c>
      <c r="F41" s="99">
        <v>0.08</v>
      </c>
      <c r="G41" s="99">
        <f>F41*Start!$C$3</f>
        <v>0.8</v>
      </c>
    </row>
    <row r="42" spans="1:7">
      <c r="A42" s="97" t="s">
        <v>176</v>
      </c>
      <c r="B42" s="98" t="s">
        <v>273</v>
      </c>
      <c r="C42" s="103" t="s">
        <v>177</v>
      </c>
      <c r="D42" s="99" t="s">
        <v>275</v>
      </c>
      <c r="E42" s="100">
        <v>0</v>
      </c>
      <c r="F42" s="99">
        <v>1.3</v>
      </c>
      <c r="G42" s="99">
        <f>F42*Start!$C$3</f>
        <v>13</v>
      </c>
    </row>
    <row r="43" spans="1:7">
      <c r="A43" s="97" t="s">
        <v>27</v>
      </c>
      <c r="B43" s="98" t="s">
        <v>128</v>
      </c>
      <c r="C43" s="103" t="s">
        <v>31</v>
      </c>
      <c r="D43" s="99" t="s">
        <v>275</v>
      </c>
      <c r="E43" s="100">
        <v>0</v>
      </c>
      <c r="F43" s="99">
        <v>0.08</v>
      </c>
      <c r="G43" s="99">
        <f>F43*Start!$C$3</f>
        <v>0.8</v>
      </c>
    </row>
    <row r="44" spans="1:7">
      <c r="A44" s="97" t="s">
        <v>96</v>
      </c>
      <c r="B44" s="98" t="s">
        <v>128</v>
      </c>
      <c r="C44" s="104" t="s">
        <v>5</v>
      </c>
      <c r="D44" s="99" t="s">
        <v>275</v>
      </c>
      <c r="E44" s="100">
        <v>0</v>
      </c>
      <c r="F44" s="99">
        <v>0.01</v>
      </c>
      <c r="G44" s="99">
        <f>F44*Start!$C$3</f>
        <v>0.1</v>
      </c>
    </row>
    <row r="45" spans="1:7">
      <c r="A45" s="97" t="s">
        <v>186</v>
      </c>
      <c r="B45" s="98" t="s">
        <v>128</v>
      </c>
      <c r="C45" s="103" t="s">
        <v>187</v>
      </c>
      <c r="D45" s="99" t="s">
        <v>275</v>
      </c>
      <c r="E45" s="100">
        <v>0</v>
      </c>
      <c r="F45" s="99">
        <v>0.5</v>
      </c>
      <c r="G45" s="99">
        <f>F45*Start!$C$3</f>
        <v>5</v>
      </c>
    </row>
    <row r="46" spans="1:7">
      <c r="A46" s="97" t="s">
        <v>238</v>
      </c>
      <c r="B46" s="98" t="s">
        <v>128</v>
      </c>
      <c r="C46" s="103" t="s">
        <v>187</v>
      </c>
      <c r="D46" s="99" t="s">
        <v>275</v>
      </c>
      <c r="E46" s="100">
        <v>0</v>
      </c>
      <c r="F46" s="99">
        <v>0.25</v>
      </c>
      <c r="G46" s="99">
        <f>F46*Start!$C$3</f>
        <v>2.5</v>
      </c>
    </row>
    <row r="47" spans="1:7">
      <c r="A47" s="97" t="s">
        <v>240</v>
      </c>
      <c r="B47" s="98" t="s">
        <v>128</v>
      </c>
      <c r="C47" s="103" t="s">
        <v>187</v>
      </c>
      <c r="D47" s="99" t="s">
        <v>275</v>
      </c>
      <c r="E47" s="100">
        <v>0</v>
      </c>
      <c r="F47" s="99">
        <v>0.2</v>
      </c>
      <c r="G47" s="99">
        <f>F47*Start!$C$3</f>
        <v>2</v>
      </c>
    </row>
    <row r="48" spans="1:7">
      <c r="A48" s="97" t="s">
        <v>214</v>
      </c>
      <c r="B48" s="98" t="s">
        <v>128</v>
      </c>
      <c r="C48" s="103" t="s">
        <v>217</v>
      </c>
      <c r="D48" s="99" t="s">
        <v>275</v>
      </c>
      <c r="E48" s="100">
        <v>0</v>
      </c>
      <c r="F48" s="99">
        <v>0.13</v>
      </c>
      <c r="G48" s="99">
        <f>F48*Start!$C$3</f>
        <v>1.3</v>
      </c>
    </row>
    <row r="49" spans="1:7">
      <c r="A49" s="97" t="s">
        <v>235</v>
      </c>
      <c r="B49" s="98" t="s">
        <v>128</v>
      </c>
      <c r="C49" s="103" t="s">
        <v>243</v>
      </c>
      <c r="D49" s="99" t="s">
        <v>275</v>
      </c>
      <c r="E49" s="100">
        <v>0</v>
      </c>
      <c r="F49" s="99">
        <v>0.05</v>
      </c>
      <c r="G49" s="99">
        <f>F49*Start!$C$3</f>
        <v>0.5</v>
      </c>
    </row>
    <row r="50" spans="1:7">
      <c r="A50" s="97" t="s">
        <v>13</v>
      </c>
      <c r="B50" s="98" t="s">
        <v>130</v>
      </c>
      <c r="C50" s="103" t="s">
        <v>17</v>
      </c>
      <c r="D50" s="99" t="s">
        <v>275</v>
      </c>
      <c r="E50" s="100">
        <v>0</v>
      </c>
      <c r="F50" s="99">
        <v>3.2000000000000001E-2</v>
      </c>
      <c r="G50" s="99">
        <f>F50*Start!$C$3</f>
        <v>0.32</v>
      </c>
    </row>
    <row r="51" spans="1:7">
      <c r="A51" s="97" t="s">
        <v>13</v>
      </c>
      <c r="B51" s="98" t="s">
        <v>130</v>
      </c>
      <c r="C51" s="103" t="s">
        <v>15</v>
      </c>
      <c r="D51" s="99" t="s">
        <v>275</v>
      </c>
      <c r="E51" s="100">
        <v>0</v>
      </c>
      <c r="F51" s="99">
        <v>3.0000000000000001E-3</v>
      </c>
      <c r="G51" s="99">
        <f>F51*Start!$C$3</f>
        <v>0.03</v>
      </c>
    </row>
    <row r="52" spans="1:7">
      <c r="A52" s="97" t="s">
        <v>89</v>
      </c>
      <c r="B52" s="98" t="s">
        <v>130</v>
      </c>
      <c r="C52" s="103" t="s">
        <v>15</v>
      </c>
      <c r="D52" s="99" t="s">
        <v>275</v>
      </c>
      <c r="E52" s="100">
        <v>0</v>
      </c>
      <c r="F52" s="99">
        <v>1E-3</v>
      </c>
      <c r="G52" s="99">
        <f>F52*Start!$C$3</f>
        <v>0.01</v>
      </c>
    </row>
    <row r="53" spans="1:7">
      <c r="A53" s="97" t="s">
        <v>87</v>
      </c>
      <c r="B53" s="98" t="s">
        <v>130</v>
      </c>
      <c r="C53" s="103" t="s">
        <v>15</v>
      </c>
      <c r="D53" s="99" t="s">
        <v>275</v>
      </c>
      <c r="E53" s="100">
        <v>0</v>
      </c>
      <c r="F53" s="99">
        <v>3.0000000000000001E-3</v>
      </c>
      <c r="G53" s="99">
        <f>F53*Start!$C$3</f>
        <v>0.03</v>
      </c>
    </row>
    <row r="54" spans="1:7">
      <c r="A54" s="97" t="s">
        <v>160</v>
      </c>
      <c r="B54" s="98" t="s">
        <v>128</v>
      </c>
      <c r="C54" s="103" t="s">
        <v>83</v>
      </c>
      <c r="D54" s="99" t="s">
        <v>275</v>
      </c>
      <c r="E54" s="100">
        <v>0.8</v>
      </c>
      <c r="F54" s="99">
        <v>0.2</v>
      </c>
      <c r="G54" s="99">
        <f>F54*Start!$C$3</f>
        <v>2</v>
      </c>
    </row>
    <row r="55" spans="1:7">
      <c r="A55" s="97" t="s">
        <v>201</v>
      </c>
      <c r="B55" s="98" t="s">
        <v>128</v>
      </c>
      <c r="C55" s="103" t="s">
        <v>83</v>
      </c>
      <c r="D55" s="99" t="s">
        <v>275</v>
      </c>
      <c r="E55" s="100">
        <v>0.8</v>
      </c>
      <c r="F55" s="99">
        <v>0.2</v>
      </c>
      <c r="G55" s="99">
        <f>F55*Start!$C$3</f>
        <v>2</v>
      </c>
    </row>
    <row r="56" spans="1:7">
      <c r="A56" s="97" t="s">
        <v>169</v>
      </c>
      <c r="B56" s="98" t="s">
        <v>128</v>
      </c>
      <c r="C56" s="103" t="s">
        <v>83</v>
      </c>
      <c r="D56" s="99" t="s">
        <v>275</v>
      </c>
      <c r="E56" s="100">
        <v>0.8</v>
      </c>
      <c r="F56" s="99">
        <v>0.2</v>
      </c>
      <c r="G56" s="99">
        <f>F56*Start!$C$3</f>
        <v>2</v>
      </c>
    </row>
    <row r="57" spans="1:7">
      <c r="A57" s="97" t="s">
        <v>174</v>
      </c>
      <c r="B57" s="98" t="s">
        <v>128</v>
      </c>
      <c r="C57" s="103" t="s">
        <v>83</v>
      </c>
      <c r="D57" s="99" t="s">
        <v>275</v>
      </c>
      <c r="E57" s="100">
        <v>0.8</v>
      </c>
      <c r="F57" s="99">
        <v>0.1</v>
      </c>
      <c r="G57" s="99">
        <f>F57*Start!$C$3</f>
        <v>1</v>
      </c>
    </row>
    <row r="58" spans="1:7">
      <c r="A58" s="97" t="s">
        <v>235</v>
      </c>
      <c r="B58" s="98" t="s">
        <v>128</v>
      </c>
      <c r="C58" s="103" t="s">
        <v>83</v>
      </c>
      <c r="D58" s="99" t="s">
        <v>275</v>
      </c>
      <c r="E58" s="100">
        <v>0.8</v>
      </c>
      <c r="F58" s="99">
        <v>0.2</v>
      </c>
      <c r="G58" s="99">
        <f>F58*Start!$C$3</f>
        <v>2</v>
      </c>
    </row>
    <row r="59" spans="1:7">
      <c r="A59" s="97" t="s">
        <v>229</v>
      </c>
      <c r="B59" s="98" t="s">
        <v>128</v>
      </c>
      <c r="C59" s="103" t="s">
        <v>83</v>
      </c>
      <c r="D59" s="99" t="s">
        <v>275</v>
      </c>
      <c r="E59" s="100">
        <v>0.8</v>
      </c>
      <c r="F59" s="99">
        <v>0.2</v>
      </c>
      <c r="G59" s="99">
        <f>F59*Start!$C$3</f>
        <v>2</v>
      </c>
    </row>
    <row r="60" spans="1:7">
      <c r="A60" s="97" t="s">
        <v>230</v>
      </c>
      <c r="B60" s="98" t="s">
        <v>128</v>
      </c>
      <c r="C60" s="103" t="s">
        <v>83</v>
      </c>
      <c r="D60" s="99" t="s">
        <v>275</v>
      </c>
      <c r="E60" s="100">
        <v>0.8</v>
      </c>
      <c r="F60" s="99">
        <v>0.1</v>
      </c>
      <c r="G60" s="99">
        <f>F60*Start!$C$3</f>
        <v>1</v>
      </c>
    </row>
    <row r="61" spans="1:7">
      <c r="A61" s="97" t="s">
        <v>238</v>
      </c>
      <c r="B61" s="98" t="s">
        <v>128</v>
      </c>
      <c r="C61" s="103" t="s">
        <v>83</v>
      </c>
      <c r="D61" s="99" t="s">
        <v>275</v>
      </c>
      <c r="E61" s="100">
        <v>0.8</v>
      </c>
      <c r="F61" s="99">
        <v>0.1</v>
      </c>
      <c r="G61" s="99">
        <f>F61*Start!$C$3</f>
        <v>1</v>
      </c>
    </row>
    <row r="62" spans="1:7">
      <c r="A62" s="97" t="s">
        <v>240</v>
      </c>
      <c r="B62" s="98" t="s">
        <v>128</v>
      </c>
      <c r="C62" s="103" t="s">
        <v>83</v>
      </c>
      <c r="D62" s="99" t="s">
        <v>275</v>
      </c>
      <c r="E62" s="100">
        <v>0.8</v>
      </c>
      <c r="F62" s="99">
        <v>0.1</v>
      </c>
      <c r="G62" s="99">
        <f>F62*Start!$C$3</f>
        <v>1</v>
      </c>
    </row>
    <row r="63" spans="1:7">
      <c r="A63" s="97" t="s">
        <v>307</v>
      </c>
      <c r="B63" s="98" t="s">
        <v>128</v>
      </c>
      <c r="C63" s="103" t="s">
        <v>83</v>
      </c>
      <c r="D63" s="99" t="s">
        <v>275</v>
      </c>
      <c r="E63" s="100">
        <v>0.8</v>
      </c>
      <c r="F63" s="99">
        <v>0.5</v>
      </c>
      <c r="G63" s="115">
        <f>F63*Start!$C$3</f>
        <v>5</v>
      </c>
    </row>
    <row r="64" spans="1:7">
      <c r="A64" s="97" t="s">
        <v>292</v>
      </c>
      <c r="B64" s="98" t="s">
        <v>128</v>
      </c>
      <c r="C64" s="103" t="s">
        <v>83</v>
      </c>
      <c r="D64" s="99" t="s">
        <v>275</v>
      </c>
      <c r="E64" s="100">
        <v>0.8</v>
      </c>
      <c r="F64" s="99">
        <v>0.3</v>
      </c>
      <c r="G64" s="115">
        <f>F64*Start!$C$3</f>
        <v>3</v>
      </c>
    </row>
    <row r="65" spans="1:7">
      <c r="A65" s="97" t="s">
        <v>79</v>
      </c>
      <c r="B65" s="98" t="s">
        <v>128</v>
      </c>
      <c r="C65" s="103" t="s">
        <v>83</v>
      </c>
      <c r="D65" s="99" t="s">
        <v>275</v>
      </c>
      <c r="E65" s="100">
        <v>0.8</v>
      </c>
      <c r="F65" s="99">
        <v>0.1</v>
      </c>
      <c r="G65" s="99">
        <f>F65*Start!$C$3</f>
        <v>1</v>
      </c>
    </row>
    <row r="66" spans="1:7">
      <c r="A66" s="97" t="s">
        <v>257</v>
      </c>
      <c r="B66" s="98" t="s">
        <v>128</v>
      </c>
      <c r="C66" s="103" t="s">
        <v>83</v>
      </c>
      <c r="D66" s="99" t="s">
        <v>275</v>
      </c>
      <c r="E66" s="100">
        <v>0.8</v>
      </c>
      <c r="F66" s="99">
        <v>0.1</v>
      </c>
      <c r="G66" s="99">
        <f>F66*Start!$C$3</f>
        <v>1</v>
      </c>
    </row>
    <row r="67" spans="1:7">
      <c r="A67" s="97" t="s">
        <v>291</v>
      </c>
      <c r="B67" s="98" t="s">
        <v>128</v>
      </c>
      <c r="C67" s="103" t="s">
        <v>83</v>
      </c>
      <c r="D67" s="99" t="s">
        <v>275</v>
      </c>
      <c r="E67" s="100">
        <v>0.8</v>
      </c>
      <c r="F67" s="99">
        <v>0.5</v>
      </c>
      <c r="G67" s="115">
        <f>F67*Start!$C$3</f>
        <v>5</v>
      </c>
    </row>
    <row r="68" spans="1:7">
      <c r="A68" s="97" t="s">
        <v>292</v>
      </c>
      <c r="B68" s="98" t="s">
        <v>128</v>
      </c>
      <c r="C68" s="103" t="s">
        <v>300</v>
      </c>
      <c r="D68" s="99" t="s">
        <v>275</v>
      </c>
      <c r="E68" s="100">
        <v>0</v>
      </c>
      <c r="F68" s="99">
        <v>1.2</v>
      </c>
      <c r="G68" s="115">
        <f>F68*Start!$C$3</f>
        <v>12</v>
      </c>
    </row>
    <row r="69" spans="1:7">
      <c r="A69" s="97" t="s">
        <v>96</v>
      </c>
      <c r="B69" s="98" t="s">
        <v>128</v>
      </c>
      <c r="C69" s="103" t="s">
        <v>3</v>
      </c>
      <c r="D69" s="99" t="s">
        <v>275</v>
      </c>
      <c r="E69" s="100">
        <v>0</v>
      </c>
      <c r="F69" s="99">
        <v>4.0000000000000001E-3</v>
      </c>
      <c r="G69" s="99">
        <f>F69*Start!$C$3</f>
        <v>0.04</v>
      </c>
    </row>
    <row r="70" spans="1:7">
      <c r="A70" s="97" t="s">
        <v>160</v>
      </c>
      <c r="B70" s="98" t="s">
        <v>128</v>
      </c>
      <c r="C70" s="103" t="s">
        <v>161</v>
      </c>
      <c r="D70" s="99" t="s">
        <v>275</v>
      </c>
      <c r="E70" s="100">
        <v>2</v>
      </c>
      <c r="F70" s="99">
        <v>0.1</v>
      </c>
      <c r="G70" s="99">
        <f>F70*Start!$C$3</f>
        <v>1</v>
      </c>
    </row>
    <row r="71" spans="1:7">
      <c r="A71" s="97" t="s">
        <v>235</v>
      </c>
      <c r="B71" s="98" t="s">
        <v>128</v>
      </c>
      <c r="C71" s="103" t="s">
        <v>161</v>
      </c>
      <c r="D71" s="99" t="s">
        <v>275</v>
      </c>
      <c r="E71" s="100">
        <v>2</v>
      </c>
      <c r="F71" s="99">
        <v>0.1</v>
      </c>
      <c r="G71" s="99">
        <f>F71*Start!$C$3</f>
        <v>1</v>
      </c>
    </row>
    <row r="72" spans="1:7">
      <c r="A72" s="97" t="s">
        <v>229</v>
      </c>
      <c r="B72" s="98" t="s">
        <v>128</v>
      </c>
      <c r="C72" s="103" t="s">
        <v>161</v>
      </c>
      <c r="D72" s="99" t="s">
        <v>275</v>
      </c>
      <c r="E72" s="100">
        <v>2</v>
      </c>
      <c r="F72" s="99">
        <v>0.1</v>
      </c>
      <c r="G72" s="99">
        <f>F72*Start!$C$3</f>
        <v>1</v>
      </c>
    </row>
    <row r="73" spans="1:7">
      <c r="A73" s="97" t="s">
        <v>240</v>
      </c>
      <c r="B73" s="98" t="s">
        <v>128</v>
      </c>
      <c r="C73" s="103" t="s">
        <v>161</v>
      </c>
      <c r="D73" s="99" t="s">
        <v>275</v>
      </c>
      <c r="E73" s="100">
        <v>2</v>
      </c>
      <c r="F73" s="99">
        <v>0.05</v>
      </c>
      <c r="G73" s="99">
        <f>F73*Start!$C$3</f>
        <v>0.5</v>
      </c>
    </row>
    <row r="74" spans="1:7">
      <c r="A74" s="97" t="s">
        <v>307</v>
      </c>
      <c r="B74" s="98" t="s">
        <v>128</v>
      </c>
      <c r="C74" s="103" t="s">
        <v>161</v>
      </c>
      <c r="D74" s="99" t="s">
        <v>275</v>
      </c>
      <c r="E74" s="100">
        <v>2</v>
      </c>
      <c r="F74" s="99">
        <v>0.1</v>
      </c>
      <c r="G74" s="115">
        <f>F74*Start!$C$3</f>
        <v>1</v>
      </c>
    </row>
    <row r="75" spans="1:7">
      <c r="A75" s="97" t="s">
        <v>79</v>
      </c>
      <c r="B75" s="98" t="s">
        <v>128</v>
      </c>
      <c r="C75" s="103" t="s">
        <v>161</v>
      </c>
      <c r="D75" s="99" t="s">
        <v>275</v>
      </c>
      <c r="E75" s="100">
        <v>2</v>
      </c>
      <c r="F75" s="99">
        <v>0.01</v>
      </c>
      <c r="G75" s="99">
        <f>F75*Start!$C$3</f>
        <v>0.1</v>
      </c>
    </row>
    <row r="76" spans="1:7">
      <c r="A76" s="97" t="s">
        <v>209</v>
      </c>
      <c r="B76" s="98" t="s">
        <v>128</v>
      </c>
      <c r="C76" s="103" t="s">
        <v>213</v>
      </c>
      <c r="D76" s="99" t="s">
        <v>282</v>
      </c>
      <c r="E76" s="100">
        <v>1</v>
      </c>
      <c r="F76" s="99">
        <v>0.25</v>
      </c>
      <c r="G76" s="99">
        <f>F76*Start!$C$3</f>
        <v>2.5</v>
      </c>
    </row>
    <row r="77" spans="1:7">
      <c r="A77" s="97" t="s">
        <v>230</v>
      </c>
      <c r="B77" s="98" t="s">
        <v>128</v>
      </c>
      <c r="C77" s="103" t="s">
        <v>213</v>
      </c>
      <c r="D77" s="99" t="s">
        <v>282</v>
      </c>
      <c r="E77" s="100">
        <v>1</v>
      </c>
      <c r="F77" s="99">
        <v>0.25</v>
      </c>
      <c r="G77" s="99">
        <f>F77*Start!$C$3</f>
        <v>2.5</v>
      </c>
    </row>
    <row r="78" spans="1:7">
      <c r="A78" s="97" t="s">
        <v>307</v>
      </c>
      <c r="B78" s="98" t="s">
        <v>128</v>
      </c>
      <c r="C78" s="103" t="s">
        <v>213</v>
      </c>
      <c r="D78" s="99" t="s">
        <v>282</v>
      </c>
      <c r="E78" s="100">
        <v>1</v>
      </c>
      <c r="F78" s="99">
        <v>0.25</v>
      </c>
      <c r="G78" s="115">
        <f>F78*Start!$C$3</f>
        <v>2.5</v>
      </c>
    </row>
    <row r="79" spans="1:7">
      <c r="A79" s="97" t="s">
        <v>292</v>
      </c>
      <c r="B79" s="98" t="s">
        <v>128</v>
      </c>
      <c r="C79" s="103" t="s">
        <v>213</v>
      </c>
      <c r="D79" s="99" t="s">
        <v>282</v>
      </c>
      <c r="E79" s="100">
        <v>1</v>
      </c>
      <c r="F79" s="99">
        <v>0.25</v>
      </c>
      <c r="G79" s="115">
        <f>F79*Start!$C$3</f>
        <v>2.5</v>
      </c>
    </row>
    <row r="80" spans="1:7">
      <c r="A80" s="97" t="s">
        <v>160</v>
      </c>
      <c r="B80" s="98" t="s">
        <v>128</v>
      </c>
      <c r="C80" s="103" t="s">
        <v>162</v>
      </c>
      <c r="D80" s="99" t="s">
        <v>275</v>
      </c>
      <c r="E80" s="100">
        <v>2</v>
      </c>
      <c r="F80" s="99">
        <v>0.25</v>
      </c>
      <c r="G80" s="99">
        <f>F80*Start!$C$3</f>
        <v>2.5</v>
      </c>
    </row>
    <row r="81" spans="1:7">
      <c r="A81" s="97" t="s">
        <v>201</v>
      </c>
      <c r="B81" s="98" t="s">
        <v>128</v>
      </c>
      <c r="C81" s="103" t="s">
        <v>162</v>
      </c>
      <c r="D81" s="99" t="s">
        <v>275</v>
      </c>
      <c r="E81" s="100">
        <v>2</v>
      </c>
      <c r="F81" s="99">
        <v>0.25</v>
      </c>
      <c r="G81" s="99">
        <f>F81*Start!$C$3</f>
        <v>2.5</v>
      </c>
    </row>
    <row r="82" spans="1:7">
      <c r="A82" s="97" t="s">
        <v>215</v>
      </c>
      <c r="B82" s="98" t="s">
        <v>128</v>
      </c>
      <c r="C82" s="103" t="s">
        <v>162</v>
      </c>
      <c r="D82" s="99" t="s">
        <v>275</v>
      </c>
      <c r="E82" s="100">
        <v>0</v>
      </c>
      <c r="F82" s="99">
        <v>0.2</v>
      </c>
      <c r="G82" s="99">
        <f>F82*Start!$C$3</f>
        <v>2</v>
      </c>
    </row>
    <row r="83" spans="1:7">
      <c r="A83" s="97" t="s">
        <v>230</v>
      </c>
      <c r="B83" s="98" t="s">
        <v>128</v>
      </c>
      <c r="C83" s="103" t="s">
        <v>162</v>
      </c>
      <c r="D83" s="99" t="s">
        <v>275</v>
      </c>
      <c r="E83" s="100">
        <v>2</v>
      </c>
      <c r="F83" s="99">
        <v>0.25</v>
      </c>
      <c r="G83" s="99">
        <f>F83*Start!$C$3</f>
        <v>2.5</v>
      </c>
    </row>
    <row r="84" spans="1:7">
      <c r="A84" s="97" t="s">
        <v>307</v>
      </c>
      <c r="B84" s="98" t="s">
        <v>128</v>
      </c>
      <c r="C84" s="103" t="s">
        <v>162</v>
      </c>
      <c r="D84" s="99" t="s">
        <v>275</v>
      </c>
      <c r="E84" s="100">
        <v>2</v>
      </c>
      <c r="F84" s="99">
        <v>0.2</v>
      </c>
      <c r="G84" s="115">
        <f>F84*Start!$C$3</f>
        <v>2</v>
      </c>
    </row>
    <row r="85" spans="1:7">
      <c r="A85" s="97" t="s">
        <v>292</v>
      </c>
      <c r="B85" s="98" t="s">
        <v>128</v>
      </c>
      <c r="C85" s="103" t="s">
        <v>162</v>
      </c>
      <c r="D85" s="99" t="s">
        <v>275</v>
      </c>
      <c r="E85" s="100">
        <v>2</v>
      </c>
      <c r="F85" s="99">
        <v>0.1</v>
      </c>
      <c r="G85" s="115">
        <f>F85*Start!$C$3</f>
        <v>1</v>
      </c>
    </row>
    <row r="86" spans="1:7">
      <c r="A86" s="97" t="s">
        <v>256</v>
      </c>
      <c r="B86" s="98" t="s">
        <v>128</v>
      </c>
      <c r="C86" s="103" t="s">
        <v>162</v>
      </c>
      <c r="D86" s="99" t="s">
        <v>275</v>
      </c>
      <c r="E86" s="100">
        <v>2</v>
      </c>
      <c r="F86" s="99">
        <v>0.3</v>
      </c>
      <c r="G86" s="99">
        <f>F86*Start!$C$3</f>
        <v>3</v>
      </c>
    </row>
    <row r="87" spans="1:7">
      <c r="A87" s="97" t="s">
        <v>257</v>
      </c>
      <c r="B87" s="98" t="s">
        <v>128</v>
      </c>
      <c r="C87" s="103" t="s">
        <v>162</v>
      </c>
      <c r="D87" s="99" t="s">
        <v>275</v>
      </c>
      <c r="E87" s="100">
        <v>2</v>
      </c>
      <c r="F87" s="99">
        <v>0.25</v>
      </c>
      <c r="G87" s="99">
        <f>F87*Start!$C$3</f>
        <v>2.5</v>
      </c>
    </row>
    <row r="88" spans="1:7">
      <c r="A88" s="97" t="s">
        <v>291</v>
      </c>
      <c r="B88" s="98" t="s">
        <v>128</v>
      </c>
      <c r="C88" s="103" t="s">
        <v>162</v>
      </c>
      <c r="D88" s="99" t="s">
        <v>275</v>
      </c>
      <c r="E88" s="100">
        <v>2</v>
      </c>
      <c r="F88" s="99">
        <v>0.25</v>
      </c>
      <c r="G88" s="115">
        <f>F88*Start!$C$3</f>
        <v>2.5</v>
      </c>
    </row>
    <row r="89" spans="1:7">
      <c r="A89" s="97" t="s">
        <v>206</v>
      </c>
      <c r="B89" s="98" t="s">
        <v>128</v>
      </c>
      <c r="C89" s="103" t="s">
        <v>208</v>
      </c>
      <c r="D89" s="99" t="s">
        <v>275</v>
      </c>
      <c r="E89" s="100">
        <v>0</v>
      </c>
      <c r="F89" s="99">
        <v>0.15</v>
      </c>
      <c r="G89" s="99">
        <f>F89*Start!$C$3</f>
        <v>1.5</v>
      </c>
    </row>
    <row r="90" spans="1:7">
      <c r="A90" s="97" t="s">
        <v>180</v>
      </c>
      <c r="B90" s="98" t="s">
        <v>128</v>
      </c>
      <c r="C90" s="103" t="s">
        <v>181</v>
      </c>
      <c r="D90" s="99" t="s">
        <v>275</v>
      </c>
      <c r="E90" s="100">
        <v>0</v>
      </c>
      <c r="F90" s="99">
        <v>4</v>
      </c>
      <c r="G90" s="99">
        <f>F90*Start!$C$3</f>
        <v>40</v>
      </c>
    </row>
    <row r="91" spans="1:7">
      <c r="A91" s="97" t="s">
        <v>72</v>
      </c>
      <c r="B91" s="98" t="s">
        <v>128</v>
      </c>
      <c r="C91" s="103" t="s">
        <v>73</v>
      </c>
      <c r="D91" s="99" t="s">
        <v>275</v>
      </c>
      <c r="E91" s="100">
        <v>0</v>
      </c>
      <c r="F91" s="99">
        <v>0.25</v>
      </c>
      <c r="G91" s="99">
        <f>F91*Start!$C$3</f>
        <v>2.5</v>
      </c>
    </row>
    <row r="92" spans="1:7">
      <c r="A92" s="97" t="s">
        <v>135</v>
      </c>
      <c r="B92" s="98" t="s">
        <v>128</v>
      </c>
      <c r="C92" s="103" t="s">
        <v>142</v>
      </c>
      <c r="D92" s="99" t="s">
        <v>282</v>
      </c>
      <c r="E92" s="100">
        <v>1</v>
      </c>
      <c r="F92" s="99">
        <v>0.25</v>
      </c>
      <c r="G92" s="99">
        <f>F92*Start!$C$3</f>
        <v>2.5</v>
      </c>
    </row>
    <row r="93" spans="1:7">
      <c r="A93" s="97" t="s">
        <v>149</v>
      </c>
      <c r="B93" s="98" t="s">
        <v>128</v>
      </c>
      <c r="C93" s="103" t="s">
        <v>142</v>
      </c>
      <c r="D93" s="99" t="s">
        <v>282</v>
      </c>
      <c r="E93" s="100">
        <v>1</v>
      </c>
      <c r="F93" s="99">
        <v>0.25</v>
      </c>
      <c r="G93" s="99">
        <f>F93*Start!$C$3</f>
        <v>2.5</v>
      </c>
    </row>
    <row r="94" spans="1:7">
      <c r="A94" s="97" t="s">
        <v>192</v>
      </c>
      <c r="B94" s="98" t="s">
        <v>128</v>
      </c>
      <c r="C94" s="103" t="s">
        <v>142</v>
      </c>
      <c r="D94" s="99" t="s">
        <v>282</v>
      </c>
      <c r="E94" s="100">
        <v>1</v>
      </c>
      <c r="F94" s="99">
        <v>0.25</v>
      </c>
      <c r="G94" s="99">
        <f>F94*Start!$C$3</f>
        <v>2.5</v>
      </c>
    </row>
    <row r="95" spans="1:7">
      <c r="A95" s="97" t="s">
        <v>307</v>
      </c>
      <c r="B95" s="98" t="s">
        <v>128</v>
      </c>
      <c r="C95" s="103" t="s">
        <v>142</v>
      </c>
      <c r="D95" s="99" t="s">
        <v>282</v>
      </c>
      <c r="E95" s="100">
        <v>1</v>
      </c>
      <c r="F95" s="99">
        <v>0.25</v>
      </c>
      <c r="G95" s="115">
        <f>F95*Start!$C$3</f>
        <v>2.5</v>
      </c>
    </row>
    <row r="96" spans="1:7">
      <c r="A96" s="97" t="s">
        <v>292</v>
      </c>
      <c r="B96" s="98" t="s">
        <v>128</v>
      </c>
      <c r="C96" s="103" t="s">
        <v>142</v>
      </c>
      <c r="D96" s="99" t="s">
        <v>282</v>
      </c>
      <c r="E96" s="100">
        <v>1</v>
      </c>
      <c r="F96" s="99">
        <v>0.25</v>
      </c>
      <c r="G96" s="115">
        <f>F96*Start!$C$3</f>
        <v>2.5</v>
      </c>
    </row>
    <row r="97" spans="1:7">
      <c r="A97" s="97" t="s">
        <v>235</v>
      </c>
      <c r="B97" s="98" t="s">
        <v>128</v>
      </c>
      <c r="C97" s="103" t="s">
        <v>244</v>
      </c>
      <c r="D97" s="99" t="s">
        <v>287</v>
      </c>
      <c r="E97" s="100">
        <v>0</v>
      </c>
      <c r="F97" s="99">
        <v>0.2</v>
      </c>
      <c r="G97" s="99">
        <f>F97*Start!$C$3</f>
        <v>2</v>
      </c>
    </row>
    <row r="98" spans="1:7">
      <c r="A98" s="97" t="s">
        <v>256</v>
      </c>
      <c r="B98" s="98" t="s">
        <v>128</v>
      </c>
      <c r="C98" s="103" t="s">
        <v>244</v>
      </c>
      <c r="D98" s="99" t="s">
        <v>287</v>
      </c>
      <c r="E98" s="100">
        <v>0</v>
      </c>
      <c r="F98" s="99">
        <v>0.15</v>
      </c>
      <c r="G98" s="99">
        <f>F98*Start!$C$3</f>
        <v>1.5</v>
      </c>
    </row>
    <row r="99" spans="1:7">
      <c r="A99" s="97" t="s">
        <v>135</v>
      </c>
      <c r="B99" s="98" t="s">
        <v>128</v>
      </c>
      <c r="C99" s="103" t="s">
        <v>143</v>
      </c>
      <c r="D99" s="99" t="s">
        <v>139</v>
      </c>
      <c r="E99" s="100">
        <v>0.3</v>
      </c>
      <c r="F99" s="99">
        <v>1</v>
      </c>
      <c r="G99" s="99">
        <f>F99*Start!$C$3</f>
        <v>10</v>
      </c>
    </row>
    <row r="100" spans="1:7">
      <c r="A100" s="97" t="s">
        <v>190</v>
      </c>
      <c r="B100" s="98" t="s">
        <v>128</v>
      </c>
      <c r="C100" s="103" t="s">
        <v>143</v>
      </c>
      <c r="D100" s="99" t="s">
        <v>139</v>
      </c>
      <c r="E100" s="100">
        <v>0.3</v>
      </c>
      <c r="F100" s="99">
        <v>1</v>
      </c>
      <c r="G100" s="99">
        <f>F100*Start!$C$3</f>
        <v>10</v>
      </c>
    </row>
    <row r="101" spans="1:7">
      <c r="A101" s="97" t="s">
        <v>214</v>
      </c>
      <c r="B101" s="98" t="s">
        <v>128</v>
      </c>
      <c r="C101" s="103" t="s">
        <v>143</v>
      </c>
      <c r="D101" s="99" t="s">
        <v>139</v>
      </c>
      <c r="E101" s="100">
        <v>0.3</v>
      </c>
      <c r="F101" s="99">
        <v>1</v>
      </c>
      <c r="G101" s="99">
        <f>F101*Start!$C$3</f>
        <v>10</v>
      </c>
    </row>
    <row r="102" spans="1:7">
      <c r="A102" s="97" t="s">
        <v>228</v>
      </c>
      <c r="B102" s="98" t="s">
        <v>128</v>
      </c>
      <c r="C102" s="103" t="s">
        <v>143</v>
      </c>
      <c r="D102" s="99" t="s">
        <v>139</v>
      </c>
      <c r="E102" s="100">
        <v>0.3</v>
      </c>
      <c r="F102" s="99">
        <v>1</v>
      </c>
      <c r="G102" s="99">
        <f>F102*Start!$C$3</f>
        <v>10</v>
      </c>
    </row>
    <row r="103" spans="1:7">
      <c r="A103" s="97" t="s">
        <v>307</v>
      </c>
      <c r="B103" s="98" t="s">
        <v>128</v>
      </c>
      <c r="C103" s="103" t="s">
        <v>143</v>
      </c>
      <c r="D103" s="99" t="s">
        <v>139</v>
      </c>
      <c r="E103" s="100">
        <v>0.3</v>
      </c>
      <c r="F103" s="99">
        <v>2</v>
      </c>
      <c r="G103" s="115">
        <f>F103*Start!$C$3</f>
        <v>20</v>
      </c>
    </row>
    <row r="104" spans="1:7">
      <c r="A104" s="97" t="s">
        <v>292</v>
      </c>
      <c r="B104" s="98" t="s">
        <v>128</v>
      </c>
      <c r="C104" s="103" t="s">
        <v>143</v>
      </c>
      <c r="D104" s="99" t="s">
        <v>139</v>
      </c>
      <c r="E104" s="100">
        <v>0.3</v>
      </c>
      <c r="F104" s="99">
        <v>4</v>
      </c>
      <c r="G104" s="115">
        <f>F104*Start!$C$3</f>
        <v>40</v>
      </c>
    </row>
    <row r="105" spans="1:7">
      <c r="A105" s="97" t="s">
        <v>37</v>
      </c>
      <c r="B105" s="98" t="s">
        <v>128</v>
      </c>
      <c r="C105" s="103" t="s">
        <v>39</v>
      </c>
      <c r="D105" s="99" t="s">
        <v>139</v>
      </c>
      <c r="E105" s="100">
        <v>0</v>
      </c>
      <c r="F105" s="99">
        <v>1</v>
      </c>
      <c r="G105" s="99">
        <f>F105*Start!$C$3</f>
        <v>10</v>
      </c>
    </row>
    <row r="106" spans="1:7">
      <c r="A106" s="97" t="s">
        <v>60</v>
      </c>
      <c r="B106" s="98" t="s">
        <v>128</v>
      </c>
      <c r="C106" s="103" t="s">
        <v>63</v>
      </c>
      <c r="D106" s="99" t="s">
        <v>287</v>
      </c>
      <c r="E106" s="100">
        <v>0</v>
      </c>
      <c r="F106" s="99">
        <v>0.02</v>
      </c>
      <c r="G106" s="99">
        <f>F106*Start!$C$3</f>
        <v>0.2</v>
      </c>
    </row>
    <row r="107" spans="1:7">
      <c r="A107" s="97" t="s">
        <v>74</v>
      </c>
      <c r="B107" s="98" t="s">
        <v>273</v>
      </c>
      <c r="C107" s="103" t="s">
        <v>63</v>
      </c>
      <c r="D107" s="99" t="s">
        <v>287</v>
      </c>
      <c r="E107" s="100">
        <v>0</v>
      </c>
      <c r="F107" s="99">
        <v>0.02</v>
      </c>
      <c r="G107" s="99">
        <f>F107*Start!$C$3</f>
        <v>0.2</v>
      </c>
    </row>
    <row r="108" spans="1:7">
      <c r="A108" s="97" t="s">
        <v>201</v>
      </c>
      <c r="B108" s="98" t="s">
        <v>138</v>
      </c>
      <c r="C108" s="103" t="s">
        <v>270</v>
      </c>
      <c r="D108" s="99" t="s">
        <v>275</v>
      </c>
      <c r="E108" s="100">
        <v>5.5</v>
      </c>
      <c r="F108" s="99">
        <v>1.8</v>
      </c>
      <c r="G108" s="99">
        <f>F108*Start!$C$3</f>
        <v>18</v>
      </c>
    </row>
    <row r="109" spans="1:7">
      <c r="A109" s="97" t="s">
        <v>209</v>
      </c>
      <c r="B109" s="98" t="s">
        <v>128</v>
      </c>
      <c r="C109" s="103" t="s">
        <v>86</v>
      </c>
      <c r="D109" s="99" t="s">
        <v>275</v>
      </c>
      <c r="E109" s="100">
        <v>0</v>
      </c>
      <c r="F109" s="99">
        <v>0.02</v>
      </c>
      <c r="G109" s="99">
        <f>F109*Start!$C$3</f>
        <v>0.2</v>
      </c>
    </row>
    <row r="110" spans="1:7">
      <c r="A110" s="97" t="s">
        <v>230</v>
      </c>
      <c r="B110" s="98" t="s">
        <v>128</v>
      </c>
      <c r="C110" s="103" t="s">
        <v>86</v>
      </c>
      <c r="D110" s="99" t="s">
        <v>275</v>
      </c>
      <c r="E110" s="100">
        <v>0</v>
      </c>
      <c r="F110" s="99">
        <v>0.02</v>
      </c>
      <c r="G110" s="99">
        <f>F110*Start!$C$3</f>
        <v>0.2</v>
      </c>
    </row>
    <row r="111" spans="1:7">
      <c r="A111" s="97" t="s">
        <v>240</v>
      </c>
      <c r="B111" s="98" t="s">
        <v>128</v>
      </c>
      <c r="C111" s="103" t="s">
        <v>86</v>
      </c>
      <c r="D111" s="99" t="s">
        <v>275</v>
      </c>
      <c r="E111" s="100">
        <v>0</v>
      </c>
      <c r="F111" s="99">
        <v>0.03</v>
      </c>
      <c r="G111" s="99">
        <f>F111*Start!$C$3</f>
        <v>0.3</v>
      </c>
    </row>
    <row r="112" spans="1:7">
      <c r="A112" s="97" t="s">
        <v>292</v>
      </c>
      <c r="B112" s="98" t="s">
        <v>128</v>
      </c>
      <c r="C112" s="103" t="s">
        <v>86</v>
      </c>
      <c r="D112" s="99" t="s">
        <v>275</v>
      </c>
      <c r="E112" s="100">
        <v>0</v>
      </c>
      <c r="F112" s="99">
        <v>0.2</v>
      </c>
      <c r="G112" s="115">
        <f>F112*Start!$C$3</f>
        <v>2</v>
      </c>
    </row>
    <row r="113" spans="1:7">
      <c r="A113" s="97" t="s">
        <v>79</v>
      </c>
      <c r="B113" s="98" t="s">
        <v>128</v>
      </c>
      <c r="C113" s="103" t="s">
        <v>86</v>
      </c>
      <c r="D113" s="99" t="s">
        <v>275</v>
      </c>
      <c r="E113" s="100">
        <v>0</v>
      </c>
      <c r="F113" s="99">
        <v>0.05</v>
      </c>
      <c r="G113" s="99">
        <f>F113*Start!$C$3</f>
        <v>0.5</v>
      </c>
    </row>
    <row r="114" spans="1:7">
      <c r="A114" s="97" t="s">
        <v>257</v>
      </c>
      <c r="B114" s="98" t="s">
        <v>128</v>
      </c>
      <c r="C114" s="103" t="s">
        <v>86</v>
      </c>
      <c r="D114" s="99" t="s">
        <v>275</v>
      </c>
      <c r="E114" s="100">
        <v>0</v>
      </c>
      <c r="F114" s="99">
        <v>0.08</v>
      </c>
      <c r="G114" s="99">
        <f>F114*Start!$C$3</f>
        <v>0.8</v>
      </c>
    </row>
    <row r="115" spans="1:7">
      <c r="A115" s="97" t="s">
        <v>192</v>
      </c>
      <c r="B115" s="98" t="s">
        <v>128</v>
      </c>
      <c r="C115" s="103" t="s">
        <v>194</v>
      </c>
      <c r="D115" s="99" t="s">
        <v>139</v>
      </c>
      <c r="E115" s="100">
        <v>0</v>
      </c>
      <c r="F115" s="99">
        <v>0.25</v>
      </c>
      <c r="G115" s="99">
        <f>F115*Start!$C$3</f>
        <v>2.5</v>
      </c>
    </row>
    <row r="116" spans="1:7">
      <c r="A116" s="97" t="s">
        <v>54</v>
      </c>
      <c r="B116" s="98" t="s">
        <v>128</v>
      </c>
      <c r="C116" s="103" t="s">
        <v>55</v>
      </c>
      <c r="D116" s="99" t="s">
        <v>275</v>
      </c>
      <c r="E116" s="100">
        <v>0</v>
      </c>
      <c r="F116" s="99">
        <v>1E-3</v>
      </c>
      <c r="G116" s="99">
        <f>F116*Start!$C$3</f>
        <v>0.01</v>
      </c>
    </row>
    <row r="117" spans="1:7">
      <c r="A117" s="97" t="s">
        <v>209</v>
      </c>
      <c r="B117" s="98" t="s">
        <v>128</v>
      </c>
      <c r="C117" s="103" t="s">
        <v>212</v>
      </c>
      <c r="D117" s="99" t="s">
        <v>275</v>
      </c>
      <c r="E117" s="100">
        <v>0</v>
      </c>
      <c r="F117" s="99">
        <v>0.08</v>
      </c>
      <c r="G117" s="99">
        <f>F117*Start!$C$3</f>
        <v>0.8</v>
      </c>
    </row>
    <row r="118" spans="1:7">
      <c r="A118" s="97" t="s">
        <v>209</v>
      </c>
      <c r="B118" s="98" t="s">
        <v>138</v>
      </c>
      <c r="C118" s="103" t="s">
        <v>210</v>
      </c>
      <c r="D118" s="99" t="s">
        <v>139</v>
      </c>
      <c r="E118" s="100">
        <v>4.9000000000000004</v>
      </c>
      <c r="F118" s="99">
        <v>4</v>
      </c>
      <c r="G118" s="99">
        <f>F118*Start!$C$3</f>
        <v>40</v>
      </c>
    </row>
    <row r="119" spans="1:7">
      <c r="A119" s="97" t="s">
        <v>149</v>
      </c>
      <c r="B119" s="98" t="s">
        <v>128</v>
      </c>
      <c r="C119" s="103" t="s">
        <v>153</v>
      </c>
      <c r="D119" s="99" t="s">
        <v>275</v>
      </c>
      <c r="E119" s="100">
        <v>1.69</v>
      </c>
      <c r="F119" s="99">
        <v>0.15</v>
      </c>
      <c r="G119" s="99">
        <f>F119*Start!$C$3</f>
        <v>1.5</v>
      </c>
    </row>
    <row r="120" spans="1:7">
      <c r="A120" s="97" t="s">
        <v>307</v>
      </c>
      <c r="B120" s="98" t="s">
        <v>313</v>
      </c>
      <c r="C120" s="103" t="s">
        <v>153</v>
      </c>
      <c r="D120" s="99" t="s">
        <v>275</v>
      </c>
      <c r="E120" s="100">
        <v>1.69</v>
      </c>
      <c r="F120" s="99">
        <v>1</v>
      </c>
      <c r="G120" s="115">
        <f>F120*Start!$C$3</f>
        <v>10</v>
      </c>
    </row>
    <row r="121" spans="1:7">
      <c r="A121" s="97" t="s">
        <v>291</v>
      </c>
      <c r="B121" s="98" t="s">
        <v>128</v>
      </c>
      <c r="C121" s="103" t="s">
        <v>153</v>
      </c>
      <c r="D121" s="99" t="s">
        <v>275</v>
      </c>
      <c r="E121" s="100">
        <v>1.69</v>
      </c>
      <c r="F121" s="99">
        <v>0.5</v>
      </c>
      <c r="G121" s="115">
        <f>F121*Start!$C$3</f>
        <v>5</v>
      </c>
    </row>
    <row r="122" spans="1:7">
      <c r="A122" s="97" t="s">
        <v>149</v>
      </c>
      <c r="B122" s="98" t="s">
        <v>273</v>
      </c>
      <c r="C122" s="103" t="s">
        <v>32</v>
      </c>
      <c r="D122" s="99" t="s">
        <v>287</v>
      </c>
      <c r="E122" s="100">
        <v>2.85</v>
      </c>
      <c r="F122" s="99">
        <v>0.3</v>
      </c>
      <c r="G122" s="99">
        <f>F122*Start!$C$3</f>
        <v>3</v>
      </c>
    </row>
    <row r="123" spans="1:7">
      <c r="A123" s="97" t="s">
        <v>154</v>
      </c>
      <c r="B123" s="98" t="s">
        <v>273</v>
      </c>
      <c r="C123" s="103" t="s">
        <v>32</v>
      </c>
      <c r="D123" s="99" t="s">
        <v>287</v>
      </c>
      <c r="E123" s="100">
        <v>2.85</v>
      </c>
      <c r="F123" s="99">
        <v>0.05</v>
      </c>
      <c r="G123" s="99">
        <f>F123*Start!$C$3</f>
        <v>0.5</v>
      </c>
    </row>
    <row r="124" spans="1:7">
      <c r="A124" s="97" t="s">
        <v>174</v>
      </c>
      <c r="B124" s="98" t="s">
        <v>273</v>
      </c>
      <c r="C124" s="103" t="s">
        <v>32</v>
      </c>
      <c r="D124" s="99" t="s">
        <v>287</v>
      </c>
      <c r="E124" s="100">
        <v>2.85</v>
      </c>
      <c r="F124" s="99">
        <v>0.25</v>
      </c>
      <c r="G124" s="99">
        <f>F124*Start!$C$3</f>
        <v>2.5</v>
      </c>
    </row>
    <row r="125" spans="1:7">
      <c r="A125" s="97" t="s">
        <v>186</v>
      </c>
      <c r="B125" s="98" t="s">
        <v>273</v>
      </c>
      <c r="C125" s="103" t="s">
        <v>32</v>
      </c>
      <c r="D125" s="99" t="s">
        <v>287</v>
      </c>
      <c r="E125" s="100">
        <v>2.85</v>
      </c>
      <c r="F125" s="99">
        <v>0.5</v>
      </c>
      <c r="G125" s="99">
        <f>F125*Start!$C$3</f>
        <v>5</v>
      </c>
    </row>
    <row r="126" spans="1:7">
      <c r="A126" s="97" t="s">
        <v>196</v>
      </c>
      <c r="B126" s="98" t="s">
        <v>273</v>
      </c>
      <c r="C126" s="103" t="s">
        <v>32</v>
      </c>
      <c r="D126" s="99" t="s">
        <v>287</v>
      </c>
      <c r="E126" s="100">
        <v>2.85</v>
      </c>
      <c r="F126" s="99">
        <v>0.25</v>
      </c>
      <c r="G126" s="99">
        <f>F126*Start!$C$3</f>
        <v>2.5</v>
      </c>
    </row>
    <row r="127" spans="1:7">
      <c r="A127" s="97" t="s">
        <v>223</v>
      </c>
      <c r="B127" s="98" t="s">
        <v>273</v>
      </c>
      <c r="C127" s="103" t="s">
        <v>32</v>
      </c>
      <c r="D127" s="99" t="s">
        <v>287</v>
      </c>
      <c r="E127" s="100">
        <v>2.85</v>
      </c>
      <c r="F127" s="99">
        <v>0.5</v>
      </c>
      <c r="G127" s="99">
        <f>F127*Start!$C$3</f>
        <v>5</v>
      </c>
    </row>
    <row r="128" spans="1:7">
      <c r="A128" s="97" t="s">
        <v>224</v>
      </c>
      <c r="B128" s="98" t="s">
        <v>273</v>
      </c>
      <c r="C128" s="103" t="s">
        <v>32</v>
      </c>
      <c r="D128" s="99" t="s">
        <v>287</v>
      </c>
      <c r="E128" s="100">
        <v>2.85</v>
      </c>
      <c r="F128" s="99">
        <v>1.25</v>
      </c>
      <c r="G128" s="99">
        <f>F128*Start!$C$3</f>
        <v>12.5</v>
      </c>
    </row>
    <row r="129" spans="1:7">
      <c r="A129" s="97" t="s">
        <v>206</v>
      </c>
      <c r="B129" s="98" t="s">
        <v>273</v>
      </c>
      <c r="C129" s="103" t="s">
        <v>32</v>
      </c>
      <c r="D129" s="99" t="s">
        <v>287</v>
      </c>
      <c r="E129" s="100">
        <v>2.85</v>
      </c>
      <c r="F129" s="99">
        <v>0.2</v>
      </c>
      <c r="G129" s="99">
        <f>F129*Start!$C$3</f>
        <v>2</v>
      </c>
    </row>
    <row r="130" spans="1:7">
      <c r="A130" s="97" t="s">
        <v>214</v>
      </c>
      <c r="B130" s="98" t="s">
        <v>273</v>
      </c>
      <c r="C130" s="103" t="s">
        <v>32</v>
      </c>
      <c r="D130" s="99" t="s">
        <v>287</v>
      </c>
      <c r="E130" s="100">
        <v>2.85</v>
      </c>
      <c r="F130" s="99">
        <v>0.15</v>
      </c>
      <c r="G130" s="99">
        <f>F130*Start!$C$3</f>
        <v>1.5</v>
      </c>
    </row>
    <row r="131" spans="1:7">
      <c r="A131" s="97" t="s">
        <v>215</v>
      </c>
      <c r="B131" s="98" t="s">
        <v>273</v>
      </c>
      <c r="C131" s="103" t="s">
        <v>32</v>
      </c>
      <c r="D131" s="99" t="s">
        <v>287</v>
      </c>
      <c r="E131" s="100">
        <v>2.85</v>
      </c>
      <c r="F131" s="99">
        <v>0.15</v>
      </c>
      <c r="G131" s="99">
        <f>F131*Start!$C$3</f>
        <v>1.5</v>
      </c>
    </row>
    <row r="132" spans="1:7">
      <c r="A132" s="97" t="s">
        <v>216</v>
      </c>
      <c r="B132" s="98" t="s">
        <v>273</v>
      </c>
      <c r="C132" s="103" t="s">
        <v>32</v>
      </c>
      <c r="D132" s="99" t="s">
        <v>287</v>
      </c>
      <c r="E132" s="100">
        <v>2.85</v>
      </c>
      <c r="F132" s="99">
        <v>0.2</v>
      </c>
      <c r="G132" s="99">
        <f>F132*Start!$C$3</f>
        <v>2</v>
      </c>
    </row>
    <row r="133" spans="1:7">
      <c r="A133" s="97" t="s">
        <v>222</v>
      </c>
      <c r="B133" s="98" t="s">
        <v>273</v>
      </c>
      <c r="C133" s="103" t="s">
        <v>32</v>
      </c>
      <c r="D133" s="99" t="s">
        <v>287</v>
      </c>
      <c r="E133" s="100">
        <v>2.85</v>
      </c>
      <c r="F133" s="99">
        <v>0.05</v>
      </c>
      <c r="G133" s="99">
        <f>F133*Start!$C$3</f>
        <v>0.5</v>
      </c>
    </row>
    <row r="134" spans="1:7">
      <c r="A134" s="97" t="s">
        <v>27</v>
      </c>
      <c r="B134" s="98" t="s">
        <v>273</v>
      </c>
      <c r="C134" s="103" t="s">
        <v>32</v>
      </c>
      <c r="D134" s="99" t="s">
        <v>287</v>
      </c>
      <c r="E134" s="100">
        <v>2.5</v>
      </c>
      <c r="F134" s="99">
        <v>0.05</v>
      </c>
      <c r="G134" s="99">
        <f>F134*Start!$C$3</f>
        <v>0.5</v>
      </c>
    </row>
    <row r="135" spans="1:7">
      <c r="A135" s="97" t="s">
        <v>240</v>
      </c>
      <c r="B135" s="98" t="s">
        <v>273</v>
      </c>
      <c r="C135" s="103" t="s">
        <v>32</v>
      </c>
      <c r="D135" s="99" t="s">
        <v>287</v>
      </c>
      <c r="E135" s="100">
        <v>2.85</v>
      </c>
      <c r="F135" s="99">
        <v>0.1</v>
      </c>
      <c r="G135" s="99">
        <f>F135*Start!$C$3</f>
        <v>1</v>
      </c>
    </row>
    <row r="136" spans="1:7">
      <c r="A136" s="97" t="s">
        <v>65</v>
      </c>
      <c r="B136" s="98" t="s">
        <v>273</v>
      </c>
      <c r="C136" s="103" t="s">
        <v>32</v>
      </c>
      <c r="D136" s="99" t="s">
        <v>287</v>
      </c>
      <c r="E136" s="100">
        <v>2.85</v>
      </c>
      <c r="F136" s="99">
        <v>0.03</v>
      </c>
      <c r="G136" s="99">
        <f>F136*Start!$C$3</f>
        <v>0.3</v>
      </c>
    </row>
    <row r="137" spans="1:7">
      <c r="A137" s="97" t="s">
        <v>307</v>
      </c>
      <c r="B137" s="98" t="s">
        <v>138</v>
      </c>
      <c r="C137" s="103" t="s">
        <v>279</v>
      </c>
      <c r="D137" s="99" t="s">
        <v>139</v>
      </c>
      <c r="E137" s="100">
        <v>0</v>
      </c>
      <c r="F137" s="99">
        <v>0.25</v>
      </c>
      <c r="G137" s="115">
        <f>F137*Start!$C$3</f>
        <v>2.5</v>
      </c>
    </row>
    <row r="138" spans="1:7">
      <c r="A138" s="97" t="s">
        <v>291</v>
      </c>
      <c r="B138" s="98" t="s">
        <v>138</v>
      </c>
      <c r="C138" s="103" t="s">
        <v>279</v>
      </c>
      <c r="D138" s="99" t="s">
        <v>139</v>
      </c>
      <c r="E138" s="100">
        <v>0</v>
      </c>
      <c r="F138" s="99">
        <v>0.25</v>
      </c>
      <c r="G138" s="115">
        <f>F138*Start!$C$3</f>
        <v>2.5</v>
      </c>
    </row>
    <row r="139" spans="1:7">
      <c r="A139" s="97" t="s">
        <v>190</v>
      </c>
      <c r="B139" s="98" t="s">
        <v>128</v>
      </c>
      <c r="C139" s="103" t="s">
        <v>191</v>
      </c>
      <c r="D139" s="99" t="s">
        <v>139</v>
      </c>
      <c r="E139" s="100">
        <v>4.25</v>
      </c>
      <c r="F139" s="99">
        <v>16</v>
      </c>
      <c r="G139" s="99">
        <f>F139*Start!$C$3</f>
        <v>160</v>
      </c>
    </row>
    <row r="140" spans="1:7">
      <c r="A140" s="97" t="s">
        <v>214</v>
      </c>
      <c r="B140" s="98" t="s">
        <v>128</v>
      </c>
      <c r="C140" s="103" t="s">
        <v>191</v>
      </c>
      <c r="D140" s="99" t="s">
        <v>139</v>
      </c>
      <c r="E140" s="100">
        <v>4.25</v>
      </c>
      <c r="F140" s="99">
        <v>4</v>
      </c>
      <c r="G140" s="99">
        <f>F140*Start!$C$3</f>
        <v>40</v>
      </c>
    </row>
    <row r="141" spans="1:7">
      <c r="A141" s="97" t="s">
        <v>228</v>
      </c>
      <c r="B141" s="98" t="s">
        <v>128</v>
      </c>
      <c r="C141" s="103" t="s">
        <v>191</v>
      </c>
      <c r="D141" s="99" t="s">
        <v>139</v>
      </c>
      <c r="E141" s="100">
        <v>4.25</v>
      </c>
      <c r="F141" s="99">
        <v>18</v>
      </c>
      <c r="G141" s="99">
        <f>F141*Start!$C$3</f>
        <v>180</v>
      </c>
    </row>
    <row r="142" spans="1:7">
      <c r="A142" s="97" t="s">
        <v>307</v>
      </c>
      <c r="B142" s="98" t="s">
        <v>281</v>
      </c>
      <c r="C142" s="103" t="s">
        <v>286</v>
      </c>
      <c r="D142" s="99" t="s">
        <v>275</v>
      </c>
      <c r="E142" s="100">
        <v>4.25</v>
      </c>
      <c r="F142" s="99">
        <v>0.1</v>
      </c>
      <c r="G142" s="115">
        <f>F142*Start!$C$3</f>
        <v>1</v>
      </c>
    </row>
    <row r="143" spans="1:7">
      <c r="A143" s="97" t="s">
        <v>291</v>
      </c>
      <c r="B143" s="98" t="s">
        <v>128</v>
      </c>
      <c r="C143" s="103" t="s">
        <v>286</v>
      </c>
      <c r="D143" s="99" t="s">
        <v>275</v>
      </c>
      <c r="E143" s="100">
        <v>4.25</v>
      </c>
      <c r="F143" s="99">
        <v>0.2</v>
      </c>
      <c r="G143" s="115">
        <f>F143*Start!$C$3</f>
        <v>2</v>
      </c>
    </row>
    <row r="144" spans="1:7">
      <c r="A144" s="97" t="s">
        <v>307</v>
      </c>
      <c r="B144" s="98" t="s">
        <v>128</v>
      </c>
      <c r="C144" s="103" t="s">
        <v>311</v>
      </c>
      <c r="D144" s="99" t="s">
        <v>275</v>
      </c>
      <c r="E144" s="100">
        <v>13.86</v>
      </c>
      <c r="F144" s="99">
        <v>0.1</v>
      </c>
      <c r="G144" s="115">
        <f>F144*Start!$C$3</f>
        <v>1</v>
      </c>
    </row>
    <row r="145" spans="1:7">
      <c r="A145" s="97" t="s">
        <v>169</v>
      </c>
      <c r="B145" s="98" t="s">
        <v>128</v>
      </c>
      <c r="C145" s="103" t="s">
        <v>170</v>
      </c>
      <c r="D145" s="99" t="s">
        <v>139</v>
      </c>
      <c r="E145" s="100">
        <v>0</v>
      </c>
      <c r="F145" s="99">
        <v>4</v>
      </c>
      <c r="G145" s="99">
        <f>F145*Start!$C$3</f>
        <v>40</v>
      </c>
    </row>
    <row r="146" spans="1:7">
      <c r="A146" s="97" t="s">
        <v>215</v>
      </c>
      <c r="B146" s="98" t="s">
        <v>128</v>
      </c>
      <c r="C146" s="103" t="s">
        <v>220</v>
      </c>
      <c r="D146" s="99" t="s">
        <v>139</v>
      </c>
      <c r="E146" s="100">
        <v>0</v>
      </c>
      <c r="F146" s="99">
        <v>4</v>
      </c>
      <c r="G146" s="99">
        <f>F146*Start!$C$3</f>
        <v>40</v>
      </c>
    </row>
    <row r="147" spans="1:7">
      <c r="A147" s="97" t="s">
        <v>235</v>
      </c>
      <c r="B147" s="98" t="s">
        <v>128</v>
      </c>
      <c r="C147" s="103" t="s">
        <v>241</v>
      </c>
      <c r="D147" s="99" t="s">
        <v>139</v>
      </c>
      <c r="E147" s="100">
        <v>0</v>
      </c>
      <c r="F147" s="99">
        <v>4</v>
      </c>
      <c r="G147" s="99">
        <f>F147*Start!$C$3</f>
        <v>40</v>
      </c>
    </row>
    <row r="148" spans="1:7">
      <c r="A148" s="97" t="s">
        <v>18</v>
      </c>
      <c r="B148" s="98" t="s">
        <v>273</v>
      </c>
      <c r="C148" s="103" t="s">
        <v>22</v>
      </c>
      <c r="D148" s="99" t="s">
        <v>275</v>
      </c>
      <c r="E148" s="100">
        <v>0</v>
      </c>
      <c r="F148" s="99">
        <v>1E-3</v>
      </c>
      <c r="G148" s="99">
        <f>F148*Start!$C$3</f>
        <v>0.01</v>
      </c>
    </row>
    <row r="149" spans="1:7">
      <c r="A149" s="97" t="s">
        <v>54</v>
      </c>
      <c r="B149" s="98" t="s">
        <v>128</v>
      </c>
      <c r="C149" s="103" t="s">
        <v>22</v>
      </c>
      <c r="D149" s="99" t="s">
        <v>275</v>
      </c>
      <c r="E149" s="100">
        <v>0</v>
      </c>
      <c r="F149" s="99">
        <v>1E-3</v>
      </c>
      <c r="G149" s="99">
        <f>F149*Start!$C$3</f>
        <v>0.01</v>
      </c>
    </row>
    <row r="150" spans="1:7">
      <c r="A150" s="97" t="s">
        <v>48</v>
      </c>
      <c r="B150" s="98" t="s">
        <v>128</v>
      </c>
      <c r="C150" s="103" t="s">
        <v>22</v>
      </c>
      <c r="D150" s="99" t="s">
        <v>275</v>
      </c>
      <c r="E150" s="100">
        <v>0</v>
      </c>
      <c r="F150" s="99">
        <v>1E-3</v>
      </c>
      <c r="G150" s="99">
        <f>F150*Start!$C$3</f>
        <v>0.01</v>
      </c>
    </row>
    <row r="151" spans="1:7">
      <c r="A151" s="97" t="s">
        <v>57</v>
      </c>
      <c r="B151" s="98" t="s">
        <v>273</v>
      </c>
      <c r="C151" s="103" t="s">
        <v>22</v>
      </c>
      <c r="D151" s="99" t="s">
        <v>275</v>
      </c>
      <c r="E151" s="100">
        <v>0</v>
      </c>
      <c r="F151" s="99">
        <v>1E-3</v>
      </c>
      <c r="G151" s="99">
        <f>F151*Start!$C$3</f>
        <v>0.01</v>
      </c>
    </row>
    <row r="152" spans="1:7">
      <c r="A152" s="97" t="s">
        <v>87</v>
      </c>
      <c r="B152" s="98" t="s">
        <v>130</v>
      </c>
      <c r="C152" s="103" t="s">
        <v>88</v>
      </c>
      <c r="D152" s="99" t="s">
        <v>275</v>
      </c>
      <c r="E152" s="100">
        <v>0</v>
      </c>
      <c r="F152" s="99">
        <v>1.2E-2</v>
      </c>
      <c r="G152" s="99">
        <f>F152*Start!$C$3</f>
        <v>0.12</v>
      </c>
    </row>
    <row r="153" spans="1:7">
      <c r="A153" s="97" t="s">
        <v>196</v>
      </c>
      <c r="B153" s="98" t="s">
        <v>128</v>
      </c>
      <c r="C153" s="103" t="s">
        <v>227</v>
      </c>
      <c r="D153" s="99" t="s">
        <v>275</v>
      </c>
      <c r="E153" s="100">
        <v>6.2</v>
      </c>
      <c r="F153" s="99">
        <v>0.75</v>
      </c>
      <c r="G153" s="99">
        <f>F153*Start!$C$3</f>
        <v>7.5</v>
      </c>
    </row>
    <row r="154" spans="1:7">
      <c r="A154" s="97" t="s">
        <v>224</v>
      </c>
      <c r="B154" s="98" t="s">
        <v>128</v>
      </c>
      <c r="C154" s="103" t="s">
        <v>227</v>
      </c>
      <c r="D154" s="99" t="s">
        <v>275</v>
      </c>
      <c r="E154" s="100">
        <v>6.2</v>
      </c>
      <c r="F154" s="99">
        <v>0.2</v>
      </c>
      <c r="G154" s="99">
        <f>F154*Start!$C$3</f>
        <v>2</v>
      </c>
    </row>
    <row r="155" spans="1:7">
      <c r="A155" s="97" t="s">
        <v>236</v>
      </c>
      <c r="B155" s="98" t="s">
        <v>128</v>
      </c>
      <c r="C155" s="103" t="s">
        <v>227</v>
      </c>
      <c r="D155" s="99" t="s">
        <v>275</v>
      </c>
      <c r="E155" s="100">
        <v>6.2</v>
      </c>
      <c r="F155" s="99">
        <v>0.5</v>
      </c>
      <c r="G155" s="99">
        <f>F155*Start!$C$3</f>
        <v>5</v>
      </c>
    </row>
    <row r="156" spans="1:7">
      <c r="A156" s="97" t="s">
        <v>307</v>
      </c>
      <c r="B156" s="98" t="s">
        <v>128</v>
      </c>
      <c r="C156" s="103" t="s">
        <v>227</v>
      </c>
      <c r="D156" s="99" t="s">
        <v>275</v>
      </c>
      <c r="E156" s="100">
        <v>6.2</v>
      </c>
      <c r="F156" s="99">
        <v>0.8</v>
      </c>
      <c r="G156" s="115">
        <f>F156*Start!$C$3</f>
        <v>8</v>
      </c>
    </row>
    <row r="157" spans="1:7">
      <c r="A157" s="97" t="s">
        <v>13</v>
      </c>
      <c r="B157" s="98" t="s">
        <v>273</v>
      </c>
      <c r="C157" s="103" t="s">
        <v>16</v>
      </c>
      <c r="D157" s="99" t="s">
        <v>275</v>
      </c>
      <c r="E157" s="100">
        <v>0</v>
      </c>
      <c r="F157" s="99">
        <v>0.1</v>
      </c>
      <c r="G157" s="99">
        <f>F157*Start!$C$3</f>
        <v>1</v>
      </c>
    </row>
    <row r="158" spans="1:7">
      <c r="A158" s="97" t="s">
        <v>89</v>
      </c>
      <c r="B158" s="98" t="s">
        <v>273</v>
      </c>
      <c r="C158" s="103" t="s">
        <v>16</v>
      </c>
      <c r="D158" s="99" t="s">
        <v>275</v>
      </c>
      <c r="E158" s="100">
        <v>0</v>
      </c>
      <c r="F158" s="99">
        <v>0.1</v>
      </c>
      <c r="G158" s="99">
        <f>F158*Start!$C$3</f>
        <v>1</v>
      </c>
    </row>
    <row r="159" spans="1:7">
      <c r="A159" s="97" t="s">
        <v>149</v>
      </c>
      <c r="B159" s="98" t="s">
        <v>128</v>
      </c>
      <c r="C159" s="103" t="s">
        <v>45</v>
      </c>
      <c r="D159" s="99" t="s">
        <v>275</v>
      </c>
      <c r="E159" s="100">
        <v>1.49</v>
      </c>
      <c r="F159" s="99">
        <v>0.05</v>
      </c>
      <c r="G159" s="99">
        <f>F159*Start!$C$3</f>
        <v>0.5</v>
      </c>
    </row>
    <row r="160" spans="1:7">
      <c r="A160" s="97" t="s">
        <v>156</v>
      </c>
      <c r="B160" s="98" t="s">
        <v>128</v>
      </c>
      <c r="C160" s="103" t="s">
        <v>45</v>
      </c>
      <c r="D160" s="99" t="s">
        <v>275</v>
      </c>
      <c r="E160" s="100">
        <v>1.49</v>
      </c>
      <c r="F160" s="99">
        <v>0.02</v>
      </c>
      <c r="G160" s="99">
        <f>F160*Start!$C$3</f>
        <v>0.2</v>
      </c>
    </row>
    <row r="161" spans="1:7">
      <c r="A161" s="97" t="s">
        <v>174</v>
      </c>
      <c r="B161" s="98" t="s">
        <v>128</v>
      </c>
      <c r="C161" s="103" t="s">
        <v>45</v>
      </c>
      <c r="D161" s="99" t="s">
        <v>275</v>
      </c>
      <c r="E161" s="100">
        <v>1.49</v>
      </c>
      <c r="F161" s="99">
        <v>0.02</v>
      </c>
      <c r="G161" s="99">
        <f>F161*Start!$C$3</f>
        <v>0.2</v>
      </c>
    </row>
    <row r="162" spans="1:7">
      <c r="A162" s="97" t="s">
        <v>209</v>
      </c>
      <c r="B162" s="98" t="s">
        <v>128</v>
      </c>
      <c r="C162" s="103" t="s">
        <v>45</v>
      </c>
      <c r="D162" s="99" t="s">
        <v>275</v>
      </c>
      <c r="E162" s="100">
        <v>1.49</v>
      </c>
      <c r="F162" s="99">
        <v>0.05</v>
      </c>
      <c r="G162" s="99">
        <f>F162*Start!$C$3</f>
        <v>0.5</v>
      </c>
    </row>
    <row r="163" spans="1:7">
      <c r="A163" s="97" t="s">
        <v>192</v>
      </c>
      <c r="B163" s="98" t="s">
        <v>128</v>
      </c>
      <c r="C163" s="103" t="s">
        <v>45</v>
      </c>
      <c r="D163" s="99" t="s">
        <v>275</v>
      </c>
      <c r="E163" s="100">
        <v>1.49</v>
      </c>
      <c r="F163" s="99">
        <v>0.08</v>
      </c>
      <c r="G163" s="99">
        <f>F163*Start!$C$3</f>
        <v>0.8</v>
      </c>
    </row>
    <row r="164" spans="1:7">
      <c r="A164" s="97" t="s">
        <v>206</v>
      </c>
      <c r="B164" s="98" t="s">
        <v>128</v>
      </c>
      <c r="C164" s="103" t="s">
        <v>45</v>
      </c>
      <c r="D164" s="99" t="s">
        <v>275</v>
      </c>
      <c r="E164" s="100">
        <v>1.49</v>
      </c>
      <c r="F164" s="99">
        <v>0.03</v>
      </c>
      <c r="G164" s="99">
        <f>F164*Start!$C$3</f>
        <v>0.3</v>
      </c>
    </row>
    <row r="165" spans="1:7">
      <c r="A165" s="97" t="s">
        <v>214</v>
      </c>
      <c r="B165" s="98" t="s">
        <v>128</v>
      </c>
      <c r="C165" s="103" t="s">
        <v>45</v>
      </c>
      <c r="D165" s="99" t="s">
        <v>275</v>
      </c>
      <c r="E165" s="100">
        <v>1.49</v>
      </c>
      <c r="F165" s="99">
        <v>0.05</v>
      </c>
      <c r="G165" s="99">
        <f>F165*Start!$C$3</f>
        <v>0.5</v>
      </c>
    </row>
    <row r="166" spans="1:7">
      <c r="A166" s="97" t="s">
        <v>215</v>
      </c>
      <c r="B166" s="98" t="s">
        <v>128</v>
      </c>
      <c r="C166" s="103" t="s">
        <v>45</v>
      </c>
      <c r="D166" s="99" t="s">
        <v>275</v>
      </c>
      <c r="E166" s="100">
        <v>1.49</v>
      </c>
      <c r="F166" s="99">
        <v>0.05</v>
      </c>
      <c r="G166" s="99">
        <f>F166*Start!$C$3</f>
        <v>0.5</v>
      </c>
    </row>
    <row r="167" spans="1:7">
      <c r="A167" s="97" t="s">
        <v>322</v>
      </c>
      <c r="B167" s="98" t="s">
        <v>128</v>
      </c>
      <c r="C167" s="103" t="s">
        <v>45</v>
      </c>
      <c r="D167" s="99" t="s">
        <v>275</v>
      </c>
      <c r="E167" s="100">
        <v>1.49</v>
      </c>
      <c r="F167" s="99">
        <v>0.5</v>
      </c>
      <c r="G167" s="115">
        <f>F167*Start!$C$3</f>
        <v>5</v>
      </c>
    </row>
    <row r="168" spans="1:7">
      <c r="A168" s="97" t="s">
        <v>235</v>
      </c>
      <c r="B168" s="98" t="s">
        <v>128</v>
      </c>
      <c r="C168" s="103" t="s">
        <v>45</v>
      </c>
      <c r="D168" s="99" t="s">
        <v>275</v>
      </c>
      <c r="E168" s="100">
        <v>1.49</v>
      </c>
      <c r="F168" s="99">
        <v>0.05</v>
      </c>
      <c r="G168" s="99">
        <f>F168*Start!$C$3</f>
        <v>0.5</v>
      </c>
    </row>
    <row r="169" spans="1:7">
      <c r="A169" s="97" t="s">
        <v>230</v>
      </c>
      <c r="B169" s="98" t="s">
        <v>128</v>
      </c>
      <c r="C169" s="103" t="s">
        <v>45</v>
      </c>
      <c r="D169" s="99" t="s">
        <v>275</v>
      </c>
      <c r="E169" s="100">
        <v>1.49</v>
      </c>
      <c r="F169" s="99">
        <v>0.05</v>
      </c>
      <c r="G169" s="99">
        <f>F169*Start!$C$3</f>
        <v>0.5</v>
      </c>
    </row>
    <row r="170" spans="1:7">
      <c r="A170" s="97" t="s">
        <v>43</v>
      </c>
      <c r="B170" s="98" t="s">
        <v>128</v>
      </c>
      <c r="C170" s="103" t="s">
        <v>45</v>
      </c>
      <c r="D170" s="99" t="s">
        <v>275</v>
      </c>
      <c r="E170" s="100">
        <v>1.49</v>
      </c>
      <c r="F170" s="99">
        <v>0.03</v>
      </c>
      <c r="G170" s="99">
        <f>F170*Start!$C$3</f>
        <v>0.3</v>
      </c>
    </row>
    <row r="171" spans="1:7">
      <c r="A171" s="97" t="s">
        <v>54</v>
      </c>
      <c r="B171" s="98" t="s">
        <v>128</v>
      </c>
      <c r="C171" s="103" t="s">
        <v>45</v>
      </c>
      <c r="D171" s="99" t="s">
        <v>275</v>
      </c>
      <c r="E171" s="100">
        <v>1.49</v>
      </c>
      <c r="F171" s="99">
        <v>0.1</v>
      </c>
      <c r="G171" s="99">
        <f>F171*Start!$C$3</f>
        <v>1</v>
      </c>
    </row>
    <row r="172" spans="1:7">
      <c r="A172" s="97" t="s">
        <v>307</v>
      </c>
      <c r="B172" s="98" t="s">
        <v>128</v>
      </c>
      <c r="C172" s="103" t="s">
        <v>45</v>
      </c>
      <c r="D172" s="99" t="s">
        <v>275</v>
      </c>
      <c r="E172" s="100">
        <v>1.49</v>
      </c>
      <c r="F172" s="99">
        <v>0.15</v>
      </c>
      <c r="G172" s="115">
        <f>F172*Start!$C$3</f>
        <v>1.5</v>
      </c>
    </row>
    <row r="173" spans="1:7">
      <c r="A173" s="97" t="s">
        <v>292</v>
      </c>
      <c r="B173" s="98" t="s">
        <v>128</v>
      </c>
      <c r="C173" s="103" t="s">
        <v>45</v>
      </c>
      <c r="D173" s="99" t="s">
        <v>275</v>
      </c>
      <c r="E173" s="100">
        <v>1.49</v>
      </c>
      <c r="F173" s="99">
        <v>0.15</v>
      </c>
      <c r="G173" s="115">
        <f>F173*Start!$C$3</f>
        <v>1.5</v>
      </c>
    </row>
    <row r="174" spans="1:7">
      <c r="A174" s="97" t="s">
        <v>65</v>
      </c>
      <c r="B174" s="98" t="s">
        <v>128</v>
      </c>
      <c r="C174" s="103" t="s">
        <v>45</v>
      </c>
      <c r="D174" s="99" t="s">
        <v>275</v>
      </c>
      <c r="E174" s="100">
        <v>1.49</v>
      </c>
      <c r="F174" s="99">
        <v>5.0000000000000001E-3</v>
      </c>
      <c r="G174" s="99">
        <f>F174*Start!$C$3</f>
        <v>0.05</v>
      </c>
    </row>
    <row r="175" spans="1:7">
      <c r="A175" s="97" t="s">
        <v>87</v>
      </c>
      <c r="B175" s="98" t="s">
        <v>128</v>
      </c>
      <c r="C175" s="103" t="s">
        <v>45</v>
      </c>
      <c r="D175" s="99" t="s">
        <v>275</v>
      </c>
      <c r="E175" s="100">
        <v>1.49</v>
      </c>
      <c r="F175" s="99">
        <v>0.02</v>
      </c>
      <c r="G175" s="99">
        <f>F175*Start!$C$3</f>
        <v>0.2</v>
      </c>
    </row>
    <row r="176" spans="1:7">
      <c r="A176" s="97" t="s">
        <v>256</v>
      </c>
      <c r="B176" s="98" t="s">
        <v>128</v>
      </c>
      <c r="C176" s="103" t="s">
        <v>45</v>
      </c>
      <c r="D176" s="99" t="s">
        <v>275</v>
      </c>
      <c r="E176" s="100">
        <v>1.49</v>
      </c>
      <c r="F176" s="99">
        <v>0.15</v>
      </c>
      <c r="G176" s="99">
        <f>F176*Start!$C$3</f>
        <v>1.5</v>
      </c>
    </row>
    <row r="177" spans="1:7">
      <c r="A177" s="97" t="s">
        <v>291</v>
      </c>
      <c r="B177" s="98" t="s">
        <v>128</v>
      </c>
      <c r="C177" s="103" t="s">
        <v>45</v>
      </c>
      <c r="D177" s="99" t="s">
        <v>275</v>
      </c>
      <c r="E177" s="100">
        <v>1.49</v>
      </c>
      <c r="F177" s="99">
        <v>0.15</v>
      </c>
      <c r="G177" s="115">
        <f>F177*Start!$C$3</f>
        <v>1.5</v>
      </c>
    </row>
    <row r="178" spans="1:7">
      <c r="A178" s="97" t="s">
        <v>228</v>
      </c>
      <c r="B178" s="98" t="s">
        <v>138</v>
      </c>
      <c r="C178" s="103" t="s">
        <v>263</v>
      </c>
      <c r="D178" s="99" t="s">
        <v>275</v>
      </c>
      <c r="E178" s="100">
        <v>4</v>
      </c>
      <c r="F178" s="99">
        <v>0.5</v>
      </c>
      <c r="G178" s="99">
        <f>F178*Start!$C$3</f>
        <v>5</v>
      </c>
    </row>
    <row r="179" spans="1:7">
      <c r="A179" s="97" t="s">
        <v>180</v>
      </c>
      <c r="B179" s="98" t="s">
        <v>138</v>
      </c>
      <c r="C179" s="103" t="s">
        <v>183</v>
      </c>
      <c r="D179" s="99" t="s">
        <v>275</v>
      </c>
      <c r="E179" s="100">
        <v>5.5</v>
      </c>
      <c r="F179" s="99">
        <v>0.5</v>
      </c>
      <c r="G179" s="99">
        <f>F179*Start!$C$3</f>
        <v>5</v>
      </c>
    </row>
    <row r="180" spans="1:7">
      <c r="A180" s="97" t="s">
        <v>149</v>
      </c>
      <c r="B180" s="98" t="s">
        <v>128</v>
      </c>
      <c r="C180" s="103" t="s">
        <v>150</v>
      </c>
      <c r="D180" s="99" t="s">
        <v>275</v>
      </c>
      <c r="E180" s="100">
        <v>0</v>
      </c>
      <c r="F180" s="99">
        <v>0.3</v>
      </c>
      <c r="G180" s="99">
        <f>F180*Start!$C$3</f>
        <v>3</v>
      </c>
    </row>
    <row r="181" spans="1:7">
      <c r="A181" s="97" t="s">
        <v>237</v>
      </c>
      <c r="B181" s="98" t="s">
        <v>128</v>
      </c>
      <c r="C181" s="103" t="s">
        <v>246</v>
      </c>
      <c r="D181" s="99" t="s">
        <v>275</v>
      </c>
      <c r="E181" s="100">
        <v>0</v>
      </c>
      <c r="F181" s="99">
        <v>0.1</v>
      </c>
      <c r="G181" s="99">
        <f>F181*Start!$C$3</f>
        <v>1</v>
      </c>
    </row>
    <row r="182" spans="1:7">
      <c r="A182" s="97" t="s">
        <v>228</v>
      </c>
      <c r="B182" s="98" t="s">
        <v>128</v>
      </c>
      <c r="C182" s="103" t="s">
        <v>232</v>
      </c>
      <c r="D182" s="99" t="s">
        <v>275</v>
      </c>
      <c r="E182" s="100">
        <v>0</v>
      </c>
      <c r="F182" s="99">
        <v>0.2</v>
      </c>
      <c r="G182" s="99">
        <f>F182*Start!$C$3</f>
        <v>2</v>
      </c>
    </row>
    <row r="183" spans="1:7">
      <c r="A183" s="97" t="s">
        <v>169</v>
      </c>
      <c r="B183" s="98" t="s">
        <v>138</v>
      </c>
      <c r="C183" s="103" t="s">
        <v>268</v>
      </c>
      <c r="D183" s="99" t="s">
        <v>275</v>
      </c>
      <c r="E183" s="100">
        <v>9.5</v>
      </c>
      <c r="F183" s="99">
        <v>0.8</v>
      </c>
      <c r="G183" s="99">
        <f>F183*Start!$C$3</f>
        <v>8</v>
      </c>
    </row>
    <row r="184" spans="1:7">
      <c r="A184" s="97" t="s">
        <v>291</v>
      </c>
      <c r="B184" s="98" t="s">
        <v>138</v>
      </c>
      <c r="C184" s="103" t="s">
        <v>268</v>
      </c>
      <c r="D184" s="99" t="s">
        <v>275</v>
      </c>
      <c r="E184" s="100">
        <v>9.5</v>
      </c>
      <c r="F184" s="99">
        <v>0.6</v>
      </c>
      <c r="G184" s="115">
        <f>F184*Start!$C$3</f>
        <v>6</v>
      </c>
    </row>
    <row r="185" spans="1:7">
      <c r="A185" s="97" t="s">
        <v>307</v>
      </c>
      <c r="B185" s="98" t="s">
        <v>138</v>
      </c>
      <c r="C185" s="103" t="s">
        <v>293</v>
      </c>
      <c r="D185" s="99" t="s">
        <v>275</v>
      </c>
      <c r="E185" s="100">
        <v>5.2</v>
      </c>
      <c r="F185" s="99">
        <v>2.4</v>
      </c>
      <c r="G185" s="115">
        <f>F185*Start!$C$3</f>
        <v>24</v>
      </c>
    </row>
    <row r="186" spans="1:7">
      <c r="A186" s="97" t="s">
        <v>292</v>
      </c>
      <c r="B186" s="98" t="s">
        <v>138</v>
      </c>
      <c r="C186" s="103" t="s">
        <v>293</v>
      </c>
      <c r="D186" s="99" t="s">
        <v>275</v>
      </c>
      <c r="E186" s="100">
        <v>5.2</v>
      </c>
      <c r="F186" s="99">
        <v>2</v>
      </c>
      <c r="G186" s="115">
        <f>F186*Start!$C$3</f>
        <v>20</v>
      </c>
    </row>
    <row r="187" spans="1:7">
      <c r="A187" s="97" t="s">
        <v>160</v>
      </c>
      <c r="B187" s="98" t="s">
        <v>138</v>
      </c>
      <c r="C187" s="103" t="s">
        <v>267</v>
      </c>
      <c r="D187" s="99" t="s">
        <v>275</v>
      </c>
      <c r="E187" s="100">
        <v>8.5</v>
      </c>
      <c r="F187" s="99">
        <v>1.6</v>
      </c>
      <c r="G187" s="99">
        <f>F187*Start!$C$3</f>
        <v>16</v>
      </c>
    </row>
    <row r="188" spans="1:7">
      <c r="A188" s="97" t="s">
        <v>257</v>
      </c>
      <c r="B188" s="98" t="s">
        <v>138</v>
      </c>
      <c r="C188" s="103" t="s">
        <v>267</v>
      </c>
      <c r="D188" s="99" t="s">
        <v>275</v>
      </c>
      <c r="E188" s="100">
        <v>8.5</v>
      </c>
      <c r="F188" s="99">
        <v>1.8</v>
      </c>
      <c r="G188" s="99">
        <f>F188*Start!$C$3</f>
        <v>18</v>
      </c>
    </row>
    <row r="189" spans="1:7">
      <c r="A189" s="97" t="s">
        <v>75</v>
      </c>
      <c r="B189" s="98" t="s">
        <v>130</v>
      </c>
      <c r="C189" s="103" t="s">
        <v>77</v>
      </c>
      <c r="D189" s="99" t="s">
        <v>275</v>
      </c>
      <c r="E189" s="100">
        <v>0</v>
      </c>
      <c r="F189" s="99">
        <v>0.03</v>
      </c>
      <c r="G189" s="99">
        <f>F189*Start!$C$3</f>
        <v>0.3</v>
      </c>
    </row>
    <row r="190" spans="1:7">
      <c r="A190" s="97" t="s">
        <v>78</v>
      </c>
      <c r="B190" s="98" t="s">
        <v>273</v>
      </c>
      <c r="C190" s="103" t="s">
        <v>77</v>
      </c>
      <c r="D190" s="99" t="s">
        <v>275</v>
      </c>
      <c r="E190" s="100">
        <v>0</v>
      </c>
      <c r="F190" s="99">
        <v>1.4999999999999999E-2</v>
      </c>
      <c r="G190" s="99">
        <f>F190*Start!$C$3</f>
        <v>0.15</v>
      </c>
    </row>
    <row r="191" spans="1:7">
      <c r="A191" s="97" t="s">
        <v>48</v>
      </c>
      <c r="B191" s="98" t="s">
        <v>130</v>
      </c>
      <c r="C191" s="103" t="s">
        <v>49</v>
      </c>
      <c r="D191" s="99" t="s">
        <v>275</v>
      </c>
      <c r="E191" s="100">
        <v>0</v>
      </c>
      <c r="F191" s="99">
        <v>7.0000000000000001E-3</v>
      </c>
      <c r="G191" s="99">
        <f>F191*Start!$C$3</f>
        <v>7.0000000000000007E-2</v>
      </c>
    </row>
    <row r="192" spans="1:7">
      <c r="A192" s="97" t="s">
        <v>27</v>
      </c>
      <c r="B192" s="98" t="s">
        <v>273</v>
      </c>
      <c r="C192" s="103" t="s">
        <v>35</v>
      </c>
      <c r="D192" s="99" t="s">
        <v>275</v>
      </c>
      <c r="E192" s="100">
        <v>0</v>
      </c>
      <c r="F192" s="99">
        <v>2E-3</v>
      </c>
      <c r="G192" s="99">
        <f>F192*Start!$C$3</f>
        <v>0.02</v>
      </c>
    </row>
    <row r="193" spans="1:7">
      <c r="A193" s="97" t="s">
        <v>292</v>
      </c>
      <c r="B193" s="98" t="s">
        <v>128</v>
      </c>
      <c r="C193" s="103" t="s">
        <v>296</v>
      </c>
      <c r="D193" s="99" t="s">
        <v>275</v>
      </c>
      <c r="E193" s="100">
        <v>0</v>
      </c>
      <c r="F193" s="99">
        <v>0.2</v>
      </c>
      <c r="G193" s="115">
        <f>F193*Start!$C$3</f>
        <v>2</v>
      </c>
    </row>
    <row r="194" spans="1:7">
      <c r="A194" s="97" t="s">
        <v>209</v>
      </c>
      <c r="B194" s="98" t="s">
        <v>128</v>
      </c>
      <c r="C194" s="103" t="s">
        <v>198</v>
      </c>
      <c r="D194" s="99" t="s">
        <v>282</v>
      </c>
      <c r="E194" s="100">
        <v>0</v>
      </c>
      <c r="F194" s="99">
        <v>0.25</v>
      </c>
      <c r="G194" s="99">
        <f>F194*Start!$C$3</f>
        <v>2.5</v>
      </c>
    </row>
    <row r="195" spans="1:7">
      <c r="A195" s="97" t="s">
        <v>196</v>
      </c>
      <c r="B195" s="98" t="s">
        <v>128</v>
      </c>
      <c r="C195" s="103" t="s">
        <v>198</v>
      </c>
      <c r="D195" s="99" t="s">
        <v>282</v>
      </c>
      <c r="E195" s="100">
        <v>0</v>
      </c>
      <c r="F195" s="99">
        <v>0.25</v>
      </c>
      <c r="G195" s="99">
        <f>F195*Start!$C$3</f>
        <v>2.5</v>
      </c>
    </row>
    <row r="196" spans="1:7">
      <c r="A196" s="97" t="s">
        <v>230</v>
      </c>
      <c r="B196" s="98" t="s">
        <v>128</v>
      </c>
      <c r="C196" s="103" t="s">
        <v>198</v>
      </c>
      <c r="D196" s="99" t="s">
        <v>282</v>
      </c>
      <c r="E196" s="100">
        <v>0</v>
      </c>
      <c r="F196" s="99">
        <v>0.25</v>
      </c>
      <c r="G196" s="99">
        <f>F196*Start!$C$3</f>
        <v>2.5</v>
      </c>
    </row>
    <row r="197" spans="1:7">
      <c r="A197" s="97" t="s">
        <v>240</v>
      </c>
      <c r="B197" s="98" t="s">
        <v>128</v>
      </c>
      <c r="C197" s="103" t="s">
        <v>253</v>
      </c>
      <c r="D197" s="99" t="s">
        <v>275</v>
      </c>
      <c r="E197" s="100">
        <v>6</v>
      </c>
      <c r="F197" s="99">
        <v>0.6</v>
      </c>
      <c r="G197" s="99">
        <f>F197*Start!$C$3</f>
        <v>6</v>
      </c>
    </row>
    <row r="198" spans="1:7">
      <c r="A198" s="97" t="s">
        <v>307</v>
      </c>
      <c r="B198" s="98" t="s">
        <v>128</v>
      </c>
      <c r="C198" s="103" t="s">
        <v>253</v>
      </c>
      <c r="D198" s="99" t="s">
        <v>275</v>
      </c>
      <c r="E198" s="100">
        <v>6</v>
      </c>
      <c r="F198" s="99">
        <v>0.5</v>
      </c>
      <c r="G198" s="115">
        <f>F198*Start!$C$3</f>
        <v>5</v>
      </c>
    </row>
    <row r="199" spans="1:7">
      <c r="A199" s="97" t="s">
        <v>135</v>
      </c>
      <c r="B199" s="98" t="s">
        <v>273</v>
      </c>
      <c r="C199" s="103" t="s">
        <v>137</v>
      </c>
      <c r="D199" s="99" t="s">
        <v>275</v>
      </c>
      <c r="E199" s="100">
        <v>0.66</v>
      </c>
      <c r="F199" s="99">
        <v>0.25</v>
      </c>
      <c r="G199" s="99">
        <f>F199*Start!$C$3</f>
        <v>2.5</v>
      </c>
    </row>
    <row r="200" spans="1:7">
      <c r="A200" s="97" t="s">
        <v>154</v>
      </c>
      <c r="B200" s="98" t="s">
        <v>273</v>
      </c>
      <c r="C200" s="103" t="s">
        <v>137</v>
      </c>
      <c r="D200" s="99" t="s">
        <v>275</v>
      </c>
      <c r="E200" s="100">
        <v>0.66</v>
      </c>
      <c r="F200" s="99">
        <v>0.02</v>
      </c>
      <c r="G200" s="99">
        <f>F200*Start!$C$3</f>
        <v>0.2</v>
      </c>
    </row>
    <row r="201" spans="1:7">
      <c r="A201" s="97" t="s">
        <v>167</v>
      </c>
      <c r="B201" s="98" t="s">
        <v>273</v>
      </c>
      <c r="C201" s="103" t="s">
        <v>137</v>
      </c>
      <c r="D201" s="99" t="s">
        <v>275</v>
      </c>
      <c r="E201" s="100">
        <v>0.66</v>
      </c>
      <c r="F201" s="99">
        <v>0.3</v>
      </c>
      <c r="G201" s="99">
        <f>F201*Start!$C$3</f>
        <v>3</v>
      </c>
    </row>
    <row r="202" spans="1:7">
      <c r="A202" s="97" t="s">
        <v>186</v>
      </c>
      <c r="B202" s="98" t="s">
        <v>273</v>
      </c>
      <c r="C202" s="103" t="s">
        <v>137</v>
      </c>
      <c r="D202" s="99" t="s">
        <v>275</v>
      </c>
      <c r="E202" s="100">
        <v>0.66</v>
      </c>
      <c r="F202" s="99">
        <v>0.08</v>
      </c>
      <c r="G202" s="99">
        <f>F202*Start!$C$3</f>
        <v>0.8</v>
      </c>
    </row>
    <row r="203" spans="1:7">
      <c r="A203" s="97" t="s">
        <v>189</v>
      </c>
      <c r="B203" s="98" t="s">
        <v>273</v>
      </c>
      <c r="C203" s="103" t="s">
        <v>137</v>
      </c>
      <c r="D203" s="99" t="s">
        <v>275</v>
      </c>
      <c r="E203" s="100">
        <v>0.66</v>
      </c>
      <c r="F203" s="99">
        <v>0.2</v>
      </c>
      <c r="G203" s="99">
        <f>F203*Start!$C$3</f>
        <v>2</v>
      </c>
    </row>
    <row r="204" spans="1:7">
      <c r="A204" s="97" t="s">
        <v>190</v>
      </c>
      <c r="B204" s="98" t="s">
        <v>273</v>
      </c>
      <c r="C204" s="103" t="s">
        <v>137</v>
      </c>
      <c r="D204" s="99" t="s">
        <v>275</v>
      </c>
      <c r="E204" s="100">
        <v>0.66</v>
      </c>
      <c r="F204" s="99">
        <v>0.06</v>
      </c>
      <c r="G204" s="99">
        <f>F204*Start!$C$3</f>
        <v>0.6</v>
      </c>
    </row>
    <row r="205" spans="1:7">
      <c r="A205" s="97" t="s">
        <v>196</v>
      </c>
      <c r="B205" s="98" t="s">
        <v>273</v>
      </c>
      <c r="C205" s="103" t="s">
        <v>137</v>
      </c>
      <c r="D205" s="99" t="s">
        <v>275</v>
      </c>
      <c r="E205" s="100">
        <v>0.66</v>
      </c>
      <c r="F205" s="99">
        <v>0.05</v>
      </c>
      <c r="G205" s="99">
        <f>F205*Start!$C$3</f>
        <v>0.5</v>
      </c>
    </row>
    <row r="206" spans="1:7">
      <c r="A206" s="97" t="s">
        <v>200</v>
      </c>
      <c r="B206" s="98" t="s">
        <v>273</v>
      </c>
      <c r="C206" s="103" t="s">
        <v>137</v>
      </c>
      <c r="D206" s="99" t="s">
        <v>275</v>
      </c>
      <c r="E206" s="100">
        <v>0.66</v>
      </c>
      <c r="F206" s="99">
        <v>0.45</v>
      </c>
      <c r="G206" s="99">
        <f>F206*Start!$C$3</f>
        <v>4.5</v>
      </c>
    </row>
    <row r="207" spans="1:7">
      <c r="A207" s="97" t="s">
        <v>202</v>
      </c>
      <c r="B207" s="98" t="s">
        <v>273</v>
      </c>
      <c r="C207" s="103" t="s">
        <v>137</v>
      </c>
      <c r="D207" s="99" t="s">
        <v>275</v>
      </c>
      <c r="E207" s="100">
        <v>0.66</v>
      </c>
      <c r="F207" s="99">
        <v>1.2E-2</v>
      </c>
      <c r="G207" s="99">
        <f>F207*Start!$C$3</f>
        <v>0.12</v>
      </c>
    </row>
    <row r="208" spans="1:7">
      <c r="A208" s="97" t="s">
        <v>254</v>
      </c>
      <c r="B208" s="98" t="s">
        <v>273</v>
      </c>
      <c r="C208" s="103" t="s">
        <v>137</v>
      </c>
      <c r="D208" s="99" t="s">
        <v>275</v>
      </c>
      <c r="E208" s="100">
        <v>0.66</v>
      </c>
      <c r="F208" s="99">
        <v>1</v>
      </c>
      <c r="G208" s="99">
        <f>F208*Start!$C$3</f>
        <v>10</v>
      </c>
    </row>
    <row r="209" spans="1:7">
      <c r="A209" s="97" t="s">
        <v>164</v>
      </c>
      <c r="B209" s="98" t="s">
        <v>128</v>
      </c>
      <c r="C209" s="103" t="s">
        <v>165</v>
      </c>
      <c r="D209" s="99" t="s">
        <v>275</v>
      </c>
      <c r="E209" s="100">
        <v>0</v>
      </c>
      <c r="F209" s="99">
        <v>0.5</v>
      </c>
      <c r="G209" s="99">
        <f>F209*Start!$C$3</f>
        <v>5</v>
      </c>
    </row>
    <row r="210" spans="1:7">
      <c r="A210" s="97" t="s">
        <v>159</v>
      </c>
      <c r="B210" s="98" t="s">
        <v>273</v>
      </c>
      <c r="C210" s="103" t="s">
        <v>68</v>
      </c>
      <c r="D210" s="99" t="s">
        <v>275</v>
      </c>
      <c r="E210" s="100">
        <v>0</v>
      </c>
      <c r="F210" s="99">
        <v>7.0000000000000007E-2</v>
      </c>
      <c r="G210" s="99">
        <f>F210*Start!$C$3</f>
        <v>0.70000000000000007</v>
      </c>
    </row>
    <row r="211" spans="1:7">
      <c r="A211" s="97" t="s">
        <v>202</v>
      </c>
      <c r="B211" s="98" t="s">
        <v>273</v>
      </c>
      <c r="C211" s="103" t="s">
        <v>68</v>
      </c>
      <c r="D211" s="99" t="s">
        <v>275</v>
      </c>
      <c r="E211" s="100">
        <v>0</v>
      </c>
      <c r="F211" s="99">
        <v>1.7000000000000001E-2</v>
      </c>
      <c r="G211" s="99">
        <f>F211*Start!$C$3</f>
        <v>0.17</v>
      </c>
    </row>
    <row r="212" spans="1:7">
      <c r="A212" s="97" t="s">
        <v>240</v>
      </c>
      <c r="B212" s="98" t="s">
        <v>273</v>
      </c>
      <c r="C212" s="103" t="s">
        <v>68</v>
      </c>
      <c r="D212" s="99" t="s">
        <v>275</v>
      </c>
      <c r="E212" s="100">
        <v>0</v>
      </c>
      <c r="F212" s="99">
        <v>5.0000000000000001E-3</v>
      </c>
      <c r="G212" s="99">
        <f>F212*Start!$C$3</f>
        <v>0.05</v>
      </c>
    </row>
    <row r="213" spans="1:7">
      <c r="A213" s="97" t="s">
        <v>65</v>
      </c>
      <c r="B213" s="98" t="s">
        <v>273</v>
      </c>
      <c r="C213" s="103" t="s">
        <v>68</v>
      </c>
      <c r="D213" s="99" t="s">
        <v>275</v>
      </c>
      <c r="E213" s="100">
        <v>0</v>
      </c>
      <c r="F213" s="99">
        <v>0.03</v>
      </c>
      <c r="G213" s="99">
        <f>F213*Start!$C$3</f>
        <v>0.3</v>
      </c>
    </row>
    <row r="214" spans="1:7">
      <c r="A214" s="97" t="s">
        <v>174</v>
      </c>
      <c r="B214" s="98" t="s">
        <v>128</v>
      </c>
      <c r="C214" s="103" t="s">
        <v>285</v>
      </c>
      <c r="D214" s="99" t="s">
        <v>275</v>
      </c>
      <c r="E214" s="100">
        <v>12</v>
      </c>
      <c r="F214" s="99">
        <v>0.25</v>
      </c>
      <c r="G214" s="99">
        <f>F214*Start!$C$3</f>
        <v>2.5</v>
      </c>
    </row>
    <row r="215" spans="1:7">
      <c r="A215" s="97" t="s">
        <v>223</v>
      </c>
      <c r="B215" s="98" t="s">
        <v>128</v>
      </c>
      <c r="C215" s="103" t="s">
        <v>285</v>
      </c>
      <c r="D215" s="99" t="s">
        <v>275</v>
      </c>
      <c r="E215" s="100">
        <v>12</v>
      </c>
      <c r="F215" s="99">
        <v>0.5</v>
      </c>
      <c r="G215" s="99">
        <f>F215*Start!$C$3</f>
        <v>5</v>
      </c>
    </row>
    <row r="216" spans="1:7">
      <c r="A216" s="97" t="s">
        <v>224</v>
      </c>
      <c r="B216" s="98" t="s">
        <v>128</v>
      </c>
      <c r="C216" s="103" t="s">
        <v>285</v>
      </c>
      <c r="D216" s="99" t="s">
        <v>275</v>
      </c>
      <c r="E216" s="100">
        <v>12</v>
      </c>
      <c r="F216" s="99">
        <v>1</v>
      </c>
      <c r="G216" s="99">
        <f>F216*Start!$C$3</f>
        <v>10</v>
      </c>
    </row>
    <row r="217" spans="1:7">
      <c r="A217" s="97" t="s">
        <v>292</v>
      </c>
      <c r="B217" s="98" t="s">
        <v>128</v>
      </c>
      <c r="C217" s="103" t="s">
        <v>285</v>
      </c>
      <c r="D217" s="99" t="s">
        <v>275</v>
      </c>
      <c r="E217" s="100">
        <v>12</v>
      </c>
      <c r="F217" s="99">
        <v>0.3</v>
      </c>
      <c r="G217" s="115">
        <f>F217*Start!$C$3</f>
        <v>3</v>
      </c>
    </row>
    <row r="218" spans="1:7">
      <c r="A218" s="97" t="s">
        <v>291</v>
      </c>
      <c r="B218" s="98" t="s">
        <v>128</v>
      </c>
      <c r="C218" s="103" t="s">
        <v>285</v>
      </c>
      <c r="D218" s="99" t="s">
        <v>275</v>
      </c>
      <c r="E218" s="100">
        <v>12</v>
      </c>
      <c r="F218" s="99">
        <v>0.4</v>
      </c>
      <c r="G218" s="115">
        <f>F218*Start!$C$3</f>
        <v>4</v>
      </c>
    </row>
    <row r="219" spans="1:7">
      <c r="A219" s="97" t="s">
        <v>192</v>
      </c>
      <c r="B219" s="98" t="s">
        <v>128</v>
      </c>
      <c r="C219" s="103" t="s">
        <v>301</v>
      </c>
      <c r="D219" s="99" t="s">
        <v>275</v>
      </c>
      <c r="E219" s="100">
        <v>0</v>
      </c>
      <c r="F219" s="99">
        <v>0.2</v>
      </c>
      <c r="G219" s="99">
        <f>F219*Start!$C$3</f>
        <v>2</v>
      </c>
    </row>
    <row r="220" spans="1:7">
      <c r="A220" s="97" t="s">
        <v>214</v>
      </c>
      <c r="B220" s="98" t="s">
        <v>128</v>
      </c>
      <c r="C220" s="103" t="s">
        <v>301</v>
      </c>
      <c r="D220" s="99" t="s">
        <v>275</v>
      </c>
      <c r="E220" s="100">
        <v>0</v>
      </c>
      <c r="F220" s="99">
        <v>0.13</v>
      </c>
      <c r="G220" s="99">
        <f>F220*Start!$C$3</f>
        <v>1.3</v>
      </c>
    </row>
    <row r="221" spans="1:7">
      <c r="A221" s="97" t="s">
        <v>255</v>
      </c>
      <c r="B221" s="98" t="s">
        <v>128</v>
      </c>
      <c r="C221" s="103" t="s">
        <v>301</v>
      </c>
      <c r="D221" s="99" t="s">
        <v>275</v>
      </c>
      <c r="E221" s="100">
        <v>0</v>
      </c>
      <c r="F221" s="99">
        <v>0.5</v>
      </c>
      <c r="G221" s="99">
        <f>F221*Start!$C$3</f>
        <v>5</v>
      </c>
    </row>
    <row r="222" spans="1:7">
      <c r="A222" s="97" t="s">
        <v>292</v>
      </c>
      <c r="B222" s="98" t="s">
        <v>128</v>
      </c>
      <c r="C222" s="103" t="s">
        <v>301</v>
      </c>
      <c r="D222" s="99" t="s">
        <v>275</v>
      </c>
      <c r="E222" s="100">
        <v>0</v>
      </c>
      <c r="F222" s="99">
        <v>0.3</v>
      </c>
      <c r="G222" s="115">
        <f>F222*Start!$C$3</f>
        <v>3</v>
      </c>
    </row>
    <row r="223" spans="1:7">
      <c r="A223" s="97" t="s">
        <v>291</v>
      </c>
      <c r="B223" s="98" t="s">
        <v>128</v>
      </c>
      <c r="C223" s="103" t="s">
        <v>284</v>
      </c>
      <c r="D223" s="99" t="s">
        <v>275</v>
      </c>
      <c r="E223" s="100">
        <v>14</v>
      </c>
      <c r="F223" s="99">
        <v>0.6</v>
      </c>
      <c r="G223" s="115">
        <f>F223*Start!$C$3</f>
        <v>6</v>
      </c>
    </row>
    <row r="224" spans="1:7">
      <c r="A224" s="97" t="s">
        <v>27</v>
      </c>
      <c r="B224" s="98" t="s">
        <v>128</v>
      </c>
      <c r="C224" s="103" t="s">
        <v>28</v>
      </c>
      <c r="D224" s="99" t="s">
        <v>275</v>
      </c>
      <c r="E224" s="100">
        <v>0</v>
      </c>
      <c r="F224" s="99">
        <v>0.32</v>
      </c>
      <c r="G224" s="99">
        <f>F224*Start!$C$3</f>
        <v>3.2</v>
      </c>
    </row>
    <row r="225" spans="1:7">
      <c r="A225" s="97" t="s">
        <v>78</v>
      </c>
      <c r="B225" s="98" t="s">
        <v>138</v>
      </c>
      <c r="C225" s="103" t="s">
        <v>66</v>
      </c>
      <c r="D225" s="99" t="s">
        <v>275</v>
      </c>
      <c r="E225" s="100">
        <v>2.2999999999999998</v>
      </c>
      <c r="F225" s="99">
        <v>0.3</v>
      </c>
      <c r="G225" s="99">
        <f>F225*Start!$C$3</f>
        <v>3</v>
      </c>
    </row>
    <row r="226" spans="1:7">
      <c r="A226" s="97" t="s">
        <v>74</v>
      </c>
      <c r="B226" s="98" t="s">
        <v>138</v>
      </c>
      <c r="C226" s="103" t="s">
        <v>66</v>
      </c>
      <c r="D226" s="99" t="s">
        <v>275</v>
      </c>
      <c r="E226" s="100">
        <v>2.2999999999999998</v>
      </c>
      <c r="F226" s="99">
        <v>0.25</v>
      </c>
      <c r="G226" s="99">
        <f>F226*Start!$C$3</f>
        <v>2.5</v>
      </c>
    </row>
    <row r="227" spans="1:7">
      <c r="A227" s="97" t="s">
        <v>65</v>
      </c>
      <c r="B227" s="98" t="s">
        <v>138</v>
      </c>
      <c r="C227" s="103" t="s">
        <v>66</v>
      </c>
      <c r="D227" s="99" t="s">
        <v>275</v>
      </c>
      <c r="E227" s="100">
        <v>2.2999999999999998</v>
      </c>
      <c r="F227" s="99">
        <v>0.25</v>
      </c>
      <c r="G227" s="99">
        <f>F227*Start!$C$3</f>
        <v>2.5</v>
      </c>
    </row>
    <row r="228" spans="1:7">
      <c r="A228" s="97" t="s">
        <v>291</v>
      </c>
      <c r="B228" s="98" t="s">
        <v>138</v>
      </c>
      <c r="C228" s="103" t="s">
        <v>66</v>
      </c>
      <c r="D228" s="99" t="s">
        <v>275</v>
      </c>
      <c r="E228" s="100">
        <v>2.2999999999999998</v>
      </c>
      <c r="F228" s="99">
        <v>0.15</v>
      </c>
      <c r="G228" s="115">
        <f>F228*Start!$C$3</f>
        <v>1.5</v>
      </c>
    </row>
    <row r="229" spans="1:7">
      <c r="A229" s="97" t="s">
        <v>60</v>
      </c>
      <c r="B229" s="98" t="s">
        <v>128</v>
      </c>
      <c r="C229" s="103" t="s">
        <v>61</v>
      </c>
      <c r="D229" s="99" t="s">
        <v>275</v>
      </c>
      <c r="E229" s="100">
        <v>1.4</v>
      </c>
      <c r="F229" s="99">
        <v>0.25</v>
      </c>
      <c r="G229" s="99">
        <f>F229*Start!$C$3</f>
        <v>2.5</v>
      </c>
    </row>
    <row r="230" spans="1:7">
      <c r="A230" s="97" t="s">
        <v>307</v>
      </c>
      <c r="B230" s="98" t="s">
        <v>128</v>
      </c>
      <c r="C230" s="103" t="s">
        <v>61</v>
      </c>
      <c r="D230" s="99" t="s">
        <v>275</v>
      </c>
      <c r="E230" s="100">
        <v>1.4</v>
      </c>
      <c r="F230" s="99">
        <v>0.08</v>
      </c>
      <c r="G230" s="115">
        <f>F230*Start!$C$3</f>
        <v>0.8</v>
      </c>
    </row>
    <row r="231" spans="1:7">
      <c r="A231" s="97" t="s">
        <v>292</v>
      </c>
      <c r="B231" s="98" t="s">
        <v>128</v>
      </c>
      <c r="C231" s="103" t="s">
        <v>61</v>
      </c>
      <c r="D231" s="99" t="s">
        <v>275</v>
      </c>
      <c r="E231" s="100">
        <v>1.4</v>
      </c>
      <c r="F231" s="99">
        <v>0.1</v>
      </c>
      <c r="G231" s="115">
        <f>F231*Start!$C$3</f>
        <v>1</v>
      </c>
    </row>
    <row r="232" spans="1:7">
      <c r="A232" s="97" t="s">
        <v>65</v>
      </c>
      <c r="B232" s="98" t="s">
        <v>128</v>
      </c>
      <c r="C232" s="103" t="s">
        <v>61</v>
      </c>
      <c r="D232" s="99" t="s">
        <v>275</v>
      </c>
      <c r="E232" s="100">
        <v>1.4</v>
      </c>
      <c r="F232" s="99">
        <v>0.25</v>
      </c>
      <c r="G232" s="99">
        <f>F232*Start!$C$3</f>
        <v>2.5</v>
      </c>
    </row>
    <row r="233" spans="1:7">
      <c r="A233" s="97" t="s">
        <v>160</v>
      </c>
      <c r="B233" s="98" t="s">
        <v>128</v>
      </c>
      <c r="C233" s="103" t="s">
        <v>264</v>
      </c>
      <c r="D233" s="99" t="s">
        <v>275</v>
      </c>
      <c r="E233" s="100">
        <v>15</v>
      </c>
      <c r="F233" s="99">
        <v>2</v>
      </c>
      <c r="G233" s="99">
        <f>F233*Start!$C$3</f>
        <v>20</v>
      </c>
    </row>
    <row r="234" spans="1:7">
      <c r="A234" s="97" t="s">
        <v>209</v>
      </c>
      <c r="B234" s="98" t="s">
        <v>128</v>
      </c>
      <c r="C234" s="103" t="s">
        <v>264</v>
      </c>
      <c r="D234" s="99" t="s">
        <v>275</v>
      </c>
      <c r="E234" s="100">
        <v>15</v>
      </c>
      <c r="F234" s="99">
        <v>0.8</v>
      </c>
      <c r="G234" s="99">
        <f>F234*Start!$C$3</f>
        <v>8</v>
      </c>
    </row>
    <row r="235" spans="1:7">
      <c r="A235" s="97" t="s">
        <v>196</v>
      </c>
      <c r="B235" s="98" t="s">
        <v>128</v>
      </c>
      <c r="C235" s="103" t="s">
        <v>272</v>
      </c>
      <c r="D235" s="99" t="s">
        <v>275</v>
      </c>
      <c r="E235" s="100">
        <v>15.5</v>
      </c>
      <c r="F235" s="99">
        <v>0.25</v>
      </c>
      <c r="G235" s="99">
        <f>F235*Start!$C$3</f>
        <v>2.5</v>
      </c>
    </row>
    <row r="236" spans="1:7">
      <c r="A236" s="97" t="s">
        <v>192</v>
      </c>
      <c r="B236" s="98" t="s">
        <v>128</v>
      </c>
      <c r="C236" s="103" t="s">
        <v>193</v>
      </c>
      <c r="D236" s="99" t="s">
        <v>275</v>
      </c>
      <c r="E236" s="100">
        <v>0</v>
      </c>
      <c r="F236" s="99">
        <v>0.2</v>
      </c>
      <c r="G236" s="99">
        <f>F236*Start!$C$3</f>
        <v>2</v>
      </c>
    </row>
    <row r="237" spans="1:7">
      <c r="A237" s="97" t="s">
        <v>174</v>
      </c>
      <c r="B237" s="98" t="s">
        <v>128</v>
      </c>
      <c r="C237" s="103" t="s">
        <v>219</v>
      </c>
      <c r="D237" s="99" t="s">
        <v>275</v>
      </c>
      <c r="E237" s="100">
        <v>0</v>
      </c>
      <c r="F237" s="99">
        <v>5.0000000000000001E-3</v>
      </c>
      <c r="G237" s="99">
        <f>F237*Start!$C$3</f>
        <v>0.05</v>
      </c>
    </row>
    <row r="238" spans="1:7">
      <c r="A238" s="97" t="s">
        <v>190</v>
      </c>
      <c r="B238" s="98" t="s">
        <v>128</v>
      </c>
      <c r="C238" s="103" t="s">
        <v>219</v>
      </c>
      <c r="D238" s="99" t="s">
        <v>275</v>
      </c>
      <c r="E238" s="100">
        <v>0</v>
      </c>
      <c r="F238" s="99">
        <v>1</v>
      </c>
      <c r="G238" s="99">
        <f>F238*Start!$C$3</f>
        <v>10</v>
      </c>
    </row>
    <row r="239" spans="1:7">
      <c r="A239" s="97" t="s">
        <v>206</v>
      </c>
      <c r="B239" s="98" t="s">
        <v>128</v>
      </c>
      <c r="C239" s="103" t="s">
        <v>219</v>
      </c>
      <c r="D239" s="99" t="s">
        <v>275</v>
      </c>
      <c r="E239" s="100">
        <v>0</v>
      </c>
      <c r="F239" s="99">
        <v>1.5</v>
      </c>
      <c r="G239" s="99">
        <f>F239*Start!$C$3</f>
        <v>15</v>
      </c>
    </row>
    <row r="240" spans="1:7">
      <c r="A240" s="97" t="s">
        <v>214</v>
      </c>
      <c r="B240" s="98" t="s">
        <v>128</v>
      </c>
      <c r="C240" s="103" t="s">
        <v>219</v>
      </c>
      <c r="D240" s="99" t="s">
        <v>275</v>
      </c>
      <c r="E240" s="100">
        <v>0</v>
      </c>
      <c r="F240" s="99">
        <v>0.5</v>
      </c>
      <c r="G240" s="99">
        <f>F240*Start!$C$3</f>
        <v>5</v>
      </c>
    </row>
    <row r="241" spans="1:7">
      <c r="A241" s="97" t="s">
        <v>43</v>
      </c>
      <c r="B241" s="98" t="s">
        <v>273</v>
      </c>
      <c r="C241" s="103" t="s">
        <v>47</v>
      </c>
      <c r="D241" s="99" t="s">
        <v>275</v>
      </c>
      <c r="E241" s="100">
        <v>0</v>
      </c>
      <c r="F241" s="99">
        <v>0.05</v>
      </c>
      <c r="G241" s="99">
        <f>F241*Start!$C$3</f>
        <v>0.5</v>
      </c>
    </row>
    <row r="242" spans="1:7">
      <c r="A242" s="97" t="s">
        <v>37</v>
      </c>
      <c r="B242" s="98" t="s">
        <v>128</v>
      </c>
      <c r="C242" s="103" t="s">
        <v>40</v>
      </c>
      <c r="D242" s="99" t="s">
        <v>275</v>
      </c>
      <c r="E242" s="100">
        <v>0</v>
      </c>
      <c r="F242" s="99">
        <v>0.05</v>
      </c>
      <c r="G242" s="99">
        <f>F242*Start!$C$3</f>
        <v>0.5</v>
      </c>
    </row>
    <row r="243" spans="1:7">
      <c r="A243" s="97" t="s">
        <v>292</v>
      </c>
      <c r="B243" s="98" t="s">
        <v>128</v>
      </c>
      <c r="C243" s="103" t="s">
        <v>40</v>
      </c>
      <c r="D243" s="99" t="s">
        <v>275</v>
      </c>
      <c r="E243" s="100">
        <v>0</v>
      </c>
      <c r="F243" s="99">
        <v>0.1</v>
      </c>
      <c r="G243" s="115">
        <f>F243*Start!$C$3</f>
        <v>1</v>
      </c>
    </row>
    <row r="244" spans="1:7">
      <c r="A244" s="97" t="s">
        <v>18</v>
      </c>
      <c r="B244" s="98" t="s">
        <v>128</v>
      </c>
      <c r="C244" s="103" t="s">
        <v>20</v>
      </c>
      <c r="D244" s="99" t="s">
        <v>275</v>
      </c>
      <c r="E244" s="100">
        <v>0</v>
      </c>
      <c r="F244" s="99">
        <v>2E-3</v>
      </c>
      <c r="G244" s="99">
        <f>F244*Start!$C$3</f>
        <v>0.02</v>
      </c>
    </row>
    <row r="245" spans="1:7">
      <c r="A245" s="97" t="s">
        <v>48</v>
      </c>
      <c r="B245" s="98" t="s">
        <v>128</v>
      </c>
      <c r="C245" s="103" t="s">
        <v>20</v>
      </c>
      <c r="D245" s="99" t="s">
        <v>275</v>
      </c>
      <c r="E245" s="100">
        <v>0</v>
      </c>
      <c r="F245" s="99">
        <v>0.2</v>
      </c>
      <c r="G245" s="99">
        <f>F245*Start!$C$3</f>
        <v>2</v>
      </c>
    </row>
    <row r="246" spans="1:7">
      <c r="A246" s="97" t="s">
        <v>89</v>
      </c>
      <c r="B246" s="98" t="s">
        <v>128</v>
      </c>
      <c r="C246" s="103" t="s">
        <v>20</v>
      </c>
      <c r="D246" s="99" t="s">
        <v>275</v>
      </c>
      <c r="E246" s="100">
        <v>0</v>
      </c>
      <c r="F246" s="99">
        <v>0.2</v>
      </c>
      <c r="G246" s="99">
        <f>F246*Start!$C$3</f>
        <v>2</v>
      </c>
    </row>
    <row r="247" spans="1:7">
      <c r="A247" s="97" t="s">
        <v>57</v>
      </c>
      <c r="B247" s="98" t="s">
        <v>128</v>
      </c>
      <c r="C247" s="103" t="s">
        <v>20</v>
      </c>
      <c r="D247" s="99" t="s">
        <v>275</v>
      </c>
      <c r="E247" s="100">
        <v>0</v>
      </c>
      <c r="F247" s="99">
        <v>0.2</v>
      </c>
      <c r="G247" s="99">
        <f>F247*Start!$C$3</f>
        <v>2</v>
      </c>
    </row>
    <row r="248" spans="1:7">
      <c r="A248" s="97" t="s">
        <v>89</v>
      </c>
      <c r="B248" s="98" t="s">
        <v>130</v>
      </c>
      <c r="C248" s="103" t="s">
        <v>59</v>
      </c>
      <c r="D248" s="99" t="s">
        <v>275</v>
      </c>
      <c r="E248" s="100">
        <v>0</v>
      </c>
      <c r="F248" s="99">
        <v>2E-3</v>
      </c>
      <c r="G248" s="99">
        <f>F248*Start!$C$3</f>
        <v>0.02</v>
      </c>
    </row>
    <row r="249" spans="1:7">
      <c r="A249" s="97" t="s">
        <v>57</v>
      </c>
      <c r="B249" s="98" t="s">
        <v>273</v>
      </c>
      <c r="C249" s="103" t="s">
        <v>59</v>
      </c>
      <c r="D249" s="99" t="s">
        <v>275</v>
      </c>
      <c r="E249" s="100">
        <v>0</v>
      </c>
      <c r="F249" s="99">
        <v>2E-3</v>
      </c>
      <c r="G249" s="99">
        <f>F249*Start!$C$3</f>
        <v>0.02</v>
      </c>
    </row>
    <row r="250" spans="1:7">
      <c r="A250" s="97" t="s">
        <v>93</v>
      </c>
      <c r="B250" s="98" t="s">
        <v>130</v>
      </c>
      <c r="C250" s="103" t="s">
        <v>94</v>
      </c>
      <c r="D250" s="99" t="s">
        <v>275</v>
      </c>
      <c r="E250" s="100">
        <v>0</v>
      </c>
      <c r="F250" s="99">
        <v>0.02</v>
      </c>
      <c r="G250" s="99">
        <f>F250*Start!$C$3</f>
        <v>0.2</v>
      </c>
    </row>
    <row r="251" spans="1:7">
      <c r="A251" s="97" t="s">
        <v>13</v>
      </c>
      <c r="B251" s="98" t="s">
        <v>138</v>
      </c>
      <c r="C251" s="103" t="s">
        <v>14</v>
      </c>
      <c r="D251" s="99" t="s">
        <v>275</v>
      </c>
      <c r="E251" s="100">
        <v>2.5</v>
      </c>
      <c r="F251" s="99">
        <v>1</v>
      </c>
      <c r="G251" s="99">
        <f>F251*Start!$C$3</f>
        <v>10</v>
      </c>
    </row>
    <row r="252" spans="1:7">
      <c r="A252" s="97" t="s">
        <v>18</v>
      </c>
      <c r="B252" s="98" t="s">
        <v>138</v>
      </c>
      <c r="C252" s="103" t="s">
        <v>14</v>
      </c>
      <c r="D252" s="99" t="s">
        <v>275</v>
      </c>
      <c r="E252" s="100">
        <v>2.5</v>
      </c>
      <c r="F252" s="99">
        <v>0.2</v>
      </c>
      <c r="G252" s="99">
        <f>F252*Start!$C$3</f>
        <v>2</v>
      </c>
    </row>
    <row r="253" spans="1:7">
      <c r="A253" s="97" t="s">
        <v>60</v>
      </c>
      <c r="B253" s="98" t="s">
        <v>138</v>
      </c>
      <c r="C253" s="103" t="s">
        <v>14</v>
      </c>
      <c r="D253" s="99" t="s">
        <v>275</v>
      </c>
      <c r="E253" s="100">
        <v>2.5</v>
      </c>
      <c r="F253" s="99">
        <v>0.75</v>
      </c>
      <c r="G253" s="99">
        <f>F253*Start!$C$3</f>
        <v>7.5</v>
      </c>
    </row>
    <row r="254" spans="1:7">
      <c r="A254" s="97" t="s">
        <v>215</v>
      </c>
      <c r="B254" s="98" t="s">
        <v>138</v>
      </c>
      <c r="C254" s="103" t="s">
        <v>14</v>
      </c>
      <c r="D254" s="99" t="s">
        <v>275</v>
      </c>
      <c r="E254" s="100">
        <v>2.5</v>
      </c>
      <c r="F254" s="99">
        <v>0.3</v>
      </c>
      <c r="G254" s="99">
        <f>F254*Start!$C$3</f>
        <v>3</v>
      </c>
    </row>
    <row r="255" spans="1:7">
      <c r="A255" s="97" t="s">
        <v>222</v>
      </c>
      <c r="B255" s="98" t="s">
        <v>138</v>
      </c>
      <c r="C255" s="103" t="s">
        <v>14</v>
      </c>
      <c r="D255" s="99" t="s">
        <v>275</v>
      </c>
      <c r="E255" s="100">
        <v>2.5</v>
      </c>
      <c r="F255" s="99">
        <v>0.3</v>
      </c>
      <c r="G255" s="99">
        <f>F255*Start!$C$3</f>
        <v>3</v>
      </c>
    </row>
    <row r="256" spans="1:7">
      <c r="A256" s="97" t="s">
        <v>50</v>
      </c>
      <c r="B256" s="98" t="s">
        <v>138</v>
      </c>
      <c r="C256" s="103" t="s">
        <v>14</v>
      </c>
      <c r="D256" s="99" t="s">
        <v>275</v>
      </c>
      <c r="E256" s="100">
        <v>2.5</v>
      </c>
      <c r="F256" s="99">
        <v>0.2</v>
      </c>
      <c r="G256" s="99">
        <f>F256*Start!$C$3</f>
        <v>2</v>
      </c>
    </row>
    <row r="257" spans="1:7">
      <c r="A257" s="97" t="s">
        <v>48</v>
      </c>
      <c r="B257" s="98" t="s">
        <v>138</v>
      </c>
      <c r="C257" s="103" t="s">
        <v>14</v>
      </c>
      <c r="D257" s="99" t="s">
        <v>275</v>
      </c>
      <c r="E257" s="100">
        <v>2.5</v>
      </c>
      <c r="F257" s="99">
        <v>0.2</v>
      </c>
      <c r="G257" s="99">
        <f>F257*Start!$C$3</f>
        <v>2</v>
      </c>
    </row>
    <row r="258" spans="1:7">
      <c r="A258" s="97" t="s">
        <v>89</v>
      </c>
      <c r="B258" s="98" t="s">
        <v>138</v>
      </c>
      <c r="C258" s="103" t="s">
        <v>14</v>
      </c>
      <c r="D258" s="99" t="s">
        <v>275</v>
      </c>
      <c r="E258" s="100">
        <v>2.5</v>
      </c>
      <c r="F258" s="99">
        <v>0.4</v>
      </c>
      <c r="G258" s="99">
        <f>F258*Start!$C$3</f>
        <v>4</v>
      </c>
    </row>
    <row r="259" spans="1:7">
      <c r="A259" s="97" t="s">
        <v>307</v>
      </c>
      <c r="B259" s="98" t="s">
        <v>138</v>
      </c>
      <c r="C259" s="103" t="s">
        <v>14</v>
      </c>
      <c r="D259" s="99" t="s">
        <v>275</v>
      </c>
      <c r="E259" s="100">
        <v>2.5</v>
      </c>
      <c r="F259" s="99">
        <v>1</v>
      </c>
      <c r="G259" s="115">
        <f>F259*Start!$C$3</f>
        <v>10</v>
      </c>
    </row>
    <row r="260" spans="1:7">
      <c r="A260" s="97" t="s">
        <v>74</v>
      </c>
      <c r="B260" s="98" t="s">
        <v>138</v>
      </c>
      <c r="C260" s="103" t="s">
        <v>14</v>
      </c>
      <c r="D260" s="99" t="s">
        <v>275</v>
      </c>
      <c r="E260" s="100">
        <v>2.5</v>
      </c>
      <c r="F260" s="99">
        <v>0.75</v>
      </c>
      <c r="G260" s="99">
        <f>F260*Start!$C$3</f>
        <v>7.5</v>
      </c>
    </row>
    <row r="261" spans="1:7">
      <c r="A261" s="97" t="s">
        <v>65</v>
      </c>
      <c r="B261" s="98" t="s">
        <v>138</v>
      </c>
      <c r="C261" s="103" t="s">
        <v>14</v>
      </c>
      <c r="D261" s="99" t="s">
        <v>275</v>
      </c>
      <c r="E261" s="100">
        <v>2.5</v>
      </c>
      <c r="F261" s="99">
        <v>0.55000000000000004</v>
      </c>
      <c r="G261" s="99">
        <f>F261*Start!$C$3</f>
        <v>5.5</v>
      </c>
    </row>
    <row r="262" spans="1:7">
      <c r="A262" s="97" t="s">
        <v>291</v>
      </c>
      <c r="B262" s="98" t="s">
        <v>138</v>
      </c>
      <c r="C262" s="103" t="s">
        <v>14</v>
      </c>
      <c r="D262" s="99" t="s">
        <v>275</v>
      </c>
      <c r="E262" s="100">
        <v>2.5</v>
      </c>
      <c r="F262" s="99">
        <v>0.8</v>
      </c>
      <c r="G262" s="115">
        <f>F262*Start!$C$3</f>
        <v>8</v>
      </c>
    </row>
    <row r="263" spans="1:7">
      <c r="A263" s="97" t="s">
        <v>255</v>
      </c>
      <c r="B263" s="98" t="s">
        <v>128</v>
      </c>
      <c r="C263" s="103" t="s">
        <v>259</v>
      </c>
      <c r="D263" s="99" t="s">
        <v>275</v>
      </c>
      <c r="E263" s="100">
        <v>0</v>
      </c>
      <c r="F263" s="99">
        <v>0.05</v>
      </c>
      <c r="G263" s="99">
        <f>F263*Start!$C$3</f>
        <v>0.5</v>
      </c>
    </row>
    <row r="264" spans="1:7">
      <c r="A264" s="97" t="s">
        <v>27</v>
      </c>
      <c r="B264" s="98" t="s">
        <v>128</v>
      </c>
      <c r="C264" s="103" t="s">
        <v>30</v>
      </c>
      <c r="D264" s="99" t="s">
        <v>275</v>
      </c>
      <c r="E264" s="100">
        <v>0</v>
      </c>
      <c r="F264" s="99">
        <v>0.1</v>
      </c>
      <c r="G264" s="99">
        <f>F264*Start!$C$3</f>
        <v>1</v>
      </c>
    </row>
    <row r="265" spans="1:7">
      <c r="A265" s="97" t="s">
        <v>70</v>
      </c>
      <c r="B265" s="98" t="s">
        <v>138</v>
      </c>
      <c r="C265" s="103" t="s">
        <v>19</v>
      </c>
      <c r="D265" s="99" t="s">
        <v>275</v>
      </c>
      <c r="E265" s="100">
        <v>1.59</v>
      </c>
      <c r="F265" s="99">
        <v>0.25</v>
      </c>
      <c r="G265" s="99">
        <f>F265*Start!$C$3</f>
        <v>2.5</v>
      </c>
    </row>
    <row r="266" spans="1:7">
      <c r="A266" s="97" t="s">
        <v>72</v>
      </c>
      <c r="B266" s="98" t="s">
        <v>138</v>
      </c>
      <c r="C266" s="103" t="s">
        <v>19</v>
      </c>
      <c r="D266" s="99" t="s">
        <v>275</v>
      </c>
      <c r="E266" s="100">
        <v>1.59</v>
      </c>
      <c r="F266" s="99">
        <v>1</v>
      </c>
      <c r="G266" s="99">
        <f>F266*Start!$C$3</f>
        <v>10</v>
      </c>
    </row>
    <row r="267" spans="1:7">
      <c r="A267" s="97" t="s">
        <v>97</v>
      </c>
      <c r="B267" s="98" t="s">
        <v>138</v>
      </c>
      <c r="C267" s="103" t="s">
        <v>19</v>
      </c>
      <c r="D267" s="99" t="s">
        <v>275</v>
      </c>
      <c r="E267" s="100">
        <v>1.59</v>
      </c>
      <c r="F267" s="99">
        <v>1</v>
      </c>
      <c r="G267" s="99">
        <f>F267*Start!$C$3</f>
        <v>10</v>
      </c>
    </row>
    <row r="268" spans="1:7">
      <c r="A268" s="97" t="s">
        <v>18</v>
      </c>
      <c r="B268" s="98" t="s">
        <v>138</v>
      </c>
      <c r="C268" s="103" t="s">
        <v>19</v>
      </c>
      <c r="D268" s="99" t="s">
        <v>275</v>
      </c>
      <c r="E268" s="100">
        <v>1.59</v>
      </c>
      <c r="F268" s="99">
        <v>0.2</v>
      </c>
      <c r="G268" s="99">
        <f>F268*Start!$C$3</f>
        <v>2</v>
      </c>
    </row>
    <row r="269" spans="1:7">
      <c r="A269" s="97" t="s">
        <v>50</v>
      </c>
      <c r="B269" s="98" t="s">
        <v>138</v>
      </c>
      <c r="C269" s="103" t="s">
        <v>19</v>
      </c>
      <c r="D269" s="99" t="s">
        <v>275</v>
      </c>
      <c r="E269" s="100">
        <v>1.59</v>
      </c>
      <c r="F269" s="99">
        <v>0.22</v>
      </c>
      <c r="G269" s="99">
        <f>F269*Start!$C$3</f>
        <v>2.2000000000000002</v>
      </c>
    </row>
    <row r="270" spans="1:7">
      <c r="A270" s="97" t="s">
        <v>48</v>
      </c>
      <c r="B270" s="98" t="s">
        <v>138</v>
      </c>
      <c r="C270" s="103" t="s">
        <v>19</v>
      </c>
      <c r="D270" s="99" t="s">
        <v>275</v>
      </c>
      <c r="E270" s="100">
        <v>1.59</v>
      </c>
      <c r="F270" s="99">
        <v>0.2</v>
      </c>
      <c r="G270" s="99">
        <f>F270*Start!$C$3</f>
        <v>2</v>
      </c>
    </row>
    <row r="271" spans="1:7">
      <c r="A271" s="97" t="s">
        <v>56</v>
      </c>
      <c r="B271" s="98" t="s">
        <v>138</v>
      </c>
      <c r="C271" s="103" t="s">
        <v>19</v>
      </c>
      <c r="D271" s="99" t="s">
        <v>275</v>
      </c>
      <c r="E271" s="100">
        <v>1.59</v>
      </c>
      <c r="F271" s="99">
        <v>0.25</v>
      </c>
      <c r="G271" s="99">
        <f>F271*Start!$C$3</f>
        <v>2.5</v>
      </c>
    </row>
    <row r="272" spans="1:7">
      <c r="A272" s="97" t="s">
        <v>93</v>
      </c>
      <c r="B272" s="98" t="s">
        <v>138</v>
      </c>
      <c r="C272" s="103" t="s">
        <v>19</v>
      </c>
      <c r="D272" s="99" t="s">
        <v>275</v>
      </c>
      <c r="E272" s="100">
        <v>1.59</v>
      </c>
      <c r="F272" s="99">
        <v>0.2</v>
      </c>
      <c r="G272" s="99">
        <f>F272*Start!$C$3</f>
        <v>2</v>
      </c>
    </row>
    <row r="273" spans="1:7">
      <c r="A273" s="97" t="s">
        <v>292</v>
      </c>
      <c r="B273" s="98" t="s">
        <v>138</v>
      </c>
      <c r="C273" s="103" t="s">
        <v>19</v>
      </c>
      <c r="D273" s="99" t="s">
        <v>275</v>
      </c>
      <c r="E273" s="100">
        <v>1.59</v>
      </c>
      <c r="F273" s="99">
        <v>0.5</v>
      </c>
      <c r="G273" s="115">
        <f>F273*Start!$C$3</f>
        <v>5</v>
      </c>
    </row>
    <row r="274" spans="1:7">
      <c r="A274" s="97" t="s">
        <v>57</v>
      </c>
      <c r="B274" s="98" t="s">
        <v>138</v>
      </c>
      <c r="C274" s="103" t="s">
        <v>19</v>
      </c>
      <c r="D274" s="99" t="s">
        <v>275</v>
      </c>
      <c r="E274" s="100">
        <v>1.59</v>
      </c>
      <c r="F274" s="99">
        <v>0.35</v>
      </c>
      <c r="G274" s="99">
        <f>F274*Start!$C$3</f>
        <v>3.5</v>
      </c>
    </row>
    <row r="275" spans="1:7">
      <c r="A275" s="97" t="s">
        <v>27</v>
      </c>
      <c r="B275" s="98" t="s">
        <v>138</v>
      </c>
      <c r="C275" s="103" t="s">
        <v>29</v>
      </c>
      <c r="D275" s="99" t="s">
        <v>275</v>
      </c>
      <c r="E275" s="100">
        <v>1.59</v>
      </c>
      <c r="F275" s="99">
        <v>0.3</v>
      </c>
      <c r="G275" s="99">
        <f>F275*Start!$C$3</f>
        <v>3</v>
      </c>
    </row>
    <row r="276" spans="1:7">
      <c r="A276" s="97" t="s">
        <v>78</v>
      </c>
      <c r="B276" s="98" t="s">
        <v>138</v>
      </c>
      <c r="C276" s="103" t="s">
        <v>29</v>
      </c>
      <c r="D276" s="99" t="s">
        <v>275</v>
      </c>
      <c r="E276" s="100">
        <v>1.59</v>
      </c>
      <c r="F276" s="99">
        <v>0.5</v>
      </c>
      <c r="G276" s="99">
        <f>F276*Start!$C$3</f>
        <v>5</v>
      </c>
    </row>
    <row r="277" spans="1:7">
      <c r="A277" s="97" t="s">
        <v>255</v>
      </c>
      <c r="B277" s="98" t="s">
        <v>273</v>
      </c>
      <c r="C277" s="103" t="s">
        <v>82</v>
      </c>
      <c r="D277" s="99" t="s">
        <v>275</v>
      </c>
      <c r="E277" s="100">
        <v>0</v>
      </c>
      <c r="F277" s="99">
        <v>0.1</v>
      </c>
      <c r="G277" s="99">
        <f>F277*Start!$C$3</f>
        <v>1</v>
      </c>
    </row>
    <row r="278" spans="1:7">
      <c r="A278" s="97" t="s">
        <v>79</v>
      </c>
      <c r="B278" s="98" t="s">
        <v>273</v>
      </c>
      <c r="C278" s="103" t="s">
        <v>82</v>
      </c>
      <c r="D278" s="99" t="s">
        <v>275</v>
      </c>
      <c r="E278" s="100">
        <v>0</v>
      </c>
      <c r="F278" s="99">
        <v>1.7999999999999999E-2</v>
      </c>
      <c r="G278" s="99">
        <f>F278*Start!$C$3</f>
        <v>0.18</v>
      </c>
    </row>
    <row r="279" spans="1:7">
      <c r="A279" s="97" t="s">
        <v>176</v>
      </c>
      <c r="B279" s="98" t="s">
        <v>128</v>
      </c>
      <c r="C279" s="103" t="s">
        <v>178</v>
      </c>
      <c r="D279" s="99" t="s">
        <v>275</v>
      </c>
      <c r="E279" s="100">
        <v>0</v>
      </c>
      <c r="F279" s="99">
        <v>1</v>
      </c>
      <c r="G279" s="99">
        <f>F279*Start!$C$3</f>
        <v>10</v>
      </c>
    </row>
    <row r="280" spans="1:7">
      <c r="A280" s="97" t="s">
        <v>201</v>
      </c>
      <c r="B280" s="98" t="s">
        <v>128</v>
      </c>
      <c r="C280" s="103" t="s">
        <v>266</v>
      </c>
      <c r="D280" s="99" t="s">
        <v>287</v>
      </c>
      <c r="E280" s="100">
        <v>0</v>
      </c>
      <c r="F280" s="99">
        <v>0.05</v>
      </c>
      <c r="G280" s="99">
        <f>F280*Start!$C$3</f>
        <v>0.5</v>
      </c>
    </row>
    <row r="281" spans="1:7">
      <c r="A281" s="97" t="s">
        <v>159</v>
      </c>
      <c r="B281" s="98" t="s">
        <v>128</v>
      </c>
      <c r="C281" s="103" t="s">
        <v>265</v>
      </c>
      <c r="D281" s="99" t="s">
        <v>287</v>
      </c>
      <c r="E281" s="100">
        <v>2.4</v>
      </c>
      <c r="F281" s="99">
        <v>0.125</v>
      </c>
      <c r="G281" s="99">
        <f>F281*Start!$C$3</f>
        <v>1.25</v>
      </c>
    </row>
    <row r="282" spans="1:7">
      <c r="A282" s="97" t="s">
        <v>164</v>
      </c>
      <c r="B282" s="98" t="s">
        <v>128</v>
      </c>
      <c r="C282" s="103" t="s">
        <v>265</v>
      </c>
      <c r="D282" s="99" t="s">
        <v>287</v>
      </c>
      <c r="E282" s="100">
        <v>2.4</v>
      </c>
      <c r="F282" s="99">
        <v>0.03</v>
      </c>
      <c r="G282" s="99">
        <f>F282*Start!$C$3</f>
        <v>0.3</v>
      </c>
    </row>
    <row r="283" spans="1:7">
      <c r="A283" s="97" t="s">
        <v>167</v>
      </c>
      <c r="B283" s="98" t="s">
        <v>128</v>
      </c>
      <c r="C283" s="103" t="s">
        <v>265</v>
      </c>
      <c r="D283" s="99" t="s">
        <v>287</v>
      </c>
      <c r="E283" s="100">
        <v>2.4</v>
      </c>
      <c r="F283" s="99">
        <v>1.4999999999999999E-2</v>
      </c>
      <c r="G283" s="99">
        <f>F283*Start!$C$3</f>
        <v>0.15</v>
      </c>
    </row>
    <row r="284" spans="1:7">
      <c r="A284" s="97" t="s">
        <v>192</v>
      </c>
      <c r="B284" s="98" t="s">
        <v>128</v>
      </c>
      <c r="C284" s="103" t="s">
        <v>265</v>
      </c>
      <c r="D284" s="99" t="s">
        <v>287</v>
      </c>
      <c r="E284" s="100">
        <v>2.4</v>
      </c>
      <c r="F284" s="99">
        <v>0.05</v>
      </c>
      <c r="G284" s="99">
        <f>F284*Start!$C$3</f>
        <v>0.5</v>
      </c>
    </row>
    <row r="285" spans="1:7">
      <c r="A285" s="97" t="s">
        <v>228</v>
      </c>
      <c r="B285" s="98" t="s">
        <v>128</v>
      </c>
      <c r="C285" s="103" t="s">
        <v>265</v>
      </c>
      <c r="D285" s="99" t="s">
        <v>287</v>
      </c>
      <c r="E285" s="100">
        <v>2.4</v>
      </c>
      <c r="F285" s="99">
        <v>0.2</v>
      </c>
      <c r="G285" s="99">
        <f>F285*Start!$C$3</f>
        <v>2</v>
      </c>
    </row>
    <row r="286" spans="1:7">
      <c r="A286" s="97" t="s">
        <v>206</v>
      </c>
      <c r="B286" s="98" t="s">
        <v>128</v>
      </c>
      <c r="C286" s="103" t="s">
        <v>207</v>
      </c>
      <c r="D286" s="99" t="s">
        <v>139</v>
      </c>
      <c r="E286" s="100">
        <v>0</v>
      </c>
      <c r="F286" s="99">
        <v>48</v>
      </c>
      <c r="G286" s="99">
        <f>F286*Start!$C$3</f>
        <v>480</v>
      </c>
    </row>
    <row r="287" spans="1:7">
      <c r="A287" s="97" t="s">
        <v>180</v>
      </c>
      <c r="B287" s="98" t="s">
        <v>138</v>
      </c>
      <c r="C287" s="103" t="s">
        <v>185</v>
      </c>
      <c r="D287" s="99" t="s">
        <v>139</v>
      </c>
      <c r="E287" s="100">
        <v>3.8</v>
      </c>
      <c r="F287" s="99">
        <v>2</v>
      </c>
      <c r="G287" s="99">
        <f>F287*Start!$C$3</f>
        <v>20</v>
      </c>
    </row>
    <row r="288" spans="1:7">
      <c r="A288" s="97" t="s">
        <v>159</v>
      </c>
      <c r="B288" s="98" t="s">
        <v>273</v>
      </c>
      <c r="C288" s="103" t="s">
        <v>166</v>
      </c>
      <c r="D288" s="99" t="s">
        <v>275</v>
      </c>
      <c r="E288" s="100">
        <v>0</v>
      </c>
      <c r="F288" s="99">
        <v>7.0000000000000007E-2</v>
      </c>
      <c r="G288" s="99">
        <f>F288*Start!$C$3</f>
        <v>0.70000000000000007</v>
      </c>
    </row>
    <row r="289" spans="1:7">
      <c r="A289" s="97" t="s">
        <v>164</v>
      </c>
      <c r="B289" s="98" t="s">
        <v>273</v>
      </c>
      <c r="C289" s="103" t="s">
        <v>166</v>
      </c>
      <c r="D289" s="99" t="s">
        <v>275</v>
      </c>
      <c r="E289" s="100">
        <v>0</v>
      </c>
      <c r="F289" s="99">
        <v>0.12</v>
      </c>
      <c r="G289" s="99">
        <f>F289*Start!$C$3</f>
        <v>1.2</v>
      </c>
    </row>
    <row r="290" spans="1:7">
      <c r="A290" s="97" t="s">
        <v>202</v>
      </c>
      <c r="B290" s="98" t="s">
        <v>273</v>
      </c>
      <c r="C290" s="103" t="s">
        <v>166</v>
      </c>
      <c r="D290" s="99" t="s">
        <v>275</v>
      </c>
      <c r="E290" s="100">
        <v>0</v>
      </c>
      <c r="F290" s="99">
        <v>1</v>
      </c>
      <c r="G290" s="99">
        <f>F290*Start!$C$3</f>
        <v>10</v>
      </c>
    </row>
    <row r="291" spans="1:7">
      <c r="A291" s="97" t="s">
        <v>223</v>
      </c>
      <c r="B291" s="98" t="s">
        <v>128</v>
      </c>
      <c r="C291" s="103" t="s">
        <v>226</v>
      </c>
      <c r="D291" s="99" t="s">
        <v>287</v>
      </c>
      <c r="E291" s="100">
        <v>0</v>
      </c>
      <c r="F291" s="99">
        <v>0.01</v>
      </c>
      <c r="G291" s="99">
        <f>F291*Start!$C$3</f>
        <v>0.1</v>
      </c>
    </row>
    <row r="292" spans="1:7">
      <c r="A292" s="97" t="s">
        <v>224</v>
      </c>
      <c r="B292" s="98" t="s">
        <v>128</v>
      </c>
      <c r="C292" s="103" t="s">
        <v>226</v>
      </c>
      <c r="D292" s="99" t="s">
        <v>287</v>
      </c>
      <c r="E292" s="100">
        <v>0</v>
      </c>
      <c r="F292" s="99">
        <v>0.01</v>
      </c>
      <c r="G292" s="99">
        <f>F292*Start!$C$3</f>
        <v>0.1</v>
      </c>
    </row>
    <row r="293" spans="1:7">
      <c r="A293" s="97" t="s">
        <v>27</v>
      </c>
      <c r="B293" s="98" t="s">
        <v>273</v>
      </c>
      <c r="C293" s="103" t="s">
        <v>36</v>
      </c>
      <c r="D293" s="99" t="s">
        <v>275</v>
      </c>
      <c r="E293" s="100">
        <v>0</v>
      </c>
      <c r="F293" s="99">
        <v>0.01</v>
      </c>
      <c r="G293" s="99">
        <f>F293*Start!$C$3</f>
        <v>0.1</v>
      </c>
    </row>
    <row r="294" spans="1:7">
      <c r="A294" s="97" t="s">
        <v>135</v>
      </c>
      <c r="B294" s="98" t="s">
        <v>273</v>
      </c>
      <c r="C294" s="103" t="s">
        <v>140</v>
      </c>
      <c r="D294" s="99" t="s">
        <v>287</v>
      </c>
      <c r="E294" s="100">
        <v>0.57999999999999996</v>
      </c>
      <c r="F294" s="99">
        <v>0.15</v>
      </c>
      <c r="G294" s="99">
        <f>F294*Start!$C$3</f>
        <v>1.5</v>
      </c>
    </row>
    <row r="295" spans="1:7">
      <c r="A295" s="97" t="s">
        <v>164</v>
      </c>
      <c r="B295" s="98" t="s">
        <v>273</v>
      </c>
      <c r="C295" s="103" t="s">
        <v>140</v>
      </c>
      <c r="D295" s="99" t="s">
        <v>287</v>
      </c>
      <c r="E295" s="100">
        <v>0.57999999999999996</v>
      </c>
      <c r="F295" s="99">
        <v>0.5</v>
      </c>
      <c r="G295" s="99">
        <f>F295*Start!$C$3</f>
        <v>5</v>
      </c>
    </row>
    <row r="296" spans="1:7">
      <c r="A296" s="97" t="s">
        <v>70</v>
      </c>
      <c r="B296" s="98" t="s">
        <v>273</v>
      </c>
      <c r="C296" s="103" t="s">
        <v>140</v>
      </c>
      <c r="D296" s="99" t="s">
        <v>287</v>
      </c>
      <c r="E296" s="100">
        <v>0.57999999999999996</v>
      </c>
      <c r="F296" s="99">
        <v>0.3</v>
      </c>
      <c r="G296" s="99">
        <f>F296*Start!$C$3</f>
        <v>3</v>
      </c>
    </row>
    <row r="297" spans="1:7">
      <c r="A297" s="97" t="s">
        <v>72</v>
      </c>
      <c r="B297" s="98" t="s">
        <v>273</v>
      </c>
      <c r="C297" s="103" t="s">
        <v>140</v>
      </c>
      <c r="D297" s="99" t="s">
        <v>287</v>
      </c>
      <c r="E297" s="100">
        <v>0.57999999999999996</v>
      </c>
      <c r="F297" s="99">
        <v>0.3</v>
      </c>
      <c r="G297" s="99">
        <f>F297*Start!$C$3</f>
        <v>3</v>
      </c>
    </row>
    <row r="298" spans="1:7">
      <c r="A298" s="97" t="s">
        <v>167</v>
      </c>
      <c r="B298" s="98" t="s">
        <v>273</v>
      </c>
      <c r="C298" s="103" t="s">
        <v>140</v>
      </c>
      <c r="D298" s="99" t="s">
        <v>287</v>
      </c>
      <c r="E298" s="100">
        <v>0.57999999999999996</v>
      </c>
      <c r="F298" s="99">
        <v>0.09</v>
      </c>
      <c r="G298" s="99">
        <f>F298*Start!$C$3</f>
        <v>0.89999999999999991</v>
      </c>
    </row>
    <row r="299" spans="1:7">
      <c r="A299" s="97" t="s">
        <v>189</v>
      </c>
      <c r="B299" s="98" t="s">
        <v>273</v>
      </c>
      <c r="C299" s="103" t="s">
        <v>140</v>
      </c>
      <c r="D299" s="99" t="s">
        <v>287</v>
      </c>
      <c r="E299" s="100">
        <v>0.57999999999999996</v>
      </c>
      <c r="F299" s="99">
        <v>0.75</v>
      </c>
      <c r="G299" s="99">
        <f>F299*Start!$C$3</f>
        <v>7.5</v>
      </c>
    </row>
    <row r="300" spans="1:7">
      <c r="A300" s="97" t="s">
        <v>200</v>
      </c>
      <c r="B300" s="98" t="s">
        <v>273</v>
      </c>
      <c r="C300" s="103" t="s">
        <v>140</v>
      </c>
      <c r="D300" s="99" t="s">
        <v>287</v>
      </c>
      <c r="E300" s="100">
        <v>0.57999999999999996</v>
      </c>
      <c r="F300" s="99">
        <v>1</v>
      </c>
      <c r="G300" s="99">
        <f>F300*Start!$C$3</f>
        <v>10</v>
      </c>
    </row>
    <row r="301" spans="1:7">
      <c r="A301" s="97" t="s">
        <v>202</v>
      </c>
      <c r="B301" s="98" t="s">
        <v>273</v>
      </c>
      <c r="C301" s="103" t="s">
        <v>140</v>
      </c>
      <c r="D301" s="99" t="s">
        <v>287</v>
      </c>
      <c r="E301" s="100">
        <v>0.57999999999999996</v>
      </c>
      <c r="F301" s="99">
        <v>0.25</v>
      </c>
      <c r="G301" s="99">
        <f>F301*Start!$C$3</f>
        <v>2.5</v>
      </c>
    </row>
    <row r="302" spans="1:7">
      <c r="A302" s="97" t="s">
        <v>216</v>
      </c>
      <c r="B302" s="98" t="s">
        <v>273</v>
      </c>
      <c r="C302" s="103" t="s">
        <v>140</v>
      </c>
      <c r="D302" s="99" t="s">
        <v>287</v>
      </c>
      <c r="E302" s="100">
        <v>0.57999999999999996</v>
      </c>
      <c r="F302" s="99">
        <v>0.2</v>
      </c>
      <c r="G302" s="99">
        <f>F302*Start!$C$3</f>
        <v>2</v>
      </c>
    </row>
    <row r="303" spans="1:7">
      <c r="A303" s="97" t="s">
        <v>27</v>
      </c>
      <c r="B303" s="98" t="s">
        <v>273</v>
      </c>
      <c r="C303" s="103" t="s">
        <v>140</v>
      </c>
      <c r="D303" s="99" t="s">
        <v>287</v>
      </c>
      <c r="E303" s="100">
        <v>0.57999999999999996</v>
      </c>
      <c r="F303" s="99">
        <v>0.1</v>
      </c>
      <c r="G303" s="99">
        <f>F303*Start!$C$3</f>
        <v>1</v>
      </c>
    </row>
    <row r="304" spans="1:7">
      <c r="A304" s="97" t="s">
        <v>240</v>
      </c>
      <c r="B304" s="98" t="s">
        <v>273</v>
      </c>
      <c r="C304" s="103" t="s">
        <v>140</v>
      </c>
      <c r="D304" s="99" t="s">
        <v>287</v>
      </c>
      <c r="E304" s="100">
        <v>0.57999999999999996</v>
      </c>
      <c r="F304" s="99">
        <v>0.02</v>
      </c>
      <c r="G304" s="99">
        <f>F304*Start!$C$3</f>
        <v>0.2</v>
      </c>
    </row>
    <row r="305" spans="1:7">
      <c r="A305" s="97" t="s">
        <v>50</v>
      </c>
      <c r="B305" s="98" t="s">
        <v>273</v>
      </c>
      <c r="C305" s="103" t="s">
        <v>140</v>
      </c>
      <c r="D305" s="99" t="s">
        <v>287</v>
      </c>
      <c r="E305" s="100">
        <v>0.57999999999999996</v>
      </c>
      <c r="F305" s="99">
        <v>0.15</v>
      </c>
      <c r="G305" s="99">
        <f>F305*Start!$C$3</f>
        <v>1.5</v>
      </c>
    </row>
    <row r="306" spans="1:7">
      <c r="A306" s="97" t="s">
        <v>254</v>
      </c>
      <c r="B306" s="98" t="s">
        <v>273</v>
      </c>
      <c r="C306" s="103" t="s">
        <v>140</v>
      </c>
      <c r="D306" s="99" t="s">
        <v>287</v>
      </c>
      <c r="E306" s="100">
        <v>0.57999999999999996</v>
      </c>
      <c r="F306" s="99">
        <v>0.5</v>
      </c>
      <c r="G306" s="99">
        <f>F306*Start!$C$3</f>
        <v>5</v>
      </c>
    </row>
    <row r="307" spans="1:7">
      <c r="A307" s="97" t="s">
        <v>292</v>
      </c>
      <c r="B307" s="98" t="s">
        <v>128</v>
      </c>
      <c r="C307" s="103" t="s">
        <v>288</v>
      </c>
      <c r="D307" s="99" t="s">
        <v>289</v>
      </c>
      <c r="E307" s="100">
        <v>0</v>
      </c>
      <c r="F307" s="99">
        <v>1</v>
      </c>
      <c r="G307" s="115">
        <f>F307*Start!$C$3</f>
        <v>10</v>
      </c>
    </row>
    <row r="308" spans="1:7">
      <c r="A308" s="97" t="s">
        <v>291</v>
      </c>
      <c r="B308" s="98" t="s">
        <v>128</v>
      </c>
      <c r="C308" s="103" t="s">
        <v>288</v>
      </c>
      <c r="D308" s="99" t="s">
        <v>287</v>
      </c>
      <c r="E308" s="100">
        <v>0</v>
      </c>
      <c r="F308" s="99">
        <v>0.1</v>
      </c>
      <c r="G308" s="115">
        <f>F308*Start!$C$3</f>
        <v>1</v>
      </c>
    </row>
    <row r="309" spans="1:7">
      <c r="A309" s="97" t="s">
        <v>237</v>
      </c>
      <c r="B309" s="98" t="s">
        <v>128</v>
      </c>
      <c r="C309" s="103" t="s">
        <v>245</v>
      </c>
      <c r="D309" s="99" t="s">
        <v>275</v>
      </c>
      <c r="E309" s="100">
        <v>0</v>
      </c>
      <c r="F309" s="99">
        <v>0.15</v>
      </c>
      <c r="G309" s="99">
        <f>F309*Start!$C$3</f>
        <v>1.5</v>
      </c>
    </row>
    <row r="310" spans="1:7">
      <c r="A310" s="97" t="s">
        <v>135</v>
      </c>
      <c r="B310" s="98" t="s">
        <v>128</v>
      </c>
      <c r="C310" s="103" t="s">
        <v>141</v>
      </c>
      <c r="D310" s="99" t="s">
        <v>275</v>
      </c>
      <c r="E310" s="100">
        <v>0</v>
      </c>
      <c r="F310" s="99">
        <v>4.0000000000000001E-3</v>
      </c>
      <c r="G310" s="99">
        <f>F310*Start!$C$3</f>
        <v>0.04</v>
      </c>
    </row>
    <row r="311" spans="1:7">
      <c r="A311" s="97" t="s">
        <v>164</v>
      </c>
      <c r="B311" s="98" t="s">
        <v>128</v>
      </c>
      <c r="C311" s="103" t="s">
        <v>141</v>
      </c>
      <c r="D311" s="99" t="s">
        <v>275</v>
      </c>
      <c r="E311" s="100">
        <v>0</v>
      </c>
      <c r="F311" s="99">
        <v>0.03</v>
      </c>
      <c r="G311" s="99">
        <f>F311*Start!$C$3</f>
        <v>0.3</v>
      </c>
    </row>
    <row r="312" spans="1:7">
      <c r="A312" s="97" t="s">
        <v>167</v>
      </c>
      <c r="B312" s="98" t="s">
        <v>130</v>
      </c>
      <c r="C312" s="103" t="s">
        <v>168</v>
      </c>
      <c r="D312" s="99" t="s">
        <v>275</v>
      </c>
      <c r="E312" s="100">
        <v>0</v>
      </c>
      <c r="F312" s="99">
        <v>1.2999999999999999E-2</v>
      </c>
      <c r="G312" s="99">
        <f>F312*Start!$C$3</f>
        <v>0.13</v>
      </c>
    </row>
    <row r="313" spans="1:7">
      <c r="A313" s="97" t="s">
        <v>70</v>
      </c>
      <c r="B313" s="98" t="s">
        <v>273</v>
      </c>
      <c r="C313" s="103" t="s">
        <v>53</v>
      </c>
      <c r="D313" s="99" t="s">
        <v>275</v>
      </c>
      <c r="E313" s="100">
        <v>0</v>
      </c>
      <c r="F313" s="99">
        <v>1.4999999999999999E-2</v>
      </c>
      <c r="G313" s="99">
        <f>F313*Start!$C$3</f>
        <v>0.15</v>
      </c>
    </row>
    <row r="314" spans="1:7">
      <c r="A314" s="97" t="s">
        <v>27</v>
      </c>
      <c r="B314" s="98" t="s">
        <v>273</v>
      </c>
      <c r="C314" s="103" t="s">
        <v>53</v>
      </c>
      <c r="D314" s="99" t="s">
        <v>275</v>
      </c>
      <c r="E314" s="100">
        <v>0</v>
      </c>
      <c r="F314" s="99">
        <v>1.4999999999999999E-2</v>
      </c>
      <c r="G314" s="99">
        <f>F314*Start!$C$3</f>
        <v>0.15</v>
      </c>
    </row>
    <row r="315" spans="1:7">
      <c r="A315" s="97" t="s">
        <v>78</v>
      </c>
      <c r="B315" s="98" t="s">
        <v>273</v>
      </c>
      <c r="C315" s="103" t="s">
        <v>53</v>
      </c>
      <c r="D315" s="99" t="s">
        <v>275</v>
      </c>
      <c r="E315" s="100">
        <v>0</v>
      </c>
      <c r="F315" s="99">
        <v>1.4999999999999999E-2</v>
      </c>
      <c r="G315" s="99">
        <f>F315*Start!$C$3</f>
        <v>0.15</v>
      </c>
    </row>
    <row r="316" spans="1:7">
      <c r="A316" s="97" t="s">
        <v>50</v>
      </c>
      <c r="B316" s="98" t="s">
        <v>273</v>
      </c>
      <c r="C316" s="103" t="s">
        <v>53</v>
      </c>
      <c r="D316" s="99" t="s">
        <v>275</v>
      </c>
      <c r="E316" s="100">
        <v>0</v>
      </c>
      <c r="F316" s="99">
        <v>1.4999999999999999E-2</v>
      </c>
      <c r="G316" s="99">
        <f>F316*Start!$C$3</f>
        <v>0.15</v>
      </c>
    </row>
    <row r="317" spans="1:7">
      <c r="A317" s="97" t="s">
        <v>56</v>
      </c>
      <c r="B317" s="98" t="s">
        <v>273</v>
      </c>
      <c r="C317" s="103" t="s">
        <v>53</v>
      </c>
      <c r="D317" s="99" t="s">
        <v>275</v>
      </c>
      <c r="E317" s="100">
        <v>0</v>
      </c>
      <c r="F317" s="99">
        <v>1.4999999999999999E-2</v>
      </c>
      <c r="G317" s="99">
        <f>F317*Start!$C$3</f>
        <v>0.15</v>
      </c>
    </row>
    <row r="318" spans="1:7">
      <c r="A318" s="97" t="s">
        <v>214</v>
      </c>
      <c r="B318" s="98" t="s">
        <v>128</v>
      </c>
      <c r="C318" s="103" t="s">
        <v>218</v>
      </c>
      <c r="D318" s="99" t="s">
        <v>275</v>
      </c>
      <c r="E318" s="100">
        <v>0</v>
      </c>
      <c r="F318" s="99">
        <v>0.13</v>
      </c>
      <c r="G318" s="99">
        <f>F318*Start!$C$3</f>
        <v>1.3</v>
      </c>
    </row>
    <row r="319" spans="1:7">
      <c r="A319" s="97" t="s">
        <v>169</v>
      </c>
      <c r="B319" s="98" t="s">
        <v>128</v>
      </c>
      <c r="C319" s="103" t="s">
        <v>172</v>
      </c>
      <c r="D319" s="99" t="s">
        <v>275</v>
      </c>
      <c r="E319" s="100">
        <v>0</v>
      </c>
      <c r="F319" s="99">
        <v>3</v>
      </c>
      <c r="G319" s="99">
        <f>F319*Start!$C$3</f>
        <v>30</v>
      </c>
    </row>
    <row r="320" spans="1:7">
      <c r="A320" s="97" t="s">
        <v>57</v>
      </c>
      <c r="B320" s="98" t="s">
        <v>273</v>
      </c>
      <c r="C320" s="103" t="s">
        <v>58</v>
      </c>
      <c r="D320" s="99" t="s">
        <v>275</v>
      </c>
      <c r="E320" s="100">
        <v>0</v>
      </c>
      <c r="F320" s="99">
        <v>0.45</v>
      </c>
      <c r="G320" s="99">
        <f>F320*Start!$C$3</f>
        <v>4.5</v>
      </c>
    </row>
    <row r="321" spans="1:7">
      <c r="A321" s="97" t="s">
        <v>70</v>
      </c>
      <c r="B321" s="98" t="s">
        <v>138</v>
      </c>
      <c r="C321" s="103" t="s">
        <v>262</v>
      </c>
      <c r="D321" s="99" t="s">
        <v>275</v>
      </c>
      <c r="E321" s="100">
        <v>3.6</v>
      </c>
      <c r="F321" s="99">
        <v>0.35</v>
      </c>
      <c r="G321" s="99">
        <f>F321*Start!$C$3</f>
        <v>3.5</v>
      </c>
    </row>
    <row r="322" spans="1:7">
      <c r="A322" s="97" t="s">
        <v>18</v>
      </c>
      <c r="B322" s="98" t="s">
        <v>138</v>
      </c>
      <c r="C322" s="103" t="s">
        <v>262</v>
      </c>
      <c r="D322" s="99" t="s">
        <v>275</v>
      </c>
      <c r="E322" s="100">
        <v>3.6</v>
      </c>
      <c r="F322" s="99">
        <v>0.4</v>
      </c>
      <c r="G322" s="99">
        <f>F322*Start!$C$3</f>
        <v>4</v>
      </c>
    </row>
    <row r="323" spans="1:7">
      <c r="A323" s="97" t="s">
        <v>222</v>
      </c>
      <c r="B323" s="98" t="s">
        <v>138</v>
      </c>
      <c r="C323" s="103" t="s">
        <v>262</v>
      </c>
      <c r="D323" s="99" t="s">
        <v>275</v>
      </c>
      <c r="E323" s="100">
        <v>3.6</v>
      </c>
      <c r="F323" s="99">
        <v>0.35</v>
      </c>
      <c r="G323" s="99">
        <f>F323*Start!$C$3</f>
        <v>3.5</v>
      </c>
    </row>
    <row r="324" spans="1:7">
      <c r="A324" s="97" t="s">
        <v>322</v>
      </c>
      <c r="B324" s="98" t="s">
        <v>138</v>
      </c>
      <c r="C324" s="103" t="s">
        <v>262</v>
      </c>
      <c r="D324" s="99" t="s">
        <v>275</v>
      </c>
      <c r="E324" s="100">
        <v>3.6</v>
      </c>
      <c r="F324" s="99">
        <v>0.6</v>
      </c>
      <c r="G324" s="115">
        <f>F324*Start!$C$3</f>
        <v>6</v>
      </c>
    </row>
    <row r="325" spans="1:7">
      <c r="A325" s="97" t="s">
        <v>54</v>
      </c>
      <c r="B325" s="98" t="s">
        <v>138</v>
      </c>
      <c r="C325" s="103" t="s">
        <v>262</v>
      </c>
      <c r="D325" s="99" t="s">
        <v>275</v>
      </c>
      <c r="E325" s="100">
        <v>3.6</v>
      </c>
      <c r="F325" s="99">
        <v>0.75</v>
      </c>
      <c r="G325" s="99">
        <f>F325*Start!$C$3</f>
        <v>7.5</v>
      </c>
    </row>
    <row r="326" spans="1:7">
      <c r="A326" s="97" t="s">
        <v>48</v>
      </c>
      <c r="B326" s="98" t="s">
        <v>138</v>
      </c>
      <c r="C326" s="103" t="s">
        <v>262</v>
      </c>
      <c r="D326" s="99" t="s">
        <v>275</v>
      </c>
      <c r="E326" s="100">
        <v>3.6</v>
      </c>
      <c r="F326" s="99">
        <v>0.8</v>
      </c>
      <c r="G326" s="99">
        <f>F326*Start!$C$3</f>
        <v>8</v>
      </c>
    </row>
    <row r="327" spans="1:7">
      <c r="A327" s="97" t="s">
        <v>48</v>
      </c>
      <c r="B327" s="98" t="s">
        <v>138</v>
      </c>
      <c r="C327" s="103" t="s">
        <v>262</v>
      </c>
      <c r="D327" s="99" t="s">
        <v>275</v>
      </c>
      <c r="E327" s="100">
        <v>3.6</v>
      </c>
      <c r="F327" s="99">
        <v>0.4</v>
      </c>
      <c r="G327" s="99">
        <f>F327*Start!$C$3</f>
        <v>4</v>
      </c>
    </row>
    <row r="328" spans="1:7">
      <c r="A328" s="97" t="s">
        <v>89</v>
      </c>
      <c r="B328" s="98" t="s">
        <v>138</v>
      </c>
      <c r="C328" s="103" t="s">
        <v>262</v>
      </c>
      <c r="D328" s="99" t="s">
        <v>275</v>
      </c>
      <c r="E328" s="100">
        <v>3.6</v>
      </c>
      <c r="F328" s="99">
        <v>1</v>
      </c>
      <c r="G328" s="99">
        <f>F328*Start!$C$3</f>
        <v>10</v>
      </c>
    </row>
    <row r="329" spans="1:7">
      <c r="A329" s="97" t="s">
        <v>89</v>
      </c>
      <c r="B329" s="98" t="s">
        <v>138</v>
      </c>
      <c r="C329" s="103" t="s">
        <v>262</v>
      </c>
      <c r="D329" s="99" t="s">
        <v>275</v>
      </c>
      <c r="E329" s="100">
        <v>3.6</v>
      </c>
      <c r="F329" s="99">
        <v>0.2</v>
      </c>
      <c r="G329" s="99">
        <f>F329*Start!$C$3</f>
        <v>2</v>
      </c>
    </row>
    <row r="330" spans="1:7">
      <c r="A330" s="97" t="s">
        <v>56</v>
      </c>
      <c r="B330" s="98" t="s">
        <v>138</v>
      </c>
      <c r="C330" s="105" t="s">
        <v>262</v>
      </c>
      <c r="D330" s="99" t="s">
        <v>275</v>
      </c>
      <c r="E330" s="100">
        <v>3.6</v>
      </c>
      <c r="F330" s="99">
        <v>0.75</v>
      </c>
      <c r="G330" s="99">
        <f>F330*Start!$C$3</f>
        <v>7.5</v>
      </c>
    </row>
    <row r="331" spans="1:7">
      <c r="A331" s="97" t="s">
        <v>93</v>
      </c>
      <c r="B331" s="98" t="s">
        <v>138</v>
      </c>
      <c r="C331" s="103" t="s">
        <v>262</v>
      </c>
      <c r="D331" s="99" t="s">
        <v>275</v>
      </c>
      <c r="E331" s="100">
        <v>3.6</v>
      </c>
      <c r="F331" s="99">
        <v>0.8</v>
      </c>
      <c r="G331" s="99">
        <f>F331*Start!$C$3</f>
        <v>8</v>
      </c>
    </row>
    <row r="332" spans="1:7">
      <c r="A332" s="97" t="s">
        <v>43</v>
      </c>
      <c r="B332" s="98" t="s">
        <v>138</v>
      </c>
      <c r="C332" s="103" t="s">
        <v>51</v>
      </c>
      <c r="D332" s="99" t="s">
        <v>275</v>
      </c>
      <c r="E332" s="100">
        <v>3</v>
      </c>
      <c r="F332" s="99">
        <v>0.4</v>
      </c>
      <c r="G332" s="99">
        <f>F332*Start!$C$3</f>
        <v>4</v>
      </c>
    </row>
    <row r="333" spans="1:7">
      <c r="A333" s="97" t="s">
        <v>50</v>
      </c>
      <c r="B333" s="98" t="s">
        <v>138</v>
      </c>
      <c r="C333" s="103" t="s">
        <v>51</v>
      </c>
      <c r="D333" s="99" t="s">
        <v>275</v>
      </c>
      <c r="E333" s="100">
        <v>3</v>
      </c>
      <c r="F333" s="99">
        <v>0.2</v>
      </c>
      <c r="G333" s="99">
        <f>F333*Start!$C$3</f>
        <v>2</v>
      </c>
    </row>
    <row r="334" spans="1:7">
      <c r="A334" s="97" t="s">
        <v>87</v>
      </c>
      <c r="B334" s="98" t="s">
        <v>138</v>
      </c>
      <c r="C334" s="103" t="s">
        <v>51</v>
      </c>
      <c r="D334" s="99" t="s">
        <v>275</v>
      </c>
      <c r="E334" s="100">
        <v>3</v>
      </c>
      <c r="F334" s="99">
        <v>0.5</v>
      </c>
      <c r="G334" s="99">
        <f>F334*Start!$C$3</f>
        <v>5</v>
      </c>
    </row>
    <row r="335" spans="1:7">
      <c r="A335" s="97" t="s">
        <v>50</v>
      </c>
      <c r="B335" s="98" t="s">
        <v>138</v>
      </c>
      <c r="C335" s="103" t="s">
        <v>52</v>
      </c>
      <c r="D335" s="99" t="s">
        <v>275</v>
      </c>
      <c r="E335" s="100">
        <v>16.5</v>
      </c>
      <c r="F335" s="99">
        <v>0.2</v>
      </c>
      <c r="G335" s="99">
        <f>F335*Start!$C$3</f>
        <v>2</v>
      </c>
    </row>
    <row r="336" spans="1:7">
      <c r="A336" s="97" t="s">
        <v>89</v>
      </c>
      <c r="B336" s="98" t="s">
        <v>138</v>
      </c>
      <c r="C336" s="103" t="s">
        <v>52</v>
      </c>
      <c r="D336" s="99" t="s">
        <v>275</v>
      </c>
      <c r="E336" s="100">
        <v>16.5</v>
      </c>
      <c r="F336" s="99">
        <v>0.2</v>
      </c>
      <c r="G336" s="99">
        <f>F336*Start!$C$3</f>
        <v>2</v>
      </c>
    </row>
    <row r="337" spans="1:7">
      <c r="A337" s="97" t="s">
        <v>176</v>
      </c>
      <c r="B337" s="98" t="s">
        <v>128</v>
      </c>
      <c r="C337" s="103" t="s">
        <v>179</v>
      </c>
      <c r="D337" s="99" t="s">
        <v>275</v>
      </c>
      <c r="E337" s="100">
        <v>0</v>
      </c>
      <c r="F337" s="99">
        <v>0.1</v>
      </c>
      <c r="G337" s="99">
        <f>F337*Start!$C$3</f>
        <v>1</v>
      </c>
    </row>
    <row r="338" spans="1:7">
      <c r="A338" s="97" t="s">
        <v>145</v>
      </c>
      <c r="B338" s="98" t="s">
        <v>128</v>
      </c>
      <c r="C338" s="103" t="s">
        <v>147</v>
      </c>
      <c r="D338" s="99" t="s">
        <v>275</v>
      </c>
      <c r="E338" s="100">
        <v>0</v>
      </c>
      <c r="F338" s="99">
        <v>1</v>
      </c>
      <c r="G338" s="99">
        <f>F338*Start!$C$3</f>
        <v>10</v>
      </c>
    </row>
    <row r="339" spans="1:7">
      <c r="A339" s="97" t="s">
        <v>307</v>
      </c>
      <c r="B339" s="98" t="s">
        <v>128</v>
      </c>
      <c r="C339" s="103" t="s">
        <v>315</v>
      </c>
      <c r="D339" s="99" t="s">
        <v>275</v>
      </c>
      <c r="E339" s="100">
        <v>0</v>
      </c>
      <c r="F339" s="99">
        <v>0.05</v>
      </c>
      <c r="G339" s="115">
        <f>F339*Start!$C$3</f>
        <v>0.5</v>
      </c>
    </row>
    <row r="340" spans="1:7">
      <c r="A340" s="97" t="s">
        <v>292</v>
      </c>
      <c r="B340" s="98" t="s">
        <v>128</v>
      </c>
      <c r="C340" s="103" t="s">
        <v>302</v>
      </c>
      <c r="D340" s="99" t="s">
        <v>275</v>
      </c>
      <c r="E340" s="100">
        <v>0</v>
      </c>
      <c r="F340" s="99">
        <v>0.3</v>
      </c>
      <c r="G340" s="115">
        <f>F340*Start!$C$3</f>
        <v>3</v>
      </c>
    </row>
    <row r="341" spans="1:7">
      <c r="A341" s="97" t="s">
        <v>146</v>
      </c>
      <c r="B341" s="98" t="s">
        <v>128</v>
      </c>
      <c r="C341" s="103" t="s">
        <v>148</v>
      </c>
      <c r="D341" s="99" t="s">
        <v>275</v>
      </c>
      <c r="E341" s="100">
        <v>0</v>
      </c>
      <c r="F341" s="99">
        <v>1</v>
      </c>
      <c r="G341" s="99">
        <f>F341*Start!$C$3</f>
        <v>10</v>
      </c>
    </row>
    <row r="342" spans="1:7">
      <c r="A342" s="97" t="s">
        <v>18</v>
      </c>
      <c r="B342" s="98" t="s">
        <v>138</v>
      </c>
      <c r="C342" s="103" t="s">
        <v>305</v>
      </c>
      <c r="D342" s="99" t="s">
        <v>304</v>
      </c>
      <c r="E342" s="100">
        <v>30</v>
      </c>
      <c r="F342" s="99">
        <v>0.25</v>
      </c>
      <c r="G342" s="99">
        <f>F342*Start!$C$3</f>
        <v>2.5</v>
      </c>
    </row>
    <row r="343" spans="1:7">
      <c r="A343" s="97" t="s">
        <v>23</v>
      </c>
      <c r="B343" s="98" t="s">
        <v>138</v>
      </c>
      <c r="C343" s="103" t="s">
        <v>305</v>
      </c>
      <c r="D343" s="99" t="s">
        <v>304</v>
      </c>
      <c r="E343" s="100">
        <v>30</v>
      </c>
      <c r="F343" s="99">
        <v>0.5</v>
      </c>
      <c r="G343" s="99">
        <f>F343*Start!$C$3</f>
        <v>5</v>
      </c>
    </row>
    <row r="344" spans="1:7">
      <c r="A344" s="97" t="s">
        <v>57</v>
      </c>
      <c r="B344" s="98" t="s">
        <v>138</v>
      </c>
      <c r="C344" s="103" t="s">
        <v>305</v>
      </c>
      <c r="D344" s="99" t="s">
        <v>304</v>
      </c>
      <c r="E344" s="100">
        <v>30</v>
      </c>
      <c r="F344" s="99">
        <v>0.25</v>
      </c>
      <c r="G344" s="115">
        <f>F344*Start!$C$3</f>
        <v>2.5</v>
      </c>
    </row>
    <row r="345" spans="1:7">
      <c r="A345" s="97" t="s">
        <v>307</v>
      </c>
      <c r="B345" s="98" t="s">
        <v>138</v>
      </c>
      <c r="C345" s="103" t="s">
        <v>308</v>
      </c>
      <c r="D345" s="99" t="s">
        <v>304</v>
      </c>
      <c r="E345" s="100">
        <v>30</v>
      </c>
      <c r="F345" s="99">
        <v>0.25</v>
      </c>
      <c r="G345" s="115">
        <f>F345*Start!$C$3</f>
        <v>2.5</v>
      </c>
    </row>
    <row r="346" spans="1:7">
      <c r="A346" s="97" t="s">
        <v>70</v>
      </c>
      <c r="B346" s="98" t="s">
        <v>138</v>
      </c>
      <c r="C346" s="103" t="s">
        <v>308</v>
      </c>
      <c r="D346" s="99" t="s">
        <v>304</v>
      </c>
      <c r="E346" s="100">
        <v>20</v>
      </c>
      <c r="F346" s="99">
        <v>0.25</v>
      </c>
      <c r="G346" s="115">
        <f>F346*Start!$C$3</f>
        <v>2.5</v>
      </c>
    </row>
    <row r="347" spans="1:7">
      <c r="A347" s="97" t="s">
        <v>96</v>
      </c>
      <c r="B347" s="98" t="s">
        <v>128</v>
      </c>
      <c r="C347" s="103" t="s">
        <v>6</v>
      </c>
      <c r="D347" s="99" t="s">
        <v>275</v>
      </c>
      <c r="E347" s="100">
        <v>0</v>
      </c>
      <c r="F347" s="99">
        <v>0.01</v>
      </c>
      <c r="G347" s="99">
        <f>F347*Start!$C$3</f>
        <v>0.1</v>
      </c>
    </row>
    <row r="348" spans="1:7">
      <c r="A348" s="97" t="s">
        <v>18</v>
      </c>
      <c r="B348" s="98" t="s">
        <v>273</v>
      </c>
      <c r="C348" s="103" t="s">
        <v>21</v>
      </c>
      <c r="D348" s="99" t="s">
        <v>275</v>
      </c>
      <c r="E348" s="100">
        <v>0</v>
      </c>
      <c r="F348" s="99">
        <v>2.5000000000000001E-2</v>
      </c>
      <c r="G348" s="99">
        <f>F348*Start!$C$3</f>
        <v>0.25</v>
      </c>
    </row>
    <row r="349" spans="1:7">
      <c r="A349" s="97" t="s">
        <v>57</v>
      </c>
      <c r="B349" s="98" t="s">
        <v>130</v>
      </c>
      <c r="C349" s="103" t="s">
        <v>21</v>
      </c>
      <c r="D349" s="99" t="s">
        <v>275</v>
      </c>
      <c r="E349" s="100">
        <v>0</v>
      </c>
      <c r="F349" s="99">
        <v>2.5000000000000001E-2</v>
      </c>
      <c r="G349" s="99">
        <f>F349*Start!$C$3</f>
        <v>0.25</v>
      </c>
    </row>
    <row r="350" spans="1:7">
      <c r="A350" s="97" t="s">
        <v>135</v>
      </c>
      <c r="B350" s="98" t="s">
        <v>128</v>
      </c>
      <c r="C350" s="103" t="s">
        <v>136</v>
      </c>
      <c r="D350" s="99" t="s">
        <v>275</v>
      </c>
      <c r="E350" s="100">
        <v>0</v>
      </c>
      <c r="F350" s="99">
        <v>0.15</v>
      </c>
      <c r="G350" s="99">
        <f>F350*Start!$C$3</f>
        <v>1.5</v>
      </c>
    </row>
    <row r="351" spans="1:7">
      <c r="A351" s="97" t="s">
        <v>190</v>
      </c>
      <c r="B351" s="98" t="s">
        <v>128</v>
      </c>
      <c r="C351" s="103" t="s">
        <v>233</v>
      </c>
      <c r="D351" s="99" t="s">
        <v>139</v>
      </c>
      <c r="E351" s="100">
        <v>4.5</v>
      </c>
      <c r="F351" s="99">
        <v>40</v>
      </c>
      <c r="G351" s="99">
        <f>F351*Start!$C$3</f>
        <v>400</v>
      </c>
    </row>
    <row r="352" spans="1:7">
      <c r="A352" s="97" t="s">
        <v>228</v>
      </c>
      <c r="B352" s="98" t="s">
        <v>128</v>
      </c>
      <c r="C352" s="103" t="s">
        <v>233</v>
      </c>
      <c r="D352" s="99" t="s">
        <v>139</v>
      </c>
      <c r="E352" s="100">
        <v>4.5</v>
      </c>
      <c r="F352" s="99">
        <v>25</v>
      </c>
      <c r="G352" s="99">
        <f>F352*Start!$C$3</f>
        <v>250</v>
      </c>
    </row>
    <row r="353" spans="1:7">
      <c r="A353" s="97" t="s">
        <v>96</v>
      </c>
      <c r="B353" s="98" t="s">
        <v>128</v>
      </c>
      <c r="C353" s="103" t="s">
        <v>2</v>
      </c>
      <c r="D353" s="99" t="s">
        <v>275</v>
      </c>
      <c r="E353" s="100">
        <v>0</v>
      </c>
      <c r="F353" s="99">
        <v>1E-3</v>
      </c>
      <c r="G353" s="99">
        <f>F353*Start!$C$3</f>
        <v>0.01</v>
      </c>
    </row>
    <row r="354" spans="1:7">
      <c r="A354" s="97" t="s">
        <v>154</v>
      </c>
      <c r="B354" s="98" t="s">
        <v>128</v>
      </c>
      <c r="C354" s="103" t="s">
        <v>2</v>
      </c>
      <c r="D354" s="99" t="s">
        <v>275</v>
      </c>
      <c r="E354" s="100">
        <v>0</v>
      </c>
      <c r="F354" s="99">
        <v>1E-3</v>
      </c>
      <c r="G354" s="99">
        <f>F354*Start!$C$3</f>
        <v>0.01</v>
      </c>
    </row>
    <row r="355" spans="1:7">
      <c r="A355" s="97" t="s">
        <v>156</v>
      </c>
      <c r="B355" s="98" t="s">
        <v>128</v>
      </c>
      <c r="C355" s="103" t="s">
        <v>2</v>
      </c>
      <c r="D355" s="99" t="s">
        <v>275</v>
      </c>
      <c r="E355" s="100">
        <v>0</v>
      </c>
      <c r="F355" s="99">
        <v>5.0000000000000001E-4</v>
      </c>
      <c r="G355" s="99">
        <f>F355*Start!$C$3</f>
        <v>5.0000000000000001E-3</v>
      </c>
    </row>
    <row r="356" spans="1:7">
      <c r="A356" s="97" t="s">
        <v>60</v>
      </c>
      <c r="B356" s="98" t="s">
        <v>128</v>
      </c>
      <c r="C356" s="103" t="s">
        <v>2</v>
      </c>
      <c r="D356" s="99" t="s">
        <v>275</v>
      </c>
      <c r="E356" s="100">
        <v>0</v>
      </c>
      <c r="F356" s="99">
        <v>1E-3</v>
      </c>
      <c r="G356" s="99">
        <f>F356*Start!$C$3</f>
        <v>0.01</v>
      </c>
    </row>
    <row r="357" spans="1:7">
      <c r="A357" s="97" t="s">
        <v>54</v>
      </c>
      <c r="B357" s="98" t="s">
        <v>128</v>
      </c>
      <c r="C357" s="103" t="s">
        <v>2</v>
      </c>
      <c r="D357" s="99" t="s">
        <v>275</v>
      </c>
      <c r="E357" s="100">
        <v>0</v>
      </c>
      <c r="F357" s="99">
        <v>1E-3</v>
      </c>
      <c r="G357" s="99">
        <f>F357*Start!$C$3</f>
        <v>0.01</v>
      </c>
    </row>
    <row r="358" spans="1:7">
      <c r="A358" s="97" t="s">
        <v>56</v>
      </c>
      <c r="B358" s="98" t="s">
        <v>128</v>
      </c>
      <c r="C358" s="103" t="s">
        <v>2</v>
      </c>
      <c r="D358" s="99" t="s">
        <v>275</v>
      </c>
      <c r="E358" s="100">
        <v>0</v>
      </c>
      <c r="F358" s="99">
        <v>1E-3</v>
      </c>
      <c r="G358" s="99">
        <f>F358*Start!$C$3</f>
        <v>0.01</v>
      </c>
    </row>
    <row r="359" spans="1:7">
      <c r="A359" s="97" t="s">
        <v>74</v>
      </c>
      <c r="B359" s="98" t="s">
        <v>273</v>
      </c>
      <c r="C359" s="103" t="s">
        <v>2</v>
      </c>
      <c r="D359" s="99" t="s">
        <v>275</v>
      </c>
      <c r="E359" s="100">
        <v>0</v>
      </c>
      <c r="F359" s="99">
        <v>1E-3</v>
      </c>
      <c r="G359" s="99">
        <f>F359*Start!$C$3</f>
        <v>0.01</v>
      </c>
    </row>
    <row r="360" spans="1:7">
      <c r="A360" s="97" t="s">
        <v>65</v>
      </c>
      <c r="B360" s="98" t="s">
        <v>128</v>
      </c>
      <c r="C360" s="103" t="s">
        <v>2</v>
      </c>
      <c r="D360" s="99" t="s">
        <v>275</v>
      </c>
      <c r="E360" s="100">
        <v>0</v>
      </c>
      <c r="F360" s="99">
        <v>1E-3</v>
      </c>
      <c r="G360" s="99">
        <f>F360*Start!$C$3</f>
        <v>0.01</v>
      </c>
    </row>
    <row r="361" spans="1:7">
      <c r="A361" s="97" t="s">
        <v>87</v>
      </c>
      <c r="B361" s="98" t="s">
        <v>128</v>
      </c>
      <c r="C361" s="103" t="s">
        <v>2</v>
      </c>
      <c r="D361" s="99" t="s">
        <v>275</v>
      </c>
      <c r="E361" s="100">
        <v>0</v>
      </c>
      <c r="F361" s="99">
        <v>1E-3</v>
      </c>
      <c r="G361" s="99">
        <f>F361*Start!$C$3</f>
        <v>0.01</v>
      </c>
    </row>
    <row r="362" spans="1:7">
      <c r="A362" s="97" t="s">
        <v>223</v>
      </c>
      <c r="B362" s="98" t="s">
        <v>128</v>
      </c>
      <c r="C362" s="103" t="s">
        <v>225</v>
      </c>
      <c r="D362" s="99" t="s">
        <v>287</v>
      </c>
      <c r="E362" s="100">
        <v>0</v>
      </c>
      <c r="F362" s="99">
        <v>0.05</v>
      </c>
      <c r="G362" s="99">
        <f>F362*Start!$C$3</f>
        <v>0.5</v>
      </c>
    </row>
    <row r="363" spans="1:7">
      <c r="A363" s="97" t="s">
        <v>224</v>
      </c>
      <c r="B363" s="98" t="s">
        <v>128</v>
      </c>
      <c r="C363" s="103" t="s">
        <v>225</v>
      </c>
      <c r="D363" s="99" t="s">
        <v>287</v>
      </c>
      <c r="E363" s="100">
        <v>0</v>
      </c>
      <c r="F363" s="99">
        <v>0.05</v>
      </c>
      <c r="G363" s="99">
        <f>F363*Start!$C$3</f>
        <v>0.5</v>
      </c>
    </row>
    <row r="364" spans="1:7">
      <c r="A364" s="97" t="s">
        <v>307</v>
      </c>
      <c r="B364" s="98" t="s">
        <v>128</v>
      </c>
      <c r="C364" s="103" t="s">
        <v>309</v>
      </c>
      <c r="D364" s="99" t="s">
        <v>275</v>
      </c>
      <c r="E364" s="100">
        <v>21</v>
      </c>
      <c r="F364" s="99">
        <v>0.1</v>
      </c>
      <c r="G364" s="115">
        <f>F364*Start!$C$3</f>
        <v>1</v>
      </c>
    </row>
    <row r="365" spans="1:7">
      <c r="A365" s="97" t="s">
        <v>135</v>
      </c>
      <c r="B365" s="98" t="s">
        <v>273</v>
      </c>
      <c r="C365" s="103" t="s">
        <v>64</v>
      </c>
      <c r="D365" s="99" t="s">
        <v>139</v>
      </c>
      <c r="E365" s="100">
        <v>0.1</v>
      </c>
      <c r="F365" s="99">
        <v>0.12</v>
      </c>
      <c r="G365" s="99">
        <f>F365*Start!$C$3</f>
        <v>1.2</v>
      </c>
    </row>
    <row r="366" spans="1:7">
      <c r="A366" s="97" t="s">
        <v>154</v>
      </c>
      <c r="B366" s="98" t="s">
        <v>273</v>
      </c>
      <c r="C366" s="103" t="s">
        <v>64</v>
      </c>
      <c r="D366" s="99" t="s">
        <v>139</v>
      </c>
      <c r="E366" s="100">
        <v>9.5000000000000001E-2</v>
      </c>
      <c r="F366" s="99">
        <v>0.18</v>
      </c>
      <c r="G366" s="99">
        <f>F366*Start!$C$3</f>
        <v>1.7999999999999998</v>
      </c>
    </row>
    <row r="367" spans="1:7">
      <c r="A367" s="97" t="s">
        <v>159</v>
      </c>
      <c r="B367" s="98" t="s">
        <v>273</v>
      </c>
      <c r="C367" s="103" t="s">
        <v>64</v>
      </c>
      <c r="D367" s="99" t="s">
        <v>139</v>
      </c>
      <c r="E367" s="100">
        <v>9.5000000000000001E-2</v>
      </c>
      <c r="F367" s="99">
        <v>0.2</v>
      </c>
      <c r="G367" s="99">
        <f>F367*Start!$C$3</f>
        <v>2</v>
      </c>
    </row>
    <row r="368" spans="1:7">
      <c r="A368" s="97" t="s">
        <v>167</v>
      </c>
      <c r="B368" s="98" t="s">
        <v>273</v>
      </c>
      <c r="C368" s="103" t="s">
        <v>64</v>
      </c>
      <c r="D368" s="99" t="s">
        <v>139</v>
      </c>
      <c r="E368" s="100">
        <v>0.1</v>
      </c>
      <c r="F368" s="99">
        <v>0.03</v>
      </c>
      <c r="G368" s="99">
        <f>F368*Start!$C$3</f>
        <v>0.3</v>
      </c>
    </row>
    <row r="369" spans="1:7">
      <c r="A369" s="97" t="s">
        <v>186</v>
      </c>
      <c r="B369" s="98" t="s">
        <v>273</v>
      </c>
      <c r="C369" s="103" t="s">
        <v>64</v>
      </c>
      <c r="D369" s="99" t="s">
        <v>139</v>
      </c>
      <c r="E369" s="100">
        <v>0.1</v>
      </c>
      <c r="F369" s="99">
        <v>0.35</v>
      </c>
      <c r="G369" s="99">
        <f>F369*Start!$C$3</f>
        <v>3.5</v>
      </c>
    </row>
    <row r="370" spans="1:7">
      <c r="A370" s="97" t="s">
        <v>189</v>
      </c>
      <c r="B370" s="98" t="s">
        <v>273</v>
      </c>
      <c r="C370" s="103" t="s">
        <v>64</v>
      </c>
      <c r="D370" s="99" t="s">
        <v>139</v>
      </c>
      <c r="E370" s="100">
        <v>0.1</v>
      </c>
      <c r="F370" s="99">
        <v>0.72</v>
      </c>
      <c r="G370" s="99">
        <f>F370*Start!$C$3</f>
        <v>7.1999999999999993</v>
      </c>
    </row>
    <row r="371" spans="1:7">
      <c r="A371" s="97" t="s">
        <v>200</v>
      </c>
      <c r="B371" s="98" t="s">
        <v>273</v>
      </c>
      <c r="C371" s="103" t="s">
        <v>64</v>
      </c>
      <c r="D371" s="99" t="s">
        <v>139</v>
      </c>
      <c r="E371" s="100">
        <v>9.5000000000000001E-2</v>
      </c>
      <c r="F371" s="99">
        <v>12</v>
      </c>
      <c r="G371" s="99">
        <f>F371*Start!$C$3</f>
        <v>120</v>
      </c>
    </row>
    <row r="372" spans="1:7">
      <c r="A372" s="97" t="s">
        <v>202</v>
      </c>
      <c r="B372" s="98" t="s">
        <v>273</v>
      </c>
      <c r="C372" s="103" t="s">
        <v>64</v>
      </c>
      <c r="D372" s="99" t="s">
        <v>139</v>
      </c>
      <c r="E372" s="100">
        <v>0.1</v>
      </c>
      <c r="F372" s="99">
        <v>2</v>
      </c>
      <c r="G372" s="99">
        <f>F372*Start!$C$3</f>
        <v>20</v>
      </c>
    </row>
    <row r="373" spans="1:7">
      <c r="A373" s="97" t="s">
        <v>60</v>
      </c>
      <c r="B373" s="98" t="s">
        <v>273</v>
      </c>
      <c r="C373" s="103" t="s">
        <v>64</v>
      </c>
      <c r="D373" s="99" t="s">
        <v>139</v>
      </c>
      <c r="E373" s="100">
        <v>0.1</v>
      </c>
      <c r="F373" s="99">
        <v>0.12</v>
      </c>
      <c r="G373" s="99">
        <f>F373*Start!$C$3</f>
        <v>1.2</v>
      </c>
    </row>
    <row r="374" spans="1:7">
      <c r="A374" s="97" t="s">
        <v>215</v>
      </c>
      <c r="B374" s="98" t="s">
        <v>273</v>
      </c>
      <c r="C374" s="103" t="s">
        <v>64</v>
      </c>
      <c r="D374" s="99" t="s">
        <v>139</v>
      </c>
      <c r="E374" s="100">
        <v>0.1</v>
      </c>
      <c r="F374" s="99">
        <v>1</v>
      </c>
      <c r="G374" s="99">
        <f>F374*Start!$C$3</f>
        <v>10</v>
      </c>
    </row>
    <row r="375" spans="1:7">
      <c r="A375" s="97" t="s">
        <v>216</v>
      </c>
      <c r="B375" s="98" t="s">
        <v>273</v>
      </c>
      <c r="C375" s="103" t="s">
        <v>64</v>
      </c>
      <c r="D375" s="99" t="s">
        <v>139</v>
      </c>
      <c r="E375" s="100">
        <v>0.1</v>
      </c>
      <c r="F375" s="99">
        <v>5</v>
      </c>
      <c r="G375" s="99">
        <f>F375*Start!$C$3</f>
        <v>50</v>
      </c>
    </row>
    <row r="376" spans="1:7">
      <c r="A376" s="97" t="s">
        <v>27</v>
      </c>
      <c r="B376" s="98" t="s">
        <v>273</v>
      </c>
      <c r="C376" s="103" t="s">
        <v>64</v>
      </c>
      <c r="D376" s="99" t="s">
        <v>139</v>
      </c>
      <c r="E376" s="100">
        <v>0.1</v>
      </c>
      <c r="F376" s="99">
        <v>0.06</v>
      </c>
      <c r="G376" s="99">
        <f>F376*Start!$C$3</f>
        <v>0.6</v>
      </c>
    </row>
    <row r="377" spans="1:7">
      <c r="A377" s="97" t="s">
        <v>78</v>
      </c>
      <c r="B377" s="98" t="s">
        <v>273</v>
      </c>
      <c r="C377" s="103" t="s">
        <v>64</v>
      </c>
      <c r="D377" s="99" t="s">
        <v>139</v>
      </c>
      <c r="E377" s="100">
        <v>0.1</v>
      </c>
      <c r="F377" s="99">
        <v>0.05</v>
      </c>
      <c r="G377" s="99">
        <f>F377*Start!$C$3</f>
        <v>0.5</v>
      </c>
    </row>
    <row r="378" spans="1:7">
      <c r="A378" s="97" t="s">
        <v>240</v>
      </c>
      <c r="B378" s="98" t="s">
        <v>273</v>
      </c>
      <c r="C378" s="103" t="s">
        <v>64</v>
      </c>
      <c r="D378" s="99" t="s">
        <v>139</v>
      </c>
      <c r="E378" s="100">
        <v>0.1</v>
      </c>
      <c r="F378" s="99">
        <v>1</v>
      </c>
      <c r="G378" s="99">
        <f>F378*Start!$C$3</f>
        <v>10</v>
      </c>
    </row>
    <row r="379" spans="1:7">
      <c r="A379" s="97" t="s">
        <v>254</v>
      </c>
      <c r="B379" s="98" t="s">
        <v>273</v>
      </c>
      <c r="C379" s="103" t="s">
        <v>258</v>
      </c>
      <c r="D379" s="99" t="s">
        <v>139</v>
      </c>
      <c r="E379" s="100">
        <v>0.1</v>
      </c>
      <c r="F379" s="99">
        <v>10</v>
      </c>
      <c r="G379" s="99">
        <f>F379*Start!$C$3</f>
        <v>100</v>
      </c>
    </row>
    <row r="380" spans="1:7">
      <c r="A380" s="97" t="s">
        <v>74</v>
      </c>
      <c r="B380" s="98" t="s">
        <v>273</v>
      </c>
      <c r="C380" s="103" t="s">
        <v>64</v>
      </c>
      <c r="D380" s="99" t="s">
        <v>139</v>
      </c>
      <c r="E380" s="100">
        <v>0.1</v>
      </c>
      <c r="F380" s="99">
        <v>0.12</v>
      </c>
      <c r="G380" s="99">
        <f>F380*Start!$C$3</f>
        <v>1.2</v>
      </c>
    </row>
    <row r="381" spans="1:7">
      <c r="A381" s="97" t="s">
        <v>65</v>
      </c>
      <c r="B381" s="98" t="s">
        <v>273</v>
      </c>
      <c r="C381" s="103" t="s">
        <v>64</v>
      </c>
      <c r="D381" s="99" t="s">
        <v>139</v>
      </c>
      <c r="E381" s="100">
        <v>0.1</v>
      </c>
      <c r="F381" s="99">
        <v>0.06</v>
      </c>
      <c r="G381" s="99">
        <f>F381*Start!$C$3</f>
        <v>0.6</v>
      </c>
    </row>
    <row r="382" spans="1:7">
      <c r="A382" s="97" t="s">
        <v>135</v>
      </c>
      <c r="B382" s="98" t="s">
        <v>128</v>
      </c>
      <c r="C382" s="103" t="s">
        <v>41</v>
      </c>
      <c r="D382" s="99" t="s">
        <v>275</v>
      </c>
      <c r="E382" s="100">
        <v>0.8</v>
      </c>
      <c r="F382" s="99">
        <v>0.05</v>
      </c>
      <c r="G382" s="99">
        <f>F382*Start!$C$3</f>
        <v>0.5</v>
      </c>
    </row>
    <row r="383" spans="1:7">
      <c r="A383" s="97" t="s">
        <v>154</v>
      </c>
      <c r="B383" s="98" t="s">
        <v>128</v>
      </c>
      <c r="C383" s="103" t="s">
        <v>41</v>
      </c>
      <c r="D383" s="99" t="s">
        <v>275</v>
      </c>
      <c r="E383" s="100">
        <v>0.8</v>
      </c>
      <c r="F383" s="99">
        <v>0.1</v>
      </c>
      <c r="G383" s="99">
        <f>F383*Start!$C$3</f>
        <v>1</v>
      </c>
    </row>
    <row r="384" spans="1:7">
      <c r="A384" s="97" t="s">
        <v>160</v>
      </c>
      <c r="B384" s="98" t="s">
        <v>128</v>
      </c>
      <c r="C384" s="103" t="s">
        <v>41</v>
      </c>
      <c r="D384" s="99" t="s">
        <v>275</v>
      </c>
      <c r="E384" s="100">
        <v>0.8</v>
      </c>
      <c r="F384" s="99">
        <v>0.2</v>
      </c>
      <c r="G384" s="99">
        <f>F384*Start!$C$3</f>
        <v>2</v>
      </c>
    </row>
    <row r="385" spans="1:7">
      <c r="A385" s="97" t="s">
        <v>72</v>
      </c>
      <c r="B385" s="98" t="s">
        <v>128</v>
      </c>
      <c r="C385" s="103" t="s">
        <v>41</v>
      </c>
      <c r="D385" s="99" t="s">
        <v>275</v>
      </c>
      <c r="E385" s="100">
        <v>0.8</v>
      </c>
      <c r="F385" s="99">
        <v>1.2</v>
      </c>
      <c r="G385" s="99">
        <f>F385*Start!$C$3</f>
        <v>12</v>
      </c>
    </row>
    <row r="386" spans="1:7">
      <c r="A386" s="97" t="s">
        <v>97</v>
      </c>
      <c r="B386" s="98" t="s">
        <v>128</v>
      </c>
      <c r="C386" s="103" t="s">
        <v>41</v>
      </c>
      <c r="D386" s="99" t="s">
        <v>275</v>
      </c>
      <c r="E386" s="100">
        <v>0.8</v>
      </c>
      <c r="F386" s="99">
        <v>1.2</v>
      </c>
      <c r="G386" s="99">
        <f>F386*Start!$C$3</f>
        <v>12</v>
      </c>
    </row>
    <row r="387" spans="1:7">
      <c r="A387" s="97" t="s">
        <v>201</v>
      </c>
      <c r="B387" s="98" t="s">
        <v>128</v>
      </c>
      <c r="C387" s="103" t="s">
        <v>41</v>
      </c>
      <c r="D387" s="99" t="s">
        <v>275</v>
      </c>
      <c r="E387" s="100">
        <v>0.8</v>
      </c>
      <c r="F387" s="99">
        <v>0.2</v>
      </c>
      <c r="G387" s="99">
        <f>F387*Start!$C$3</f>
        <v>2</v>
      </c>
    </row>
    <row r="388" spans="1:7">
      <c r="A388" s="97" t="s">
        <v>169</v>
      </c>
      <c r="B388" s="98" t="s">
        <v>128</v>
      </c>
      <c r="C388" s="103" t="s">
        <v>41</v>
      </c>
      <c r="D388" s="99" t="s">
        <v>275</v>
      </c>
      <c r="E388" s="100">
        <v>0.8</v>
      </c>
      <c r="F388" s="99">
        <v>0.2</v>
      </c>
      <c r="G388" s="99">
        <f>F388*Start!$C$3</f>
        <v>2</v>
      </c>
    </row>
    <row r="389" spans="1:7">
      <c r="A389" s="97" t="s">
        <v>176</v>
      </c>
      <c r="B389" s="98" t="s">
        <v>128</v>
      </c>
      <c r="C389" s="103" t="s">
        <v>41</v>
      </c>
      <c r="D389" s="99" t="s">
        <v>275</v>
      </c>
      <c r="E389" s="100">
        <v>0.8</v>
      </c>
      <c r="F389" s="99">
        <v>0.3</v>
      </c>
      <c r="G389" s="99">
        <f>F389*Start!$C$3</f>
        <v>3</v>
      </c>
    </row>
    <row r="390" spans="1:7">
      <c r="A390" s="97" t="s">
        <v>180</v>
      </c>
      <c r="B390" s="98" t="s">
        <v>128</v>
      </c>
      <c r="C390" s="103" t="s">
        <v>41</v>
      </c>
      <c r="D390" s="99" t="s">
        <v>275</v>
      </c>
      <c r="E390" s="100">
        <v>0.8</v>
      </c>
      <c r="F390" s="99">
        <v>0.5</v>
      </c>
      <c r="G390" s="99">
        <f>F390*Start!$C$3</f>
        <v>5</v>
      </c>
    </row>
    <row r="391" spans="1:7">
      <c r="A391" s="97" t="s">
        <v>60</v>
      </c>
      <c r="B391" s="98" t="s">
        <v>128</v>
      </c>
      <c r="C391" s="103" t="s">
        <v>41</v>
      </c>
      <c r="D391" s="99" t="s">
        <v>275</v>
      </c>
      <c r="E391" s="100">
        <v>0.8</v>
      </c>
      <c r="F391" s="99">
        <v>0.05</v>
      </c>
      <c r="G391" s="99">
        <f>F391*Start!$C$3</f>
        <v>0.5</v>
      </c>
    </row>
    <row r="392" spans="1:7">
      <c r="A392" s="97" t="s">
        <v>228</v>
      </c>
      <c r="B392" s="98" t="s">
        <v>128</v>
      </c>
      <c r="C392" s="103" t="s">
        <v>41</v>
      </c>
      <c r="D392" s="99" t="s">
        <v>275</v>
      </c>
      <c r="E392" s="100">
        <v>0.8</v>
      </c>
      <c r="F392" s="99">
        <v>0.2</v>
      </c>
      <c r="G392" s="99">
        <f>F392*Start!$C$3</f>
        <v>2</v>
      </c>
    </row>
    <row r="393" spans="1:7">
      <c r="A393" s="97" t="s">
        <v>78</v>
      </c>
      <c r="B393" s="98" t="s">
        <v>128</v>
      </c>
      <c r="C393" s="103" t="s">
        <v>41</v>
      </c>
      <c r="D393" s="99" t="s">
        <v>275</v>
      </c>
      <c r="E393" s="100">
        <v>0.8</v>
      </c>
      <c r="F393" s="99">
        <v>0.05</v>
      </c>
      <c r="G393" s="99">
        <f>F393*Start!$C$3</f>
        <v>0.5</v>
      </c>
    </row>
    <row r="394" spans="1:7">
      <c r="A394" s="97" t="s">
        <v>235</v>
      </c>
      <c r="B394" s="98" t="s">
        <v>128</v>
      </c>
      <c r="C394" s="103" t="s">
        <v>41</v>
      </c>
      <c r="D394" s="99" t="s">
        <v>275</v>
      </c>
      <c r="E394" s="100">
        <v>0.8</v>
      </c>
      <c r="F394" s="99">
        <v>0.2</v>
      </c>
      <c r="G394" s="99">
        <f>F394*Start!$C$3</f>
        <v>2</v>
      </c>
    </row>
    <row r="395" spans="1:7">
      <c r="A395" s="97" t="s">
        <v>229</v>
      </c>
      <c r="B395" s="98" t="s">
        <v>128</v>
      </c>
      <c r="C395" s="103" t="s">
        <v>41</v>
      </c>
      <c r="D395" s="99" t="s">
        <v>275</v>
      </c>
      <c r="E395" s="100">
        <v>0.8</v>
      </c>
      <c r="F395" s="99">
        <v>0.2</v>
      </c>
      <c r="G395" s="99">
        <f>F395*Start!$C$3</f>
        <v>2</v>
      </c>
    </row>
    <row r="396" spans="1:7">
      <c r="A396" s="97" t="s">
        <v>230</v>
      </c>
      <c r="B396" s="98" t="s">
        <v>128</v>
      </c>
      <c r="C396" s="103" t="s">
        <v>41</v>
      </c>
      <c r="D396" s="99" t="s">
        <v>275</v>
      </c>
      <c r="E396" s="100">
        <v>0.8</v>
      </c>
      <c r="F396" s="99">
        <v>0.1</v>
      </c>
      <c r="G396" s="99">
        <f>F396*Start!$C$3</f>
        <v>1</v>
      </c>
    </row>
    <row r="397" spans="1:7">
      <c r="A397" s="97" t="s">
        <v>37</v>
      </c>
      <c r="B397" s="98" t="s">
        <v>128</v>
      </c>
      <c r="C397" s="103" t="s">
        <v>41</v>
      </c>
      <c r="D397" s="99" t="s">
        <v>275</v>
      </c>
      <c r="E397" s="100">
        <v>0.8</v>
      </c>
      <c r="F397" s="99">
        <v>0.1</v>
      </c>
      <c r="G397" s="99">
        <f>F397*Start!$C$3</f>
        <v>1</v>
      </c>
    </row>
    <row r="398" spans="1:7">
      <c r="A398" s="97" t="s">
        <v>43</v>
      </c>
      <c r="B398" s="98" t="s">
        <v>128</v>
      </c>
      <c r="C398" s="103" t="s">
        <v>41</v>
      </c>
      <c r="D398" s="99" t="s">
        <v>275</v>
      </c>
      <c r="E398" s="100">
        <v>0.8</v>
      </c>
      <c r="F398" s="99">
        <v>0.05</v>
      </c>
      <c r="G398" s="99">
        <f>F398*Start!$C$3</f>
        <v>0.5</v>
      </c>
    </row>
    <row r="399" spans="1:7">
      <c r="A399" s="97" t="s">
        <v>238</v>
      </c>
      <c r="B399" s="98" t="s">
        <v>128</v>
      </c>
      <c r="C399" s="103" t="s">
        <v>41</v>
      </c>
      <c r="D399" s="99" t="s">
        <v>275</v>
      </c>
      <c r="E399" s="100">
        <v>0.8</v>
      </c>
      <c r="F399" s="99">
        <v>0.05</v>
      </c>
      <c r="G399" s="99">
        <f>F399*Start!$C$3</f>
        <v>0.5</v>
      </c>
    </row>
    <row r="400" spans="1:7">
      <c r="A400" s="97" t="s">
        <v>239</v>
      </c>
      <c r="B400" s="98" t="s">
        <v>128</v>
      </c>
      <c r="C400" s="103" t="s">
        <v>41</v>
      </c>
      <c r="D400" s="99" t="s">
        <v>275</v>
      </c>
      <c r="E400" s="100">
        <v>0.8</v>
      </c>
      <c r="F400" s="99">
        <v>0.16</v>
      </c>
      <c r="G400" s="99">
        <f>F400*Start!$C$3</f>
        <v>1.6</v>
      </c>
    </row>
    <row r="401" spans="1:7">
      <c r="A401" s="97" t="s">
        <v>240</v>
      </c>
      <c r="B401" s="98" t="s">
        <v>128</v>
      </c>
      <c r="C401" s="103" t="s">
        <v>41</v>
      </c>
      <c r="D401" s="99" t="s">
        <v>275</v>
      </c>
      <c r="E401" s="100">
        <v>0.8</v>
      </c>
      <c r="F401" s="99">
        <v>0.1</v>
      </c>
      <c r="G401" s="99">
        <f>F401*Start!$C$3</f>
        <v>1</v>
      </c>
    </row>
    <row r="402" spans="1:7">
      <c r="A402" s="97" t="s">
        <v>307</v>
      </c>
      <c r="B402" s="98" t="s">
        <v>128</v>
      </c>
      <c r="C402" s="103" t="s">
        <v>41</v>
      </c>
      <c r="D402" s="99" t="s">
        <v>275</v>
      </c>
      <c r="E402" s="100">
        <v>0.8</v>
      </c>
      <c r="F402" s="99">
        <v>0.5</v>
      </c>
      <c r="G402" s="115">
        <f>F402*Start!$C$3</f>
        <v>5</v>
      </c>
    </row>
    <row r="403" spans="1:7">
      <c r="A403" s="97" t="s">
        <v>292</v>
      </c>
      <c r="B403" s="98" t="s">
        <v>128</v>
      </c>
      <c r="C403" s="103" t="s">
        <v>41</v>
      </c>
      <c r="D403" s="99" t="s">
        <v>275</v>
      </c>
      <c r="E403" s="100">
        <v>0.8</v>
      </c>
      <c r="F403" s="99">
        <v>0.5</v>
      </c>
      <c r="G403" s="115">
        <f>F403*Start!$C$3</f>
        <v>5</v>
      </c>
    </row>
    <row r="404" spans="1:7">
      <c r="A404" s="97" t="s">
        <v>74</v>
      </c>
      <c r="B404" s="98" t="s">
        <v>128</v>
      </c>
      <c r="C404" s="103" t="s">
        <v>41</v>
      </c>
      <c r="D404" s="99" t="s">
        <v>275</v>
      </c>
      <c r="E404" s="100">
        <v>0.8</v>
      </c>
      <c r="F404" s="99">
        <v>0.05</v>
      </c>
      <c r="G404" s="99">
        <f>F404*Start!$C$3</f>
        <v>0.5</v>
      </c>
    </row>
    <row r="405" spans="1:7">
      <c r="A405" s="97" t="s">
        <v>79</v>
      </c>
      <c r="B405" s="98" t="s">
        <v>128</v>
      </c>
      <c r="C405" s="103" t="s">
        <v>41</v>
      </c>
      <c r="D405" s="99" t="s">
        <v>275</v>
      </c>
      <c r="E405" s="100">
        <v>0.8</v>
      </c>
      <c r="F405" s="99">
        <v>0.1</v>
      </c>
      <c r="G405" s="99">
        <f>F405*Start!$C$3</f>
        <v>1</v>
      </c>
    </row>
    <row r="406" spans="1:7">
      <c r="A406" s="97" t="s">
        <v>257</v>
      </c>
      <c r="B406" s="98" t="s">
        <v>128</v>
      </c>
      <c r="C406" s="103" t="s">
        <v>41</v>
      </c>
      <c r="D406" s="99" t="s">
        <v>275</v>
      </c>
      <c r="E406" s="100">
        <v>0.8</v>
      </c>
      <c r="F406" s="99">
        <v>0.2</v>
      </c>
      <c r="G406" s="99">
        <f>F406*Start!$C$3</f>
        <v>2</v>
      </c>
    </row>
    <row r="407" spans="1:7">
      <c r="A407" s="97" t="s">
        <v>291</v>
      </c>
      <c r="B407" s="98" t="s">
        <v>128</v>
      </c>
      <c r="C407" s="103" t="s">
        <v>41</v>
      </c>
      <c r="D407" s="99" t="s">
        <v>275</v>
      </c>
      <c r="E407" s="100">
        <v>0.8</v>
      </c>
      <c r="F407" s="99">
        <v>0.5</v>
      </c>
      <c r="G407" s="115">
        <f>F407*Start!$C$3</f>
        <v>5</v>
      </c>
    </row>
    <row r="408" spans="1:7">
      <c r="A408" s="97" t="s">
        <v>160</v>
      </c>
      <c r="B408" s="98" t="s">
        <v>128</v>
      </c>
      <c r="C408" s="103" t="s">
        <v>163</v>
      </c>
      <c r="D408" s="99" t="s">
        <v>275</v>
      </c>
      <c r="E408" s="100">
        <v>0</v>
      </c>
      <c r="F408" s="99">
        <v>0.25</v>
      </c>
      <c r="G408" s="99">
        <f>F408*Start!$C$3</f>
        <v>2.5</v>
      </c>
    </row>
    <row r="409" spans="1:7">
      <c r="A409" s="97" t="s">
        <v>201</v>
      </c>
      <c r="B409" s="98" t="s">
        <v>128</v>
      </c>
      <c r="C409" s="103" t="s">
        <v>163</v>
      </c>
      <c r="D409" s="99" t="s">
        <v>275</v>
      </c>
      <c r="E409" s="100">
        <v>0</v>
      </c>
      <c r="F409" s="99">
        <v>0.25</v>
      </c>
      <c r="G409" s="99">
        <f>F409*Start!$C$3</f>
        <v>2.5</v>
      </c>
    </row>
    <row r="410" spans="1:7">
      <c r="A410" s="97" t="s">
        <v>257</v>
      </c>
      <c r="B410" s="98" t="s">
        <v>128</v>
      </c>
      <c r="C410" s="103" t="s">
        <v>163</v>
      </c>
      <c r="D410" s="99" t="s">
        <v>275</v>
      </c>
      <c r="E410" s="100">
        <v>0</v>
      </c>
      <c r="F410" s="99">
        <v>0.25</v>
      </c>
      <c r="G410" s="99">
        <f>F410*Start!$C$3</f>
        <v>2.5</v>
      </c>
    </row>
    <row r="411" spans="1:7">
      <c r="A411" s="97" t="s">
        <v>307</v>
      </c>
      <c r="B411" s="98" t="s">
        <v>281</v>
      </c>
      <c r="C411" s="103" t="s">
        <v>314</v>
      </c>
      <c r="D411" s="99" t="s">
        <v>275</v>
      </c>
      <c r="E411" s="100">
        <v>1.5</v>
      </c>
      <c r="F411" s="99">
        <v>1</v>
      </c>
      <c r="G411" s="115">
        <f>F411*Start!$C$3</f>
        <v>10</v>
      </c>
    </row>
    <row r="412" spans="1:7">
      <c r="A412" s="97" t="s">
        <v>72</v>
      </c>
      <c r="B412" s="98" t="s">
        <v>273</v>
      </c>
      <c r="C412" s="103" t="s">
        <v>303</v>
      </c>
      <c r="D412" s="99" t="s">
        <v>275</v>
      </c>
      <c r="E412" s="100">
        <v>0</v>
      </c>
      <c r="F412" s="99">
        <v>0.3</v>
      </c>
      <c r="G412" s="99">
        <f>F412*Start!$C$3</f>
        <v>3</v>
      </c>
    </row>
    <row r="413" spans="1:7">
      <c r="A413" s="97" t="s">
        <v>292</v>
      </c>
      <c r="B413" s="98" t="s">
        <v>128</v>
      </c>
      <c r="C413" s="103" t="s">
        <v>303</v>
      </c>
      <c r="D413" s="99" t="s">
        <v>275</v>
      </c>
      <c r="E413" s="100">
        <v>0</v>
      </c>
      <c r="F413" s="99">
        <v>0.3</v>
      </c>
      <c r="G413" s="115">
        <f>F413*Start!$C$3</f>
        <v>3</v>
      </c>
    </row>
    <row r="414" spans="1:7">
      <c r="A414" s="97" t="s">
        <v>43</v>
      </c>
      <c r="B414" s="98" t="s">
        <v>138</v>
      </c>
      <c r="C414" s="103" t="s">
        <v>44</v>
      </c>
      <c r="D414" s="99" t="s">
        <v>275</v>
      </c>
      <c r="E414" s="100">
        <v>0.9</v>
      </c>
      <c r="F414" s="99">
        <v>0.2</v>
      </c>
      <c r="G414" s="99">
        <f>F414*Start!$C$3</f>
        <v>2</v>
      </c>
    </row>
    <row r="415" spans="1:7">
      <c r="A415" s="97" t="s">
        <v>79</v>
      </c>
      <c r="B415" s="98" t="s">
        <v>138</v>
      </c>
      <c r="C415" s="103" t="s">
        <v>80</v>
      </c>
      <c r="D415" s="99" t="s">
        <v>275</v>
      </c>
      <c r="E415" s="100">
        <v>2.5</v>
      </c>
      <c r="F415" s="99">
        <v>0.75</v>
      </c>
      <c r="G415" s="99">
        <f>F415*Start!$C$3</f>
        <v>7.5</v>
      </c>
    </row>
    <row r="416" spans="1:7">
      <c r="A416" s="97" t="s">
        <v>96</v>
      </c>
      <c r="B416" s="98" t="s">
        <v>138</v>
      </c>
      <c r="C416" s="103" t="s">
        <v>260</v>
      </c>
      <c r="D416" s="99" t="s">
        <v>275</v>
      </c>
      <c r="E416" s="100">
        <v>2.7</v>
      </c>
      <c r="F416" s="99">
        <v>0.4</v>
      </c>
      <c r="G416" s="99">
        <f>F416*Start!$C$3</f>
        <v>4</v>
      </c>
    </row>
    <row r="417" spans="1:7">
      <c r="A417" s="97" t="s">
        <v>135</v>
      </c>
      <c r="B417" s="98" t="s">
        <v>128</v>
      </c>
      <c r="C417" s="103" t="s">
        <v>144</v>
      </c>
      <c r="D417" s="99" t="s">
        <v>275</v>
      </c>
      <c r="E417" s="100">
        <v>0</v>
      </c>
      <c r="F417" s="99">
        <v>5.0000000000000001E-3</v>
      </c>
      <c r="G417" s="99">
        <f>F417*Start!$C$3</f>
        <v>0.05</v>
      </c>
    </row>
    <row r="418" spans="1:7">
      <c r="A418" s="97" t="s">
        <v>186</v>
      </c>
      <c r="B418" s="98" t="s">
        <v>128</v>
      </c>
      <c r="C418" s="103" t="s">
        <v>188</v>
      </c>
      <c r="D418" s="99" t="s">
        <v>275</v>
      </c>
      <c r="E418" s="100">
        <v>0</v>
      </c>
      <c r="F418" s="99">
        <v>0.12</v>
      </c>
      <c r="G418" s="99">
        <f>F418*Start!$C$3</f>
        <v>1.2</v>
      </c>
    </row>
    <row r="419" spans="1:7">
      <c r="A419" s="97" t="s">
        <v>206</v>
      </c>
      <c r="B419" s="98" t="s">
        <v>128</v>
      </c>
      <c r="C419" s="103" t="s">
        <v>188</v>
      </c>
      <c r="D419" s="99" t="s">
        <v>275</v>
      </c>
      <c r="E419" s="100">
        <v>0</v>
      </c>
      <c r="F419" s="99">
        <v>0.15</v>
      </c>
      <c r="G419" s="99">
        <f>F419*Start!$C$3</f>
        <v>1.5</v>
      </c>
    </row>
    <row r="420" spans="1:7">
      <c r="A420" s="97" t="s">
        <v>238</v>
      </c>
      <c r="B420" s="98" t="s">
        <v>128</v>
      </c>
      <c r="C420" s="103" t="s">
        <v>188</v>
      </c>
      <c r="D420" s="99" t="s">
        <v>275</v>
      </c>
      <c r="E420" s="100">
        <v>0</v>
      </c>
      <c r="F420" s="99">
        <v>0.05</v>
      </c>
      <c r="G420" s="99">
        <f>F420*Start!$C$3</f>
        <v>0.5</v>
      </c>
    </row>
    <row r="421" spans="1:7">
      <c r="A421" s="97" t="s">
        <v>156</v>
      </c>
      <c r="B421" s="98" t="s">
        <v>128</v>
      </c>
      <c r="C421" s="103" t="s">
        <v>158</v>
      </c>
      <c r="D421" s="99" t="s">
        <v>287</v>
      </c>
      <c r="E421" s="100">
        <v>0</v>
      </c>
      <c r="F421" s="99">
        <v>0.05</v>
      </c>
      <c r="G421" s="99">
        <f>F421*Start!$C$3</f>
        <v>0.5</v>
      </c>
    </row>
    <row r="422" spans="1:7">
      <c r="A422" s="97" t="s">
        <v>154</v>
      </c>
      <c r="B422" s="98" t="s">
        <v>128</v>
      </c>
      <c r="C422" s="103" t="s">
        <v>155</v>
      </c>
      <c r="D422" s="99" t="s">
        <v>275</v>
      </c>
      <c r="E422" s="100">
        <v>0.8</v>
      </c>
      <c r="F422" s="99">
        <v>1</v>
      </c>
      <c r="G422" s="99">
        <f>F422*Start!$C$3</f>
        <v>10</v>
      </c>
    </row>
    <row r="423" spans="1:7">
      <c r="A423" s="97" t="s">
        <v>180</v>
      </c>
      <c r="B423" s="98" t="s">
        <v>128</v>
      </c>
      <c r="C423" s="103" t="s">
        <v>155</v>
      </c>
      <c r="D423" s="99" t="s">
        <v>275</v>
      </c>
      <c r="E423" s="100">
        <v>0.8</v>
      </c>
      <c r="F423" s="99">
        <v>20</v>
      </c>
      <c r="G423" s="99">
        <f>F423*Start!$C$3</f>
        <v>200</v>
      </c>
    </row>
    <row r="424" spans="1:7">
      <c r="A424" s="97" t="s">
        <v>200</v>
      </c>
      <c r="B424" s="98" t="s">
        <v>128</v>
      </c>
      <c r="C424" s="103" t="s">
        <v>155</v>
      </c>
      <c r="D424" s="99" t="s">
        <v>275</v>
      </c>
      <c r="E424" s="100">
        <v>0.8</v>
      </c>
      <c r="F424" s="99">
        <v>1</v>
      </c>
      <c r="G424" s="99">
        <f>F424*Start!$C$3</f>
        <v>10</v>
      </c>
    </row>
    <row r="425" spans="1:7">
      <c r="A425" s="97" t="s">
        <v>216</v>
      </c>
      <c r="B425" s="98" t="s">
        <v>128</v>
      </c>
      <c r="C425" s="103" t="s">
        <v>155</v>
      </c>
      <c r="D425" s="99" t="s">
        <v>275</v>
      </c>
      <c r="E425" s="100">
        <v>0.8</v>
      </c>
      <c r="F425" s="99">
        <v>0.85</v>
      </c>
      <c r="G425" s="99">
        <f>F425*Start!$C$3</f>
        <v>8.5</v>
      </c>
    </row>
    <row r="426" spans="1:7">
      <c r="A426" s="97" t="s">
        <v>307</v>
      </c>
      <c r="B426" s="98" t="s">
        <v>128</v>
      </c>
      <c r="C426" s="103" t="s">
        <v>155</v>
      </c>
      <c r="D426" s="99" t="s">
        <v>275</v>
      </c>
      <c r="E426" s="100">
        <v>0.8</v>
      </c>
      <c r="F426" s="99">
        <v>1</v>
      </c>
      <c r="G426" s="115">
        <f>F426*Start!$C$3</f>
        <v>10</v>
      </c>
    </row>
    <row r="427" spans="1:7">
      <c r="A427" s="97" t="s">
        <v>135</v>
      </c>
      <c r="B427" s="98" t="s">
        <v>128</v>
      </c>
      <c r="C427" s="103" t="s">
        <v>62</v>
      </c>
      <c r="D427" s="99" t="s">
        <v>282</v>
      </c>
      <c r="E427" s="100">
        <v>4</v>
      </c>
      <c r="F427" s="99">
        <v>0.25</v>
      </c>
      <c r="G427" s="99">
        <f>F427*Start!$C$3</f>
        <v>2.5</v>
      </c>
    </row>
    <row r="428" spans="1:7">
      <c r="A428" s="97" t="s">
        <v>154</v>
      </c>
      <c r="B428" s="98" t="s">
        <v>128</v>
      </c>
      <c r="C428" s="103" t="s">
        <v>62</v>
      </c>
      <c r="D428" s="99" t="s">
        <v>282</v>
      </c>
      <c r="E428" s="100">
        <v>4</v>
      </c>
      <c r="F428" s="99">
        <v>0.25</v>
      </c>
      <c r="G428" s="99">
        <f>F428*Start!$C$3</f>
        <v>2.5</v>
      </c>
    </row>
    <row r="429" spans="1:7">
      <c r="A429" s="97" t="s">
        <v>156</v>
      </c>
      <c r="B429" s="98" t="s">
        <v>128</v>
      </c>
      <c r="C429" s="103" t="s">
        <v>62</v>
      </c>
      <c r="D429" s="99" t="s">
        <v>282</v>
      </c>
      <c r="E429" s="100">
        <v>4</v>
      </c>
      <c r="F429" s="99">
        <v>0.25</v>
      </c>
      <c r="G429" s="99">
        <f>F429*Start!$C$3</f>
        <v>2.5</v>
      </c>
    </row>
    <row r="430" spans="1:7">
      <c r="A430" s="97" t="s">
        <v>60</v>
      </c>
      <c r="B430" s="98" t="s">
        <v>128</v>
      </c>
      <c r="C430" s="103" t="s">
        <v>62</v>
      </c>
      <c r="D430" s="99" t="s">
        <v>282</v>
      </c>
      <c r="E430" s="100">
        <v>4</v>
      </c>
      <c r="F430" s="99">
        <v>0.25</v>
      </c>
      <c r="G430" s="99">
        <f>F430*Start!$C$3</f>
        <v>2.5</v>
      </c>
    </row>
    <row r="431" spans="1:7">
      <c r="A431" s="97" t="s">
        <v>322</v>
      </c>
      <c r="B431" s="98" t="s">
        <v>128</v>
      </c>
      <c r="C431" s="103" t="s">
        <v>62</v>
      </c>
      <c r="D431" s="99" t="s">
        <v>282</v>
      </c>
      <c r="E431" s="100">
        <v>4</v>
      </c>
      <c r="F431" s="99">
        <v>0.25</v>
      </c>
      <c r="G431" s="115">
        <f>F431*Start!$C$3</f>
        <v>2.5</v>
      </c>
    </row>
    <row r="432" spans="1:7">
      <c r="A432" s="97" t="s">
        <v>292</v>
      </c>
      <c r="B432" s="98" t="s">
        <v>128</v>
      </c>
      <c r="C432" s="103" t="s">
        <v>62</v>
      </c>
      <c r="D432" s="99" t="s">
        <v>282</v>
      </c>
      <c r="E432" s="100">
        <v>4</v>
      </c>
      <c r="F432" s="99">
        <v>0.25</v>
      </c>
      <c r="G432" s="115">
        <f>F432*Start!$C$3</f>
        <v>2.5</v>
      </c>
    </row>
    <row r="433" spans="1:7">
      <c r="A433" s="97" t="s">
        <v>74</v>
      </c>
      <c r="B433" s="98" t="s">
        <v>128</v>
      </c>
      <c r="C433" s="103" t="s">
        <v>62</v>
      </c>
      <c r="D433" s="99" t="s">
        <v>282</v>
      </c>
      <c r="E433" s="100">
        <v>4</v>
      </c>
      <c r="F433" s="99">
        <v>0.25</v>
      </c>
      <c r="G433" s="99">
        <f>F433*Start!$C$3</f>
        <v>2.5</v>
      </c>
    </row>
    <row r="434" spans="1:7">
      <c r="A434" s="97" t="s">
        <v>87</v>
      </c>
      <c r="B434" s="98" t="s">
        <v>128</v>
      </c>
      <c r="C434" s="103" t="s">
        <v>62</v>
      </c>
      <c r="D434" s="99" t="s">
        <v>282</v>
      </c>
      <c r="E434" s="100">
        <v>4</v>
      </c>
      <c r="F434" s="99">
        <v>0.25</v>
      </c>
      <c r="G434" s="99">
        <f>F434*Start!$C$3</f>
        <v>2.5</v>
      </c>
    </row>
    <row r="435" spans="1:7">
      <c r="A435" s="97" t="s">
        <v>256</v>
      </c>
      <c r="B435" s="98" t="s">
        <v>128</v>
      </c>
      <c r="C435" s="103" t="s">
        <v>62</v>
      </c>
      <c r="D435" s="99" t="s">
        <v>282</v>
      </c>
      <c r="E435" s="100">
        <v>4</v>
      </c>
      <c r="F435" s="99">
        <v>0.25</v>
      </c>
      <c r="G435" s="99">
        <f>F435*Start!$C$3</f>
        <v>2.5</v>
      </c>
    </row>
    <row r="436" spans="1:7">
      <c r="A436" s="97" t="s">
        <v>79</v>
      </c>
      <c r="B436" s="98" t="s">
        <v>128</v>
      </c>
      <c r="C436" s="103" t="s">
        <v>62</v>
      </c>
      <c r="D436" s="99" t="s">
        <v>282</v>
      </c>
      <c r="E436" s="100">
        <v>4</v>
      </c>
      <c r="F436" s="99">
        <v>0.25</v>
      </c>
      <c r="G436" s="99">
        <f>F436*Start!$C$3</f>
        <v>2.5</v>
      </c>
    </row>
    <row r="437" spans="1:7">
      <c r="A437" s="97" t="s">
        <v>291</v>
      </c>
      <c r="B437" s="98" t="s">
        <v>128</v>
      </c>
      <c r="C437" s="103" t="s">
        <v>62</v>
      </c>
      <c r="D437" s="99" t="s">
        <v>282</v>
      </c>
      <c r="E437" s="100">
        <v>4</v>
      </c>
      <c r="F437" s="99">
        <v>0.25</v>
      </c>
      <c r="G437" s="115">
        <f>F437*Start!$C$3</f>
        <v>2.5</v>
      </c>
    </row>
    <row r="438" spans="1:7">
      <c r="A438" s="97" t="s">
        <v>307</v>
      </c>
      <c r="B438" s="98" t="s">
        <v>128</v>
      </c>
      <c r="C438" s="103" t="s">
        <v>312</v>
      </c>
      <c r="D438" s="99" t="s">
        <v>282</v>
      </c>
      <c r="E438" s="100">
        <v>4</v>
      </c>
      <c r="F438" s="99">
        <v>0.25</v>
      </c>
      <c r="G438" s="115">
        <f>F438*Start!$C$3</f>
        <v>2.5</v>
      </c>
    </row>
    <row r="439" spans="1:7">
      <c r="A439" s="97" t="s">
        <v>196</v>
      </c>
      <c r="B439" s="98" t="s">
        <v>128</v>
      </c>
      <c r="C439" s="103" t="s">
        <v>197</v>
      </c>
      <c r="D439" s="99" t="s">
        <v>275</v>
      </c>
      <c r="E439" s="100">
        <v>2.2000000000000002</v>
      </c>
      <c r="F439" s="99">
        <v>0.25</v>
      </c>
      <c r="G439" s="99">
        <f>F439*Start!$C$3</f>
        <v>2.5</v>
      </c>
    </row>
    <row r="440" spans="1:7">
      <c r="A440" s="97" t="s">
        <v>228</v>
      </c>
      <c r="B440" s="98" t="s">
        <v>128</v>
      </c>
      <c r="C440" s="103" t="s">
        <v>197</v>
      </c>
      <c r="D440" s="99" t="s">
        <v>275</v>
      </c>
      <c r="E440" s="100">
        <v>2.2000000000000002</v>
      </c>
      <c r="F440" s="99">
        <v>0.1</v>
      </c>
      <c r="G440" s="99">
        <f>F440*Start!$C$3</f>
        <v>1</v>
      </c>
    </row>
    <row r="441" spans="1:7">
      <c r="A441" s="97" t="s">
        <v>307</v>
      </c>
      <c r="B441" s="98" t="s">
        <v>128</v>
      </c>
      <c r="C441" s="103" t="s">
        <v>316</v>
      </c>
      <c r="D441" s="99" t="s">
        <v>275</v>
      </c>
      <c r="E441" s="100">
        <v>2.2000000000000002</v>
      </c>
      <c r="F441" s="99">
        <v>0.1</v>
      </c>
      <c r="G441" s="115">
        <f>F441*Start!$C$3</f>
        <v>1</v>
      </c>
    </row>
    <row r="442" spans="1:7">
      <c r="A442" s="97" t="s">
        <v>89</v>
      </c>
      <c r="B442" s="98" t="s">
        <v>130</v>
      </c>
      <c r="C442" s="103" t="s">
        <v>90</v>
      </c>
      <c r="D442" s="99" t="s">
        <v>275</v>
      </c>
      <c r="E442" s="100">
        <v>0</v>
      </c>
      <c r="F442" s="99">
        <v>6.0000000000000001E-3</v>
      </c>
      <c r="G442" s="99">
        <f>F442*Start!$C$3</f>
        <v>0.06</v>
      </c>
    </row>
    <row r="443" spans="1:7">
      <c r="A443" s="97" t="s">
        <v>79</v>
      </c>
      <c r="B443" s="98" t="s">
        <v>138</v>
      </c>
      <c r="C443" s="103" t="s">
        <v>81</v>
      </c>
      <c r="D443" s="99" t="s">
        <v>275</v>
      </c>
      <c r="E443" s="100">
        <v>3</v>
      </c>
      <c r="F443" s="99">
        <v>0.25</v>
      </c>
      <c r="G443" s="99">
        <f>F443*Start!$C$3</f>
        <v>2.5</v>
      </c>
    </row>
    <row r="444" spans="1:7">
      <c r="A444" s="97" t="s">
        <v>23</v>
      </c>
      <c r="B444" s="98" t="s">
        <v>273</v>
      </c>
      <c r="C444" s="103" t="s">
        <v>26</v>
      </c>
      <c r="D444" s="99" t="s">
        <v>275</v>
      </c>
      <c r="E444" s="100">
        <v>0</v>
      </c>
      <c r="F444" s="99">
        <v>3.0000000000000001E-3</v>
      </c>
      <c r="G444" s="99">
        <f>F444*Start!$C$3</f>
        <v>0.03</v>
      </c>
    </row>
    <row r="445" spans="1:7">
      <c r="A445" s="97" t="s">
        <v>307</v>
      </c>
      <c r="B445" s="98" t="s">
        <v>281</v>
      </c>
      <c r="C445" s="103" t="s">
        <v>295</v>
      </c>
      <c r="D445" s="99" t="s">
        <v>139</v>
      </c>
      <c r="E445" s="100">
        <v>15</v>
      </c>
      <c r="F445" s="99">
        <v>1</v>
      </c>
      <c r="G445" s="115">
        <f>F445*Start!$C$3</f>
        <v>10</v>
      </c>
    </row>
    <row r="446" spans="1:7">
      <c r="A446" s="97" t="s">
        <v>292</v>
      </c>
      <c r="B446" s="98" t="s">
        <v>128</v>
      </c>
      <c r="C446" s="103" t="s">
        <v>295</v>
      </c>
      <c r="D446" s="99" t="s">
        <v>139</v>
      </c>
      <c r="E446" s="100">
        <v>15</v>
      </c>
      <c r="F446" s="99">
        <v>1</v>
      </c>
      <c r="G446" s="115">
        <f>F446*Start!$C$3</f>
        <v>10</v>
      </c>
    </row>
    <row r="447" spans="1:7">
      <c r="A447" s="97" t="s">
        <v>256</v>
      </c>
      <c r="B447" s="98" t="s">
        <v>128</v>
      </c>
      <c r="C447" s="103" t="s">
        <v>295</v>
      </c>
      <c r="D447" s="99" t="s">
        <v>139</v>
      </c>
      <c r="E447" s="100">
        <v>15</v>
      </c>
      <c r="F447" s="99">
        <v>1</v>
      </c>
      <c r="G447" s="99">
        <f>F447*Start!$C$3</f>
        <v>10</v>
      </c>
    </row>
    <row r="448" spans="1:7">
      <c r="A448" s="97" t="s">
        <v>89</v>
      </c>
      <c r="B448" s="98" t="s">
        <v>129</v>
      </c>
      <c r="C448" s="103" t="s">
        <v>92</v>
      </c>
      <c r="D448" s="99" t="s">
        <v>275</v>
      </c>
      <c r="E448" s="100">
        <v>0</v>
      </c>
      <c r="F448" s="99">
        <v>0.1</v>
      </c>
      <c r="G448" s="99">
        <f>F448*Start!$C$3</f>
        <v>1</v>
      </c>
    </row>
    <row r="449" spans="1:7">
      <c r="A449" s="97" t="s">
        <v>307</v>
      </c>
      <c r="B449" s="98" t="s">
        <v>128</v>
      </c>
      <c r="C449" s="103" t="s">
        <v>317</v>
      </c>
      <c r="D449" s="99" t="s">
        <v>139</v>
      </c>
      <c r="E449" s="100">
        <v>0</v>
      </c>
      <c r="F449" s="99">
        <v>1</v>
      </c>
      <c r="G449" s="115">
        <f>F449*Start!$C$3</f>
        <v>10</v>
      </c>
    </row>
    <row r="450" spans="1:7">
      <c r="A450" s="97" t="s">
        <v>160</v>
      </c>
      <c r="B450" s="98" t="s">
        <v>128</v>
      </c>
      <c r="C450" s="103" t="s">
        <v>84</v>
      </c>
      <c r="D450" s="99" t="s">
        <v>275</v>
      </c>
      <c r="E450" s="100">
        <v>1.7</v>
      </c>
      <c r="F450" s="99">
        <v>0.2</v>
      </c>
      <c r="G450" s="99">
        <f>F450*Start!$C$3</f>
        <v>2</v>
      </c>
    </row>
    <row r="451" spans="1:7">
      <c r="A451" s="97" t="s">
        <v>72</v>
      </c>
      <c r="B451" s="98" t="s">
        <v>128</v>
      </c>
      <c r="C451" s="103" t="s">
        <v>84</v>
      </c>
      <c r="D451" s="99" t="s">
        <v>275</v>
      </c>
      <c r="E451" s="100">
        <v>1.7</v>
      </c>
      <c r="F451" s="99">
        <v>0.25</v>
      </c>
      <c r="G451" s="99">
        <f>F451*Start!$C$3</f>
        <v>2.5</v>
      </c>
    </row>
    <row r="452" spans="1:7">
      <c r="A452" s="97" t="s">
        <v>190</v>
      </c>
      <c r="B452" s="98" t="s">
        <v>128</v>
      </c>
      <c r="C452" s="103" t="s">
        <v>84</v>
      </c>
      <c r="D452" s="99" t="s">
        <v>275</v>
      </c>
      <c r="E452" s="100">
        <v>1.7</v>
      </c>
      <c r="F452" s="99">
        <v>0.3</v>
      </c>
      <c r="G452" s="99">
        <f>F452*Start!$C$3</f>
        <v>3</v>
      </c>
    </row>
    <row r="453" spans="1:7">
      <c r="A453" s="97" t="s">
        <v>206</v>
      </c>
      <c r="B453" s="98" t="s">
        <v>128</v>
      </c>
      <c r="C453" s="103" t="s">
        <v>84</v>
      </c>
      <c r="D453" s="99" t="s">
        <v>275</v>
      </c>
      <c r="E453" s="100">
        <v>1.7</v>
      </c>
      <c r="F453" s="99">
        <v>0.2</v>
      </c>
      <c r="G453" s="99">
        <f>F453*Start!$C$3</f>
        <v>2</v>
      </c>
    </row>
    <row r="454" spans="1:7">
      <c r="A454" s="97" t="s">
        <v>235</v>
      </c>
      <c r="B454" s="98" t="s">
        <v>128</v>
      </c>
      <c r="C454" s="103" t="s">
        <v>84</v>
      </c>
      <c r="D454" s="99" t="s">
        <v>275</v>
      </c>
      <c r="E454" s="100">
        <v>1.7</v>
      </c>
      <c r="F454" s="99">
        <v>0.2</v>
      </c>
      <c r="G454" s="99">
        <f>F454*Start!$C$3</f>
        <v>2</v>
      </c>
    </row>
    <row r="455" spans="1:7">
      <c r="A455" s="97" t="s">
        <v>229</v>
      </c>
      <c r="B455" s="98" t="s">
        <v>128</v>
      </c>
      <c r="C455" s="103" t="s">
        <v>84</v>
      </c>
      <c r="D455" s="99" t="s">
        <v>275</v>
      </c>
      <c r="E455" s="100">
        <v>1.7</v>
      </c>
      <c r="F455" s="99">
        <v>0.2</v>
      </c>
      <c r="G455" s="99">
        <f>F455*Start!$C$3</f>
        <v>2</v>
      </c>
    </row>
    <row r="456" spans="1:7">
      <c r="A456" s="97" t="s">
        <v>307</v>
      </c>
      <c r="B456" s="98" t="s">
        <v>128</v>
      </c>
      <c r="C456" s="103" t="s">
        <v>84</v>
      </c>
      <c r="D456" s="99" t="s">
        <v>275</v>
      </c>
      <c r="E456" s="100">
        <v>1.7</v>
      </c>
      <c r="F456" s="99">
        <v>0.3</v>
      </c>
      <c r="G456" s="115">
        <f>F456*Start!$C$3</f>
        <v>3</v>
      </c>
    </row>
    <row r="457" spans="1:7">
      <c r="A457" s="97" t="s">
        <v>292</v>
      </c>
      <c r="B457" s="98" t="s">
        <v>128</v>
      </c>
      <c r="C457" s="103" t="s">
        <v>84</v>
      </c>
      <c r="D457" s="99" t="s">
        <v>325</v>
      </c>
      <c r="E457" s="100">
        <v>1.7</v>
      </c>
      <c r="F457" s="99">
        <v>2</v>
      </c>
      <c r="G457" s="115">
        <f>F457*Start!$C$3</f>
        <v>20</v>
      </c>
    </row>
    <row r="458" spans="1:7">
      <c r="A458" s="97" t="s">
        <v>79</v>
      </c>
      <c r="B458" s="98" t="s">
        <v>128</v>
      </c>
      <c r="C458" s="103" t="s">
        <v>84</v>
      </c>
      <c r="D458" s="99" t="s">
        <v>275</v>
      </c>
      <c r="E458" s="100">
        <v>1.7</v>
      </c>
      <c r="F458" s="99">
        <v>0.02</v>
      </c>
      <c r="G458" s="99">
        <f>F458*Start!$C$3</f>
        <v>0.2</v>
      </c>
    </row>
    <row r="459" spans="1:7">
      <c r="A459" s="97" t="s">
        <v>291</v>
      </c>
      <c r="B459" s="98" t="s">
        <v>128</v>
      </c>
      <c r="C459" s="103" t="s">
        <v>84</v>
      </c>
      <c r="D459" s="99" t="s">
        <v>275</v>
      </c>
      <c r="E459" s="100">
        <v>1.7</v>
      </c>
      <c r="F459" s="99">
        <v>0.25</v>
      </c>
      <c r="G459" s="115">
        <f>F459*Start!$C$3</f>
        <v>2.5</v>
      </c>
    </row>
    <row r="460" spans="1:7">
      <c r="A460" s="97" t="s">
        <v>23</v>
      </c>
      <c r="B460" s="98" t="s">
        <v>138</v>
      </c>
      <c r="C460" s="103" t="s">
        <v>25</v>
      </c>
      <c r="D460" s="99" t="s">
        <v>275</v>
      </c>
      <c r="E460" s="100">
        <v>6</v>
      </c>
      <c r="F460" s="99">
        <v>0.75</v>
      </c>
      <c r="G460" s="99">
        <f>F460*Start!$C$3</f>
        <v>7.5</v>
      </c>
    </row>
    <row r="461" spans="1:7">
      <c r="A461" s="97" t="s">
        <v>37</v>
      </c>
      <c r="B461" s="98" t="s">
        <v>138</v>
      </c>
      <c r="C461" s="103" t="s">
        <v>25</v>
      </c>
      <c r="D461" s="99" t="s">
        <v>275</v>
      </c>
      <c r="E461" s="100">
        <v>6</v>
      </c>
      <c r="F461" s="99">
        <v>0.5</v>
      </c>
      <c r="G461" s="99">
        <f>F461*Start!$C$3</f>
        <v>5</v>
      </c>
    </row>
    <row r="462" spans="1:7">
      <c r="A462" s="97" t="s">
        <v>23</v>
      </c>
      <c r="B462" s="98" t="s">
        <v>138</v>
      </c>
      <c r="C462" s="103" t="s">
        <v>24</v>
      </c>
      <c r="D462" s="99" t="s">
        <v>275</v>
      </c>
      <c r="E462" s="100">
        <v>4.5</v>
      </c>
      <c r="F462" s="99">
        <v>0.75</v>
      </c>
      <c r="G462" s="99">
        <f>F462*Start!$C$3</f>
        <v>7.5</v>
      </c>
    </row>
    <row r="463" spans="1:7">
      <c r="A463" s="97" t="s">
        <v>37</v>
      </c>
      <c r="B463" s="98" t="s">
        <v>138</v>
      </c>
      <c r="C463" s="103" t="s">
        <v>38</v>
      </c>
      <c r="D463" s="99" t="s">
        <v>275</v>
      </c>
      <c r="E463" s="100">
        <v>5.5</v>
      </c>
      <c r="F463" s="99">
        <v>0.5</v>
      </c>
      <c r="G463" s="99">
        <f>F463*Start!$C$3</f>
        <v>5</v>
      </c>
    </row>
    <row r="464" spans="1:7">
      <c r="A464" s="97" t="s">
        <v>43</v>
      </c>
      <c r="B464" s="98" t="s">
        <v>138</v>
      </c>
      <c r="C464" s="103" t="s">
        <v>38</v>
      </c>
      <c r="D464" s="99" t="s">
        <v>275</v>
      </c>
      <c r="E464" s="100">
        <v>5.5</v>
      </c>
      <c r="F464" s="99">
        <v>0.4</v>
      </c>
      <c r="G464" s="99">
        <f>F464*Start!$C$3</f>
        <v>4</v>
      </c>
    </row>
    <row r="465" spans="1:7">
      <c r="A465" s="97" t="s">
        <v>54</v>
      </c>
      <c r="B465" s="98" t="s">
        <v>138</v>
      </c>
      <c r="C465" s="103" t="s">
        <v>38</v>
      </c>
      <c r="D465" s="99" t="s">
        <v>275</v>
      </c>
      <c r="E465" s="100">
        <v>5.5</v>
      </c>
      <c r="F465" s="99">
        <v>0.25</v>
      </c>
      <c r="G465" s="99">
        <f>F465*Start!$C$3</f>
        <v>2.5</v>
      </c>
    </row>
    <row r="466" spans="1:7">
      <c r="A466" s="97" t="s">
        <v>292</v>
      </c>
      <c r="B466" s="98" t="s">
        <v>138</v>
      </c>
      <c r="C466" s="103" t="s">
        <v>38</v>
      </c>
      <c r="D466" s="99" t="s">
        <v>275</v>
      </c>
      <c r="E466" s="100">
        <v>5.5</v>
      </c>
      <c r="F466" s="99">
        <v>1</v>
      </c>
      <c r="G466" s="115">
        <f>F466*Start!$C$3</f>
        <v>10</v>
      </c>
    </row>
    <row r="467" spans="1:7">
      <c r="A467" s="97" t="s">
        <v>87</v>
      </c>
      <c r="B467" s="98" t="s">
        <v>138</v>
      </c>
      <c r="C467" s="103" t="s">
        <v>38</v>
      </c>
      <c r="D467" s="99" t="s">
        <v>275</v>
      </c>
      <c r="E467" s="100">
        <v>5.5</v>
      </c>
      <c r="F467" s="99">
        <v>0.5</v>
      </c>
      <c r="G467" s="99">
        <f>F467*Start!$C$3</f>
        <v>5</v>
      </c>
    </row>
    <row r="468" spans="1:7">
      <c r="A468" s="97" t="s">
        <v>201</v>
      </c>
      <c r="B468" s="98" t="s">
        <v>138</v>
      </c>
      <c r="C468" s="103" t="s">
        <v>171</v>
      </c>
      <c r="D468" s="99" t="s">
        <v>275</v>
      </c>
      <c r="E468" s="100">
        <v>6</v>
      </c>
      <c r="F468" s="99">
        <v>0.25</v>
      </c>
      <c r="G468" s="99">
        <f>F468*Start!$C$3</f>
        <v>2.5</v>
      </c>
    </row>
    <row r="469" spans="1:7">
      <c r="A469" s="97" t="s">
        <v>169</v>
      </c>
      <c r="B469" s="98" t="s">
        <v>138</v>
      </c>
      <c r="C469" s="103" t="s">
        <v>171</v>
      </c>
      <c r="D469" s="99" t="s">
        <v>275</v>
      </c>
      <c r="E469" s="100">
        <v>6</v>
      </c>
      <c r="F469" s="99">
        <v>0.2</v>
      </c>
      <c r="G469" s="99">
        <f>F469*Start!$C$3</f>
        <v>2</v>
      </c>
    </row>
    <row r="470" spans="1:7">
      <c r="A470" s="97" t="s">
        <v>180</v>
      </c>
      <c r="B470" s="98" t="s">
        <v>138</v>
      </c>
      <c r="C470" s="103" t="s">
        <v>184</v>
      </c>
      <c r="D470" s="99" t="s">
        <v>275</v>
      </c>
      <c r="E470" s="100">
        <v>7.6</v>
      </c>
      <c r="F470" s="99">
        <v>0.8</v>
      </c>
      <c r="G470" s="99">
        <f>F470*Start!$C$3</f>
        <v>8</v>
      </c>
    </row>
    <row r="471" spans="1:7">
      <c r="A471" s="97" t="s">
        <v>96</v>
      </c>
      <c r="B471" s="98" t="s">
        <v>273</v>
      </c>
      <c r="C471" s="103" t="s">
        <v>1</v>
      </c>
      <c r="D471" s="99" t="s">
        <v>275</v>
      </c>
      <c r="E471" s="100">
        <v>0</v>
      </c>
      <c r="F471" s="99">
        <v>2E-3</v>
      </c>
      <c r="G471" s="99">
        <f>F471*Start!$C$3</f>
        <v>0.02</v>
      </c>
    </row>
    <row r="472" spans="1:7">
      <c r="A472" s="97" t="s">
        <v>154</v>
      </c>
      <c r="B472" s="98" t="s">
        <v>273</v>
      </c>
      <c r="C472" s="103" t="s">
        <v>1</v>
      </c>
      <c r="D472" s="99" t="s">
        <v>275</v>
      </c>
      <c r="E472" s="100">
        <v>0</v>
      </c>
      <c r="F472" s="99">
        <v>2E-3</v>
      </c>
      <c r="G472" s="99">
        <f>F472*Start!$C$3</f>
        <v>0.02</v>
      </c>
    </row>
    <row r="473" spans="1:7">
      <c r="A473" s="97" t="s">
        <v>156</v>
      </c>
      <c r="B473" s="98" t="s">
        <v>273</v>
      </c>
      <c r="C473" s="103" t="s">
        <v>1</v>
      </c>
      <c r="D473" s="99" t="s">
        <v>275</v>
      </c>
      <c r="E473" s="100">
        <v>0</v>
      </c>
      <c r="F473" s="99">
        <v>2E-3</v>
      </c>
      <c r="G473" s="99">
        <f>F473*Start!$C$3</f>
        <v>0.02</v>
      </c>
    </row>
    <row r="474" spans="1:7">
      <c r="A474" s="97" t="s">
        <v>159</v>
      </c>
      <c r="B474" s="98" t="s">
        <v>273</v>
      </c>
      <c r="C474" s="103" t="s">
        <v>1</v>
      </c>
      <c r="D474" s="99" t="s">
        <v>275</v>
      </c>
      <c r="E474" s="100">
        <v>0</v>
      </c>
      <c r="F474" s="99">
        <v>2E-3</v>
      </c>
      <c r="G474" s="99">
        <f>F474*Start!$C$3</f>
        <v>0.02</v>
      </c>
    </row>
    <row r="475" spans="1:7">
      <c r="A475" s="97" t="s">
        <v>70</v>
      </c>
      <c r="B475" s="98" t="s">
        <v>273</v>
      </c>
      <c r="C475" s="103" t="s">
        <v>1</v>
      </c>
      <c r="D475" s="99" t="s">
        <v>275</v>
      </c>
      <c r="E475" s="100">
        <v>0</v>
      </c>
      <c r="F475" s="99">
        <v>2E-3</v>
      </c>
      <c r="G475" s="99">
        <f>F475*Start!$C$3</f>
        <v>0.02</v>
      </c>
    </row>
    <row r="476" spans="1:7">
      <c r="A476" s="97" t="s">
        <v>13</v>
      </c>
      <c r="B476" s="98" t="s">
        <v>273</v>
      </c>
      <c r="C476" s="103" t="s">
        <v>1</v>
      </c>
      <c r="D476" s="99" t="s">
        <v>275</v>
      </c>
      <c r="E476" s="100">
        <v>0</v>
      </c>
      <c r="F476" s="99">
        <v>2E-3</v>
      </c>
      <c r="G476" s="99">
        <f>F476*Start!$C$3</f>
        <v>0.02</v>
      </c>
    </row>
    <row r="477" spans="1:7">
      <c r="A477" s="97" t="s">
        <v>223</v>
      </c>
      <c r="B477" s="98" t="s">
        <v>273</v>
      </c>
      <c r="C477" s="103" t="s">
        <v>1</v>
      </c>
      <c r="D477" s="99" t="s">
        <v>275</v>
      </c>
      <c r="E477" s="100">
        <v>0</v>
      </c>
      <c r="F477" s="99">
        <v>2E-3</v>
      </c>
      <c r="G477" s="99">
        <f>F477*Start!$C$3</f>
        <v>0.02</v>
      </c>
    </row>
    <row r="478" spans="1:7">
      <c r="A478" s="97" t="s">
        <v>224</v>
      </c>
      <c r="B478" s="98" t="s">
        <v>273</v>
      </c>
      <c r="C478" s="103" t="s">
        <v>1</v>
      </c>
      <c r="D478" s="99" t="s">
        <v>275</v>
      </c>
      <c r="E478" s="100">
        <v>0</v>
      </c>
      <c r="F478" s="99">
        <v>4.0000000000000001E-3</v>
      </c>
      <c r="G478" s="99">
        <f>F478*Start!$C$3</f>
        <v>0.04</v>
      </c>
    </row>
    <row r="479" spans="1:7">
      <c r="A479" s="97" t="s">
        <v>60</v>
      </c>
      <c r="B479" s="98" t="s">
        <v>273</v>
      </c>
      <c r="C479" s="103" t="s">
        <v>1</v>
      </c>
      <c r="D479" s="99" t="s">
        <v>275</v>
      </c>
      <c r="E479" s="100">
        <v>0</v>
      </c>
      <c r="F479" s="99">
        <v>2E-3</v>
      </c>
      <c r="G479" s="99">
        <f>F479*Start!$C$3</f>
        <v>0.02</v>
      </c>
    </row>
    <row r="480" spans="1:7">
      <c r="A480" s="97" t="s">
        <v>23</v>
      </c>
      <c r="B480" s="98" t="s">
        <v>273</v>
      </c>
      <c r="C480" s="103" t="s">
        <v>1</v>
      </c>
      <c r="D480" s="99" t="s">
        <v>275</v>
      </c>
      <c r="E480" s="100">
        <v>0</v>
      </c>
      <c r="F480" s="99">
        <v>3.0000000000000001E-3</v>
      </c>
      <c r="G480" s="99">
        <f>F480*Start!$C$3</f>
        <v>0.03</v>
      </c>
    </row>
    <row r="481" spans="1:7">
      <c r="A481" s="97" t="s">
        <v>216</v>
      </c>
      <c r="B481" s="98" t="s">
        <v>273</v>
      </c>
      <c r="C481" s="103" t="s">
        <v>1</v>
      </c>
      <c r="D481" s="99" t="s">
        <v>275</v>
      </c>
      <c r="E481" s="100">
        <v>0</v>
      </c>
      <c r="F481" s="99">
        <v>1E-3</v>
      </c>
      <c r="G481" s="99">
        <f>F481*Start!$C$3</f>
        <v>0.01</v>
      </c>
    </row>
    <row r="482" spans="1:7">
      <c r="A482" s="97" t="s">
        <v>27</v>
      </c>
      <c r="B482" s="98" t="s">
        <v>273</v>
      </c>
      <c r="C482" s="103" t="s">
        <v>1</v>
      </c>
      <c r="D482" s="99" t="s">
        <v>275</v>
      </c>
      <c r="E482" s="100">
        <v>0</v>
      </c>
      <c r="F482" s="99">
        <v>2E-3</v>
      </c>
      <c r="G482" s="99">
        <f>F482*Start!$C$3</f>
        <v>0.02</v>
      </c>
    </row>
    <row r="483" spans="1:7">
      <c r="A483" s="97" t="s">
        <v>78</v>
      </c>
      <c r="B483" s="98" t="s">
        <v>273</v>
      </c>
      <c r="C483" s="103" t="s">
        <v>1</v>
      </c>
      <c r="D483" s="99" t="s">
        <v>275</v>
      </c>
      <c r="E483" s="100">
        <v>0</v>
      </c>
      <c r="F483" s="99">
        <v>2E-3</v>
      </c>
      <c r="G483" s="99">
        <f>F483*Start!$C$3</f>
        <v>0.02</v>
      </c>
    </row>
    <row r="484" spans="1:7">
      <c r="A484" s="97" t="s">
        <v>37</v>
      </c>
      <c r="B484" s="98" t="s">
        <v>273</v>
      </c>
      <c r="C484" s="103" t="s">
        <v>1</v>
      </c>
      <c r="D484" s="99" t="s">
        <v>275</v>
      </c>
      <c r="E484" s="100">
        <v>0</v>
      </c>
      <c r="F484" s="99">
        <v>2E-3</v>
      </c>
      <c r="G484" s="99">
        <f>F484*Start!$C$3</f>
        <v>0.02</v>
      </c>
    </row>
    <row r="485" spans="1:7">
      <c r="A485" s="97" t="s">
        <v>43</v>
      </c>
      <c r="B485" s="98" t="s">
        <v>273</v>
      </c>
      <c r="C485" s="103" t="s">
        <v>1</v>
      </c>
      <c r="D485" s="99" t="s">
        <v>275</v>
      </c>
      <c r="E485" s="100">
        <v>0</v>
      </c>
      <c r="F485" s="99">
        <v>2E-3</v>
      </c>
      <c r="G485" s="99">
        <f>F485*Start!$C$3</f>
        <v>0.02</v>
      </c>
    </row>
    <row r="486" spans="1:7">
      <c r="A486" s="97" t="s">
        <v>50</v>
      </c>
      <c r="B486" s="98" t="s">
        <v>273</v>
      </c>
      <c r="C486" s="103" t="s">
        <v>1</v>
      </c>
      <c r="D486" s="99" t="s">
        <v>275</v>
      </c>
      <c r="E486" s="100">
        <v>0</v>
      </c>
      <c r="F486" s="99">
        <v>2E-3</v>
      </c>
      <c r="G486" s="99">
        <f>F486*Start!$C$3</f>
        <v>0.02</v>
      </c>
    </row>
    <row r="487" spans="1:7">
      <c r="A487" s="97" t="s">
        <v>54</v>
      </c>
      <c r="B487" s="98" t="s">
        <v>273</v>
      </c>
      <c r="C487" s="103" t="s">
        <v>1</v>
      </c>
      <c r="D487" s="99" t="s">
        <v>275</v>
      </c>
      <c r="E487" s="100">
        <v>0</v>
      </c>
      <c r="F487" s="99">
        <v>2E-3</v>
      </c>
      <c r="G487" s="99">
        <f>F487*Start!$C$3</f>
        <v>0.02</v>
      </c>
    </row>
    <row r="488" spans="1:7">
      <c r="A488" s="97" t="s">
        <v>56</v>
      </c>
      <c r="B488" s="98" t="s">
        <v>273</v>
      </c>
      <c r="C488" s="103" t="s">
        <v>1</v>
      </c>
      <c r="D488" s="99" t="s">
        <v>275</v>
      </c>
      <c r="E488" s="100">
        <v>0</v>
      </c>
      <c r="F488" s="99">
        <v>2E-3</v>
      </c>
      <c r="G488" s="99">
        <f>F488*Start!$C$3</f>
        <v>0.02</v>
      </c>
    </row>
    <row r="489" spans="1:7">
      <c r="A489" s="97" t="s">
        <v>74</v>
      </c>
      <c r="B489" s="98" t="s">
        <v>273</v>
      </c>
      <c r="C489" s="103" t="s">
        <v>1</v>
      </c>
      <c r="D489" s="99" t="s">
        <v>275</v>
      </c>
      <c r="E489" s="100">
        <v>0</v>
      </c>
      <c r="F489" s="99">
        <v>2E-3</v>
      </c>
      <c r="G489" s="99">
        <f>F489*Start!$C$3</f>
        <v>0.02</v>
      </c>
    </row>
    <row r="490" spans="1:7">
      <c r="A490" s="97" t="s">
        <v>65</v>
      </c>
      <c r="B490" s="98" t="s">
        <v>273</v>
      </c>
      <c r="C490" s="103" t="s">
        <v>1</v>
      </c>
      <c r="D490" s="99" t="s">
        <v>275</v>
      </c>
      <c r="E490" s="100">
        <v>0</v>
      </c>
      <c r="F490" s="99">
        <v>2E-3</v>
      </c>
      <c r="G490" s="99">
        <f>F490*Start!$C$3</f>
        <v>0.02</v>
      </c>
    </row>
    <row r="491" spans="1:7">
      <c r="A491" s="97" t="s">
        <v>87</v>
      </c>
      <c r="B491" s="98" t="s">
        <v>273</v>
      </c>
      <c r="C491" s="103" t="s">
        <v>1</v>
      </c>
      <c r="D491" s="99" t="s">
        <v>275</v>
      </c>
      <c r="E491" s="100">
        <v>0</v>
      </c>
      <c r="F491" s="99">
        <v>2E-3</v>
      </c>
      <c r="G491" s="99">
        <f>F491*Start!$C$3</f>
        <v>0.02</v>
      </c>
    </row>
    <row r="492" spans="1:7">
      <c r="A492" s="97" t="s">
        <v>79</v>
      </c>
      <c r="B492" s="98" t="s">
        <v>273</v>
      </c>
      <c r="C492" s="103" t="s">
        <v>1</v>
      </c>
      <c r="D492" s="99" t="s">
        <v>275</v>
      </c>
      <c r="E492" s="100">
        <v>0</v>
      </c>
      <c r="F492" s="99">
        <v>2E-3</v>
      </c>
      <c r="G492" s="99">
        <f>F492*Start!$C$3</f>
        <v>0.02</v>
      </c>
    </row>
    <row r="493" spans="1:7">
      <c r="A493" s="97" t="s">
        <v>65</v>
      </c>
      <c r="B493" s="98" t="s">
        <v>273</v>
      </c>
      <c r="C493" s="103" t="s">
        <v>69</v>
      </c>
      <c r="D493" s="99" t="s">
        <v>275</v>
      </c>
      <c r="E493" s="100">
        <v>0</v>
      </c>
      <c r="F493" s="99">
        <v>0.02</v>
      </c>
      <c r="G493" s="99">
        <f>F493*Start!$C$3</f>
        <v>0.2</v>
      </c>
    </row>
    <row r="494" spans="1:7">
      <c r="A494" s="97" t="s">
        <v>176</v>
      </c>
      <c r="B494" s="98" t="s">
        <v>128</v>
      </c>
      <c r="C494" s="103" t="s">
        <v>283</v>
      </c>
      <c r="D494" s="99" t="s">
        <v>139</v>
      </c>
      <c r="E494" s="100">
        <v>0</v>
      </c>
      <c r="F494" s="99">
        <v>0.5</v>
      </c>
      <c r="G494" s="99">
        <f>F494*Start!$C$3</f>
        <v>5</v>
      </c>
    </row>
    <row r="495" spans="1:7">
      <c r="A495" s="97" t="s">
        <v>228</v>
      </c>
      <c r="B495" s="98" t="s">
        <v>128</v>
      </c>
      <c r="C495" s="103" t="s">
        <v>283</v>
      </c>
      <c r="D495" s="99" t="s">
        <v>139</v>
      </c>
      <c r="E495" s="100">
        <v>0</v>
      </c>
      <c r="F495" s="99">
        <v>1</v>
      </c>
      <c r="G495" s="99">
        <f>F495*Start!$C$3</f>
        <v>10</v>
      </c>
    </row>
    <row r="496" spans="1:7">
      <c r="A496" s="97" t="s">
        <v>292</v>
      </c>
      <c r="B496" s="98" t="s">
        <v>128</v>
      </c>
      <c r="C496" s="103" t="s">
        <v>297</v>
      </c>
      <c r="D496" s="99" t="s">
        <v>139</v>
      </c>
      <c r="E496" s="100">
        <v>0</v>
      </c>
      <c r="F496" s="99">
        <v>0.5</v>
      </c>
      <c r="G496" s="115">
        <f>F496*Start!$C$3</f>
        <v>5</v>
      </c>
    </row>
    <row r="497" spans="1:7">
      <c r="A497" s="97" t="s">
        <v>291</v>
      </c>
      <c r="B497" s="98" t="s">
        <v>128</v>
      </c>
      <c r="C497" s="103" t="s">
        <v>297</v>
      </c>
      <c r="D497" s="99" t="s">
        <v>139</v>
      </c>
      <c r="E497" s="100">
        <v>0</v>
      </c>
      <c r="F497" s="99">
        <v>1</v>
      </c>
      <c r="G497" s="115">
        <f>F497*Start!$C$3</f>
        <v>10</v>
      </c>
    </row>
    <row r="498" spans="1:7">
      <c r="A498" s="97" t="s">
        <v>228</v>
      </c>
      <c r="B498" s="98" t="s">
        <v>128</v>
      </c>
      <c r="C498" s="103" t="s">
        <v>298</v>
      </c>
      <c r="D498" s="99" t="s">
        <v>139</v>
      </c>
      <c r="E498" s="100">
        <v>0</v>
      </c>
      <c r="F498" s="99">
        <v>1</v>
      </c>
      <c r="G498" s="99">
        <f>F498*Start!$C$3</f>
        <v>10</v>
      </c>
    </row>
    <row r="499" spans="1:7">
      <c r="A499" s="97" t="s">
        <v>292</v>
      </c>
      <c r="B499" s="98" t="s">
        <v>128</v>
      </c>
      <c r="C499" s="103" t="s">
        <v>298</v>
      </c>
      <c r="D499" s="99" t="s">
        <v>139</v>
      </c>
      <c r="E499" s="100">
        <v>0</v>
      </c>
      <c r="F499" s="99">
        <v>0.5</v>
      </c>
      <c r="G499" s="115">
        <f>F499*Start!$C$3</f>
        <v>5</v>
      </c>
    </row>
    <row r="500" spans="1:7">
      <c r="A500" s="97" t="s">
        <v>235</v>
      </c>
      <c r="B500" s="98" t="s">
        <v>128</v>
      </c>
      <c r="C500" s="103" t="s">
        <v>242</v>
      </c>
      <c r="D500" s="99" t="s">
        <v>139</v>
      </c>
      <c r="E500" s="100">
        <v>0</v>
      </c>
      <c r="F500" s="99">
        <v>1</v>
      </c>
      <c r="G500" s="99">
        <f>F500*Start!$C$3</f>
        <v>10</v>
      </c>
    </row>
    <row r="501" spans="1:7">
      <c r="A501" s="97" t="s">
        <v>292</v>
      </c>
      <c r="B501" s="98" t="s">
        <v>128</v>
      </c>
      <c r="C501" s="103" t="s">
        <v>242</v>
      </c>
      <c r="D501" s="99" t="s">
        <v>139</v>
      </c>
      <c r="E501" s="100">
        <v>0</v>
      </c>
      <c r="F501" s="99">
        <v>1</v>
      </c>
      <c r="G501" s="115">
        <f>F501*Start!$C$3</f>
        <v>10</v>
      </c>
    </row>
    <row r="502" spans="1:7">
      <c r="A502" s="97" t="s">
        <v>291</v>
      </c>
      <c r="B502" s="98" t="s">
        <v>128</v>
      </c>
      <c r="C502" s="103" t="s">
        <v>242</v>
      </c>
      <c r="D502" s="99" t="s">
        <v>275</v>
      </c>
      <c r="E502" s="100">
        <v>0</v>
      </c>
      <c r="F502" s="99">
        <v>0.25</v>
      </c>
      <c r="G502" s="115">
        <f>F502*Start!$C$3</f>
        <v>2.5</v>
      </c>
    </row>
    <row r="503" spans="1:7">
      <c r="A503" s="97" t="s">
        <v>196</v>
      </c>
      <c r="B503" s="98" t="s">
        <v>128</v>
      </c>
      <c r="C503" s="103" t="s">
        <v>199</v>
      </c>
      <c r="D503" s="99" t="s">
        <v>275</v>
      </c>
      <c r="E503" s="100">
        <v>0</v>
      </c>
      <c r="F503" s="99">
        <v>0.02</v>
      </c>
      <c r="G503" s="99">
        <f>F503*Start!$C$3</f>
        <v>0.2</v>
      </c>
    </row>
    <row r="504" spans="1:7">
      <c r="A504" s="97" t="s">
        <v>200</v>
      </c>
      <c r="B504" s="98" t="s">
        <v>128</v>
      </c>
      <c r="C504" s="103" t="s">
        <v>199</v>
      </c>
      <c r="D504" s="99" t="s">
        <v>275</v>
      </c>
      <c r="E504" s="100">
        <v>0</v>
      </c>
      <c r="F504" s="99">
        <v>0.05</v>
      </c>
      <c r="G504" s="99">
        <f>F504*Start!$C$3</f>
        <v>0.5</v>
      </c>
    </row>
    <row r="505" spans="1:7">
      <c r="A505" s="97" t="s">
        <v>202</v>
      </c>
      <c r="B505" s="98" t="s">
        <v>129</v>
      </c>
      <c r="C505" s="103" t="s">
        <v>205</v>
      </c>
      <c r="D505" s="99" t="s">
        <v>275</v>
      </c>
      <c r="E505" s="100">
        <v>0</v>
      </c>
      <c r="F505" s="99">
        <v>1.2E-2</v>
      </c>
      <c r="G505" s="99">
        <f>F505*Start!$C$3</f>
        <v>0.12</v>
      </c>
    </row>
    <row r="506" spans="1:7">
      <c r="A506" s="97" t="s">
        <v>159</v>
      </c>
      <c r="B506" s="98" t="s">
        <v>129</v>
      </c>
      <c r="C506" s="103" t="s">
        <v>271</v>
      </c>
      <c r="D506" s="99" t="s">
        <v>275</v>
      </c>
      <c r="E506" s="100">
        <v>0</v>
      </c>
      <c r="F506" s="99">
        <v>0.17</v>
      </c>
      <c r="G506" s="99">
        <f>F506*Start!$C$3</f>
        <v>1.7000000000000002</v>
      </c>
    </row>
    <row r="507" spans="1:7">
      <c r="A507" s="97" t="s">
        <v>202</v>
      </c>
      <c r="B507" s="98" t="s">
        <v>129</v>
      </c>
      <c r="C507" s="103" t="s">
        <v>271</v>
      </c>
      <c r="D507" s="99" t="s">
        <v>275</v>
      </c>
      <c r="E507" s="100">
        <v>0</v>
      </c>
      <c r="F507" s="99">
        <v>0.16500000000000001</v>
      </c>
      <c r="G507" s="99">
        <f>F507*Start!$C$3</f>
        <v>1.6500000000000001</v>
      </c>
    </row>
    <row r="508" spans="1:7">
      <c r="A508" s="97" t="s">
        <v>230</v>
      </c>
      <c r="B508" s="98" t="s">
        <v>128</v>
      </c>
      <c r="C508" s="103" t="s">
        <v>280</v>
      </c>
      <c r="D508" s="99" t="s">
        <v>139</v>
      </c>
      <c r="E508" s="100">
        <v>22</v>
      </c>
      <c r="F508" s="99">
        <v>1</v>
      </c>
      <c r="G508" s="99">
        <f>F508*Start!$C$3</f>
        <v>10</v>
      </c>
    </row>
    <row r="509" spans="1:7">
      <c r="A509" s="97" t="s">
        <v>292</v>
      </c>
      <c r="B509" s="98" t="s">
        <v>128</v>
      </c>
      <c r="C509" s="103" t="s">
        <v>280</v>
      </c>
      <c r="D509" s="99" t="s">
        <v>139</v>
      </c>
      <c r="E509" s="100">
        <v>22</v>
      </c>
      <c r="F509" s="99">
        <v>1</v>
      </c>
      <c r="G509" s="115">
        <f>F509*Start!$C$3</f>
        <v>10</v>
      </c>
    </row>
    <row r="510" spans="1:7">
      <c r="A510" s="97" t="s">
        <v>228</v>
      </c>
      <c r="B510" s="98" t="s">
        <v>128</v>
      </c>
      <c r="C510" s="103" t="s">
        <v>306</v>
      </c>
      <c r="D510" s="99" t="s">
        <v>139</v>
      </c>
      <c r="E510" s="100">
        <v>0</v>
      </c>
      <c r="F510" s="99">
        <v>0.5</v>
      </c>
      <c r="G510" s="99">
        <f>F510*Start!$C$3</f>
        <v>5</v>
      </c>
    </row>
    <row r="511" spans="1:7">
      <c r="A511" s="97" t="s">
        <v>229</v>
      </c>
      <c r="B511" s="98" t="s">
        <v>128</v>
      </c>
      <c r="C511" s="103" t="s">
        <v>306</v>
      </c>
      <c r="D511" s="99" t="s">
        <v>139</v>
      </c>
      <c r="E511" s="100">
        <v>0</v>
      </c>
      <c r="F511" s="99">
        <v>1</v>
      </c>
      <c r="G511" s="99">
        <f>F511*Start!$C$3</f>
        <v>10</v>
      </c>
    </row>
    <row r="512" spans="1:7">
      <c r="A512" s="97" t="s">
        <v>216</v>
      </c>
      <c r="B512" s="98" t="s">
        <v>128</v>
      </c>
      <c r="C512" s="103" t="s">
        <v>221</v>
      </c>
      <c r="D512" s="99" t="s">
        <v>275</v>
      </c>
      <c r="E512" s="100">
        <v>0</v>
      </c>
      <c r="F512" s="99">
        <v>0.02</v>
      </c>
      <c r="G512" s="99">
        <f>F512*Start!$C$3</f>
        <v>0.2</v>
      </c>
    </row>
    <row r="513" spans="1:7">
      <c r="A513" s="97" t="s">
        <v>228</v>
      </c>
      <c r="B513" s="98" t="s">
        <v>128</v>
      </c>
      <c r="C513" s="103" t="s">
        <v>221</v>
      </c>
      <c r="D513" s="99" t="s">
        <v>275</v>
      </c>
      <c r="E513" s="100">
        <v>0</v>
      </c>
      <c r="F513" s="99">
        <v>0.03</v>
      </c>
      <c r="G513" s="99">
        <f>F513*Start!$C$3</f>
        <v>0.3</v>
      </c>
    </row>
    <row r="514" spans="1:7">
      <c r="A514" s="97" t="s">
        <v>239</v>
      </c>
      <c r="B514" s="98" t="s">
        <v>128</v>
      </c>
      <c r="C514" s="103" t="s">
        <v>248</v>
      </c>
      <c r="D514" s="99" t="s">
        <v>275</v>
      </c>
      <c r="E514" s="100">
        <v>5</v>
      </c>
      <c r="F514" s="99">
        <v>0.04</v>
      </c>
      <c r="G514" s="99">
        <f>F514*Start!$C$3</f>
        <v>0.4</v>
      </c>
    </row>
    <row r="515" spans="1:7">
      <c r="A515" s="97" t="s">
        <v>307</v>
      </c>
      <c r="B515" s="98" t="s">
        <v>128</v>
      </c>
      <c r="C515" s="103" t="s">
        <v>248</v>
      </c>
      <c r="D515" s="99" t="s">
        <v>275</v>
      </c>
      <c r="E515" s="100">
        <v>5</v>
      </c>
      <c r="F515" s="99">
        <v>0.05</v>
      </c>
      <c r="G515" s="115">
        <f>F515*Start!$C$3</f>
        <v>0.5</v>
      </c>
    </row>
    <row r="516" spans="1:7">
      <c r="A516" s="97" t="s">
        <v>291</v>
      </c>
      <c r="B516" s="98" t="s">
        <v>128</v>
      </c>
      <c r="C516" s="103" t="s">
        <v>248</v>
      </c>
      <c r="D516" s="99" t="s">
        <v>275</v>
      </c>
      <c r="E516" s="100">
        <v>5</v>
      </c>
      <c r="F516" s="99">
        <v>0.15</v>
      </c>
      <c r="G516" s="115">
        <f>F516*Start!$C$3</f>
        <v>1.5</v>
      </c>
    </row>
    <row r="517" spans="1:7">
      <c r="A517" s="97" t="s">
        <v>202</v>
      </c>
      <c r="B517" s="98" t="s">
        <v>128</v>
      </c>
      <c r="C517" s="103" t="s">
        <v>204</v>
      </c>
      <c r="D517" s="99" t="s">
        <v>275</v>
      </c>
      <c r="E517" s="100">
        <v>0</v>
      </c>
      <c r="F517" s="99">
        <v>1.7000000000000001E-2</v>
      </c>
      <c r="G517" s="99">
        <f>F517*Start!$C$3</f>
        <v>0.17</v>
      </c>
    </row>
    <row r="518" spans="1:7">
      <c r="A518" s="97" t="s">
        <v>238</v>
      </c>
      <c r="B518" s="98" t="s">
        <v>128</v>
      </c>
      <c r="C518" s="103" t="s">
        <v>247</v>
      </c>
      <c r="D518" s="99" t="s">
        <v>275</v>
      </c>
      <c r="E518" s="100">
        <v>0</v>
      </c>
      <c r="F518" s="99">
        <v>0.4</v>
      </c>
      <c r="G518" s="99">
        <f>F518*Start!$C$3</f>
        <v>4</v>
      </c>
    </row>
    <row r="519" spans="1:7">
      <c r="A519" s="97" t="s">
        <v>228</v>
      </c>
      <c r="B519" s="98" t="s">
        <v>128</v>
      </c>
      <c r="C519" s="103" t="s">
        <v>234</v>
      </c>
      <c r="D519" s="99" t="s">
        <v>275</v>
      </c>
      <c r="E519" s="100">
        <v>0</v>
      </c>
      <c r="F519" s="99">
        <v>0.03</v>
      </c>
      <c r="G519" s="99">
        <f>F519*Start!$C$3</f>
        <v>0.3</v>
      </c>
    </row>
    <row r="520" spans="1:7">
      <c r="A520" s="97" t="s">
        <v>228</v>
      </c>
      <c r="B520" s="98" t="s">
        <v>128</v>
      </c>
      <c r="C520" s="103" t="s">
        <v>231</v>
      </c>
      <c r="D520" s="99" t="s">
        <v>275</v>
      </c>
      <c r="E520" s="100">
        <v>1.25</v>
      </c>
      <c r="F520" s="99">
        <v>0.45</v>
      </c>
      <c r="G520" s="99">
        <f>F520*Start!$C$3</f>
        <v>4.5</v>
      </c>
    </row>
    <row r="521" spans="1:7">
      <c r="A521" s="97" t="s">
        <v>239</v>
      </c>
      <c r="B521" s="98" t="s">
        <v>128</v>
      </c>
      <c r="C521" s="103" t="s">
        <v>231</v>
      </c>
      <c r="D521" s="99" t="s">
        <v>275</v>
      </c>
      <c r="E521" s="100">
        <v>1.25</v>
      </c>
      <c r="F521" s="99">
        <v>0.4</v>
      </c>
      <c r="G521" s="99">
        <f>F521*Start!$C$3</f>
        <v>4</v>
      </c>
    </row>
    <row r="522" spans="1:7">
      <c r="A522" s="97" t="s">
        <v>292</v>
      </c>
      <c r="B522" s="98" t="s">
        <v>128</v>
      </c>
      <c r="C522" s="103" t="s">
        <v>231</v>
      </c>
      <c r="D522" s="99" t="s">
        <v>275</v>
      </c>
      <c r="E522" s="100">
        <v>1.25</v>
      </c>
      <c r="F522" s="99">
        <v>0.25</v>
      </c>
      <c r="G522" s="115">
        <f>F522*Start!$C$3</f>
        <v>2.5</v>
      </c>
    </row>
    <row r="523" spans="1:7">
      <c r="A523" s="97" t="s">
        <v>291</v>
      </c>
      <c r="B523" s="98" t="s">
        <v>128</v>
      </c>
      <c r="C523" s="103" t="s">
        <v>231</v>
      </c>
      <c r="D523" s="99" t="s">
        <v>275</v>
      </c>
      <c r="E523" s="100">
        <v>1.25</v>
      </c>
      <c r="F523" s="99">
        <v>0.2</v>
      </c>
      <c r="G523" s="115">
        <f>F523*Start!$C$3</f>
        <v>2</v>
      </c>
    </row>
    <row r="524" spans="1:7">
      <c r="A524" s="97" t="s">
        <v>37</v>
      </c>
      <c r="B524" s="98" t="s">
        <v>128</v>
      </c>
      <c r="C524" s="103" t="s">
        <v>42</v>
      </c>
      <c r="D524" s="99" t="s">
        <v>282</v>
      </c>
      <c r="E524" s="100">
        <v>0</v>
      </c>
      <c r="F524" s="99">
        <v>0.25</v>
      </c>
      <c r="G524" s="99">
        <f>F524*Start!$C$3</f>
        <v>2.5</v>
      </c>
    </row>
    <row r="525" spans="1:7">
      <c r="A525" s="97" t="s">
        <v>180</v>
      </c>
      <c r="B525" s="98" t="s">
        <v>128</v>
      </c>
      <c r="C525" s="103" t="s">
        <v>10</v>
      </c>
      <c r="D525" s="99" t="s">
        <v>275</v>
      </c>
      <c r="E525" s="100">
        <v>0</v>
      </c>
      <c r="F525" s="99">
        <v>0.25</v>
      </c>
      <c r="G525" s="99">
        <f>F525*Start!$C$3</f>
        <v>2.5</v>
      </c>
    </row>
    <row r="526" spans="1:7">
      <c r="A526" s="97" t="s">
        <v>60</v>
      </c>
      <c r="B526" s="98" t="s">
        <v>128</v>
      </c>
      <c r="C526" s="103" t="s">
        <v>10</v>
      </c>
      <c r="D526" s="99" t="s">
        <v>275</v>
      </c>
      <c r="E526" s="100">
        <v>0</v>
      </c>
      <c r="F526" s="99">
        <v>0.1</v>
      </c>
      <c r="G526" s="99">
        <f>F526*Start!$C$3</f>
        <v>1</v>
      </c>
    </row>
    <row r="527" spans="1:7">
      <c r="A527" s="97" t="s">
        <v>37</v>
      </c>
      <c r="B527" s="98" t="s">
        <v>128</v>
      </c>
      <c r="C527" s="103" t="s">
        <v>10</v>
      </c>
      <c r="D527" s="99" t="s">
        <v>275</v>
      </c>
      <c r="E527" s="100">
        <v>0</v>
      </c>
      <c r="F527" s="99">
        <v>0.15</v>
      </c>
      <c r="G527" s="99">
        <f>F527*Start!$C$3</f>
        <v>1.5</v>
      </c>
    </row>
    <row r="528" spans="1:7">
      <c r="A528" s="97" t="s">
        <v>74</v>
      </c>
      <c r="B528" s="98" t="s">
        <v>273</v>
      </c>
      <c r="C528" s="103" t="s">
        <v>10</v>
      </c>
      <c r="D528" s="99" t="s">
        <v>275</v>
      </c>
      <c r="E528" s="100">
        <v>0</v>
      </c>
      <c r="F528" s="99">
        <v>0.1</v>
      </c>
      <c r="G528" s="99">
        <f>F528*Start!$C$3</f>
        <v>1</v>
      </c>
    </row>
    <row r="529" spans="1:7">
      <c r="A529" s="97" t="s">
        <v>174</v>
      </c>
      <c r="B529" s="98" t="s">
        <v>128</v>
      </c>
      <c r="C529" s="103" t="s">
        <v>175</v>
      </c>
      <c r="D529" s="99" t="s">
        <v>139</v>
      </c>
      <c r="E529" s="100">
        <v>0</v>
      </c>
      <c r="F529" s="99">
        <v>0.25</v>
      </c>
      <c r="G529" s="99">
        <f>F529*Start!$C$3</f>
        <v>2.5</v>
      </c>
    </row>
    <row r="530" spans="1:7">
      <c r="A530" s="97" t="s">
        <v>190</v>
      </c>
      <c r="B530" s="98" t="s">
        <v>128</v>
      </c>
      <c r="C530" s="103" t="s">
        <v>175</v>
      </c>
      <c r="D530" s="99" t="s">
        <v>139</v>
      </c>
      <c r="E530" s="100">
        <v>0</v>
      </c>
      <c r="F530" s="99">
        <v>8</v>
      </c>
      <c r="G530" s="99">
        <f>F530*Start!$C$3</f>
        <v>80</v>
      </c>
    </row>
    <row r="531" spans="1:7">
      <c r="A531" s="97" t="s">
        <v>214</v>
      </c>
      <c r="B531" s="98" t="s">
        <v>128</v>
      </c>
      <c r="C531" s="103" t="s">
        <v>175</v>
      </c>
      <c r="D531" s="99" t="s">
        <v>139</v>
      </c>
      <c r="E531" s="100">
        <v>0</v>
      </c>
      <c r="F531" s="99">
        <v>4</v>
      </c>
      <c r="G531" s="99">
        <f>F531*Start!$C$3</f>
        <v>40</v>
      </c>
    </row>
    <row r="532" spans="1:7">
      <c r="A532" s="97" t="s">
        <v>89</v>
      </c>
      <c r="B532" s="98" t="s">
        <v>130</v>
      </c>
      <c r="C532" s="103" t="s">
        <v>91</v>
      </c>
      <c r="D532" s="99" t="s">
        <v>275</v>
      </c>
      <c r="E532" s="100">
        <v>0</v>
      </c>
      <c r="F532" s="99">
        <v>0.01</v>
      </c>
      <c r="G532" s="99">
        <f>F532*Start!$C$3</f>
        <v>0.1</v>
      </c>
    </row>
    <row r="533" spans="1:7">
      <c r="A533" s="97" t="s">
        <v>89</v>
      </c>
      <c r="B533" s="98" t="s">
        <v>130</v>
      </c>
      <c r="C533" s="103" t="s">
        <v>91</v>
      </c>
      <c r="D533" s="99" t="s">
        <v>275</v>
      </c>
      <c r="E533" s="100">
        <v>0</v>
      </c>
      <c r="F533" s="99">
        <v>1.4999999999999999E-2</v>
      </c>
      <c r="G533" s="99">
        <f>F533*Start!$C$3</f>
        <v>0.15</v>
      </c>
    </row>
    <row r="534" spans="1:7">
      <c r="A534" s="97" t="s">
        <v>72</v>
      </c>
      <c r="B534" s="98" t="s">
        <v>138</v>
      </c>
      <c r="C534" s="103" t="s">
        <v>9</v>
      </c>
      <c r="D534" s="99" t="s">
        <v>275</v>
      </c>
      <c r="E534" s="100">
        <v>0.76</v>
      </c>
      <c r="F534" s="99">
        <v>1</v>
      </c>
      <c r="G534" s="99">
        <f>F534*Start!$C$3</f>
        <v>10</v>
      </c>
    </row>
    <row r="535" spans="1:7">
      <c r="A535" s="97" t="s">
        <v>97</v>
      </c>
      <c r="B535" s="98" t="s">
        <v>138</v>
      </c>
      <c r="C535" s="103" t="s">
        <v>9</v>
      </c>
      <c r="D535" s="99" t="s">
        <v>275</v>
      </c>
      <c r="E535" s="100">
        <v>0.76</v>
      </c>
      <c r="F535" s="99">
        <v>1</v>
      </c>
      <c r="G535" s="99">
        <f>F535*Start!$C$3</f>
        <v>10</v>
      </c>
    </row>
    <row r="536" spans="1:7">
      <c r="A536" s="97" t="s">
        <v>96</v>
      </c>
      <c r="B536" s="98" t="s">
        <v>273</v>
      </c>
      <c r="C536" s="103" t="s">
        <v>54</v>
      </c>
      <c r="D536" s="99" t="s">
        <v>275</v>
      </c>
      <c r="E536" s="100">
        <v>0</v>
      </c>
      <c r="F536" s="99">
        <v>0.6</v>
      </c>
      <c r="G536" s="99">
        <f>F536*Start!$C$3</f>
        <v>6</v>
      </c>
    </row>
    <row r="537" spans="1:7">
      <c r="A537" s="97" t="s">
        <v>180</v>
      </c>
      <c r="B537" s="98" t="s">
        <v>273</v>
      </c>
      <c r="C537" s="103" t="s">
        <v>54</v>
      </c>
      <c r="D537" s="99" t="s">
        <v>275</v>
      </c>
      <c r="E537" s="100">
        <v>0</v>
      </c>
      <c r="F537" s="99">
        <v>5</v>
      </c>
      <c r="G537" s="99">
        <f>F537*Start!$C$3</f>
        <v>50</v>
      </c>
    </row>
    <row r="538" spans="1:7">
      <c r="A538" s="97" t="s">
        <v>93</v>
      </c>
      <c r="B538" s="98" t="s">
        <v>130</v>
      </c>
      <c r="C538" s="103" t="s">
        <v>95</v>
      </c>
      <c r="D538" s="99" t="s">
        <v>275</v>
      </c>
      <c r="E538" s="100">
        <v>0</v>
      </c>
      <c r="F538" s="99">
        <v>8.0000000000000002E-3</v>
      </c>
      <c r="G538" s="99">
        <f>F538*Start!$C$3</f>
        <v>0.08</v>
      </c>
    </row>
    <row r="539" spans="1:7">
      <c r="A539" s="97" t="s">
        <v>149</v>
      </c>
      <c r="B539" s="98" t="s">
        <v>128</v>
      </c>
      <c r="C539" s="103" t="s">
        <v>152</v>
      </c>
      <c r="D539" s="99" t="s">
        <v>275</v>
      </c>
      <c r="E539" s="100">
        <v>18.649999999999999</v>
      </c>
      <c r="F539" s="99">
        <v>0.2</v>
      </c>
      <c r="G539" s="99">
        <f>F539*Start!$C$3</f>
        <v>2</v>
      </c>
    </row>
    <row r="540" spans="1:7">
      <c r="A540" s="97" t="s">
        <v>192</v>
      </c>
      <c r="B540" s="98" t="s">
        <v>128</v>
      </c>
      <c r="C540" s="103" t="s">
        <v>152</v>
      </c>
      <c r="D540" s="99" t="s">
        <v>275</v>
      </c>
      <c r="E540" s="100">
        <v>18.649999999999999</v>
      </c>
      <c r="F540" s="99">
        <v>0.25</v>
      </c>
      <c r="G540" s="99">
        <f>F540*Start!$C$3</f>
        <v>2.5</v>
      </c>
    </row>
    <row r="541" spans="1:7">
      <c r="A541" s="97" t="s">
        <v>154</v>
      </c>
      <c r="B541" s="98" t="s">
        <v>273</v>
      </c>
      <c r="C541" s="103" t="s">
        <v>8</v>
      </c>
      <c r="D541" s="99" t="s">
        <v>275</v>
      </c>
      <c r="E541" s="100">
        <v>0.8</v>
      </c>
      <c r="F541" s="99">
        <v>0.01</v>
      </c>
      <c r="G541" s="99">
        <f>F541*Start!$C$3</f>
        <v>0.1</v>
      </c>
    </row>
    <row r="542" spans="1:7">
      <c r="A542" s="97" t="s">
        <v>156</v>
      </c>
      <c r="B542" s="98" t="s">
        <v>273</v>
      </c>
      <c r="C542" s="103" t="s">
        <v>8</v>
      </c>
      <c r="D542" s="99" t="s">
        <v>275</v>
      </c>
      <c r="E542" s="100">
        <v>0.8</v>
      </c>
      <c r="F542" s="99">
        <v>1.2E-2</v>
      </c>
      <c r="G542" s="99">
        <f>F542*Start!$C$3</f>
        <v>0.12</v>
      </c>
    </row>
    <row r="543" spans="1:7">
      <c r="A543" s="97" t="s">
        <v>159</v>
      </c>
      <c r="B543" s="98" t="s">
        <v>273</v>
      </c>
      <c r="C543" s="103" t="s">
        <v>8</v>
      </c>
      <c r="D543" s="99" t="s">
        <v>275</v>
      </c>
      <c r="E543" s="100">
        <v>0.8</v>
      </c>
      <c r="F543" s="99">
        <v>1.4E-2</v>
      </c>
      <c r="G543" s="99">
        <f>F543*Start!$C$3</f>
        <v>0.14000000000000001</v>
      </c>
    </row>
    <row r="544" spans="1:7">
      <c r="A544" s="97" t="s">
        <v>164</v>
      </c>
      <c r="B544" s="98" t="s">
        <v>273</v>
      </c>
      <c r="C544" s="103" t="s">
        <v>8</v>
      </c>
      <c r="D544" s="99" t="s">
        <v>275</v>
      </c>
      <c r="E544" s="100">
        <v>0.8</v>
      </c>
      <c r="F544" s="99">
        <v>0.01</v>
      </c>
      <c r="G544" s="99">
        <f>F544*Start!$C$3</f>
        <v>0.1</v>
      </c>
    </row>
    <row r="545" spans="1:7">
      <c r="A545" s="97" t="s">
        <v>70</v>
      </c>
      <c r="B545" s="98" t="s">
        <v>273</v>
      </c>
      <c r="C545" s="103" t="s">
        <v>8</v>
      </c>
      <c r="D545" s="99" t="s">
        <v>275</v>
      </c>
      <c r="E545" s="100">
        <v>0.8</v>
      </c>
      <c r="F545" s="99">
        <v>1.7999999999999999E-2</v>
      </c>
      <c r="G545" s="99">
        <f>F545*Start!$C$3</f>
        <v>0.18</v>
      </c>
    </row>
    <row r="546" spans="1:7">
      <c r="A546" s="97" t="s">
        <v>167</v>
      </c>
      <c r="B546" s="98" t="s">
        <v>273</v>
      </c>
      <c r="C546" s="103" t="s">
        <v>8</v>
      </c>
      <c r="D546" s="99" t="s">
        <v>275</v>
      </c>
      <c r="E546" s="100">
        <v>0.8</v>
      </c>
      <c r="F546" s="99">
        <v>7.0000000000000001E-3</v>
      </c>
      <c r="G546" s="99">
        <f>F546*Start!$C$3</f>
        <v>7.0000000000000007E-2</v>
      </c>
    </row>
    <row r="547" spans="1:7">
      <c r="A547" s="97" t="s">
        <v>174</v>
      </c>
      <c r="B547" s="98" t="s">
        <v>273</v>
      </c>
      <c r="C547" s="103" t="s">
        <v>8</v>
      </c>
      <c r="D547" s="99" t="s">
        <v>275</v>
      </c>
      <c r="E547" s="100">
        <v>0.8</v>
      </c>
      <c r="F547" s="99">
        <v>2E-3</v>
      </c>
      <c r="G547" s="99">
        <f>F547*Start!$C$3</f>
        <v>0.02</v>
      </c>
    </row>
    <row r="548" spans="1:7">
      <c r="A548" s="97" t="s">
        <v>13</v>
      </c>
      <c r="B548" s="98" t="s">
        <v>273</v>
      </c>
      <c r="C548" s="103" t="s">
        <v>8</v>
      </c>
      <c r="D548" s="99" t="s">
        <v>275</v>
      </c>
      <c r="E548" s="100">
        <v>0.8</v>
      </c>
      <c r="F548" s="99">
        <v>1.7999999999999999E-2</v>
      </c>
      <c r="G548" s="99">
        <f>F548*Start!$C$3</f>
        <v>0.18</v>
      </c>
    </row>
    <row r="549" spans="1:7">
      <c r="A549" s="97" t="s">
        <v>200</v>
      </c>
      <c r="B549" s="98" t="s">
        <v>273</v>
      </c>
      <c r="C549" s="103" t="s">
        <v>8</v>
      </c>
      <c r="D549" s="99" t="s">
        <v>275</v>
      </c>
      <c r="E549" s="100">
        <v>0.8</v>
      </c>
      <c r="F549" s="99">
        <v>3.3000000000000002E-2</v>
      </c>
      <c r="G549" s="99">
        <f>F549*Start!$C$3</f>
        <v>0.33</v>
      </c>
    </row>
    <row r="550" spans="1:7">
      <c r="A550" s="97" t="s">
        <v>223</v>
      </c>
      <c r="B550" s="98" t="s">
        <v>273</v>
      </c>
      <c r="C550" s="103" t="s">
        <v>8</v>
      </c>
      <c r="D550" s="99" t="s">
        <v>275</v>
      </c>
      <c r="E550" s="100">
        <v>0.8</v>
      </c>
      <c r="F550" s="99">
        <v>1.4999999999999999E-2</v>
      </c>
      <c r="G550" s="99">
        <f>F550*Start!$C$3</f>
        <v>0.15</v>
      </c>
    </row>
    <row r="551" spans="1:7">
      <c r="A551" s="97" t="s">
        <v>224</v>
      </c>
      <c r="B551" s="98" t="s">
        <v>273</v>
      </c>
      <c r="C551" s="103" t="s">
        <v>8</v>
      </c>
      <c r="D551" s="99" t="s">
        <v>275</v>
      </c>
      <c r="E551" s="100">
        <v>0.8</v>
      </c>
      <c r="F551" s="99">
        <v>1.4999999999999999E-2</v>
      </c>
      <c r="G551" s="99">
        <f>F551*Start!$C$3</f>
        <v>0.15</v>
      </c>
    </row>
    <row r="552" spans="1:7">
      <c r="A552" s="97" t="s">
        <v>23</v>
      </c>
      <c r="B552" s="98" t="s">
        <v>273</v>
      </c>
      <c r="C552" s="103" t="s">
        <v>8</v>
      </c>
      <c r="D552" s="99" t="s">
        <v>275</v>
      </c>
      <c r="E552" s="100">
        <v>0.8</v>
      </c>
      <c r="F552" s="99">
        <v>2.4E-2</v>
      </c>
      <c r="G552" s="99">
        <f>F552*Start!$C$3</f>
        <v>0.24</v>
      </c>
    </row>
    <row r="553" spans="1:7">
      <c r="A553" s="97" t="s">
        <v>216</v>
      </c>
      <c r="B553" s="98" t="s">
        <v>273</v>
      </c>
      <c r="C553" s="103" t="s">
        <v>8</v>
      </c>
      <c r="D553" s="99" t="s">
        <v>275</v>
      </c>
      <c r="E553" s="100">
        <v>0.8</v>
      </c>
      <c r="F553" s="99">
        <v>8.0000000000000002E-3</v>
      </c>
      <c r="G553" s="99">
        <f>F553*Start!$C$3</f>
        <v>0.08</v>
      </c>
    </row>
    <row r="554" spans="1:7">
      <c r="A554" s="97" t="s">
        <v>27</v>
      </c>
      <c r="B554" s="98" t="s">
        <v>273</v>
      </c>
      <c r="C554" s="103" t="s">
        <v>8</v>
      </c>
      <c r="D554" s="99" t="s">
        <v>275</v>
      </c>
      <c r="E554" s="100">
        <v>0.8</v>
      </c>
      <c r="F554" s="99">
        <v>8.0000000000000002E-3</v>
      </c>
      <c r="G554" s="99">
        <f>F554*Start!$C$3</f>
        <v>0.08</v>
      </c>
    </row>
    <row r="555" spans="1:7">
      <c r="A555" s="97" t="s">
        <v>43</v>
      </c>
      <c r="B555" s="98" t="s">
        <v>273</v>
      </c>
      <c r="C555" s="103" t="s">
        <v>8</v>
      </c>
      <c r="D555" s="99" t="s">
        <v>275</v>
      </c>
      <c r="E555" s="100">
        <v>0.8</v>
      </c>
      <c r="F555" s="99">
        <v>1.7000000000000001E-2</v>
      </c>
      <c r="G555" s="99">
        <f>F555*Start!$C$3</f>
        <v>0.17</v>
      </c>
    </row>
    <row r="556" spans="1:7">
      <c r="A556" s="97" t="s">
        <v>50</v>
      </c>
      <c r="B556" s="98" t="s">
        <v>273</v>
      </c>
      <c r="C556" s="103" t="s">
        <v>8</v>
      </c>
      <c r="D556" s="99" t="s">
        <v>275</v>
      </c>
      <c r="E556" s="100">
        <v>0.8</v>
      </c>
      <c r="F556" s="99">
        <v>8.9999999999999993E-3</v>
      </c>
      <c r="G556" s="99">
        <f>F556*Start!$C$3</f>
        <v>0.09</v>
      </c>
    </row>
    <row r="557" spans="1:7">
      <c r="A557" s="97" t="s">
        <v>54</v>
      </c>
      <c r="B557" s="98" t="s">
        <v>273</v>
      </c>
      <c r="C557" s="103" t="s">
        <v>8</v>
      </c>
      <c r="D557" s="99" t="s">
        <v>275</v>
      </c>
      <c r="E557" s="100">
        <v>0.8</v>
      </c>
      <c r="F557" s="99">
        <v>0.01</v>
      </c>
      <c r="G557" s="99">
        <f>F557*Start!$C$3</f>
        <v>0.1</v>
      </c>
    </row>
    <row r="558" spans="1:7">
      <c r="A558" s="97" t="s">
        <v>93</v>
      </c>
      <c r="B558" s="98" t="s">
        <v>273</v>
      </c>
      <c r="C558" s="103" t="s">
        <v>8</v>
      </c>
      <c r="D558" s="99" t="s">
        <v>275</v>
      </c>
      <c r="E558" s="100">
        <v>0.8</v>
      </c>
      <c r="F558" s="99">
        <v>2.1999999999999999E-2</v>
      </c>
      <c r="G558" s="99">
        <f>F558*Start!$C$3</f>
        <v>0.21999999999999997</v>
      </c>
    </row>
    <row r="559" spans="1:7">
      <c r="A559" s="97" t="s">
        <v>87</v>
      </c>
      <c r="B559" s="98" t="s">
        <v>273</v>
      </c>
      <c r="C559" s="103" t="s">
        <v>8</v>
      </c>
      <c r="D559" s="99" t="s">
        <v>275</v>
      </c>
      <c r="E559" s="100">
        <v>0.8</v>
      </c>
      <c r="F559" s="99">
        <v>1.7999999999999999E-2</v>
      </c>
      <c r="G559" s="99">
        <f>F559*Start!$C$3</f>
        <v>0.18</v>
      </c>
    </row>
    <row r="560" spans="1:7">
      <c r="A560" s="97" t="s">
        <v>96</v>
      </c>
      <c r="B560" s="98" t="s">
        <v>273</v>
      </c>
      <c r="C560" s="103" t="s">
        <v>7</v>
      </c>
      <c r="D560" s="99" t="s">
        <v>275</v>
      </c>
      <c r="E560" s="100">
        <v>0.6</v>
      </c>
      <c r="F560" s="101">
        <v>1.7999999999999999E-2</v>
      </c>
      <c r="G560" s="99">
        <f>F560*Start!$C$3</f>
        <v>0.18</v>
      </c>
    </row>
    <row r="561" spans="1:7">
      <c r="A561" s="97" t="s">
        <v>18</v>
      </c>
      <c r="B561" s="98" t="s">
        <v>273</v>
      </c>
      <c r="C561" s="103" t="s">
        <v>7</v>
      </c>
      <c r="D561" s="99" t="s">
        <v>275</v>
      </c>
      <c r="E561" s="100">
        <v>0.6</v>
      </c>
      <c r="F561" s="99">
        <v>1.7999999999999999E-2</v>
      </c>
      <c r="G561" s="99">
        <f>F561*Start!$C$3</f>
        <v>0.18</v>
      </c>
    </row>
    <row r="562" spans="1:7">
      <c r="A562" s="97" t="s">
        <v>60</v>
      </c>
      <c r="B562" s="98" t="s">
        <v>273</v>
      </c>
      <c r="C562" s="103" t="s">
        <v>7</v>
      </c>
      <c r="D562" s="99" t="s">
        <v>275</v>
      </c>
      <c r="E562" s="100">
        <v>0.6</v>
      </c>
      <c r="F562" s="99">
        <v>1.7999999999999999E-2</v>
      </c>
      <c r="G562" s="99">
        <f>F562*Start!$C$3</f>
        <v>0.18</v>
      </c>
    </row>
    <row r="563" spans="1:7">
      <c r="A563" s="97" t="s">
        <v>27</v>
      </c>
      <c r="B563" s="98" t="s">
        <v>273</v>
      </c>
      <c r="C563" s="103" t="s">
        <v>7</v>
      </c>
      <c r="D563" s="99" t="s">
        <v>275</v>
      </c>
      <c r="E563" s="100">
        <v>0.6</v>
      </c>
      <c r="F563" s="99">
        <v>8.0000000000000002E-3</v>
      </c>
      <c r="G563" s="99">
        <f>F563*Start!$C$3</f>
        <v>0.08</v>
      </c>
    </row>
    <row r="564" spans="1:7">
      <c r="A564" s="97" t="s">
        <v>78</v>
      </c>
      <c r="B564" s="98" t="s">
        <v>273</v>
      </c>
      <c r="C564" s="103" t="s">
        <v>7</v>
      </c>
      <c r="D564" s="99" t="s">
        <v>275</v>
      </c>
      <c r="E564" s="100">
        <v>0.6</v>
      </c>
      <c r="F564" s="99">
        <v>1.7999999999999999E-2</v>
      </c>
      <c r="G564" s="99">
        <f>F564*Start!$C$3</f>
        <v>0.18</v>
      </c>
    </row>
    <row r="565" spans="1:7">
      <c r="A565" s="97" t="s">
        <v>37</v>
      </c>
      <c r="B565" s="98" t="s">
        <v>273</v>
      </c>
      <c r="C565" s="103" t="s">
        <v>7</v>
      </c>
      <c r="D565" s="99" t="s">
        <v>275</v>
      </c>
      <c r="E565" s="100">
        <v>0.6</v>
      </c>
      <c r="F565" s="99">
        <v>0.01</v>
      </c>
      <c r="G565" s="99">
        <f>F565*Start!$C$3</f>
        <v>0.1</v>
      </c>
    </row>
    <row r="566" spans="1:7">
      <c r="A566" s="97" t="s">
        <v>50</v>
      </c>
      <c r="B566" s="98" t="s">
        <v>273</v>
      </c>
      <c r="C566" s="103" t="s">
        <v>7</v>
      </c>
      <c r="D566" s="99" t="s">
        <v>275</v>
      </c>
      <c r="E566" s="100">
        <v>0.6</v>
      </c>
      <c r="F566" s="99">
        <v>8.9999999999999993E-3</v>
      </c>
      <c r="G566" s="99">
        <f>F566*Start!$C$3</f>
        <v>0.09</v>
      </c>
    </row>
    <row r="567" spans="1:7">
      <c r="A567" s="97" t="s">
        <v>54</v>
      </c>
      <c r="B567" s="98" t="s">
        <v>273</v>
      </c>
      <c r="C567" s="103" t="s">
        <v>7</v>
      </c>
      <c r="D567" s="99" t="s">
        <v>275</v>
      </c>
      <c r="E567" s="100">
        <v>0.6</v>
      </c>
      <c r="F567" s="99">
        <v>0.01</v>
      </c>
      <c r="G567" s="99">
        <f>F567*Start!$C$3</f>
        <v>0.1</v>
      </c>
    </row>
    <row r="568" spans="1:7">
      <c r="A568" s="97" t="s">
        <v>48</v>
      </c>
      <c r="B568" s="98" t="s">
        <v>273</v>
      </c>
      <c r="C568" s="103" t="s">
        <v>7</v>
      </c>
      <c r="D568" s="99" t="s">
        <v>275</v>
      </c>
      <c r="E568" s="100">
        <v>0.6</v>
      </c>
      <c r="F568" s="99">
        <v>1.7999999999999999E-2</v>
      </c>
      <c r="G568" s="99">
        <f>F568*Start!$C$3</f>
        <v>0.18</v>
      </c>
    </row>
    <row r="569" spans="1:7">
      <c r="A569" s="97" t="s">
        <v>89</v>
      </c>
      <c r="B569" s="98" t="s">
        <v>273</v>
      </c>
      <c r="C569" s="103" t="s">
        <v>7</v>
      </c>
      <c r="D569" s="99" t="s">
        <v>275</v>
      </c>
      <c r="E569" s="100">
        <v>0.6</v>
      </c>
      <c r="F569" s="99">
        <v>1.7999999999999999E-2</v>
      </c>
      <c r="G569" s="99">
        <f>F569*Start!$C$3</f>
        <v>0.18</v>
      </c>
    </row>
    <row r="570" spans="1:7">
      <c r="A570" s="97" t="s">
        <v>89</v>
      </c>
      <c r="B570" s="98" t="s">
        <v>273</v>
      </c>
      <c r="C570" s="103" t="s">
        <v>7</v>
      </c>
      <c r="D570" s="99" t="s">
        <v>275</v>
      </c>
      <c r="E570" s="100">
        <v>0.6</v>
      </c>
      <c r="F570" s="99">
        <v>1.7999999999999999E-2</v>
      </c>
      <c r="G570" s="99">
        <f>F570*Start!$C$3</f>
        <v>0.18</v>
      </c>
    </row>
    <row r="571" spans="1:7">
      <c r="A571" s="97" t="s">
        <v>56</v>
      </c>
      <c r="B571" s="98" t="s">
        <v>273</v>
      </c>
      <c r="C571" s="103" t="s">
        <v>7</v>
      </c>
      <c r="D571" s="99" t="s">
        <v>275</v>
      </c>
      <c r="E571" s="100">
        <v>0.6</v>
      </c>
      <c r="F571" s="99">
        <v>1.7999999999999999E-2</v>
      </c>
      <c r="G571" s="99">
        <f>F571*Start!$C$3</f>
        <v>0.18</v>
      </c>
    </row>
    <row r="572" spans="1:7">
      <c r="A572" s="97" t="s">
        <v>57</v>
      </c>
      <c r="B572" s="98" t="s">
        <v>273</v>
      </c>
      <c r="C572" s="103" t="s">
        <v>7</v>
      </c>
      <c r="D572" s="99" t="s">
        <v>275</v>
      </c>
      <c r="E572" s="100">
        <v>0.6</v>
      </c>
      <c r="F572" s="99">
        <v>1.7999999999999999E-2</v>
      </c>
      <c r="G572" s="99">
        <f>F572*Start!$C$3</f>
        <v>0.18</v>
      </c>
    </row>
    <row r="573" spans="1:7">
      <c r="A573" s="97" t="s">
        <v>74</v>
      </c>
      <c r="B573" s="98" t="s">
        <v>273</v>
      </c>
      <c r="C573" s="103" t="s">
        <v>7</v>
      </c>
      <c r="D573" s="99" t="s">
        <v>275</v>
      </c>
      <c r="E573" s="100">
        <v>0.6</v>
      </c>
      <c r="F573" s="99">
        <v>1.7999999999999999E-2</v>
      </c>
      <c r="G573" s="99">
        <f>F573*Start!$C$3</f>
        <v>0.18</v>
      </c>
    </row>
    <row r="574" spans="1:7">
      <c r="A574" s="97" t="s">
        <v>65</v>
      </c>
      <c r="B574" s="98" t="s">
        <v>273</v>
      </c>
      <c r="C574" s="103" t="s">
        <v>7</v>
      </c>
      <c r="D574" s="99" t="s">
        <v>275</v>
      </c>
      <c r="E574" s="100">
        <v>0.6</v>
      </c>
      <c r="F574" s="99">
        <v>1.7999999999999999E-2</v>
      </c>
      <c r="G574" s="99">
        <f>F574*Start!$C$3</f>
        <v>0.18</v>
      </c>
    </row>
    <row r="575" spans="1:7">
      <c r="A575" s="97" t="s">
        <v>240</v>
      </c>
      <c r="B575" s="98" t="s">
        <v>128</v>
      </c>
      <c r="C575" s="103" t="s">
        <v>252</v>
      </c>
      <c r="D575" s="99" t="s">
        <v>139</v>
      </c>
      <c r="E575" s="100">
        <v>0</v>
      </c>
      <c r="F575" s="99">
        <v>4</v>
      </c>
      <c r="G575" s="99">
        <f>F575*Start!$C$3</f>
        <v>40</v>
      </c>
    </row>
    <row r="576" spans="1:7">
      <c r="A576" s="97" t="s">
        <v>164</v>
      </c>
      <c r="B576" s="98" t="s">
        <v>273</v>
      </c>
      <c r="C576" s="103" t="s">
        <v>33</v>
      </c>
      <c r="D576" s="99" t="s">
        <v>275</v>
      </c>
      <c r="E576" s="100">
        <v>0</v>
      </c>
      <c r="F576" s="99">
        <v>0.03</v>
      </c>
      <c r="G576" s="99">
        <f>F576*Start!$C$3</f>
        <v>0.3</v>
      </c>
    </row>
    <row r="577" spans="1:7">
      <c r="A577" s="97" t="s">
        <v>167</v>
      </c>
      <c r="B577" s="98" t="s">
        <v>273</v>
      </c>
      <c r="C577" s="103" t="s">
        <v>33</v>
      </c>
      <c r="D577" s="99" t="s">
        <v>275</v>
      </c>
      <c r="E577" s="100">
        <v>0</v>
      </c>
      <c r="F577" s="99">
        <v>0.01</v>
      </c>
      <c r="G577" s="99">
        <f>F577*Start!$C$3</f>
        <v>0.1</v>
      </c>
    </row>
    <row r="578" spans="1:7">
      <c r="A578" s="97" t="s">
        <v>202</v>
      </c>
      <c r="B578" s="98" t="s">
        <v>273</v>
      </c>
      <c r="C578" s="103" t="s">
        <v>33</v>
      </c>
      <c r="D578" s="99" t="s">
        <v>275</v>
      </c>
      <c r="E578" s="100">
        <v>0</v>
      </c>
      <c r="F578" s="99">
        <v>6.5000000000000002E-2</v>
      </c>
      <c r="G578" s="99">
        <f>F578*Start!$C$3</f>
        <v>0.65</v>
      </c>
    </row>
    <row r="579" spans="1:7">
      <c r="A579" s="97" t="s">
        <v>27</v>
      </c>
      <c r="B579" s="98" t="s">
        <v>273</v>
      </c>
      <c r="C579" s="103" t="s">
        <v>33</v>
      </c>
      <c r="D579" s="99" t="s">
        <v>275</v>
      </c>
      <c r="E579" s="100">
        <v>0</v>
      </c>
      <c r="F579" s="99">
        <v>3.0000000000000001E-3</v>
      </c>
      <c r="G579" s="99">
        <f>F579*Start!$C$3</f>
        <v>0.03</v>
      </c>
    </row>
    <row r="580" spans="1:7">
      <c r="A580" s="97" t="s">
        <v>78</v>
      </c>
      <c r="B580" s="98" t="s">
        <v>273</v>
      </c>
      <c r="C580" s="103" t="s">
        <v>33</v>
      </c>
      <c r="D580" s="99" t="s">
        <v>275</v>
      </c>
      <c r="E580" s="100">
        <v>0</v>
      </c>
      <c r="F580" s="99">
        <v>3.0000000000000001E-3</v>
      </c>
      <c r="G580" s="99">
        <f>F580*Start!$C$3</f>
        <v>0.03</v>
      </c>
    </row>
    <row r="581" spans="1:7">
      <c r="A581" s="97" t="s">
        <v>50</v>
      </c>
      <c r="B581" s="98" t="s">
        <v>273</v>
      </c>
      <c r="C581" s="103" t="s">
        <v>33</v>
      </c>
      <c r="D581" s="99" t="s">
        <v>275</v>
      </c>
      <c r="E581" s="100">
        <v>0</v>
      </c>
      <c r="F581" s="99">
        <v>2E-3</v>
      </c>
      <c r="G581" s="99">
        <f>F581*Start!$C$3</f>
        <v>0.02</v>
      </c>
    </row>
    <row r="582" spans="1:7">
      <c r="A582" s="97" t="s">
        <v>202</v>
      </c>
      <c r="B582" s="98" t="s">
        <v>273</v>
      </c>
      <c r="C582" s="103" t="s">
        <v>203</v>
      </c>
      <c r="D582" s="99" t="s">
        <v>275</v>
      </c>
      <c r="E582" s="100">
        <v>1.4</v>
      </c>
      <c r="F582" s="99">
        <v>0.16500000000000001</v>
      </c>
      <c r="G582" s="99">
        <f>F582*Start!$C$3</f>
        <v>1.6500000000000001</v>
      </c>
    </row>
    <row r="583" spans="1:7">
      <c r="A583" s="97" t="s">
        <v>192</v>
      </c>
      <c r="B583" s="98" t="s">
        <v>128</v>
      </c>
      <c r="C583" s="103" t="s">
        <v>195</v>
      </c>
      <c r="D583" s="99" t="s">
        <v>275</v>
      </c>
      <c r="E583" s="100">
        <v>0</v>
      </c>
      <c r="F583" s="99">
        <v>0.01</v>
      </c>
      <c r="G583" s="99">
        <f>F583*Start!$C$3</f>
        <v>0.1</v>
      </c>
    </row>
    <row r="584" spans="1:7">
      <c r="A584" s="97" t="s">
        <v>228</v>
      </c>
      <c r="B584" s="98" t="s">
        <v>128</v>
      </c>
      <c r="C584" s="103" t="s">
        <v>299</v>
      </c>
      <c r="D584" s="99" t="s">
        <v>139</v>
      </c>
      <c r="E584" s="100">
        <v>0</v>
      </c>
      <c r="F584" s="99">
        <v>1</v>
      </c>
      <c r="G584" s="99">
        <f>F584*Start!$C$3</f>
        <v>10</v>
      </c>
    </row>
    <row r="585" spans="1:7">
      <c r="A585" s="97" t="s">
        <v>292</v>
      </c>
      <c r="B585" s="98" t="s">
        <v>128</v>
      </c>
      <c r="C585" s="103" t="s">
        <v>299</v>
      </c>
      <c r="D585" s="99" t="s">
        <v>139</v>
      </c>
      <c r="E585" s="100">
        <v>0</v>
      </c>
      <c r="F585" s="99">
        <v>3</v>
      </c>
      <c r="G585" s="115">
        <f>F585*Start!$C$3</f>
        <v>30</v>
      </c>
    </row>
    <row r="586" spans="1:7">
      <c r="A586" s="97" t="s">
        <v>189</v>
      </c>
      <c r="B586" s="98" t="s">
        <v>128</v>
      </c>
      <c r="C586" s="103" t="s">
        <v>290</v>
      </c>
      <c r="D586" s="99" t="s">
        <v>275</v>
      </c>
      <c r="E586" s="100">
        <v>0</v>
      </c>
      <c r="F586" s="99">
        <v>1</v>
      </c>
      <c r="G586" s="99">
        <f>F586*Start!$C$3</f>
        <v>10</v>
      </c>
    </row>
    <row r="587" spans="1:7">
      <c r="A587" s="97" t="s">
        <v>169</v>
      </c>
      <c r="B587" s="98" t="s">
        <v>128</v>
      </c>
      <c r="C587" s="103" t="s">
        <v>173</v>
      </c>
      <c r="D587" s="99" t="s">
        <v>275</v>
      </c>
      <c r="E587" s="100">
        <v>0</v>
      </c>
      <c r="F587" s="99">
        <v>0.6</v>
      </c>
      <c r="G587" s="99">
        <f>F587*Start!$C$3</f>
        <v>6</v>
      </c>
    </row>
    <row r="588" spans="1:7">
      <c r="A588" s="97" t="s">
        <v>176</v>
      </c>
      <c r="B588" s="98" t="s">
        <v>128</v>
      </c>
      <c r="C588" s="103" t="s">
        <v>173</v>
      </c>
      <c r="D588" s="99" t="s">
        <v>275</v>
      </c>
      <c r="E588" s="100">
        <v>0</v>
      </c>
      <c r="F588" s="99">
        <v>1.3</v>
      </c>
      <c r="G588" s="99">
        <f>F588*Start!$C$3</f>
        <v>13</v>
      </c>
    </row>
    <row r="589" spans="1:7">
      <c r="A589" s="97" t="s">
        <v>79</v>
      </c>
      <c r="B589" s="98" t="s">
        <v>128</v>
      </c>
      <c r="C589" s="103" t="s">
        <v>173</v>
      </c>
      <c r="D589" s="99" t="s">
        <v>275</v>
      </c>
      <c r="E589" s="100">
        <v>0</v>
      </c>
      <c r="F589" s="99">
        <v>0.25</v>
      </c>
      <c r="G589" s="99">
        <f>F589*Start!$C$3</f>
        <v>2.5</v>
      </c>
    </row>
    <row r="590" spans="1:7">
      <c r="A590" s="97" t="s">
        <v>169</v>
      </c>
      <c r="B590" s="98" t="s">
        <v>128</v>
      </c>
      <c r="C590" s="103" t="s">
        <v>87</v>
      </c>
      <c r="D590" s="99" t="s">
        <v>139</v>
      </c>
      <c r="E590" s="100">
        <v>0</v>
      </c>
      <c r="F590" s="99">
        <v>4</v>
      </c>
      <c r="G590" s="99">
        <f>F590*Start!$C$3</f>
        <v>40</v>
      </c>
    </row>
    <row r="591" spans="1:7">
      <c r="A591" s="97" t="s">
        <v>307</v>
      </c>
      <c r="B591" s="98" t="s">
        <v>128</v>
      </c>
      <c r="C591" s="103" t="s">
        <v>310</v>
      </c>
      <c r="D591" s="99" t="s">
        <v>275</v>
      </c>
      <c r="E591" s="100">
        <v>18.649999999999999</v>
      </c>
      <c r="F591" s="99">
        <v>0.2</v>
      </c>
      <c r="G591" s="115">
        <f>F591*Start!$C$3</f>
        <v>2</v>
      </c>
    </row>
    <row r="592" spans="1:7">
      <c r="A592" s="97" t="s">
        <v>96</v>
      </c>
      <c r="B592" s="98" t="s">
        <v>128</v>
      </c>
      <c r="C592" s="103" t="s">
        <v>4</v>
      </c>
      <c r="D592" s="99" t="s">
        <v>275</v>
      </c>
      <c r="E592" s="100">
        <v>1.6</v>
      </c>
      <c r="F592" s="99">
        <v>0.1</v>
      </c>
      <c r="G592" s="99">
        <f>F592*Start!$C$3</f>
        <v>1</v>
      </c>
    </row>
    <row r="593" spans="1:7">
      <c r="A593" s="97" t="s">
        <v>209</v>
      </c>
      <c r="B593" s="98" t="s">
        <v>128</v>
      </c>
      <c r="C593" s="103" t="s">
        <v>4</v>
      </c>
      <c r="D593" s="99" t="s">
        <v>275</v>
      </c>
      <c r="E593" s="100">
        <v>1.6</v>
      </c>
      <c r="F593" s="99">
        <v>0.1</v>
      </c>
      <c r="G593" s="99">
        <f>F593*Start!$C$3</f>
        <v>1</v>
      </c>
    </row>
    <row r="594" spans="1:7">
      <c r="A594" s="97" t="s">
        <v>214</v>
      </c>
      <c r="B594" s="98" t="s">
        <v>128</v>
      </c>
      <c r="C594" s="103" t="s">
        <v>4</v>
      </c>
      <c r="D594" s="99" t="s">
        <v>275</v>
      </c>
      <c r="E594" s="100">
        <v>1.6</v>
      </c>
      <c r="F594" s="99">
        <v>0.08</v>
      </c>
      <c r="G594" s="99">
        <f>F594*Start!$C$3</f>
        <v>0.8</v>
      </c>
    </row>
    <row r="595" spans="1:7">
      <c r="A595" s="97" t="s">
        <v>230</v>
      </c>
      <c r="B595" s="98" t="s">
        <v>128</v>
      </c>
      <c r="C595" s="103" t="s">
        <v>4</v>
      </c>
      <c r="D595" s="99" t="s">
        <v>275</v>
      </c>
      <c r="E595" s="100">
        <v>1.6</v>
      </c>
      <c r="F595" s="99">
        <v>0.1</v>
      </c>
      <c r="G595" s="99">
        <f>F595*Start!$C$3</f>
        <v>1</v>
      </c>
    </row>
    <row r="596" spans="1:7">
      <c r="A596" s="97" t="s">
        <v>238</v>
      </c>
      <c r="B596" s="98" t="s">
        <v>128</v>
      </c>
      <c r="C596" s="103" t="s">
        <v>4</v>
      </c>
      <c r="D596" s="99" t="s">
        <v>275</v>
      </c>
      <c r="E596" s="100">
        <v>1.6</v>
      </c>
      <c r="F596" s="99">
        <v>0.06</v>
      </c>
      <c r="G596" s="99">
        <f>F596*Start!$C$3</f>
        <v>0.6</v>
      </c>
    </row>
    <row r="597" spans="1:7">
      <c r="A597" s="97" t="s">
        <v>54</v>
      </c>
      <c r="B597" s="98" t="s">
        <v>128</v>
      </c>
      <c r="C597" s="103" t="s">
        <v>4</v>
      </c>
      <c r="D597" s="99" t="s">
        <v>275</v>
      </c>
      <c r="E597" s="100">
        <v>1.6</v>
      </c>
      <c r="F597" s="99">
        <v>0.1</v>
      </c>
      <c r="G597" s="99">
        <f>F597*Start!$C$3</f>
        <v>1</v>
      </c>
    </row>
    <row r="598" spans="1:7">
      <c r="A598" s="97" t="s">
        <v>87</v>
      </c>
      <c r="B598" s="98" t="s">
        <v>128</v>
      </c>
      <c r="C598" s="103" t="s">
        <v>4</v>
      </c>
      <c r="D598" s="99" t="s">
        <v>275</v>
      </c>
      <c r="E598" s="100">
        <v>1.6</v>
      </c>
      <c r="F598" s="99">
        <v>0.1</v>
      </c>
      <c r="G598" s="99">
        <f>F598*Start!$C$3</f>
        <v>1</v>
      </c>
    </row>
    <row r="599" spans="1:7">
      <c r="A599" s="97" t="s">
        <v>79</v>
      </c>
      <c r="B599" s="98" t="s">
        <v>128</v>
      </c>
      <c r="C599" s="103" t="s">
        <v>4</v>
      </c>
      <c r="D599" s="99" t="s">
        <v>275</v>
      </c>
      <c r="E599" s="100">
        <v>1.6</v>
      </c>
      <c r="F599" s="99">
        <v>0.25</v>
      </c>
      <c r="G599" s="99">
        <f>F599*Start!$C$3</f>
        <v>2.5</v>
      </c>
    </row>
    <row r="600" spans="1:7">
      <c r="A600" s="97" t="s">
        <v>257</v>
      </c>
      <c r="B600" s="98" t="s">
        <v>128</v>
      </c>
      <c r="C600" s="103" t="s">
        <v>4</v>
      </c>
      <c r="D600" s="99" t="s">
        <v>275</v>
      </c>
      <c r="E600" s="100">
        <v>1.6</v>
      </c>
      <c r="F600" s="99">
        <v>0.1</v>
      </c>
      <c r="G600" s="99">
        <f>F600*Start!$C$3</f>
        <v>1</v>
      </c>
    </row>
    <row r="601" spans="1:7">
      <c r="A601" s="97" t="s">
        <v>201</v>
      </c>
      <c r="B601" s="98" t="s">
        <v>128</v>
      </c>
      <c r="C601" s="103" t="s">
        <v>46</v>
      </c>
      <c r="D601" s="99" t="s">
        <v>275</v>
      </c>
      <c r="E601" s="100">
        <v>0</v>
      </c>
      <c r="F601" s="99">
        <v>0.75</v>
      </c>
      <c r="G601" s="99">
        <f>F601*Start!$C$3</f>
        <v>7.5</v>
      </c>
    </row>
    <row r="602" spans="1:7">
      <c r="A602" s="97" t="s">
        <v>43</v>
      </c>
      <c r="B602" s="98" t="s">
        <v>128</v>
      </c>
      <c r="C602" s="103" t="s">
        <v>46</v>
      </c>
      <c r="D602" s="99" t="s">
        <v>275</v>
      </c>
      <c r="E602" s="100">
        <v>0</v>
      </c>
      <c r="F602" s="99">
        <v>0.05</v>
      </c>
      <c r="G602" s="99">
        <f>F602*Start!$C$3</f>
        <v>0.5</v>
      </c>
    </row>
    <row r="603" spans="1:7">
      <c r="A603" s="97" t="s">
        <v>209</v>
      </c>
      <c r="B603" s="98" t="s">
        <v>128</v>
      </c>
      <c r="C603" s="103" t="s">
        <v>211</v>
      </c>
      <c r="D603" s="99" t="s">
        <v>275</v>
      </c>
      <c r="E603" s="100">
        <v>0</v>
      </c>
      <c r="F603" s="99">
        <v>0.05</v>
      </c>
      <c r="G603" s="99">
        <f>F603*Start!$C$3</f>
        <v>0.5</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3:BH182"/>
  <sheetViews>
    <sheetView workbookViewId="0">
      <selection activeCell="B15" sqref="B15"/>
    </sheetView>
  </sheetViews>
  <sheetFormatPr baseColWidth="10" defaultColWidth="9" defaultRowHeight="16"/>
  <cols>
    <col min="1" max="1" width="28.83203125" bestFit="1" customWidth="1"/>
    <col min="2" max="2" width="24.83203125" bestFit="1" customWidth="1"/>
    <col min="3" max="3" width="9" style="64" customWidth="1"/>
    <col min="4" max="4" width="23.83203125" style="91" customWidth="1"/>
    <col min="5" max="5" width="5" style="85" customWidth="1"/>
    <col min="6" max="6" width="14.1640625" customWidth="1"/>
    <col min="11" max="11" width="23.83203125" customWidth="1"/>
    <col min="12" max="12" width="5" customWidth="1"/>
    <col min="13" max="13" width="14.1640625" bestFit="1" customWidth="1"/>
    <col min="18" max="18" width="23.83203125" customWidth="1"/>
    <col min="19" max="19" width="5" customWidth="1"/>
    <col min="20" max="20" width="14.1640625" bestFit="1" customWidth="1"/>
    <col min="25" max="25" width="23.83203125" customWidth="1"/>
    <col min="26" max="26" width="5" customWidth="1"/>
    <col min="27" max="27" width="14.1640625" bestFit="1" customWidth="1"/>
    <col min="32" max="32" width="23.83203125" customWidth="1"/>
    <col min="33" max="33" width="5" customWidth="1"/>
    <col min="34" max="34" width="14.1640625" bestFit="1" customWidth="1"/>
    <col min="39" max="39" width="23.83203125" customWidth="1"/>
    <col min="40" max="40" width="5" customWidth="1"/>
    <col min="41" max="41" width="14.1640625" bestFit="1" customWidth="1"/>
  </cols>
  <sheetData>
    <row r="3" spans="1:40">
      <c r="A3" s="72" t="s">
        <v>131</v>
      </c>
      <c r="C3"/>
      <c r="D3"/>
      <c r="E3"/>
      <c r="H3" s="72" t="s">
        <v>131</v>
      </c>
      <c r="O3" s="72" t="s">
        <v>131</v>
      </c>
      <c r="V3" s="72" t="s">
        <v>131</v>
      </c>
      <c r="AC3" s="72" t="s">
        <v>131</v>
      </c>
      <c r="AJ3" s="72" t="s">
        <v>131</v>
      </c>
    </row>
    <row r="4" spans="1:40">
      <c r="A4" s="72" t="s">
        <v>101</v>
      </c>
      <c r="B4" s="72" t="s">
        <v>0</v>
      </c>
      <c r="C4" s="75" t="s">
        <v>274</v>
      </c>
      <c r="D4" s="72" t="s">
        <v>276</v>
      </c>
      <c r="E4" t="s">
        <v>278</v>
      </c>
      <c r="H4" s="72" t="s">
        <v>101</v>
      </c>
      <c r="I4" s="72" t="s">
        <v>0</v>
      </c>
      <c r="J4" s="75" t="s">
        <v>274</v>
      </c>
      <c r="K4" s="72" t="s">
        <v>276</v>
      </c>
      <c r="L4" t="s">
        <v>278</v>
      </c>
      <c r="O4" s="72" t="s">
        <v>101</v>
      </c>
      <c r="P4" s="72" t="s">
        <v>0</v>
      </c>
      <c r="Q4" s="75" t="s">
        <v>274</v>
      </c>
      <c r="R4" s="72" t="s">
        <v>276</v>
      </c>
      <c r="S4" t="s">
        <v>278</v>
      </c>
      <c r="V4" s="72" t="s">
        <v>101</v>
      </c>
      <c r="W4" s="72" t="s">
        <v>0</v>
      </c>
      <c r="X4" s="75" t="s">
        <v>274</v>
      </c>
      <c r="Y4" s="72" t="s">
        <v>276</v>
      </c>
      <c r="Z4" t="s">
        <v>278</v>
      </c>
      <c r="AC4" s="72" t="s">
        <v>101</v>
      </c>
      <c r="AD4" s="72" t="s">
        <v>0</v>
      </c>
      <c r="AE4" s="75" t="s">
        <v>274</v>
      </c>
      <c r="AF4" s="72" t="s">
        <v>276</v>
      </c>
      <c r="AG4" t="s">
        <v>278</v>
      </c>
      <c r="AJ4" s="72" t="s">
        <v>101</v>
      </c>
      <c r="AK4" s="72" t="s">
        <v>0</v>
      </c>
      <c r="AL4" s="75" t="s">
        <v>274</v>
      </c>
      <c r="AM4" s="72" t="s">
        <v>276</v>
      </c>
      <c r="AN4" t="s">
        <v>278</v>
      </c>
    </row>
    <row r="5" spans="1:40">
      <c r="C5"/>
      <c r="D5"/>
      <c r="E5"/>
    </row>
    <row r="6" spans="1:40">
      <c r="C6"/>
      <c r="D6"/>
      <c r="E6"/>
    </row>
    <row r="7" spans="1:40">
      <c r="C7"/>
      <c r="D7"/>
      <c r="E7"/>
    </row>
    <row r="8" spans="1:40">
      <c r="C8"/>
      <c r="D8"/>
      <c r="E8"/>
    </row>
    <row r="9" spans="1:40">
      <c r="C9"/>
      <c r="D9"/>
      <c r="E9"/>
    </row>
    <row r="10" spans="1:40">
      <c r="C10"/>
      <c r="D10"/>
      <c r="E10"/>
    </row>
    <row r="11" spans="1:40">
      <c r="C11"/>
      <c r="D11"/>
      <c r="E11"/>
    </row>
    <row r="12" spans="1:40">
      <c r="C12"/>
      <c r="D12"/>
      <c r="E12"/>
    </row>
    <row r="13" spans="1:40">
      <c r="C13"/>
      <c r="D13"/>
      <c r="E13"/>
    </row>
    <row r="14" spans="1:40">
      <c r="C14"/>
      <c r="D14"/>
      <c r="E14"/>
    </row>
    <row r="15" spans="1:40">
      <c r="C15"/>
      <c r="D15"/>
      <c r="E15"/>
    </row>
    <row r="16" spans="1:40">
      <c r="C16"/>
      <c r="D16"/>
      <c r="E16"/>
    </row>
    <row r="17" spans="1:5">
      <c r="C17"/>
      <c r="D17"/>
      <c r="E17"/>
    </row>
    <row r="18" spans="1:5">
      <c r="C18"/>
      <c r="D18"/>
      <c r="E18"/>
    </row>
    <row r="19" spans="1:5">
      <c r="C19"/>
      <c r="D19"/>
      <c r="E19"/>
    </row>
    <row r="20" spans="1:5">
      <c r="C20"/>
      <c r="D20"/>
      <c r="E20"/>
    </row>
    <row r="21" spans="1:5">
      <c r="C21"/>
      <c r="D21"/>
      <c r="E21"/>
    </row>
    <row r="22" spans="1:5">
      <c r="C22"/>
      <c r="D22"/>
      <c r="E22"/>
    </row>
    <row r="23" spans="1:5">
      <c r="C23"/>
      <c r="D23"/>
      <c r="E23"/>
    </row>
    <row r="24" spans="1:5">
      <c r="C24"/>
      <c r="D24"/>
      <c r="E24"/>
    </row>
    <row r="25" spans="1:5">
      <c r="C25"/>
      <c r="D25"/>
      <c r="E25"/>
    </row>
    <row r="26" spans="1:5">
      <c r="C26"/>
      <c r="D26"/>
      <c r="E26"/>
    </row>
    <row r="27" spans="1:5">
      <c r="C27"/>
      <c r="D27"/>
      <c r="E27"/>
    </row>
    <row r="28" spans="1:5">
      <c r="C28"/>
      <c r="D28"/>
      <c r="E28"/>
    </row>
    <row r="29" spans="1:5" s="165" customFormat="1">
      <c r="A29"/>
      <c r="B29"/>
      <c r="C29"/>
      <c r="D29"/>
      <c r="E29"/>
    </row>
    <row r="30" spans="1:5">
      <c r="C30"/>
      <c r="D30"/>
      <c r="E30"/>
    </row>
    <row r="31" spans="1:5">
      <c r="C31"/>
      <c r="D31"/>
      <c r="E31"/>
    </row>
    <row r="32" spans="1:5">
      <c r="C32"/>
      <c r="D32"/>
      <c r="E32"/>
    </row>
    <row r="33" spans="3:60">
      <c r="C33"/>
      <c r="D33"/>
      <c r="E33"/>
    </row>
    <row r="34" spans="3:60">
      <c r="C34"/>
      <c r="D34"/>
      <c r="E34"/>
    </row>
    <row r="35" spans="3:60">
      <c r="C35"/>
      <c r="D35"/>
      <c r="E35"/>
    </row>
    <row r="36" spans="3:60">
      <c r="C36"/>
      <c r="D36"/>
      <c r="E36"/>
    </row>
    <row r="37" spans="3:60">
      <c r="C37"/>
      <c r="D37"/>
      <c r="E37"/>
    </row>
    <row r="38" spans="3:60">
      <c r="C38"/>
      <c r="D38"/>
      <c r="E38"/>
    </row>
    <row r="39" spans="3:60">
      <c r="C39"/>
      <c r="D39"/>
      <c r="E39"/>
      <c r="F39" s="164"/>
      <c r="G39" s="164"/>
      <c r="H39" s="164"/>
      <c r="I39" s="73"/>
      <c r="J39" s="73"/>
      <c r="K39" s="73"/>
      <c r="L39" s="73"/>
      <c r="M39" s="73"/>
      <c r="N39" s="73"/>
      <c r="O39" s="73"/>
      <c r="P39" s="73"/>
      <c r="Q39" s="73"/>
      <c r="R39" s="73"/>
      <c r="S39" s="73"/>
      <c r="T39" s="73"/>
      <c r="U39" s="73"/>
      <c r="V39" s="73"/>
      <c r="W39" s="73"/>
      <c r="X39" s="73"/>
      <c r="Y39" s="73"/>
      <c r="Z39" s="73"/>
      <c r="AA39" s="73"/>
      <c r="AB39" s="73"/>
      <c r="AC39" s="73"/>
      <c r="AD39" s="73"/>
      <c r="AE39" s="73"/>
      <c r="AF39" s="73"/>
      <c r="AG39" s="73"/>
      <c r="AH39" s="73"/>
      <c r="AI39" s="73"/>
      <c r="AJ39" s="73"/>
      <c r="AK39" s="73"/>
      <c r="AL39" s="73"/>
      <c r="AM39" s="73"/>
      <c r="AN39" s="73"/>
      <c r="AO39" s="73"/>
      <c r="AP39" s="73"/>
      <c r="AQ39" s="73"/>
      <c r="AR39" s="73"/>
      <c r="AS39" s="73"/>
      <c r="AT39" s="73"/>
      <c r="AU39" s="73"/>
      <c r="AV39" s="73"/>
      <c r="AW39" s="73"/>
      <c r="AX39" s="73"/>
      <c r="AY39" s="73"/>
      <c r="AZ39" s="73"/>
      <c r="BA39" s="73"/>
      <c r="BB39" s="73"/>
      <c r="BC39" s="73"/>
      <c r="BD39" s="73"/>
      <c r="BE39" s="73"/>
      <c r="BF39" s="73"/>
      <c r="BG39" s="73"/>
      <c r="BH39" s="73"/>
    </row>
    <row r="40" spans="3:60">
      <c r="C40"/>
      <c r="D40"/>
      <c r="E40"/>
    </row>
    <row r="41" spans="3:60">
      <c r="C41"/>
      <c r="D41"/>
      <c r="E41"/>
    </row>
    <row r="42" spans="3:60">
      <c r="C42"/>
      <c r="D42"/>
      <c r="E42"/>
    </row>
    <row r="43" spans="3:60">
      <c r="C43"/>
      <c r="D43"/>
      <c r="E43"/>
    </row>
    <row r="44" spans="3:60">
      <c r="C44"/>
      <c r="D44"/>
      <c r="E44"/>
    </row>
    <row r="45" spans="3:60">
      <c r="C45"/>
      <c r="D45"/>
      <c r="E45"/>
    </row>
    <row r="46" spans="3:60">
      <c r="C46"/>
      <c r="D46"/>
      <c r="E46"/>
    </row>
    <row r="47" spans="3:60">
      <c r="C47"/>
      <c r="D47"/>
      <c r="E47"/>
    </row>
    <row r="48" spans="3:60">
      <c r="C48"/>
      <c r="D48"/>
      <c r="E48"/>
    </row>
    <row r="49" spans="3:5">
      <c r="C49"/>
      <c r="D49"/>
      <c r="E49"/>
    </row>
    <row r="50" spans="3:5">
      <c r="C50"/>
      <c r="D50"/>
      <c r="E50"/>
    </row>
    <row r="51" spans="3:5">
      <c r="C51"/>
      <c r="D51"/>
      <c r="E51"/>
    </row>
    <row r="52" spans="3:5">
      <c r="C52"/>
      <c r="D52"/>
      <c r="E52"/>
    </row>
    <row r="53" spans="3:5">
      <c r="C53"/>
      <c r="D53"/>
      <c r="E53"/>
    </row>
    <row r="54" spans="3:5">
      <c r="C54"/>
      <c r="D54"/>
      <c r="E54"/>
    </row>
    <row r="55" spans="3:5">
      <c r="C55"/>
      <c r="D55"/>
      <c r="E55"/>
    </row>
    <row r="56" spans="3:5">
      <c r="C56"/>
      <c r="D56"/>
      <c r="E56"/>
    </row>
    <row r="57" spans="3:5">
      <c r="C57"/>
      <c r="D57"/>
      <c r="E57"/>
    </row>
    <row r="58" spans="3:5">
      <c r="C58"/>
      <c r="D58"/>
      <c r="E58"/>
    </row>
    <row r="59" spans="3:5">
      <c r="C59"/>
      <c r="D59"/>
      <c r="E59"/>
    </row>
    <row r="60" spans="3:5">
      <c r="C60"/>
      <c r="D60"/>
      <c r="E60"/>
    </row>
    <row r="61" spans="3:5">
      <c r="C61"/>
      <c r="D61"/>
      <c r="E61"/>
    </row>
    <row r="62" spans="3:5">
      <c r="C62"/>
      <c r="D62"/>
      <c r="E62"/>
    </row>
    <row r="63" spans="3:5">
      <c r="C63"/>
      <c r="D63"/>
      <c r="E63"/>
    </row>
    <row r="64" spans="3:5">
      <c r="C64"/>
      <c r="D64"/>
      <c r="E64"/>
    </row>
    <row r="65" spans="3:5">
      <c r="C65"/>
      <c r="D65"/>
      <c r="E65"/>
    </row>
    <row r="66" spans="3:5">
      <c r="C66"/>
      <c r="D66"/>
      <c r="E66"/>
    </row>
    <row r="67" spans="3:5">
      <c r="C67"/>
      <c r="D67"/>
      <c r="E67"/>
    </row>
    <row r="68" spans="3:5">
      <c r="C68"/>
      <c r="D68"/>
      <c r="E68"/>
    </row>
    <row r="69" spans="3:5">
      <c r="C69"/>
      <c r="D69"/>
      <c r="E69"/>
    </row>
    <row r="70" spans="3:5">
      <c r="C70"/>
      <c r="D70"/>
      <c r="E70"/>
    </row>
    <row r="71" spans="3:5">
      <c r="C71"/>
      <c r="D71"/>
      <c r="E71"/>
    </row>
    <row r="72" spans="3:5">
      <c r="C72"/>
      <c r="D72"/>
      <c r="E72"/>
    </row>
    <row r="73" spans="3:5">
      <c r="C73"/>
      <c r="D73"/>
      <c r="E73"/>
    </row>
    <row r="74" spans="3:5">
      <c r="C74"/>
      <c r="D74"/>
      <c r="E74"/>
    </row>
    <row r="75" spans="3:5">
      <c r="C75"/>
      <c r="D75"/>
      <c r="E75"/>
    </row>
    <row r="76" spans="3:5">
      <c r="C76"/>
      <c r="D76"/>
      <c r="E76"/>
    </row>
    <row r="77" spans="3:5">
      <c r="C77"/>
      <c r="D77"/>
      <c r="E77"/>
    </row>
    <row r="78" spans="3:5">
      <c r="C78"/>
      <c r="D78"/>
      <c r="E78"/>
    </row>
    <row r="79" spans="3:5">
      <c r="C79"/>
      <c r="D79"/>
      <c r="E79"/>
    </row>
    <row r="80" spans="3:5">
      <c r="C80"/>
      <c r="D80"/>
      <c r="E80"/>
    </row>
    <row r="81" spans="3:5">
      <c r="C81"/>
      <c r="D81"/>
      <c r="E81"/>
    </row>
    <row r="82" spans="3:5">
      <c r="C82"/>
      <c r="D82"/>
      <c r="E82"/>
    </row>
    <row r="83" spans="3:5">
      <c r="C83"/>
      <c r="D83"/>
      <c r="E83"/>
    </row>
    <row r="84" spans="3:5">
      <c r="C84"/>
      <c r="D84"/>
      <c r="E84"/>
    </row>
    <row r="85" spans="3:5">
      <c r="C85"/>
      <c r="D85"/>
      <c r="E85"/>
    </row>
    <row r="86" spans="3:5">
      <c r="C86"/>
      <c r="D86"/>
      <c r="E86"/>
    </row>
    <row r="87" spans="3:5">
      <c r="C87"/>
      <c r="D87"/>
      <c r="E87"/>
    </row>
    <row r="88" spans="3:5">
      <c r="C88"/>
      <c r="D88"/>
      <c r="E88"/>
    </row>
    <row r="89" spans="3:5">
      <c r="C89"/>
      <c r="D89"/>
      <c r="E89"/>
    </row>
    <row r="90" spans="3:5">
      <c r="C90"/>
      <c r="D90"/>
      <c r="E90"/>
    </row>
    <row r="91" spans="3:5">
      <c r="C91"/>
      <c r="D91"/>
      <c r="E91"/>
    </row>
    <row r="92" spans="3:5">
      <c r="C92"/>
      <c r="D92"/>
      <c r="E92"/>
    </row>
    <row r="93" spans="3:5">
      <c r="C93"/>
      <c r="D93"/>
      <c r="E93"/>
    </row>
    <row r="94" spans="3:5">
      <c r="C94"/>
      <c r="D94"/>
      <c r="E94"/>
    </row>
    <row r="95" spans="3:5">
      <c r="C95"/>
      <c r="D95"/>
      <c r="E95"/>
    </row>
    <row r="96" spans="3:5">
      <c r="C96"/>
      <c r="D96"/>
      <c r="E96"/>
    </row>
    <row r="97" spans="3:5">
      <c r="C97"/>
      <c r="D97"/>
      <c r="E97"/>
    </row>
    <row r="98" spans="3:5">
      <c r="C98"/>
      <c r="D98"/>
      <c r="E98"/>
    </row>
    <row r="99" spans="3:5">
      <c r="C99"/>
      <c r="D99"/>
      <c r="E99"/>
    </row>
    <row r="100" spans="3:5">
      <c r="C100"/>
      <c r="D100"/>
      <c r="E100"/>
    </row>
    <row r="101" spans="3:5">
      <c r="C101"/>
      <c r="D101"/>
      <c r="E101"/>
    </row>
    <row r="102" spans="3:5">
      <c r="C102"/>
      <c r="D102"/>
      <c r="E102"/>
    </row>
    <row r="103" spans="3:5">
      <c r="C103"/>
      <c r="D103"/>
      <c r="E103"/>
    </row>
    <row r="104" spans="3:5">
      <c r="C104"/>
      <c r="D104"/>
      <c r="E104"/>
    </row>
    <row r="105" spans="3:5">
      <c r="C105"/>
      <c r="D105"/>
      <c r="E105"/>
    </row>
    <row r="106" spans="3:5">
      <c r="C106"/>
      <c r="D106"/>
      <c r="E106"/>
    </row>
    <row r="107" spans="3:5">
      <c r="C107"/>
      <c r="D107"/>
      <c r="E107"/>
    </row>
    <row r="108" spans="3:5">
      <c r="C108"/>
      <c r="D108"/>
      <c r="E108"/>
    </row>
    <row r="109" spans="3:5">
      <c r="C109"/>
      <c r="D109"/>
      <c r="E109"/>
    </row>
    <row r="110" spans="3:5">
      <c r="C110"/>
      <c r="D110"/>
      <c r="E110"/>
    </row>
    <row r="111" spans="3:5">
      <c r="C111"/>
      <c r="D111"/>
      <c r="E111"/>
    </row>
    <row r="112" spans="3:5">
      <c r="C112"/>
      <c r="D112"/>
      <c r="E112"/>
    </row>
    <row r="113" spans="3:5">
      <c r="C113"/>
      <c r="D113"/>
      <c r="E113"/>
    </row>
    <row r="114" spans="3:5">
      <c r="C114"/>
      <c r="D114"/>
      <c r="E114"/>
    </row>
    <row r="115" spans="3:5">
      <c r="C115"/>
      <c r="D115"/>
      <c r="E115"/>
    </row>
    <row r="116" spans="3:5">
      <c r="C116"/>
      <c r="D116"/>
      <c r="E116"/>
    </row>
    <row r="117" spans="3:5">
      <c r="C117"/>
      <c r="D117"/>
      <c r="E117"/>
    </row>
    <row r="118" spans="3:5">
      <c r="C118"/>
      <c r="D118"/>
      <c r="E118"/>
    </row>
    <row r="119" spans="3:5">
      <c r="C119"/>
      <c r="D119"/>
      <c r="E119"/>
    </row>
    <row r="120" spans="3:5">
      <c r="C120"/>
      <c r="D120"/>
      <c r="E120"/>
    </row>
    <row r="121" spans="3:5">
      <c r="C121"/>
      <c r="D121"/>
      <c r="E121"/>
    </row>
    <row r="122" spans="3:5">
      <c r="C122"/>
      <c r="D122"/>
      <c r="E122"/>
    </row>
    <row r="123" spans="3:5">
      <c r="C123"/>
      <c r="D123"/>
      <c r="E123"/>
    </row>
    <row r="124" spans="3:5">
      <c r="C124"/>
      <c r="D124"/>
      <c r="E124"/>
    </row>
    <row r="125" spans="3:5">
      <c r="C125"/>
      <c r="D125"/>
      <c r="E125"/>
    </row>
    <row r="126" spans="3:5">
      <c r="C126"/>
      <c r="D126"/>
      <c r="E126"/>
    </row>
    <row r="127" spans="3:5">
      <c r="C127"/>
      <c r="D127" s="92"/>
      <c r="E127"/>
    </row>
    <row r="128" spans="3:5">
      <c r="C128"/>
      <c r="D128" s="92"/>
      <c r="E128"/>
    </row>
    <row r="129" spans="3:5">
      <c r="C129"/>
      <c r="D129" s="92"/>
      <c r="E129"/>
    </row>
    <row r="130" spans="3:5">
      <c r="C130"/>
      <c r="D130" s="92"/>
      <c r="E130"/>
    </row>
    <row r="131" spans="3:5">
      <c r="C131"/>
      <c r="D131" s="92"/>
      <c r="E131"/>
    </row>
    <row r="132" spans="3:5">
      <c r="C132"/>
      <c r="D132" s="92"/>
      <c r="E132"/>
    </row>
    <row r="133" spans="3:5">
      <c r="C133"/>
      <c r="D133" s="92"/>
      <c r="E133"/>
    </row>
    <row r="134" spans="3:5">
      <c r="C134"/>
      <c r="D134" s="92"/>
      <c r="E134"/>
    </row>
    <row r="135" spans="3:5">
      <c r="C135"/>
      <c r="D135" s="92"/>
      <c r="E135"/>
    </row>
    <row r="136" spans="3:5">
      <c r="C136"/>
      <c r="D136" s="92"/>
      <c r="E136"/>
    </row>
    <row r="137" spans="3:5">
      <c r="C137"/>
      <c r="D137" s="92"/>
      <c r="E137"/>
    </row>
    <row r="138" spans="3:5">
      <c r="C138"/>
      <c r="D138" s="92"/>
      <c r="E138"/>
    </row>
    <row r="139" spans="3:5">
      <c r="C139"/>
      <c r="D139" s="92"/>
      <c r="E139"/>
    </row>
    <row r="140" spans="3:5">
      <c r="C140"/>
      <c r="D140" s="92"/>
      <c r="E140"/>
    </row>
    <row r="141" spans="3:5">
      <c r="C141"/>
      <c r="D141" s="92"/>
      <c r="E141"/>
    </row>
    <row r="142" spans="3:5">
      <c r="C142"/>
      <c r="D142" s="92"/>
      <c r="E142"/>
    </row>
    <row r="143" spans="3:5">
      <c r="C143"/>
      <c r="D143" s="92"/>
      <c r="E143"/>
    </row>
    <row r="144" spans="3:5">
      <c r="C144"/>
      <c r="D144" s="92"/>
      <c r="E144"/>
    </row>
    <row r="145" spans="3:5">
      <c r="C145"/>
      <c r="D145" s="92"/>
      <c r="E145"/>
    </row>
    <row r="146" spans="3:5">
      <c r="C146"/>
      <c r="D146" s="92"/>
      <c r="E146"/>
    </row>
    <row r="147" spans="3:5">
      <c r="C147"/>
      <c r="D147" s="92"/>
      <c r="E147"/>
    </row>
    <row r="148" spans="3:5">
      <c r="C148"/>
      <c r="D148" s="92"/>
      <c r="E148"/>
    </row>
    <row r="149" spans="3:5">
      <c r="C149"/>
      <c r="D149" s="92"/>
      <c r="E149"/>
    </row>
    <row r="150" spans="3:5">
      <c r="C150"/>
      <c r="D150" s="92"/>
      <c r="E150"/>
    </row>
    <row r="151" spans="3:5">
      <c r="C151"/>
      <c r="D151" s="92"/>
      <c r="E151"/>
    </row>
    <row r="152" spans="3:5">
      <c r="C152"/>
      <c r="D152" s="92"/>
      <c r="E152"/>
    </row>
    <row r="153" spans="3:5">
      <c r="C153"/>
      <c r="D153" s="92"/>
      <c r="E153"/>
    </row>
    <row r="154" spans="3:5">
      <c r="C154"/>
      <c r="D154" s="92"/>
      <c r="E154"/>
    </row>
    <row r="155" spans="3:5">
      <c r="C155"/>
      <c r="D155" s="92"/>
      <c r="E155"/>
    </row>
    <row r="156" spans="3:5">
      <c r="C156"/>
      <c r="D156" s="92"/>
      <c r="E156"/>
    </row>
    <row r="157" spans="3:5">
      <c r="C157"/>
      <c r="D157" s="92"/>
      <c r="E157"/>
    </row>
    <row r="158" spans="3:5">
      <c r="C158"/>
      <c r="D158" s="92"/>
      <c r="E158"/>
    </row>
    <row r="159" spans="3:5">
      <c r="C159"/>
      <c r="D159" s="92"/>
      <c r="E159"/>
    </row>
    <row r="160" spans="3:5">
      <c r="C160"/>
      <c r="D160" s="92"/>
      <c r="E160"/>
    </row>
    <row r="161" spans="3:5">
      <c r="C161"/>
      <c r="D161" s="92"/>
      <c r="E161"/>
    </row>
    <row r="162" spans="3:5">
      <c r="C162"/>
      <c r="D162" s="92"/>
      <c r="E162"/>
    </row>
    <row r="163" spans="3:5">
      <c r="C163"/>
      <c r="D163" s="92"/>
      <c r="E163"/>
    </row>
    <row r="164" spans="3:5">
      <c r="C164"/>
      <c r="D164" s="92"/>
      <c r="E164"/>
    </row>
    <row r="165" spans="3:5">
      <c r="C165"/>
      <c r="D165" s="92"/>
      <c r="E165"/>
    </row>
    <row r="166" spans="3:5">
      <c r="C166"/>
      <c r="D166" s="92"/>
      <c r="E166"/>
    </row>
    <row r="167" spans="3:5">
      <c r="C167"/>
      <c r="D167" s="92"/>
      <c r="E167"/>
    </row>
    <row r="168" spans="3:5">
      <c r="C168"/>
      <c r="D168" s="92"/>
      <c r="E168"/>
    </row>
    <row r="169" spans="3:5">
      <c r="C169"/>
      <c r="D169" s="92"/>
      <c r="E169"/>
    </row>
    <row r="170" spans="3:5">
      <c r="C170"/>
      <c r="D170" s="92"/>
      <c r="E170"/>
    </row>
    <row r="171" spans="3:5">
      <c r="C171"/>
      <c r="D171" s="92"/>
      <c r="E171"/>
    </row>
    <row r="172" spans="3:5">
      <c r="C172"/>
      <c r="D172" s="92"/>
      <c r="E172"/>
    </row>
    <row r="173" spans="3:5">
      <c r="C173"/>
      <c r="D173" s="92"/>
      <c r="E173"/>
    </row>
    <row r="174" spans="3:5">
      <c r="C174"/>
      <c r="D174" s="92"/>
      <c r="E174"/>
    </row>
    <row r="175" spans="3:5">
      <c r="C175"/>
      <c r="D175" s="92"/>
      <c r="E175"/>
    </row>
    <row r="176" spans="3:5">
      <c r="C176"/>
      <c r="D176" s="92"/>
      <c r="E176"/>
    </row>
    <row r="177" spans="3:5">
      <c r="C177"/>
      <c r="D177" s="92"/>
      <c r="E177"/>
    </row>
    <row r="178" spans="3:5">
      <c r="C178"/>
      <c r="D178" s="92"/>
      <c r="E178"/>
    </row>
    <row r="179" spans="3:5">
      <c r="C179"/>
      <c r="D179" s="92"/>
      <c r="E179"/>
    </row>
    <row r="180" spans="3:5">
      <c r="C180"/>
      <c r="D180" s="92"/>
      <c r="E180"/>
    </row>
    <row r="181" spans="3:5">
      <c r="C181"/>
      <c r="D181" s="92"/>
      <c r="E181"/>
    </row>
    <row r="182" spans="3:5">
      <c r="C182"/>
      <c r="D182" s="92"/>
      <c r="E182"/>
    </row>
  </sheetData>
  <pageMargins left="0.7" right="0.7" top="0.75" bottom="0.75" header="0.3" footer="0.3"/>
  <pageSetup paperSize="9" orientation="portrait" r:id="rId7"/>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00B0F0"/>
  </sheetPr>
  <dimension ref="A3:FY363"/>
  <sheetViews>
    <sheetView workbookViewId="0">
      <selection activeCell="G10" sqref="G10"/>
    </sheetView>
  </sheetViews>
  <sheetFormatPr baseColWidth="10" defaultColWidth="9" defaultRowHeight="16"/>
  <cols>
    <col min="1" max="1" width="29" style="76" customWidth="1"/>
    <col min="2" max="2" width="28" style="77" customWidth="1"/>
    <col min="3" max="3" width="17.6640625" style="77" customWidth="1"/>
    <col min="4" max="4" width="13.83203125" style="78" customWidth="1"/>
    <col min="5" max="5" width="7.1640625" style="78" customWidth="1"/>
    <col min="6" max="6" width="6.1640625" style="78" customWidth="1"/>
    <col min="7" max="7" width="9.5" style="78" customWidth="1"/>
    <col min="8" max="8" width="7.33203125" style="78" customWidth="1"/>
    <col min="9" max="9" width="7.1640625" style="78" customWidth="1"/>
    <col min="10" max="10" width="14.6640625" style="78" customWidth="1"/>
    <col min="11" max="11" width="15.6640625" style="78" customWidth="1"/>
    <col min="12" max="12" width="6.6640625" style="78" customWidth="1"/>
    <col min="13" max="13" width="5.1640625" style="78" customWidth="1"/>
    <col min="14" max="14" width="12.5" style="78" customWidth="1"/>
    <col min="15" max="15" width="11" style="78" customWidth="1"/>
    <col min="16" max="16" width="17.1640625" style="78" customWidth="1"/>
    <col min="17" max="17" width="8.5" style="78" customWidth="1"/>
    <col min="18" max="18" width="7.6640625" style="78" customWidth="1"/>
    <col min="19" max="19" width="8.6640625" style="78" customWidth="1"/>
    <col min="20" max="20" width="8.33203125" style="78" customWidth="1"/>
    <col min="21" max="21" width="10" style="78" customWidth="1"/>
    <col min="22" max="22" width="9.83203125" style="78" customWidth="1"/>
    <col min="23" max="23" width="8" style="78" customWidth="1"/>
    <col min="24" max="24" width="5.1640625" style="78" customWidth="1"/>
    <col min="25" max="25" width="13.1640625" style="78" customWidth="1"/>
    <col min="26" max="26" width="7.33203125" style="78" customWidth="1"/>
    <col min="27" max="27" width="19.83203125" style="78" customWidth="1"/>
    <col min="28" max="28" width="9.5" style="78" customWidth="1"/>
    <col min="29" max="29" width="15.1640625" style="78" customWidth="1"/>
    <col min="30" max="30" width="10.1640625" style="78" customWidth="1"/>
    <col min="31" max="31" width="9.6640625" style="78" customWidth="1"/>
    <col min="32" max="32" width="5.1640625" style="78" customWidth="1"/>
    <col min="33" max="33" width="11.33203125" style="78" customWidth="1"/>
    <col min="34" max="34" width="10.1640625" style="78" customWidth="1"/>
    <col min="35" max="35" width="7" style="78" customWidth="1"/>
    <col min="36" max="36" width="24.1640625" style="78" customWidth="1"/>
    <col min="37" max="37" width="20" style="78" customWidth="1"/>
    <col min="38" max="38" width="19.1640625" style="78" customWidth="1"/>
    <col min="39" max="39" width="10.6640625" style="78" customWidth="1"/>
    <col min="40" max="40" width="18.6640625" style="78" customWidth="1"/>
    <col min="41" max="41" width="10.33203125" style="78" customWidth="1"/>
    <col min="42" max="42" width="18.83203125" style="78" customWidth="1"/>
    <col min="43" max="43" width="9.33203125" style="78" customWidth="1"/>
    <col min="44" max="44" width="12.6640625" style="78" customWidth="1"/>
    <col min="45" max="45" width="8.83203125" style="78" customWidth="1"/>
    <col min="46" max="46" width="15.1640625" style="78" customWidth="1"/>
    <col min="47" max="47" width="14.83203125" style="78" customWidth="1"/>
    <col min="48" max="48" width="16.6640625" style="78" customWidth="1"/>
    <col min="49" max="49" width="14.6640625" style="78" customWidth="1"/>
    <col min="50" max="50" width="8.33203125" style="78" customWidth="1"/>
    <col min="51" max="51" width="5.83203125" style="78" customWidth="1"/>
    <col min="52" max="52" width="4" style="78" customWidth="1"/>
    <col min="53" max="53" width="8.1640625" style="78" customWidth="1"/>
    <col min="54" max="54" width="13.6640625" style="78" customWidth="1"/>
    <col min="55" max="55" width="11.1640625" style="78" customWidth="1"/>
    <col min="56" max="56" width="9.1640625" style="78" customWidth="1"/>
    <col min="57" max="57" width="9.5" style="78" customWidth="1"/>
    <col min="58" max="58" width="16.83203125" style="78" customWidth="1"/>
    <col min="59" max="59" width="21.83203125" style="78" customWidth="1"/>
    <col min="60" max="60" width="22.6640625" style="78" customWidth="1"/>
    <col min="61" max="61" width="13" style="78" customWidth="1"/>
    <col min="62" max="62" width="13.6640625" style="78" customWidth="1"/>
    <col min="63" max="63" width="18.6640625" style="78" customWidth="1"/>
    <col min="64" max="64" width="8.33203125" style="78" customWidth="1"/>
    <col min="65" max="65" width="6.6640625" style="78" customWidth="1"/>
    <col min="66" max="66" width="6.1640625" style="78" customWidth="1"/>
    <col min="67" max="67" width="16.33203125" style="78" customWidth="1"/>
    <col min="68" max="68" width="6.1640625" style="78" customWidth="1"/>
    <col min="69" max="69" width="13.5" style="78" customWidth="1"/>
    <col min="70" max="70" width="11.33203125" style="78" customWidth="1"/>
    <col min="71" max="71" width="13.6640625" style="78" customWidth="1"/>
    <col min="72" max="72" width="17.1640625" style="78" customWidth="1"/>
    <col min="73" max="73" width="14.5" style="78" customWidth="1"/>
    <col min="74" max="74" width="12.33203125" style="78" customWidth="1"/>
    <col min="75" max="75" width="16" style="78" customWidth="1"/>
    <col min="76" max="76" width="12.6640625" style="78" customWidth="1"/>
    <col min="77" max="77" width="16.33203125" style="78" customWidth="1"/>
    <col min="78" max="78" width="10.1640625" style="78" customWidth="1"/>
    <col min="79" max="79" width="8.5" style="78" customWidth="1"/>
    <col min="80" max="80" width="16.33203125" style="78" customWidth="1"/>
    <col min="81" max="81" width="13.1640625" style="78" customWidth="1"/>
    <col min="82" max="82" width="15.6640625" style="78" customWidth="1"/>
    <col min="83" max="83" width="16" style="78" customWidth="1"/>
    <col min="84" max="84" width="8.1640625" style="78" customWidth="1"/>
    <col min="85" max="85" width="9.6640625" style="78" customWidth="1"/>
    <col min="86" max="86" width="7.5" style="78" customWidth="1"/>
    <col min="87" max="87" width="18" style="78" customWidth="1"/>
    <col min="88" max="88" width="16.6640625" style="78" customWidth="1"/>
    <col min="89" max="89" width="11.5" style="78" customWidth="1"/>
    <col min="90" max="90" width="10.1640625" style="78" customWidth="1"/>
    <col min="91" max="91" width="16.6640625" style="78" customWidth="1"/>
    <col min="92" max="92" width="12.6640625" style="78" customWidth="1"/>
    <col min="93" max="93" width="11.6640625" style="78" customWidth="1"/>
    <col min="94" max="94" width="14.33203125" style="78" customWidth="1"/>
    <col min="95" max="95" width="4" style="78" customWidth="1"/>
    <col min="96" max="96" width="7.6640625" style="78" customWidth="1"/>
    <col min="97" max="97" width="15.1640625" style="78" customWidth="1"/>
    <col min="98" max="98" width="18.6640625" style="78" customWidth="1"/>
    <col min="99" max="99" width="5.1640625" style="78" customWidth="1"/>
    <col min="100" max="100" width="4.33203125" style="78" customWidth="1"/>
    <col min="101" max="101" width="14.33203125" style="78" customWidth="1"/>
    <col min="102" max="102" width="14.6640625" style="78" customWidth="1"/>
    <col min="103" max="104" width="17.6640625" style="78" customWidth="1"/>
    <col min="105" max="105" width="14.1640625" style="78" customWidth="1"/>
    <col min="106" max="106" width="4.83203125" style="78" customWidth="1"/>
    <col min="107" max="107" width="25.83203125" style="78" bestFit="1" customWidth="1"/>
    <col min="108" max="108" width="25.6640625" style="78" bestFit="1" customWidth="1"/>
    <col min="109" max="109" width="16" style="78" customWidth="1"/>
    <col min="110" max="110" width="7" style="78" customWidth="1"/>
    <col min="111" max="111" width="10" style="78" customWidth="1"/>
    <col min="112" max="112" width="12.33203125" style="78" customWidth="1"/>
    <col min="113" max="113" width="6.6640625" style="78" customWidth="1"/>
    <col min="114" max="114" width="7.1640625" style="78" customWidth="1"/>
    <col min="115" max="115" width="8.5" style="78" customWidth="1"/>
    <col min="116" max="116" width="10" style="78" customWidth="1"/>
    <col min="117" max="117" width="5.1640625" style="78" customWidth="1"/>
    <col min="118" max="118" width="7.83203125" style="78" customWidth="1"/>
    <col min="119" max="119" width="14.33203125" style="78" customWidth="1"/>
    <col min="120" max="120" width="6.6640625" style="78" customWidth="1"/>
    <col min="121" max="121" width="4.6640625" style="78" customWidth="1"/>
    <col min="122" max="122" width="6.1640625" style="78" customWidth="1"/>
    <col min="123" max="123" width="13.6640625" style="78" customWidth="1"/>
    <col min="124" max="124" width="18.6640625" style="78" customWidth="1"/>
    <col min="125" max="125" width="7.33203125" style="78" customWidth="1"/>
    <col min="126" max="126" width="9.1640625" style="78" customWidth="1"/>
    <col min="127" max="127" width="5.6640625" style="78" customWidth="1"/>
    <col min="128" max="128" width="4.1640625" style="78" customWidth="1"/>
    <col min="129" max="129" width="5.5" style="78" customWidth="1"/>
    <col min="130" max="130" width="9" style="78" customWidth="1"/>
    <col min="131" max="131" width="12" style="78" customWidth="1"/>
    <col min="132" max="132" width="18.6640625" style="78" customWidth="1"/>
    <col min="133" max="133" width="10.6640625" style="78" customWidth="1"/>
    <col min="134" max="134" width="17.5" style="78" customWidth="1"/>
    <col min="135" max="135" width="7.5" style="78" customWidth="1"/>
    <col min="136" max="136" width="8" style="78" customWidth="1"/>
    <col min="137" max="137" width="8.33203125" style="78" customWidth="1"/>
    <col min="138" max="138" width="16.1640625" style="78" customWidth="1"/>
    <col min="139" max="139" width="15.5" style="78" customWidth="1"/>
    <col min="140" max="140" width="14.83203125" style="78" customWidth="1"/>
    <col min="141" max="141" width="21.1640625" style="78" customWidth="1"/>
    <col min="142" max="142" width="13.6640625" style="78" customWidth="1"/>
    <col min="143" max="143" width="11.5" style="78" customWidth="1"/>
    <col min="144" max="145" width="10.33203125" style="78" customWidth="1"/>
    <col min="146" max="146" width="14" style="78" customWidth="1"/>
    <col min="147" max="147" width="12.33203125" style="78" customWidth="1"/>
    <col min="148" max="148" width="8.1640625" style="78" customWidth="1"/>
    <col min="149" max="149" width="11.1640625" style="78" customWidth="1"/>
    <col min="150" max="150" width="14.5" style="78" customWidth="1"/>
    <col min="151" max="151" width="16.1640625" style="78" customWidth="1"/>
    <col min="152" max="152" width="6.5" style="78" customWidth="1"/>
    <col min="153" max="153" width="8.1640625" style="78" customWidth="1"/>
    <col min="154" max="154" width="10.5" style="78" customWidth="1"/>
    <col min="155" max="155" width="5.83203125" style="78" customWidth="1"/>
    <col min="156" max="156" width="10.1640625" style="78" customWidth="1"/>
    <col min="157" max="157" width="7.1640625" style="78" customWidth="1"/>
    <col min="158" max="158" width="12.33203125" style="78" customWidth="1"/>
    <col min="159" max="159" width="8.1640625" style="78" customWidth="1"/>
    <col min="160" max="160" width="8.6640625" style="78" customWidth="1"/>
    <col min="161" max="161" width="12.1640625" style="78" customWidth="1"/>
    <col min="162" max="162" width="10.83203125" style="78" customWidth="1"/>
    <col min="163" max="163" width="12" style="78" customWidth="1"/>
    <col min="164" max="164" width="18.6640625" style="78" customWidth="1"/>
    <col min="165" max="165" width="15.1640625" style="78" customWidth="1"/>
    <col min="166" max="166" width="12" style="78" customWidth="1"/>
    <col min="167" max="167" width="12.6640625" style="78" customWidth="1"/>
    <col min="168" max="168" width="6.1640625" style="78" customWidth="1"/>
    <col min="169" max="169" width="9.1640625" style="78" customWidth="1"/>
    <col min="170" max="170" width="5.1640625" style="78" customWidth="1"/>
    <col min="171" max="171" width="5.6640625" style="78" customWidth="1"/>
    <col min="172" max="172" width="10.5" style="78" customWidth="1"/>
    <col min="173" max="173" width="7.6640625" style="78" customWidth="1"/>
    <col min="174" max="174" width="13.6640625" style="78" customWidth="1"/>
    <col min="175" max="175" width="17.33203125" style="78" customWidth="1"/>
    <col min="176" max="176" width="15.33203125" style="78" customWidth="1"/>
    <col min="177" max="178" width="8.6640625" style="78" customWidth="1"/>
    <col min="179" max="179" width="9.1640625" style="78" customWidth="1"/>
    <col min="180" max="180" width="15.1640625" style="78" customWidth="1"/>
    <col min="181" max="181" width="6.83203125" style="78" customWidth="1"/>
    <col min="182" max="182" width="24.83203125" style="78" bestFit="1" customWidth="1"/>
    <col min="183" max="183" width="10.33203125" style="78" bestFit="1" customWidth="1"/>
    <col min="184" max="16384" width="9" style="78"/>
  </cols>
  <sheetData>
    <row r="3" spans="1:181" ht="21">
      <c r="A3" s="84" t="s">
        <v>0</v>
      </c>
      <c r="B3" s="111" t="s">
        <v>276</v>
      </c>
      <c r="C3" s="162" t="s">
        <v>101</v>
      </c>
      <c r="D3"/>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c r="FN3"/>
      <c r="FO3"/>
      <c r="FP3"/>
      <c r="FQ3"/>
      <c r="FR3"/>
      <c r="FS3"/>
      <c r="FT3"/>
      <c r="FU3"/>
      <c r="FV3"/>
      <c r="FW3"/>
      <c r="FX3"/>
      <c r="FY3"/>
    </row>
    <row r="4" spans="1:181">
      <c r="A4" s="78" t="s">
        <v>85</v>
      </c>
      <c r="B4" s="78">
        <v>4.5</v>
      </c>
      <c r="C4" s="78" t="s">
        <v>128</v>
      </c>
      <c r="D4"/>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c r="EC4"/>
      <c r="ED4"/>
      <c r="EE4"/>
      <c r="EF4"/>
      <c r="EG4"/>
      <c r="EH4"/>
      <c r="EI4"/>
      <c r="EJ4"/>
      <c r="EK4"/>
      <c r="EL4"/>
      <c r="EM4"/>
      <c r="EN4"/>
      <c r="EO4"/>
      <c r="EP4"/>
      <c r="EQ4"/>
      <c r="ER4"/>
      <c r="ES4"/>
      <c r="ET4"/>
      <c r="EU4"/>
      <c r="EV4"/>
      <c r="EW4"/>
      <c r="EX4"/>
      <c r="EY4"/>
      <c r="EZ4"/>
      <c r="FA4"/>
      <c r="FB4"/>
      <c r="FC4"/>
      <c r="FD4"/>
      <c r="FE4"/>
      <c r="FF4"/>
      <c r="FG4"/>
      <c r="FH4"/>
      <c r="FI4"/>
      <c r="FJ4"/>
      <c r="FK4"/>
      <c r="FL4"/>
      <c r="FM4"/>
      <c r="FN4"/>
      <c r="FO4"/>
      <c r="FP4"/>
      <c r="FQ4"/>
      <c r="FR4"/>
      <c r="FS4"/>
      <c r="FT4"/>
      <c r="FU4"/>
      <c r="FV4"/>
      <c r="FW4"/>
      <c r="FX4"/>
      <c r="FY4"/>
    </row>
    <row r="5" spans="1:181">
      <c r="A5" s="78" t="s">
        <v>71</v>
      </c>
      <c r="B5" s="78">
        <v>0</v>
      </c>
      <c r="C5" s="114" t="s">
        <v>273</v>
      </c>
      <c r="D5"/>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c r="EC5"/>
      <c r="ED5"/>
      <c r="EE5"/>
      <c r="EF5"/>
      <c r="EG5"/>
      <c r="EH5"/>
      <c r="EI5"/>
      <c r="EJ5"/>
      <c r="EK5"/>
      <c r="EL5"/>
      <c r="EM5"/>
      <c r="EN5"/>
      <c r="EO5"/>
      <c r="EP5"/>
      <c r="EQ5"/>
      <c r="ER5"/>
      <c r="ES5"/>
      <c r="ET5"/>
      <c r="EU5"/>
      <c r="EV5"/>
      <c r="EW5"/>
      <c r="EX5"/>
      <c r="EY5"/>
      <c r="EZ5"/>
      <c r="FA5"/>
      <c r="FB5"/>
      <c r="FC5"/>
      <c r="FD5"/>
      <c r="FE5"/>
      <c r="FF5"/>
      <c r="FG5"/>
      <c r="FH5"/>
      <c r="FI5"/>
      <c r="FJ5"/>
      <c r="FK5"/>
      <c r="FL5"/>
      <c r="FM5"/>
      <c r="FN5"/>
      <c r="FO5"/>
      <c r="FP5"/>
      <c r="FQ5"/>
      <c r="FR5"/>
      <c r="FS5"/>
      <c r="FT5"/>
      <c r="FU5"/>
      <c r="FV5"/>
      <c r="FW5"/>
      <c r="FX5"/>
      <c r="FY5"/>
    </row>
    <row r="6" spans="1:181">
      <c r="A6" s="78" t="s">
        <v>251</v>
      </c>
      <c r="B6" s="78">
        <v>0</v>
      </c>
      <c r="C6" s="114" t="s">
        <v>129</v>
      </c>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row>
    <row r="7" spans="1:181">
      <c r="A7" s="78" t="s">
        <v>249</v>
      </c>
      <c r="B7" s="78">
        <v>0</v>
      </c>
      <c r="C7" s="114" t="s">
        <v>128</v>
      </c>
    </row>
    <row r="8" spans="1:181">
      <c r="A8" s="78" t="s">
        <v>151</v>
      </c>
      <c r="B8" s="78">
        <v>0</v>
      </c>
      <c r="C8" s="114" t="s">
        <v>128</v>
      </c>
    </row>
    <row r="9" spans="1:181">
      <c r="A9" s="78" t="s">
        <v>67</v>
      </c>
      <c r="B9" s="78">
        <v>0</v>
      </c>
      <c r="C9" s="114" t="s">
        <v>128</v>
      </c>
    </row>
    <row r="10" spans="1:181">
      <c r="A10" s="78" t="s">
        <v>34</v>
      </c>
      <c r="B10" s="78">
        <v>0</v>
      </c>
      <c r="C10" s="78" t="s">
        <v>273</v>
      </c>
    </row>
    <row r="11" spans="1:181">
      <c r="A11" s="78" t="s">
        <v>250</v>
      </c>
      <c r="B11" s="78">
        <v>0</v>
      </c>
      <c r="C11" s="114" t="s">
        <v>128</v>
      </c>
    </row>
    <row r="12" spans="1:181">
      <c r="A12" s="78" t="s">
        <v>269</v>
      </c>
      <c r="B12" s="78">
        <v>0</v>
      </c>
      <c r="C12" s="114" t="s">
        <v>273</v>
      </c>
    </row>
    <row r="13" spans="1:181">
      <c r="A13" s="78" t="s">
        <v>76</v>
      </c>
      <c r="B13" s="78">
        <v>0</v>
      </c>
      <c r="C13" s="114" t="s">
        <v>273</v>
      </c>
    </row>
    <row r="14" spans="1:181">
      <c r="A14" s="78" t="s">
        <v>157</v>
      </c>
      <c r="B14" s="78">
        <v>5.6</v>
      </c>
      <c r="C14" s="78" t="s">
        <v>273</v>
      </c>
    </row>
    <row r="15" spans="1:181">
      <c r="A15" s="78" t="s">
        <v>182</v>
      </c>
      <c r="B15" s="78">
        <v>0</v>
      </c>
      <c r="C15" s="114" t="s">
        <v>128</v>
      </c>
    </row>
    <row r="16" spans="1:181">
      <c r="A16" s="78" t="s">
        <v>261</v>
      </c>
      <c r="B16" s="78">
        <v>0</v>
      </c>
      <c r="C16" s="114" t="s">
        <v>273</v>
      </c>
    </row>
    <row r="17" spans="1:3">
      <c r="A17" s="78" t="s">
        <v>177</v>
      </c>
      <c r="B17" s="78">
        <v>0</v>
      </c>
      <c r="C17" s="114" t="s">
        <v>273</v>
      </c>
    </row>
    <row r="18" spans="1:3">
      <c r="A18" s="78" t="s">
        <v>31</v>
      </c>
      <c r="B18" s="78">
        <v>0</v>
      </c>
      <c r="C18" s="114" t="s">
        <v>128</v>
      </c>
    </row>
    <row r="19" spans="1:3">
      <c r="A19" s="78" t="s">
        <v>5</v>
      </c>
      <c r="B19" s="78">
        <v>0</v>
      </c>
      <c r="C19" s="114" t="s">
        <v>128</v>
      </c>
    </row>
    <row r="20" spans="1:3">
      <c r="A20" s="78" t="s">
        <v>187</v>
      </c>
      <c r="B20" s="78">
        <v>0</v>
      </c>
      <c r="C20" s="114" t="s">
        <v>128</v>
      </c>
    </row>
    <row r="21" spans="1:3">
      <c r="A21" s="78" t="s">
        <v>217</v>
      </c>
      <c r="B21" s="78">
        <v>0</v>
      </c>
      <c r="C21" s="114" t="s">
        <v>128</v>
      </c>
    </row>
    <row r="22" spans="1:3">
      <c r="A22" s="78" t="s">
        <v>243</v>
      </c>
      <c r="B22" s="78">
        <v>0</v>
      </c>
      <c r="C22" s="114" t="s">
        <v>128</v>
      </c>
    </row>
    <row r="23" spans="1:3">
      <c r="A23" s="78" t="s">
        <v>17</v>
      </c>
      <c r="B23" s="78">
        <v>0</v>
      </c>
      <c r="C23" s="114" t="s">
        <v>130</v>
      </c>
    </row>
    <row r="24" spans="1:3">
      <c r="A24" s="78" t="s">
        <v>15</v>
      </c>
      <c r="B24" s="78">
        <v>0</v>
      </c>
      <c r="C24" s="114" t="s">
        <v>130</v>
      </c>
    </row>
    <row r="25" spans="1:3">
      <c r="A25" s="78" t="s">
        <v>83</v>
      </c>
      <c r="B25" s="78">
        <v>0.8</v>
      </c>
      <c r="C25" s="78" t="s">
        <v>128</v>
      </c>
    </row>
    <row r="26" spans="1:3">
      <c r="A26" s="78" t="s">
        <v>3</v>
      </c>
      <c r="B26" s="78">
        <v>0</v>
      </c>
      <c r="C26" s="114" t="s">
        <v>128</v>
      </c>
    </row>
    <row r="27" spans="1:3">
      <c r="A27" s="78" t="s">
        <v>161</v>
      </c>
      <c r="B27" s="78">
        <v>2</v>
      </c>
      <c r="C27" s="78" t="s">
        <v>128</v>
      </c>
    </row>
    <row r="28" spans="1:3">
      <c r="A28" s="78" t="s">
        <v>213</v>
      </c>
      <c r="B28" s="78">
        <v>1</v>
      </c>
      <c r="C28" s="78" t="s">
        <v>128</v>
      </c>
    </row>
    <row r="29" spans="1:3">
      <c r="A29" s="78" t="s">
        <v>162</v>
      </c>
      <c r="B29" s="78">
        <v>2</v>
      </c>
      <c r="C29" s="78" t="s">
        <v>128</v>
      </c>
    </row>
    <row r="30" spans="1:3">
      <c r="A30" s="78"/>
      <c r="B30" s="78">
        <v>0</v>
      </c>
      <c r="C30" s="114" t="s">
        <v>128</v>
      </c>
    </row>
    <row r="31" spans="1:3">
      <c r="A31" s="78" t="s">
        <v>208</v>
      </c>
      <c r="B31" s="78">
        <v>0</v>
      </c>
      <c r="C31" s="114" t="s">
        <v>128</v>
      </c>
    </row>
    <row r="32" spans="1:3">
      <c r="A32" s="78" t="s">
        <v>181</v>
      </c>
      <c r="B32" s="78">
        <v>0</v>
      </c>
      <c r="C32" s="114" t="s">
        <v>128</v>
      </c>
    </row>
    <row r="33" spans="1:3">
      <c r="A33" s="78" t="s">
        <v>73</v>
      </c>
      <c r="B33" s="78">
        <v>0</v>
      </c>
      <c r="C33" s="114" t="s">
        <v>128</v>
      </c>
    </row>
    <row r="34" spans="1:3">
      <c r="A34" s="78" t="s">
        <v>142</v>
      </c>
      <c r="B34" s="78">
        <v>1</v>
      </c>
      <c r="C34" s="78" t="s">
        <v>128</v>
      </c>
    </row>
    <row r="35" spans="1:3">
      <c r="A35" s="78" t="s">
        <v>244</v>
      </c>
      <c r="B35" s="78">
        <v>0</v>
      </c>
      <c r="C35" s="114" t="s">
        <v>128</v>
      </c>
    </row>
    <row r="36" spans="1:3">
      <c r="A36" s="78" t="s">
        <v>143</v>
      </c>
      <c r="B36" s="78">
        <v>0.3</v>
      </c>
      <c r="C36" s="78" t="s">
        <v>128</v>
      </c>
    </row>
    <row r="37" spans="1:3">
      <c r="A37" s="78" t="s">
        <v>39</v>
      </c>
      <c r="B37" s="78">
        <v>0</v>
      </c>
      <c r="C37" s="114" t="s">
        <v>128</v>
      </c>
    </row>
    <row r="38" spans="1:3">
      <c r="A38" s="78" t="s">
        <v>63</v>
      </c>
      <c r="B38" s="78">
        <v>0</v>
      </c>
      <c r="C38" s="114" t="s">
        <v>128</v>
      </c>
    </row>
    <row r="39" spans="1:3">
      <c r="A39" s="78"/>
      <c r="B39" s="78"/>
      <c r="C39" s="78" t="s">
        <v>273</v>
      </c>
    </row>
    <row r="40" spans="1:3">
      <c r="A40" s="78" t="s">
        <v>270</v>
      </c>
      <c r="B40" s="78">
        <v>5.5</v>
      </c>
      <c r="C40" s="78" t="s">
        <v>138</v>
      </c>
    </row>
    <row r="41" spans="1:3">
      <c r="A41" s="78" t="s">
        <v>86</v>
      </c>
      <c r="B41" s="78">
        <v>0</v>
      </c>
      <c r="C41" s="114" t="s">
        <v>128</v>
      </c>
    </row>
    <row r="42" spans="1:3">
      <c r="A42" s="78" t="s">
        <v>194</v>
      </c>
      <c r="B42" s="78">
        <v>0</v>
      </c>
      <c r="C42" s="114" t="s">
        <v>128</v>
      </c>
    </row>
    <row r="43" spans="1:3">
      <c r="A43" s="78" t="s">
        <v>55</v>
      </c>
      <c r="B43" s="78">
        <v>0</v>
      </c>
      <c r="C43" s="114" t="s">
        <v>128</v>
      </c>
    </row>
    <row r="44" spans="1:3">
      <c r="A44" s="78" t="s">
        <v>212</v>
      </c>
      <c r="B44" s="78">
        <v>0</v>
      </c>
      <c r="C44" s="114" t="s">
        <v>128</v>
      </c>
    </row>
    <row r="45" spans="1:3">
      <c r="A45" s="78" t="s">
        <v>210</v>
      </c>
      <c r="B45" s="78">
        <v>4.9000000000000004</v>
      </c>
      <c r="C45" s="78" t="s">
        <v>138</v>
      </c>
    </row>
    <row r="46" spans="1:3">
      <c r="A46" s="78" t="s">
        <v>153</v>
      </c>
      <c r="B46" s="78">
        <v>1.69</v>
      </c>
      <c r="C46" s="78" t="s">
        <v>128</v>
      </c>
    </row>
    <row r="47" spans="1:3">
      <c r="A47" s="78"/>
      <c r="B47" s="78"/>
      <c r="C47" s="78" t="s">
        <v>313</v>
      </c>
    </row>
    <row r="48" spans="1:3">
      <c r="A48" s="78" t="s">
        <v>32</v>
      </c>
      <c r="B48" s="78">
        <v>2.5</v>
      </c>
      <c r="C48" s="78" t="s">
        <v>273</v>
      </c>
    </row>
    <row r="49" spans="1:3">
      <c r="A49" s="78"/>
      <c r="B49" s="78">
        <v>2.85</v>
      </c>
      <c r="C49" s="78" t="s">
        <v>273</v>
      </c>
    </row>
    <row r="50" spans="1:3">
      <c r="A50" s="78" t="s">
        <v>191</v>
      </c>
      <c r="B50" s="78">
        <v>4.25</v>
      </c>
      <c r="C50" s="78" t="s">
        <v>128</v>
      </c>
    </row>
    <row r="51" spans="1:3">
      <c r="A51" s="78" t="s">
        <v>170</v>
      </c>
      <c r="B51" s="78">
        <v>0</v>
      </c>
      <c r="C51" s="114" t="s">
        <v>128</v>
      </c>
    </row>
    <row r="52" spans="1:3">
      <c r="A52" s="78" t="s">
        <v>220</v>
      </c>
      <c r="B52" s="78">
        <v>0</v>
      </c>
      <c r="C52" s="114" t="s">
        <v>128</v>
      </c>
    </row>
    <row r="53" spans="1:3">
      <c r="A53" s="78" t="s">
        <v>241</v>
      </c>
      <c r="B53" s="78">
        <v>0</v>
      </c>
      <c r="C53" s="114" t="s">
        <v>128</v>
      </c>
    </row>
    <row r="54" spans="1:3">
      <c r="A54" s="78" t="s">
        <v>22</v>
      </c>
      <c r="B54" s="78">
        <v>0</v>
      </c>
      <c r="C54" s="114" t="s">
        <v>128</v>
      </c>
    </row>
    <row r="55" spans="1:3">
      <c r="A55" s="78"/>
      <c r="B55" s="78"/>
      <c r="C55" s="78" t="s">
        <v>273</v>
      </c>
    </row>
    <row r="56" spans="1:3">
      <c r="A56" s="78" t="s">
        <v>88</v>
      </c>
      <c r="B56" s="78">
        <v>0</v>
      </c>
      <c r="C56" s="114" t="s">
        <v>130</v>
      </c>
    </row>
    <row r="57" spans="1:3">
      <c r="A57" s="78" t="s">
        <v>227</v>
      </c>
      <c r="B57" s="78">
        <v>6.2</v>
      </c>
      <c r="C57" s="78" t="s">
        <v>128</v>
      </c>
    </row>
    <row r="58" spans="1:3">
      <c r="A58" s="78" t="s">
        <v>16</v>
      </c>
      <c r="B58" s="78">
        <v>0</v>
      </c>
      <c r="C58" s="114" t="s">
        <v>273</v>
      </c>
    </row>
    <row r="59" spans="1:3">
      <c r="A59" s="78" t="s">
        <v>45</v>
      </c>
      <c r="B59" s="78">
        <v>1.49</v>
      </c>
      <c r="C59" s="78" t="s">
        <v>128</v>
      </c>
    </row>
    <row r="60" spans="1:3">
      <c r="A60" s="78" t="s">
        <v>263</v>
      </c>
      <c r="B60" s="78">
        <v>4</v>
      </c>
      <c r="C60" s="78" t="s">
        <v>138</v>
      </c>
    </row>
    <row r="61" spans="1:3">
      <c r="A61" s="78" t="s">
        <v>183</v>
      </c>
      <c r="B61" s="78">
        <v>5.5</v>
      </c>
      <c r="C61" s="78" t="s">
        <v>138</v>
      </c>
    </row>
    <row r="62" spans="1:3">
      <c r="A62" s="78" t="s">
        <v>150</v>
      </c>
      <c r="B62" s="78">
        <v>0</v>
      </c>
      <c r="C62" s="114" t="s">
        <v>128</v>
      </c>
    </row>
    <row r="63" spans="1:3">
      <c r="A63" s="78" t="s">
        <v>246</v>
      </c>
      <c r="B63" s="78">
        <v>0</v>
      </c>
      <c r="C63" s="114" t="s">
        <v>128</v>
      </c>
    </row>
    <row r="64" spans="1:3">
      <c r="A64" s="78" t="s">
        <v>232</v>
      </c>
      <c r="B64" s="78">
        <v>0</v>
      </c>
      <c r="C64" s="114" t="s">
        <v>128</v>
      </c>
    </row>
    <row r="65" spans="1:3">
      <c r="A65" s="78" t="s">
        <v>268</v>
      </c>
      <c r="B65" s="78">
        <v>9.5</v>
      </c>
      <c r="C65" s="78" t="s">
        <v>138</v>
      </c>
    </row>
    <row r="66" spans="1:3">
      <c r="A66" s="78" t="s">
        <v>267</v>
      </c>
      <c r="B66" s="78">
        <v>8.5</v>
      </c>
      <c r="C66" s="78" t="s">
        <v>138</v>
      </c>
    </row>
    <row r="67" spans="1:3">
      <c r="A67" s="78" t="s">
        <v>77</v>
      </c>
      <c r="B67" s="78">
        <v>0</v>
      </c>
      <c r="C67" s="114" t="s">
        <v>130</v>
      </c>
    </row>
    <row r="68" spans="1:3">
      <c r="A68" s="78"/>
      <c r="B68" s="78"/>
      <c r="C68" s="78" t="s">
        <v>273</v>
      </c>
    </row>
    <row r="69" spans="1:3">
      <c r="A69" s="78" t="s">
        <v>49</v>
      </c>
      <c r="B69" s="78">
        <v>0</v>
      </c>
      <c r="C69" s="114" t="s">
        <v>130</v>
      </c>
    </row>
    <row r="70" spans="1:3">
      <c r="A70" s="78" t="s">
        <v>35</v>
      </c>
      <c r="B70" s="78">
        <v>0</v>
      </c>
      <c r="C70" s="78" t="s">
        <v>273</v>
      </c>
    </row>
    <row r="71" spans="1:3">
      <c r="A71" s="78" t="s">
        <v>198</v>
      </c>
      <c r="B71" s="78">
        <v>0</v>
      </c>
      <c r="C71" s="114" t="s">
        <v>128</v>
      </c>
    </row>
    <row r="72" spans="1:3">
      <c r="A72" s="78" t="s">
        <v>253</v>
      </c>
      <c r="B72" s="78">
        <v>6</v>
      </c>
      <c r="C72" s="78" t="s">
        <v>128</v>
      </c>
    </row>
    <row r="73" spans="1:3">
      <c r="A73" s="78" t="s">
        <v>137</v>
      </c>
      <c r="B73" s="78">
        <v>0.66</v>
      </c>
      <c r="C73" s="78" t="s">
        <v>273</v>
      </c>
    </row>
    <row r="74" spans="1:3">
      <c r="A74" s="78" t="s">
        <v>165</v>
      </c>
      <c r="B74" s="78">
        <v>0</v>
      </c>
      <c r="C74" s="114" t="s">
        <v>128</v>
      </c>
    </row>
    <row r="75" spans="1:3">
      <c r="A75" s="78" t="s">
        <v>68</v>
      </c>
      <c r="B75" s="78">
        <v>0</v>
      </c>
      <c r="C75" s="114" t="s">
        <v>273</v>
      </c>
    </row>
    <row r="76" spans="1:3">
      <c r="A76" s="78" t="s">
        <v>28</v>
      </c>
      <c r="B76" s="78">
        <v>0</v>
      </c>
      <c r="C76" s="114" t="s">
        <v>128</v>
      </c>
    </row>
    <row r="77" spans="1:3">
      <c r="A77" s="78" t="s">
        <v>66</v>
      </c>
      <c r="B77" s="78">
        <v>2.2999999999999998</v>
      </c>
      <c r="C77" s="78" t="s">
        <v>138</v>
      </c>
    </row>
    <row r="78" spans="1:3">
      <c r="A78" s="78" t="s">
        <v>61</v>
      </c>
      <c r="B78" s="78">
        <v>1.4</v>
      </c>
      <c r="C78" s="78" t="s">
        <v>128</v>
      </c>
    </row>
    <row r="79" spans="1:3">
      <c r="A79" s="78" t="s">
        <v>264</v>
      </c>
      <c r="B79" s="78">
        <v>15</v>
      </c>
      <c r="C79" s="78" t="s">
        <v>128</v>
      </c>
    </row>
    <row r="80" spans="1:3">
      <c r="A80" s="78" t="s">
        <v>272</v>
      </c>
      <c r="B80" s="78">
        <v>15.5</v>
      </c>
      <c r="C80" s="78" t="s">
        <v>128</v>
      </c>
    </row>
    <row r="81" spans="1:3">
      <c r="A81" s="78" t="s">
        <v>193</v>
      </c>
      <c r="B81" s="78">
        <v>0</v>
      </c>
      <c r="C81" s="114" t="s">
        <v>128</v>
      </c>
    </row>
    <row r="82" spans="1:3">
      <c r="A82" s="78" t="s">
        <v>219</v>
      </c>
      <c r="B82" s="78">
        <v>0</v>
      </c>
      <c r="C82" s="114" t="s">
        <v>128</v>
      </c>
    </row>
    <row r="83" spans="1:3">
      <c r="A83" s="78" t="s">
        <v>47</v>
      </c>
      <c r="B83" s="78">
        <v>0</v>
      </c>
      <c r="C83" s="114" t="s">
        <v>273</v>
      </c>
    </row>
    <row r="84" spans="1:3">
      <c r="A84" s="78" t="s">
        <v>40</v>
      </c>
      <c r="B84" s="78">
        <v>0</v>
      </c>
      <c r="C84" s="114" t="s">
        <v>128</v>
      </c>
    </row>
    <row r="85" spans="1:3">
      <c r="A85" s="78" t="s">
        <v>20</v>
      </c>
      <c r="B85" s="78">
        <v>0</v>
      </c>
      <c r="C85" s="114" t="s">
        <v>128</v>
      </c>
    </row>
    <row r="86" spans="1:3">
      <c r="A86" s="78" t="s">
        <v>59</v>
      </c>
      <c r="B86" s="78">
        <v>0</v>
      </c>
      <c r="C86" s="114" t="s">
        <v>130</v>
      </c>
    </row>
    <row r="87" spans="1:3">
      <c r="A87" s="78"/>
      <c r="B87" s="78"/>
      <c r="C87" s="78" t="s">
        <v>273</v>
      </c>
    </row>
    <row r="88" spans="1:3">
      <c r="A88" s="78" t="s">
        <v>94</v>
      </c>
      <c r="B88" s="78">
        <v>0</v>
      </c>
      <c r="C88" s="114" t="s">
        <v>130</v>
      </c>
    </row>
    <row r="89" spans="1:3">
      <c r="A89" s="78" t="s">
        <v>14</v>
      </c>
      <c r="B89" s="78">
        <v>2.5</v>
      </c>
      <c r="C89" s="78" t="s">
        <v>138</v>
      </c>
    </row>
    <row r="90" spans="1:3">
      <c r="A90" s="78" t="s">
        <v>259</v>
      </c>
      <c r="B90" s="78">
        <v>0</v>
      </c>
      <c r="C90" s="114" t="s">
        <v>128</v>
      </c>
    </row>
    <row r="91" spans="1:3">
      <c r="A91" s="78" t="s">
        <v>30</v>
      </c>
      <c r="B91" s="78">
        <v>0</v>
      </c>
      <c r="C91" s="114" t="s">
        <v>128</v>
      </c>
    </row>
    <row r="92" spans="1:3">
      <c r="A92" s="78" t="s">
        <v>19</v>
      </c>
      <c r="B92" s="78">
        <v>1.59</v>
      </c>
      <c r="C92" s="78" t="s">
        <v>138</v>
      </c>
    </row>
    <row r="93" spans="1:3">
      <c r="A93" s="78" t="s">
        <v>29</v>
      </c>
      <c r="B93" s="78">
        <v>1.59</v>
      </c>
      <c r="C93" s="78" t="s">
        <v>138</v>
      </c>
    </row>
    <row r="94" spans="1:3">
      <c r="A94" s="78" t="s">
        <v>82</v>
      </c>
      <c r="B94" s="78">
        <v>0</v>
      </c>
      <c r="C94" s="114" t="s">
        <v>273</v>
      </c>
    </row>
    <row r="95" spans="1:3">
      <c r="A95" s="78" t="s">
        <v>178</v>
      </c>
      <c r="B95" s="78">
        <v>0</v>
      </c>
      <c r="C95" s="114" t="s">
        <v>128</v>
      </c>
    </row>
    <row r="96" spans="1:3">
      <c r="A96" s="78" t="s">
        <v>266</v>
      </c>
      <c r="B96" s="78">
        <v>0</v>
      </c>
      <c r="C96" s="114" t="s">
        <v>128</v>
      </c>
    </row>
    <row r="97" spans="1:3">
      <c r="A97" s="78" t="s">
        <v>265</v>
      </c>
      <c r="B97" s="78">
        <v>2.4</v>
      </c>
      <c r="C97" s="78" t="s">
        <v>128</v>
      </c>
    </row>
    <row r="98" spans="1:3">
      <c r="A98" s="78" t="s">
        <v>207</v>
      </c>
      <c r="B98" s="78">
        <v>0</v>
      </c>
      <c r="C98" s="114" t="s">
        <v>128</v>
      </c>
    </row>
    <row r="99" spans="1:3">
      <c r="A99" s="78" t="s">
        <v>185</v>
      </c>
      <c r="B99" s="78">
        <v>3.8</v>
      </c>
      <c r="C99" s="78" t="s">
        <v>138</v>
      </c>
    </row>
    <row r="100" spans="1:3">
      <c r="A100" s="78" t="s">
        <v>166</v>
      </c>
      <c r="B100" s="78">
        <v>0</v>
      </c>
      <c r="C100" s="114" t="s">
        <v>273</v>
      </c>
    </row>
    <row r="101" spans="1:3">
      <c r="A101" s="78" t="s">
        <v>226</v>
      </c>
      <c r="B101" s="78">
        <v>0</v>
      </c>
      <c r="C101" s="114" t="s">
        <v>128</v>
      </c>
    </row>
    <row r="102" spans="1:3">
      <c r="A102" s="78" t="s">
        <v>36</v>
      </c>
      <c r="B102" s="78">
        <v>0</v>
      </c>
      <c r="C102" s="78" t="s">
        <v>273</v>
      </c>
    </row>
    <row r="103" spans="1:3">
      <c r="A103" s="78" t="s">
        <v>140</v>
      </c>
      <c r="B103" s="78">
        <v>0.57999999999999996</v>
      </c>
      <c r="C103" s="78" t="s">
        <v>273</v>
      </c>
    </row>
    <row r="104" spans="1:3">
      <c r="A104" s="78" t="s">
        <v>245</v>
      </c>
      <c r="B104" s="78">
        <v>0</v>
      </c>
      <c r="C104" s="114" t="s">
        <v>128</v>
      </c>
    </row>
    <row r="105" spans="1:3">
      <c r="A105" s="78" t="s">
        <v>141</v>
      </c>
      <c r="B105" s="78">
        <v>0</v>
      </c>
      <c r="C105" s="114" t="s">
        <v>128</v>
      </c>
    </row>
    <row r="106" spans="1:3">
      <c r="A106" s="78" t="s">
        <v>168</v>
      </c>
      <c r="B106" s="78">
        <v>0</v>
      </c>
      <c r="C106" s="114" t="s">
        <v>130</v>
      </c>
    </row>
    <row r="107" spans="1:3">
      <c r="A107" s="78" t="s">
        <v>53</v>
      </c>
      <c r="B107" s="78">
        <v>0</v>
      </c>
      <c r="C107" s="114" t="s">
        <v>273</v>
      </c>
    </row>
    <row r="108" spans="1:3">
      <c r="A108" s="78" t="s">
        <v>218</v>
      </c>
      <c r="B108" s="78">
        <v>0</v>
      </c>
      <c r="C108" s="114" t="s">
        <v>128</v>
      </c>
    </row>
    <row r="109" spans="1:3">
      <c r="A109" s="78" t="s">
        <v>172</v>
      </c>
      <c r="B109" s="78">
        <v>0</v>
      </c>
      <c r="C109" s="114" t="s">
        <v>128</v>
      </c>
    </row>
    <row r="110" spans="1:3">
      <c r="A110" s="78" t="s">
        <v>58</v>
      </c>
      <c r="B110" s="78">
        <v>0</v>
      </c>
      <c r="C110" s="114" t="s">
        <v>273</v>
      </c>
    </row>
    <row r="111" spans="1:3">
      <c r="A111" s="78" t="s">
        <v>262</v>
      </c>
      <c r="B111" s="78">
        <v>3.6</v>
      </c>
      <c r="C111" s="78" t="s">
        <v>138</v>
      </c>
    </row>
    <row r="112" spans="1:3">
      <c r="A112" s="78" t="s">
        <v>51</v>
      </c>
      <c r="B112" s="78">
        <v>3</v>
      </c>
      <c r="C112" s="78" t="s">
        <v>138</v>
      </c>
    </row>
    <row r="113" spans="1:3">
      <c r="A113" s="78" t="s">
        <v>52</v>
      </c>
      <c r="B113" s="78">
        <v>16.5</v>
      </c>
      <c r="C113" s="78" t="s">
        <v>138</v>
      </c>
    </row>
    <row r="114" spans="1:3">
      <c r="A114" s="78" t="s">
        <v>179</v>
      </c>
      <c r="B114" s="78">
        <v>0</v>
      </c>
      <c r="C114" s="114" t="s">
        <v>128</v>
      </c>
    </row>
    <row r="115" spans="1:3">
      <c r="A115" s="78" t="s">
        <v>147</v>
      </c>
      <c r="B115" s="78">
        <v>0</v>
      </c>
      <c r="C115" s="114" t="s">
        <v>128</v>
      </c>
    </row>
    <row r="116" spans="1:3">
      <c r="A116" s="78" t="s">
        <v>148</v>
      </c>
      <c r="B116" s="78">
        <v>0</v>
      </c>
      <c r="C116" s="114" t="s">
        <v>128</v>
      </c>
    </row>
    <row r="117" spans="1:3">
      <c r="A117" s="78" t="s">
        <v>6</v>
      </c>
      <c r="B117" s="78">
        <v>0</v>
      </c>
      <c r="C117" s="114" t="s">
        <v>128</v>
      </c>
    </row>
    <row r="118" spans="1:3">
      <c r="A118" s="78" t="s">
        <v>21</v>
      </c>
      <c r="B118" s="78">
        <v>0</v>
      </c>
      <c r="C118" s="114" t="s">
        <v>130</v>
      </c>
    </row>
    <row r="119" spans="1:3">
      <c r="A119" s="78"/>
      <c r="B119" s="78"/>
      <c r="C119" s="78" t="s">
        <v>273</v>
      </c>
    </row>
    <row r="120" spans="1:3">
      <c r="A120" s="78" t="s">
        <v>136</v>
      </c>
      <c r="B120" s="78">
        <v>0</v>
      </c>
      <c r="C120" s="114" t="s">
        <v>128</v>
      </c>
    </row>
    <row r="121" spans="1:3">
      <c r="A121" s="78" t="s">
        <v>233</v>
      </c>
      <c r="B121" s="78">
        <v>4.5</v>
      </c>
      <c r="C121" s="78" t="s">
        <v>128</v>
      </c>
    </row>
    <row r="122" spans="1:3">
      <c r="A122" s="78" t="s">
        <v>2</v>
      </c>
      <c r="B122" s="78">
        <v>0</v>
      </c>
      <c r="C122" s="114" t="s">
        <v>128</v>
      </c>
    </row>
    <row r="123" spans="1:3">
      <c r="A123" s="78"/>
      <c r="B123" s="78"/>
      <c r="C123" s="78" t="s">
        <v>273</v>
      </c>
    </row>
    <row r="124" spans="1:3">
      <c r="A124" s="78" t="s">
        <v>225</v>
      </c>
      <c r="B124" s="78">
        <v>0</v>
      </c>
      <c r="C124" s="114" t="s">
        <v>128</v>
      </c>
    </row>
    <row r="125" spans="1:3">
      <c r="A125" s="78" t="s">
        <v>64</v>
      </c>
      <c r="B125" s="78">
        <v>0.1</v>
      </c>
      <c r="C125" s="78" t="s">
        <v>273</v>
      </c>
    </row>
    <row r="126" spans="1:3">
      <c r="A126" s="78"/>
      <c r="B126" s="78">
        <v>9.5000000000000001E-2</v>
      </c>
      <c r="C126" s="78" t="s">
        <v>273</v>
      </c>
    </row>
    <row r="127" spans="1:3">
      <c r="A127" s="78" t="s">
        <v>41</v>
      </c>
      <c r="B127" s="78">
        <v>0.8</v>
      </c>
      <c r="C127" s="78" t="s">
        <v>128</v>
      </c>
    </row>
    <row r="128" spans="1:3">
      <c r="A128" s="78" t="s">
        <v>163</v>
      </c>
      <c r="B128" s="78">
        <v>0</v>
      </c>
      <c r="C128" s="114" t="s">
        <v>128</v>
      </c>
    </row>
    <row r="129" spans="1:3">
      <c r="A129" s="78" t="s">
        <v>44</v>
      </c>
      <c r="B129" s="78">
        <v>0.9</v>
      </c>
      <c r="C129" s="78" t="s">
        <v>138</v>
      </c>
    </row>
    <row r="130" spans="1:3">
      <c r="A130" s="78" t="s">
        <v>80</v>
      </c>
      <c r="B130" s="78">
        <v>2.5</v>
      </c>
      <c r="C130" s="78" t="s">
        <v>138</v>
      </c>
    </row>
    <row r="131" spans="1:3">
      <c r="A131" s="78" t="s">
        <v>260</v>
      </c>
      <c r="B131" s="78">
        <v>2.7</v>
      </c>
      <c r="C131" s="78" t="s">
        <v>138</v>
      </c>
    </row>
    <row r="132" spans="1:3">
      <c r="A132" s="78" t="s">
        <v>144</v>
      </c>
      <c r="B132" s="78">
        <v>0</v>
      </c>
      <c r="C132" s="114" t="s">
        <v>128</v>
      </c>
    </row>
    <row r="133" spans="1:3">
      <c r="A133" s="78" t="s">
        <v>188</v>
      </c>
      <c r="B133" s="78">
        <v>0</v>
      </c>
      <c r="C133" s="114" t="s">
        <v>128</v>
      </c>
    </row>
    <row r="134" spans="1:3">
      <c r="A134" s="78" t="s">
        <v>158</v>
      </c>
      <c r="B134" s="78">
        <v>0</v>
      </c>
      <c r="C134" s="114" t="s">
        <v>128</v>
      </c>
    </row>
    <row r="135" spans="1:3">
      <c r="A135" s="78" t="s">
        <v>155</v>
      </c>
      <c r="B135" s="78">
        <v>0.8</v>
      </c>
      <c r="C135" s="78" t="s">
        <v>128</v>
      </c>
    </row>
    <row r="136" spans="1:3">
      <c r="A136" s="78" t="s">
        <v>62</v>
      </c>
      <c r="B136" s="78">
        <v>4</v>
      </c>
      <c r="C136" s="78" t="s">
        <v>128</v>
      </c>
    </row>
    <row r="137" spans="1:3">
      <c r="A137" s="78" t="s">
        <v>197</v>
      </c>
      <c r="B137" s="78">
        <v>2.2000000000000002</v>
      </c>
      <c r="C137" s="78" t="s">
        <v>128</v>
      </c>
    </row>
    <row r="138" spans="1:3">
      <c r="A138" s="78" t="s">
        <v>90</v>
      </c>
      <c r="B138" s="78">
        <v>0</v>
      </c>
      <c r="C138" s="114" t="s">
        <v>130</v>
      </c>
    </row>
    <row r="139" spans="1:3">
      <c r="A139" s="78" t="s">
        <v>81</v>
      </c>
      <c r="B139" s="78">
        <v>3</v>
      </c>
      <c r="C139" s="78" t="s">
        <v>138</v>
      </c>
    </row>
    <row r="140" spans="1:3">
      <c r="A140" s="78" t="s">
        <v>26</v>
      </c>
      <c r="B140" s="78">
        <v>0</v>
      </c>
      <c r="C140" s="78" t="s">
        <v>273</v>
      </c>
    </row>
    <row r="141" spans="1:3">
      <c r="A141" s="78" t="s">
        <v>92</v>
      </c>
      <c r="B141" s="78">
        <v>0</v>
      </c>
      <c r="C141" s="114" t="s">
        <v>129</v>
      </c>
    </row>
    <row r="142" spans="1:3">
      <c r="A142" s="78" t="s">
        <v>84</v>
      </c>
      <c r="B142" s="78">
        <v>1.7</v>
      </c>
      <c r="C142" s="78" t="s">
        <v>128</v>
      </c>
    </row>
    <row r="143" spans="1:3">
      <c r="A143" s="78" t="s">
        <v>25</v>
      </c>
      <c r="B143" s="78">
        <v>6</v>
      </c>
      <c r="C143" s="78" t="s">
        <v>138</v>
      </c>
    </row>
    <row r="144" spans="1:3">
      <c r="A144" s="78" t="s">
        <v>24</v>
      </c>
      <c r="B144" s="78">
        <v>4.5</v>
      </c>
      <c r="C144" s="78" t="s">
        <v>138</v>
      </c>
    </row>
    <row r="145" spans="1:3">
      <c r="A145" s="78" t="s">
        <v>38</v>
      </c>
      <c r="B145" s="78">
        <v>5.5</v>
      </c>
      <c r="C145" s="78" t="s">
        <v>138</v>
      </c>
    </row>
    <row r="146" spans="1:3">
      <c r="A146" s="78" t="s">
        <v>171</v>
      </c>
      <c r="B146" s="78">
        <v>6</v>
      </c>
      <c r="C146" s="78" t="s">
        <v>138</v>
      </c>
    </row>
    <row r="147" spans="1:3">
      <c r="A147" s="78" t="s">
        <v>184</v>
      </c>
      <c r="B147" s="78">
        <v>7.6</v>
      </c>
      <c r="C147" s="78" t="s">
        <v>138</v>
      </c>
    </row>
    <row r="148" spans="1:3">
      <c r="A148" s="78" t="s">
        <v>1</v>
      </c>
      <c r="B148" s="78">
        <v>0</v>
      </c>
      <c r="C148" s="114" t="s">
        <v>273</v>
      </c>
    </row>
    <row r="149" spans="1:3">
      <c r="A149" s="78" t="s">
        <v>69</v>
      </c>
      <c r="B149" s="78">
        <v>0</v>
      </c>
      <c r="C149" s="114" t="s">
        <v>273</v>
      </c>
    </row>
    <row r="150" spans="1:3">
      <c r="A150" s="78" t="s">
        <v>242</v>
      </c>
      <c r="B150" s="78">
        <v>0</v>
      </c>
      <c r="C150" s="114" t="s">
        <v>128</v>
      </c>
    </row>
    <row r="151" spans="1:3">
      <c r="A151" s="78" t="s">
        <v>199</v>
      </c>
      <c r="B151" s="78">
        <v>0</v>
      </c>
      <c r="C151" s="114" t="s">
        <v>128</v>
      </c>
    </row>
    <row r="152" spans="1:3">
      <c r="A152" s="78" t="s">
        <v>205</v>
      </c>
      <c r="B152" s="78">
        <v>0</v>
      </c>
      <c r="C152" s="114" t="s">
        <v>129</v>
      </c>
    </row>
    <row r="153" spans="1:3">
      <c r="A153" s="78" t="s">
        <v>271</v>
      </c>
      <c r="B153" s="78">
        <v>0</v>
      </c>
      <c r="C153" s="114" t="s">
        <v>129</v>
      </c>
    </row>
    <row r="154" spans="1:3">
      <c r="A154" s="78" t="s">
        <v>221</v>
      </c>
      <c r="B154" s="78">
        <v>0</v>
      </c>
      <c r="C154" s="114" t="s">
        <v>128</v>
      </c>
    </row>
    <row r="155" spans="1:3">
      <c r="A155" s="78" t="s">
        <v>248</v>
      </c>
      <c r="B155" s="78">
        <v>5</v>
      </c>
      <c r="C155" s="78" t="s">
        <v>128</v>
      </c>
    </row>
    <row r="156" spans="1:3">
      <c r="A156" s="78" t="s">
        <v>204</v>
      </c>
      <c r="B156" s="78">
        <v>0</v>
      </c>
      <c r="C156" s="114" t="s">
        <v>128</v>
      </c>
    </row>
    <row r="157" spans="1:3">
      <c r="A157" s="78" t="s">
        <v>247</v>
      </c>
      <c r="B157" s="78">
        <v>0</v>
      </c>
      <c r="C157" s="114" t="s">
        <v>128</v>
      </c>
    </row>
    <row r="158" spans="1:3">
      <c r="A158" s="78" t="s">
        <v>234</v>
      </c>
      <c r="B158" s="78">
        <v>0</v>
      </c>
      <c r="C158" s="114" t="s">
        <v>128</v>
      </c>
    </row>
    <row r="159" spans="1:3">
      <c r="A159" s="78" t="s">
        <v>231</v>
      </c>
      <c r="B159" s="78">
        <v>1.25</v>
      </c>
      <c r="C159" s="78" t="s">
        <v>128</v>
      </c>
    </row>
    <row r="160" spans="1:3">
      <c r="A160" s="78" t="s">
        <v>42</v>
      </c>
      <c r="B160" s="78">
        <v>0</v>
      </c>
      <c r="C160" s="114" t="s">
        <v>128</v>
      </c>
    </row>
    <row r="161" spans="1:3">
      <c r="A161" s="78" t="s">
        <v>10</v>
      </c>
      <c r="B161" s="78">
        <v>0</v>
      </c>
      <c r="C161" s="114" t="s">
        <v>128</v>
      </c>
    </row>
    <row r="162" spans="1:3">
      <c r="A162" s="78"/>
      <c r="B162" s="78"/>
      <c r="C162" s="78" t="s">
        <v>273</v>
      </c>
    </row>
    <row r="163" spans="1:3">
      <c r="A163" s="78" t="s">
        <v>175</v>
      </c>
      <c r="B163" s="78">
        <v>0</v>
      </c>
      <c r="C163" s="114" t="s">
        <v>128</v>
      </c>
    </row>
    <row r="164" spans="1:3">
      <c r="A164" s="78" t="s">
        <v>91</v>
      </c>
      <c r="B164" s="78">
        <v>0</v>
      </c>
      <c r="C164" s="114" t="s">
        <v>130</v>
      </c>
    </row>
    <row r="165" spans="1:3">
      <c r="A165" s="78" t="s">
        <v>9</v>
      </c>
      <c r="B165" s="78">
        <v>0.76</v>
      </c>
      <c r="C165" s="78" t="s">
        <v>138</v>
      </c>
    </row>
    <row r="166" spans="1:3">
      <c r="A166" s="78" t="s">
        <v>54</v>
      </c>
      <c r="B166" s="78">
        <v>0</v>
      </c>
      <c r="C166" s="114" t="s">
        <v>273</v>
      </c>
    </row>
    <row r="167" spans="1:3">
      <c r="A167" s="78" t="s">
        <v>95</v>
      </c>
      <c r="B167" s="78">
        <v>0</v>
      </c>
      <c r="C167" s="114" t="s">
        <v>130</v>
      </c>
    </row>
    <row r="168" spans="1:3">
      <c r="A168" s="78" t="s">
        <v>152</v>
      </c>
      <c r="B168" s="78">
        <v>18.649999999999999</v>
      </c>
      <c r="C168" s="78" t="s">
        <v>128</v>
      </c>
    </row>
    <row r="169" spans="1:3">
      <c r="A169" s="78" t="s">
        <v>8</v>
      </c>
      <c r="B169" s="78">
        <v>0.8</v>
      </c>
      <c r="C169" s="78" t="s">
        <v>273</v>
      </c>
    </row>
    <row r="170" spans="1:3">
      <c r="A170" s="78" t="s">
        <v>7</v>
      </c>
      <c r="B170" s="78">
        <v>0.6</v>
      </c>
      <c r="C170" s="78" t="s">
        <v>273</v>
      </c>
    </row>
    <row r="171" spans="1:3">
      <c r="A171" s="78" t="s">
        <v>252</v>
      </c>
      <c r="B171" s="78">
        <v>0</v>
      </c>
      <c r="C171" s="114" t="s">
        <v>128</v>
      </c>
    </row>
    <row r="172" spans="1:3">
      <c r="A172" s="78" t="s">
        <v>33</v>
      </c>
      <c r="B172" s="78">
        <v>0</v>
      </c>
      <c r="C172" s="114" t="s">
        <v>273</v>
      </c>
    </row>
    <row r="173" spans="1:3">
      <c r="A173" s="78" t="s">
        <v>203</v>
      </c>
      <c r="B173" s="78">
        <v>1.4</v>
      </c>
      <c r="C173" s="78" t="s">
        <v>273</v>
      </c>
    </row>
    <row r="174" spans="1:3">
      <c r="A174" s="78" t="s">
        <v>195</v>
      </c>
      <c r="B174" s="78">
        <v>0</v>
      </c>
      <c r="C174" s="114" t="s">
        <v>128</v>
      </c>
    </row>
    <row r="175" spans="1:3">
      <c r="A175" s="78" t="s">
        <v>173</v>
      </c>
      <c r="B175" s="78">
        <v>0</v>
      </c>
      <c r="C175" s="114" t="s">
        <v>128</v>
      </c>
    </row>
    <row r="176" spans="1:3">
      <c r="A176" s="78" t="s">
        <v>87</v>
      </c>
      <c r="B176" s="78">
        <v>0</v>
      </c>
      <c r="C176" s="114" t="s">
        <v>128</v>
      </c>
    </row>
    <row r="177" spans="1:3">
      <c r="A177" s="78" t="s">
        <v>4</v>
      </c>
      <c r="B177" s="78">
        <v>1.6</v>
      </c>
      <c r="C177" s="78" t="s">
        <v>128</v>
      </c>
    </row>
    <row r="178" spans="1:3">
      <c r="A178" s="78" t="s">
        <v>46</v>
      </c>
      <c r="B178" s="78">
        <v>0</v>
      </c>
      <c r="C178" s="114" t="s">
        <v>128</v>
      </c>
    </row>
    <row r="179" spans="1:3">
      <c r="A179" s="78" t="s">
        <v>211</v>
      </c>
      <c r="B179" s="78">
        <v>0</v>
      </c>
      <c r="C179" s="114" t="s">
        <v>128</v>
      </c>
    </row>
    <row r="180" spans="1:3">
      <c r="A180"/>
      <c r="B180"/>
      <c r="C180"/>
    </row>
    <row r="181" spans="1:3">
      <c r="A181"/>
      <c r="B181"/>
      <c r="C181"/>
    </row>
    <row r="182" spans="1:3">
      <c r="A182"/>
      <c r="B182"/>
      <c r="C182"/>
    </row>
    <row r="183" spans="1:3">
      <c r="A183"/>
      <c r="B183" s="64"/>
      <c r="C183" s="64"/>
    </row>
    <row r="184" spans="1:3">
      <c r="A184"/>
      <c r="B184" s="64"/>
      <c r="C184" s="64"/>
    </row>
    <row r="185" spans="1:3">
      <c r="A185"/>
      <c r="B185" s="64"/>
      <c r="C185" s="64"/>
    </row>
    <row r="186" spans="1:3">
      <c r="A186"/>
      <c r="B186" s="64"/>
      <c r="C186" s="64"/>
    </row>
    <row r="187" spans="1:3">
      <c r="A187"/>
      <c r="B187" s="64"/>
      <c r="C187" s="64"/>
    </row>
    <row r="188" spans="1:3">
      <c r="A188"/>
      <c r="B188" s="64"/>
      <c r="C188" s="64"/>
    </row>
    <row r="189" spans="1:3">
      <c r="A189"/>
      <c r="B189" s="64"/>
      <c r="C189" s="64"/>
    </row>
    <row r="190" spans="1:3">
      <c r="A190"/>
      <c r="B190" s="64"/>
      <c r="C190" s="64"/>
    </row>
    <row r="191" spans="1:3">
      <c r="A191"/>
      <c r="B191" s="64"/>
      <c r="C191" s="64"/>
    </row>
    <row r="192" spans="1:3">
      <c r="A192"/>
      <c r="B192" s="64"/>
      <c r="C192" s="64"/>
    </row>
    <row r="193" spans="1:3">
      <c r="A193"/>
      <c r="B193" s="64"/>
      <c r="C193" s="64"/>
    </row>
    <row r="194" spans="1:3">
      <c r="A194"/>
      <c r="B194" s="64"/>
      <c r="C194" s="64"/>
    </row>
    <row r="195" spans="1:3">
      <c r="A195"/>
      <c r="B195" s="64"/>
      <c r="C195" s="64"/>
    </row>
    <row r="196" spans="1:3">
      <c r="A196"/>
      <c r="B196" s="64"/>
      <c r="C196" s="64"/>
    </row>
    <row r="197" spans="1:3">
      <c r="A197"/>
      <c r="B197" s="64"/>
      <c r="C197" s="64"/>
    </row>
    <row r="198" spans="1:3">
      <c r="A198"/>
      <c r="B198" s="64"/>
      <c r="C198" s="64"/>
    </row>
    <row r="199" spans="1:3">
      <c r="A199"/>
      <c r="B199" s="64"/>
      <c r="C199" s="64"/>
    </row>
    <row r="200" spans="1:3">
      <c r="A200"/>
      <c r="B200" s="64"/>
      <c r="C200" s="64"/>
    </row>
    <row r="201" spans="1:3">
      <c r="A201"/>
      <c r="B201" s="64"/>
      <c r="C201" s="64"/>
    </row>
    <row r="202" spans="1:3">
      <c r="A202"/>
      <c r="B202" s="64"/>
      <c r="C202" s="64"/>
    </row>
    <row r="203" spans="1:3">
      <c r="A203"/>
      <c r="B203" s="64"/>
      <c r="C203" s="64"/>
    </row>
    <row r="204" spans="1:3">
      <c r="A204"/>
      <c r="B204" s="112"/>
      <c r="C204" s="64"/>
    </row>
    <row r="205" spans="1:3">
      <c r="A205"/>
      <c r="B205" s="112"/>
      <c r="C205" s="64"/>
    </row>
    <row r="206" spans="1:3">
      <c r="A206"/>
      <c r="B206" s="112"/>
      <c r="C206" s="64"/>
    </row>
    <row r="207" spans="1:3">
      <c r="A207"/>
      <c r="B207" s="112"/>
      <c r="C207" s="64"/>
    </row>
    <row r="208" spans="1:3">
      <c r="A208"/>
      <c r="B208" s="112"/>
      <c r="C208" s="64"/>
    </row>
    <row r="209" spans="1:3">
      <c r="A209"/>
      <c r="B209" s="112"/>
      <c r="C209" s="64"/>
    </row>
    <row r="210" spans="1:3">
      <c r="A210"/>
      <c r="B210" s="112"/>
      <c r="C210" s="64"/>
    </row>
    <row r="211" spans="1:3">
      <c r="A211"/>
      <c r="B211" s="112"/>
      <c r="C211" s="64"/>
    </row>
    <row r="212" spans="1:3">
      <c r="A212"/>
      <c r="B212" s="112"/>
      <c r="C212" s="64"/>
    </row>
    <row r="213" spans="1:3">
      <c r="A213"/>
      <c r="B213" s="112"/>
      <c r="C213" s="64"/>
    </row>
    <row r="214" spans="1:3">
      <c r="A214"/>
      <c r="B214" s="112"/>
      <c r="C214" s="64"/>
    </row>
    <row r="215" spans="1:3">
      <c r="A215"/>
      <c r="B215" s="112"/>
      <c r="C215" s="64"/>
    </row>
    <row r="216" spans="1:3">
      <c r="A216"/>
      <c r="B216" s="112"/>
      <c r="C216" s="64"/>
    </row>
    <row r="217" spans="1:3">
      <c r="A217"/>
      <c r="B217" s="112"/>
      <c r="C217" s="64"/>
    </row>
    <row r="218" spans="1:3">
      <c r="A218"/>
      <c r="B218" s="112"/>
      <c r="C218" s="64"/>
    </row>
    <row r="219" spans="1:3">
      <c r="A219"/>
      <c r="B219" s="112"/>
      <c r="C219" s="64"/>
    </row>
    <row r="220" spans="1:3">
      <c r="A220"/>
      <c r="B220" s="112"/>
      <c r="C220" s="64"/>
    </row>
    <row r="221" spans="1:3">
      <c r="A221"/>
      <c r="B221" s="112"/>
      <c r="C221" s="64"/>
    </row>
    <row r="222" spans="1:3">
      <c r="A222"/>
      <c r="B222" s="112"/>
      <c r="C222" s="64"/>
    </row>
    <row r="223" spans="1:3">
      <c r="A223"/>
      <c r="B223" s="112"/>
      <c r="C223" s="64"/>
    </row>
    <row r="224" spans="1:3">
      <c r="A224"/>
      <c r="B224" s="112"/>
      <c r="C224" s="64"/>
    </row>
    <row r="225" spans="1:3">
      <c r="A225"/>
      <c r="B225" s="112"/>
      <c r="C225" s="64"/>
    </row>
    <row r="226" spans="1:3">
      <c r="A226"/>
      <c r="B226" s="112"/>
      <c r="C226" s="64"/>
    </row>
    <row r="227" spans="1:3">
      <c r="A227"/>
      <c r="B227" s="112"/>
      <c r="C227" s="64"/>
    </row>
    <row r="228" spans="1:3">
      <c r="A228"/>
      <c r="B228" s="112"/>
      <c r="C228" s="64"/>
    </row>
    <row r="229" spans="1:3">
      <c r="A229"/>
      <c r="B229" s="112"/>
      <c r="C229" s="64"/>
    </row>
    <row r="230" spans="1:3">
      <c r="A230"/>
      <c r="B230" s="112"/>
      <c r="C230" s="64"/>
    </row>
    <row r="231" spans="1:3">
      <c r="A231"/>
      <c r="B231" s="112"/>
      <c r="C231" s="64"/>
    </row>
    <row r="232" spans="1:3">
      <c r="A232"/>
      <c r="B232" s="112"/>
      <c r="C232" s="64"/>
    </row>
    <row r="233" spans="1:3">
      <c r="A233"/>
      <c r="B233" s="112"/>
      <c r="C233" s="64"/>
    </row>
    <row r="234" spans="1:3">
      <c r="A234"/>
      <c r="B234" s="112"/>
      <c r="C234" s="64"/>
    </row>
    <row r="235" spans="1:3">
      <c r="A235"/>
      <c r="B235" s="112"/>
      <c r="C235" s="64"/>
    </row>
    <row r="236" spans="1:3">
      <c r="A236"/>
      <c r="B236" s="112"/>
      <c r="C236" s="64"/>
    </row>
    <row r="237" spans="1:3">
      <c r="A237"/>
      <c r="B237" s="112"/>
      <c r="C237" s="64"/>
    </row>
    <row r="238" spans="1:3">
      <c r="A238"/>
      <c r="B238" s="112"/>
      <c r="C238" s="64"/>
    </row>
    <row r="239" spans="1:3">
      <c r="A239"/>
      <c r="B239" s="112"/>
      <c r="C239" s="64"/>
    </row>
    <row r="240" spans="1:3">
      <c r="A240"/>
      <c r="B240" s="112"/>
      <c r="C240" s="64"/>
    </row>
    <row r="241" spans="1:3">
      <c r="A241"/>
      <c r="B241" s="112"/>
      <c r="C241" s="64"/>
    </row>
    <row r="242" spans="1:3">
      <c r="A242"/>
      <c r="B242" s="112"/>
      <c r="C242" s="64"/>
    </row>
    <row r="243" spans="1:3">
      <c r="A243"/>
      <c r="B243" s="112"/>
      <c r="C243" s="64"/>
    </row>
    <row r="244" spans="1:3">
      <c r="A244"/>
      <c r="B244" s="112"/>
      <c r="C244" s="64"/>
    </row>
    <row r="245" spans="1:3">
      <c r="A245"/>
      <c r="B245" s="112"/>
      <c r="C245" s="64"/>
    </row>
    <row r="246" spans="1:3">
      <c r="A246"/>
      <c r="B246" s="112"/>
      <c r="C246" s="64"/>
    </row>
    <row r="247" spans="1:3">
      <c r="A247"/>
      <c r="B247" s="112"/>
      <c r="C247" s="64"/>
    </row>
    <row r="248" spans="1:3">
      <c r="A248"/>
      <c r="B248" s="112"/>
      <c r="C248" s="64"/>
    </row>
    <row r="249" spans="1:3">
      <c r="A249"/>
      <c r="B249" s="112"/>
      <c r="C249" s="64"/>
    </row>
    <row r="250" spans="1:3">
      <c r="A250"/>
      <c r="B250" s="112"/>
      <c r="C250" s="64"/>
    </row>
    <row r="251" spans="1:3">
      <c r="A251"/>
      <c r="B251" s="112"/>
      <c r="C251" s="64"/>
    </row>
    <row r="252" spans="1:3">
      <c r="A252"/>
      <c r="B252" s="112"/>
      <c r="C252" s="64"/>
    </row>
    <row r="253" spans="1:3">
      <c r="A253"/>
      <c r="B253" s="112"/>
      <c r="C253" s="64"/>
    </row>
    <row r="254" spans="1:3">
      <c r="A254"/>
      <c r="B254" s="112"/>
      <c r="C254" s="64"/>
    </row>
    <row r="255" spans="1:3">
      <c r="A255"/>
      <c r="B255" s="112"/>
      <c r="C255" s="64"/>
    </row>
    <row r="256" spans="1:3">
      <c r="A256"/>
      <c r="B256" s="112"/>
      <c r="C256" s="64"/>
    </row>
    <row r="257" spans="1:3">
      <c r="A257"/>
      <c r="B257" s="112"/>
      <c r="C257" s="64"/>
    </row>
    <row r="258" spans="1:3">
      <c r="A258"/>
      <c r="B258" s="112"/>
      <c r="C258" s="64"/>
    </row>
    <row r="259" spans="1:3">
      <c r="A259"/>
      <c r="B259" s="112"/>
      <c r="C259" s="64"/>
    </row>
    <row r="260" spans="1:3">
      <c r="A260"/>
      <c r="B260" s="112"/>
      <c r="C260" s="64"/>
    </row>
    <row r="261" spans="1:3">
      <c r="A261"/>
      <c r="B261" s="112"/>
      <c r="C261" s="64"/>
    </row>
    <row r="262" spans="1:3">
      <c r="A262"/>
      <c r="B262" s="112"/>
      <c r="C262" s="64"/>
    </row>
    <row r="263" spans="1:3">
      <c r="A263"/>
      <c r="B263" s="112"/>
      <c r="C263" s="64"/>
    </row>
    <row r="264" spans="1:3">
      <c r="A264"/>
      <c r="B264" s="112"/>
      <c r="C264" s="64"/>
    </row>
    <row r="265" spans="1:3">
      <c r="A265"/>
      <c r="B265" s="112"/>
      <c r="C265" s="64"/>
    </row>
    <row r="266" spans="1:3">
      <c r="A266"/>
      <c r="B266" s="112"/>
      <c r="C266" s="64"/>
    </row>
    <row r="267" spans="1:3">
      <c r="A267"/>
      <c r="B267" s="112"/>
      <c r="C267" s="64"/>
    </row>
    <row r="268" spans="1:3">
      <c r="A268"/>
      <c r="B268" s="112"/>
      <c r="C268" s="64"/>
    </row>
    <row r="269" spans="1:3">
      <c r="A269"/>
      <c r="B269" s="112"/>
      <c r="C269" s="64"/>
    </row>
    <row r="270" spans="1:3">
      <c r="A270"/>
      <c r="B270" s="112"/>
      <c r="C270" s="64"/>
    </row>
    <row r="271" spans="1:3">
      <c r="A271"/>
      <c r="B271" s="112"/>
      <c r="C271" s="64"/>
    </row>
    <row r="272" spans="1:3">
      <c r="A272"/>
      <c r="B272" s="112"/>
      <c r="C272" s="64"/>
    </row>
    <row r="273" spans="1:3">
      <c r="A273"/>
      <c r="B273" s="112"/>
      <c r="C273" s="64"/>
    </row>
    <row r="274" spans="1:3">
      <c r="A274"/>
      <c r="B274" s="112"/>
      <c r="C274" s="64"/>
    </row>
    <row r="275" spans="1:3">
      <c r="A275"/>
      <c r="B275" s="112"/>
      <c r="C275" s="64"/>
    </row>
    <row r="276" spans="1:3">
      <c r="A276"/>
      <c r="B276" s="112"/>
      <c r="C276" s="64"/>
    </row>
    <row r="277" spans="1:3">
      <c r="A277"/>
      <c r="B277" s="112"/>
      <c r="C277" s="64"/>
    </row>
    <row r="278" spans="1:3">
      <c r="A278"/>
      <c r="B278" s="112"/>
      <c r="C278" s="64"/>
    </row>
    <row r="279" spans="1:3">
      <c r="A279"/>
      <c r="B279" s="112"/>
      <c r="C279" s="64"/>
    </row>
    <row r="280" spans="1:3">
      <c r="A280"/>
      <c r="B280" s="112"/>
      <c r="C280" s="64"/>
    </row>
    <row r="281" spans="1:3">
      <c r="A281"/>
      <c r="B281" s="112"/>
      <c r="C281" s="64"/>
    </row>
    <row r="282" spans="1:3">
      <c r="A282"/>
      <c r="B282" s="112"/>
      <c r="C282" s="64"/>
    </row>
    <row r="283" spans="1:3">
      <c r="A283"/>
      <c r="B283" s="112"/>
      <c r="C283" s="64"/>
    </row>
    <row r="284" spans="1:3">
      <c r="A284"/>
      <c r="B284" s="112"/>
      <c r="C284" s="64"/>
    </row>
    <row r="285" spans="1:3">
      <c r="A285"/>
      <c r="B285" s="112"/>
      <c r="C285" s="64"/>
    </row>
    <row r="286" spans="1:3">
      <c r="A286"/>
      <c r="B286" s="112"/>
      <c r="C286" s="64"/>
    </row>
    <row r="287" spans="1:3">
      <c r="A287"/>
      <c r="B287" s="112"/>
      <c r="C287" s="64"/>
    </row>
    <row r="288" spans="1:3">
      <c r="A288"/>
      <c r="B288" s="112"/>
      <c r="C288" s="64"/>
    </row>
    <row r="289" spans="1:3">
      <c r="A289"/>
      <c r="B289" s="112"/>
      <c r="C289" s="64"/>
    </row>
    <row r="290" spans="1:3">
      <c r="A290"/>
      <c r="B290" s="112"/>
      <c r="C290" s="64"/>
    </row>
    <row r="291" spans="1:3">
      <c r="A291"/>
      <c r="B291" s="112"/>
      <c r="C291" s="64"/>
    </row>
    <row r="292" spans="1:3">
      <c r="A292"/>
      <c r="B292" s="112"/>
      <c r="C292" s="64"/>
    </row>
    <row r="293" spans="1:3">
      <c r="A293"/>
      <c r="B293" s="112"/>
      <c r="C293" s="64"/>
    </row>
    <row r="294" spans="1:3">
      <c r="A294"/>
      <c r="B294" s="112"/>
      <c r="C294" s="64"/>
    </row>
    <row r="295" spans="1:3">
      <c r="A295"/>
      <c r="B295" s="112"/>
      <c r="C295" s="64"/>
    </row>
    <row r="296" spans="1:3">
      <c r="A296"/>
      <c r="B296" s="112"/>
      <c r="C296" s="64"/>
    </row>
    <row r="297" spans="1:3">
      <c r="A297"/>
      <c r="B297" s="112"/>
      <c r="C297" s="64"/>
    </row>
    <row r="298" spans="1:3">
      <c r="A298"/>
      <c r="B298" s="112"/>
      <c r="C298" s="64"/>
    </row>
    <row r="299" spans="1:3">
      <c r="A299"/>
      <c r="B299" s="112"/>
      <c r="C299" s="64"/>
    </row>
    <row r="300" spans="1:3">
      <c r="A300"/>
      <c r="B300" s="112"/>
      <c r="C300" s="64"/>
    </row>
    <row r="301" spans="1:3">
      <c r="A301"/>
      <c r="B301" s="112"/>
      <c r="C301" s="64"/>
    </row>
    <row r="302" spans="1:3">
      <c r="A302"/>
      <c r="B302" s="112"/>
      <c r="C302" s="64"/>
    </row>
    <row r="303" spans="1:3">
      <c r="A303"/>
      <c r="B303" s="112"/>
      <c r="C303" s="64"/>
    </row>
    <row r="304" spans="1:3">
      <c r="A304"/>
      <c r="B304" s="112"/>
      <c r="C304" s="64"/>
    </row>
    <row r="305" spans="1:3">
      <c r="A305"/>
      <c r="B305" s="112"/>
      <c r="C305" s="64"/>
    </row>
    <row r="306" spans="1:3">
      <c r="A306"/>
      <c r="B306" s="112"/>
      <c r="C306" s="64"/>
    </row>
    <row r="307" spans="1:3">
      <c r="A307"/>
      <c r="B307" s="112"/>
      <c r="C307" s="64"/>
    </row>
    <row r="308" spans="1:3">
      <c r="A308"/>
      <c r="B308" s="112"/>
      <c r="C308" s="64"/>
    </row>
    <row r="309" spans="1:3">
      <c r="A309"/>
      <c r="B309" s="112"/>
      <c r="C309" s="64"/>
    </row>
    <row r="310" spans="1:3">
      <c r="A310"/>
      <c r="B310" s="112"/>
      <c r="C310" s="64"/>
    </row>
    <row r="311" spans="1:3">
      <c r="A311"/>
      <c r="B311" s="112"/>
      <c r="C311" s="64"/>
    </row>
    <row r="312" spans="1:3">
      <c r="A312"/>
      <c r="B312" s="112"/>
      <c r="C312" s="64"/>
    </row>
    <row r="313" spans="1:3">
      <c r="A313"/>
      <c r="B313" s="112"/>
      <c r="C313" s="64"/>
    </row>
    <row r="314" spans="1:3">
      <c r="A314"/>
      <c r="B314" s="112"/>
      <c r="C314" s="64"/>
    </row>
    <row r="315" spans="1:3">
      <c r="A315"/>
      <c r="B315" s="112"/>
      <c r="C315" s="64"/>
    </row>
    <row r="316" spans="1:3">
      <c r="A316"/>
      <c r="B316" s="112"/>
      <c r="C316" s="64"/>
    </row>
    <row r="317" spans="1:3">
      <c r="A317"/>
      <c r="B317" s="112"/>
      <c r="C317" s="64"/>
    </row>
    <row r="318" spans="1:3">
      <c r="A318"/>
      <c r="B318" s="112"/>
      <c r="C318" s="64"/>
    </row>
    <row r="319" spans="1:3">
      <c r="A319"/>
      <c r="B319" s="112"/>
      <c r="C319" s="64"/>
    </row>
    <row r="320" spans="1:3">
      <c r="A320"/>
      <c r="B320" s="112"/>
      <c r="C320" s="64"/>
    </row>
    <row r="321" spans="1:3">
      <c r="A321"/>
      <c r="B321" s="112"/>
      <c r="C321" s="64"/>
    </row>
    <row r="322" spans="1:3">
      <c r="A322"/>
      <c r="B322" s="112"/>
      <c r="C322" s="64"/>
    </row>
    <row r="323" spans="1:3">
      <c r="A323"/>
      <c r="B323" s="112"/>
      <c r="C323" s="64"/>
    </row>
    <row r="324" spans="1:3">
      <c r="A324"/>
      <c r="B324" s="112"/>
      <c r="C324" s="64"/>
    </row>
    <row r="325" spans="1:3">
      <c r="A325"/>
      <c r="B325" s="112"/>
      <c r="C325" s="64"/>
    </row>
    <row r="326" spans="1:3">
      <c r="A326"/>
      <c r="B326" s="112"/>
      <c r="C326" s="64"/>
    </row>
    <row r="327" spans="1:3">
      <c r="A327"/>
      <c r="B327" s="112"/>
      <c r="C327" s="64"/>
    </row>
    <row r="328" spans="1:3">
      <c r="A328"/>
      <c r="B328" s="112"/>
      <c r="C328" s="64"/>
    </row>
    <row r="329" spans="1:3">
      <c r="A329"/>
      <c r="B329" s="112"/>
      <c r="C329" s="64"/>
    </row>
    <row r="330" spans="1:3">
      <c r="A330"/>
      <c r="B330" s="112"/>
      <c r="C330" s="64"/>
    </row>
    <row r="331" spans="1:3">
      <c r="A331"/>
      <c r="B331" s="112"/>
      <c r="C331" s="64"/>
    </row>
    <row r="332" spans="1:3">
      <c r="A332"/>
      <c r="B332" s="112"/>
      <c r="C332" s="64"/>
    </row>
    <row r="333" spans="1:3">
      <c r="A333"/>
      <c r="B333" s="112"/>
      <c r="C333" s="64"/>
    </row>
    <row r="334" spans="1:3">
      <c r="A334"/>
      <c r="B334" s="112"/>
      <c r="C334" s="64"/>
    </row>
    <row r="335" spans="1:3">
      <c r="A335"/>
      <c r="B335" s="112"/>
      <c r="C335" s="64"/>
    </row>
    <row r="336" spans="1:3">
      <c r="A336"/>
      <c r="B336" s="112"/>
      <c r="C336" s="64"/>
    </row>
    <row r="337" spans="1:3">
      <c r="A337"/>
      <c r="B337" s="112"/>
      <c r="C337" s="64"/>
    </row>
    <row r="338" spans="1:3">
      <c r="A338"/>
      <c r="B338" s="112"/>
      <c r="C338" s="64"/>
    </row>
    <row r="339" spans="1:3">
      <c r="A339"/>
      <c r="B339" s="112"/>
      <c r="C339" s="64"/>
    </row>
    <row r="340" spans="1:3">
      <c r="A340"/>
      <c r="B340" s="112"/>
      <c r="C340" s="64"/>
    </row>
    <row r="341" spans="1:3">
      <c r="A341"/>
      <c r="B341" s="112"/>
      <c r="C341" s="64"/>
    </row>
    <row r="342" spans="1:3">
      <c r="A342"/>
      <c r="B342" s="112"/>
      <c r="C342" s="64"/>
    </row>
    <row r="343" spans="1:3">
      <c r="A343"/>
      <c r="B343" s="112"/>
      <c r="C343" s="64"/>
    </row>
    <row r="344" spans="1:3">
      <c r="A344"/>
      <c r="B344" s="112"/>
      <c r="C344" s="64"/>
    </row>
    <row r="345" spans="1:3">
      <c r="A345"/>
      <c r="B345" s="112"/>
      <c r="C345" s="64"/>
    </row>
    <row r="346" spans="1:3">
      <c r="A346"/>
      <c r="B346" s="112"/>
      <c r="C346" s="64"/>
    </row>
    <row r="347" spans="1:3">
      <c r="A347"/>
      <c r="B347" s="112"/>
      <c r="C347" s="64"/>
    </row>
    <row r="348" spans="1:3">
      <c r="A348"/>
      <c r="B348" s="112"/>
      <c r="C348" s="64"/>
    </row>
    <row r="349" spans="1:3">
      <c r="A349"/>
      <c r="B349" s="112"/>
      <c r="C349" s="64"/>
    </row>
    <row r="350" spans="1:3">
      <c r="A350"/>
      <c r="B350" s="112"/>
      <c r="C350" s="64"/>
    </row>
    <row r="351" spans="1:3">
      <c r="A351"/>
      <c r="B351" s="112"/>
      <c r="C351" s="64"/>
    </row>
    <row r="352" spans="1:3">
      <c r="A352"/>
      <c r="B352" s="112"/>
      <c r="C352" s="64"/>
    </row>
    <row r="353" spans="1:3">
      <c r="A353"/>
      <c r="B353" s="112"/>
      <c r="C353" s="64"/>
    </row>
    <row r="354" spans="1:3">
      <c r="A354"/>
      <c r="B354" s="112"/>
      <c r="C354" s="64"/>
    </row>
    <row r="355" spans="1:3">
      <c r="A355"/>
      <c r="B355" s="112"/>
      <c r="C355" s="64"/>
    </row>
    <row r="356" spans="1:3">
      <c r="A356"/>
      <c r="B356" s="112"/>
      <c r="C356" s="64"/>
    </row>
    <row r="357" spans="1:3">
      <c r="A357"/>
      <c r="B357" s="112"/>
      <c r="C357" s="64"/>
    </row>
    <row r="358" spans="1:3">
      <c r="A358"/>
      <c r="B358" s="112"/>
      <c r="C358" s="64"/>
    </row>
    <row r="359" spans="1:3">
      <c r="A359"/>
      <c r="B359" s="112"/>
      <c r="C359" s="64"/>
    </row>
    <row r="360" spans="1:3">
      <c r="A360"/>
      <c r="B360" s="112"/>
      <c r="C360" s="64"/>
    </row>
    <row r="361" spans="1:3">
      <c r="A361"/>
      <c r="B361" s="112"/>
      <c r="C361" s="64"/>
    </row>
    <row r="362" spans="1:3">
      <c r="A362"/>
      <c r="B362" s="112"/>
      <c r="C362" s="64"/>
    </row>
    <row r="363" spans="1:3">
      <c r="A363"/>
      <c r="B363" s="112"/>
      <c r="C363" s="6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tabColor rgb="FFFFC000"/>
    <pageSetUpPr fitToPage="1"/>
  </sheetPr>
  <dimension ref="A1:BE69"/>
  <sheetViews>
    <sheetView showGridLines="0" showZeros="0" topLeftCell="A7" zoomScale="114" zoomScaleNormal="115" zoomScalePageLayoutView="115" workbookViewId="0">
      <selection activeCell="G19" sqref="G19"/>
    </sheetView>
  </sheetViews>
  <sheetFormatPr baseColWidth="10" defaultColWidth="4.33203125" defaultRowHeight="0" customHeight="1" zeroHeight="1"/>
  <cols>
    <col min="1" max="1" width="16.33203125" style="1" customWidth="1"/>
    <col min="2" max="2" width="23.6640625" style="4" customWidth="1"/>
    <col min="3" max="3" width="36.83203125" style="4" customWidth="1"/>
    <col min="4" max="4" width="17.33203125" style="4" customWidth="1"/>
    <col min="5" max="5" width="13.5" style="4" customWidth="1"/>
    <col min="6" max="6" width="15" style="161" customWidth="1"/>
    <col min="7" max="7" width="16.33203125" style="161" customWidth="1"/>
    <col min="8" max="8" width="8.5" style="13" customWidth="1"/>
    <col min="9" max="9" width="4.33203125" style="1" hidden="1" customWidth="1"/>
    <col min="10" max="57" width="4.33203125" style="1" customWidth="1"/>
    <col min="58" max="16384" width="4.33203125" style="4"/>
  </cols>
  <sheetData>
    <row r="1" spans="1:57" ht="12.75" customHeight="1">
      <c r="B1" s="2"/>
      <c r="C1" s="183" t="s">
        <v>98</v>
      </c>
      <c r="D1" s="184"/>
      <c r="E1" s="184"/>
      <c r="F1" s="184"/>
      <c r="G1" s="185"/>
      <c r="H1" s="3"/>
    </row>
    <row r="2" spans="1:57" ht="12.75" customHeight="1">
      <c r="B2" s="5"/>
      <c r="C2" s="186"/>
      <c r="D2" s="187"/>
      <c r="E2" s="187"/>
      <c r="F2" s="187"/>
      <c r="G2" s="188"/>
      <c r="H2" s="3"/>
    </row>
    <row r="3" spans="1:57" ht="12.75" customHeight="1">
      <c r="B3" s="5"/>
      <c r="C3" s="186"/>
      <c r="D3" s="187"/>
      <c r="E3" s="187"/>
      <c r="F3" s="187"/>
      <c r="G3" s="188"/>
      <c r="H3" s="3"/>
    </row>
    <row r="4" spans="1:57" ht="12.75" customHeight="1">
      <c r="B4" s="6"/>
      <c r="C4" s="186"/>
      <c r="D4" s="187"/>
      <c r="E4" s="187"/>
      <c r="F4" s="187"/>
      <c r="G4" s="188"/>
      <c r="H4" s="1"/>
    </row>
    <row r="5" spans="1:57" ht="12.75" customHeight="1" thickBot="1">
      <c r="B5" s="6"/>
      <c r="C5" s="189"/>
      <c r="D5" s="190"/>
      <c r="E5" s="190"/>
      <c r="F5" s="190"/>
      <c r="G5" s="191"/>
      <c r="H5" s="1"/>
    </row>
    <row r="6" spans="1:57" ht="12.75" customHeight="1">
      <c r="B6" s="6"/>
      <c r="C6" s="192"/>
      <c r="D6" s="192"/>
      <c r="E6" s="192"/>
      <c r="F6" s="192"/>
      <c r="G6" s="193"/>
      <c r="H6" s="1"/>
    </row>
    <row r="7" spans="1:57" ht="12.75" customHeight="1">
      <c r="B7" s="6"/>
      <c r="C7" s="194"/>
      <c r="D7" s="194"/>
      <c r="E7" s="194"/>
      <c r="F7" s="194"/>
      <c r="G7" s="195"/>
      <c r="H7" s="1"/>
    </row>
    <row r="8" spans="1:57" ht="8.25" customHeight="1">
      <c r="B8" s="7"/>
      <c r="C8" s="8"/>
      <c r="D8" s="8"/>
      <c r="E8" s="8"/>
      <c r="F8" s="132"/>
      <c r="G8" s="133"/>
      <c r="H8" s="1"/>
    </row>
    <row r="9" spans="1:57" ht="4.5" customHeight="1">
      <c r="B9" s="10"/>
      <c r="C9" s="11"/>
      <c r="D9" s="11"/>
      <c r="E9" s="11"/>
      <c r="F9" s="134"/>
      <c r="G9" s="135"/>
      <c r="H9" s="1"/>
    </row>
    <row r="10" spans="1:57" ht="3.75" customHeight="1">
      <c r="B10" s="6"/>
      <c r="C10" s="13"/>
      <c r="D10" s="13"/>
      <c r="E10" s="13"/>
      <c r="F10" s="136"/>
      <c r="G10" s="137"/>
      <c r="H10" s="1"/>
    </row>
    <row r="11" spans="1:57" ht="16">
      <c r="B11" s="16" t="s">
        <v>99</v>
      </c>
      <c r="C11" s="215" t="s">
        <v>321</v>
      </c>
      <c r="D11" s="216"/>
      <c r="E11" s="216"/>
      <c r="F11" s="138" t="s">
        <v>100</v>
      </c>
      <c r="G11" s="18">
        <f ca="1">TODAY()</f>
        <v>43736</v>
      </c>
      <c r="H11" s="1"/>
    </row>
    <row r="12" spans="1:57" ht="5.25" customHeight="1">
      <c r="B12" s="19"/>
      <c r="C12" s="20"/>
      <c r="D12" s="21"/>
      <c r="E12" s="21"/>
      <c r="F12" s="139"/>
      <c r="G12" s="140"/>
      <c r="H12" s="1"/>
    </row>
    <row r="13" spans="1:57" s="28" customFormat="1" ht="11.25" customHeight="1">
      <c r="A13" s="23"/>
      <c r="B13" s="24" t="s">
        <v>101</v>
      </c>
      <c r="C13" s="25"/>
      <c r="D13" s="24" t="s">
        <v>102</v>
      </c>
      <c r="E13" s="79"/>
      <c r="F13" s="141"/>
      <c r="G13" s="142"/>
      <c r="H13" s="1"/>
      <c r="I13" s="23"/>
      <c r="J13" s="23"/>
      <c r="K13" s="23"/>
      <c r="L13" s="23"/>
      <c r="M13" s="23"/>
      <c r="N13" s="23"/>
      <c r="O13" s="23"/>
      <c r="P13" s="23"/>
      <c r="Q13" s="23"/>
      <c r="R13" s="23"/>
      <c r="S13" s="23"/>
      <c r="T13" s="23"/>
      <c r="U13" s="23"/>
      <c r="V13" s="23"/>
      <c r="W13" s="23"/>
      <c r="X13" s="23"/>
      <c r="Y13" s="23"/>
      <c r="Z13" s="23"/>
      <c r="AA13" s="23"/>
      <c r="AB13" s="23"/>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row>
    <row r="14" spans="1:57" s="28" customFormat="1" ht="15.75" customHeight="1">
      <c r="A14" s="23"/>
      <c r="B14" s="196" t="s">
        <v>132</v>
      </c>
      <c r="C14" s="197"/>
      <c r="D14" s="198" t="s">
        <v>324</v>
      </c>
      <c r="E14" s="199"/>
      <c r="F14" s="199"/>
      <c r="G14" s="200"/>
      <c r="H14" s="29"/>
      <c r="I14" s="23"/>
      <c r="J14" s="23"/>
      <c r="K14" s="23"/>
      <c r="L14" s="23"/>
      <c r="M14" s="23"/>
      <c r="N14" s="23"/>
      <c r="O14" s="23"/>
      <c r="P14" s="23"/>
      <c r="Q14" s="23"/>
      <c r="R14" s="23"/>
      <c r="S14" s="23"/>
      <c r="T14" s="23"/>
      <c r="U14" s="23"/>
      <c r="V14" s="23"/>
      <c r="W14" s="23"/>
      <c r="X14" s="23"/>
      <c r="Y14" s="23"/>
      <c r="Z14" s="23"/>
      <c r="AA14" s="23"/>
      <c r="AB14" s="23"/>
      <c r="AC14" s="23"/>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row>
    <row r="15" spans="1:57" s="28" customFormat="1" ht="15.75" customHeight="1">
      <c r="A15" s="23"/>
      <c r="B15" s="201"/>
      <c r="C15" s="202"/>
      <c r="D15" s="203" t="s">
        <v>103</v>
      </c>
      <c r="E15" s="204"/>
      <c r="F15" s="204"/>
      <c r="G15" s="205"/>
      <c r="H15" s="29"/>
      <c r="I15" s="23"/>
      <c r="J15" s="23"/>
      <c r="K15" s="23"/>
      <c r="L15" s="23"/>
      <c r="M15" s="23"/>
      <c r="N15" s="23"/>
      <c r="O15" s="23"/>
      <c r="P15" s="23"/>
      <c r="Q15" s="23"/>
      <c r="R15" s="23"/>
      <c r="S15" s="23"/>
      <c r="T15" s="23"/>
      <c r="U15" s="23"/>
      <c r="V15" s="23"/>
      <c r="W15" s="23"/>
      <c r="X15" s="23"/>
      <c r="Y15" s="23"/>
      <c r="Z15" s="23"/>
      <c r="AA15" s="23"/>
      <c r="AB15" s="23"/>
      <c r="AC15" s="23"/>
      <c r="AD15" s="23"/>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row>
    <row r="16" spans="1:57" s="28" customFormat="1" ht="23.25" customHeight="1">
      <c r="A16" s="23"/>
      <c r="B16" s="206"/>
      <c r="C16" s="207"/>
      <c r="D16" s="208" t="s">
        <v>104</v>
      </c>
      <c r="E16" s="209"/>
      <c r="F16" s="209"/>
      <c r="G16" s="210"/>
      <c r="H16" s="29"/>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row>
    <row r="17" spans="1:57" s="28" customFormat="1" ht="15.75" customHeight="1">
      <c r="A17" s="23"/>
      <c r="B17" s="30"/>
      <c r="C17" s="31"/>
      <c r="D17" s="211" t="s">
        <v>105</v>
      </c>
      <c r="E17" s="212"/>
      <c r="F17" s="212"/>
      <c r="G17" s="213"/>
      <c r="H17" s="29"/>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row>
    <row r="18" spans="1:57" s="28" customFormat="1" ht="18" customHeight="1">
      <c r="A18" s="23"/>
      <c r="B18" s="32"/>
      <c r="C18" s="33"/>
      <c r="D18" s="33"/>
      <c r="E18" s="33"/>
      <c r="F18" s="143"/>
      <c r="G18" s="144"/>
      <c r="H18" s="29"/>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row>
    <row r="19" spans="1:57" s="28" customFormat="1" ht="15.75" customHeight="1">
      <c r="A19" s="23"/>
      <c r="B19" s="34"/>
      <c r="C19" s="35"/>
      <c r="D19" s="36" t="s">
        <v>106</v>
      </c>
      <c r="E19" s="36"/>
      <c r="F19" s="86">
        <v>43774</v>
      </c>
      <c r="G19" s="145"/>
      <c r="H19" s="29"/>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row>
    <row r="20" spans="1:57" s="28" customFormat="1" ht="15.75" customHeight="1">
      <c r="A20" s="23"/>
      <c r="B20" s="32"/>
      <c r="C20" s="33"/>
      <c r="D20" s="38" t="s">
        <v>107</v>
      </c>
      <c r="E20" s="38"/>
      <c r="F20" s="146"/>
      <c r="G20" s="147"/>
      <c r="H20" s="29"/>
      <c r="I20" s="40">
        <v>3</v>
      </c>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row>
    <row r="21" spans="1:57" s="28" customFormat="1" ht="15.75" customHeight="1">
      <c r="A21" s="41"/>
      <c r="B21" s="32"/>
      <c r="C21" s="33"/>
      <c r="D21" s="33"/>
      <c r="E21" s="33"/>
      <c r="F21" s="143"/>
      <c r="G21" s="144"/>
      <c r="H21" s="29"/>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row>
    <row r="22" spans="1:57" s="28" customFormat="1" ht="15" customHeight="1">
      <c r="A22" s="41"/>
      <c r="B22" s="214" t="s">
        <v>108</v>
      </c>
      <c r="C22" s="214"/>
      <c r="D22" s="113" t="s">
        <v>109</v>
      </c>
      <c r="E22" s="113" t="s">
        <v>274</v>
      </c>
      <c r="F22" s="163" t="s">
        <v>110</v>
      </c>
      <c r="G22" s="163" t="s">
        <v>111</v>
      </c>
      <c r="H22" s="29"/>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AM22" s="23"/>
      <c r="AN22" s="23"/>
      <c r="AO22" s="23"/>
      <c r="AP22" s="23"/>
      <c r="AQ22" s="23"/>
      <c r="AR22" s="23"/>
      <c r="AS22" s="23"/>
      <c r="AT22" s="23"/>
      <c r="AU22" s="23"/>
      <c r="AV22" s="23"/>
      <c r="AW22" s="23"/>
      <c r="AX22" s="23"/>
      <c r="AY22" s="23"/>
      <c r="AZ22" s="23"/>
      <c r="BA22" s="23"/>
      <c r="BB22" s="23"/>
      <c r="BC22" s="23"/>
      <c r="BD22" s="23"/>
      <c r="BE22" s="23"/>
    </row>
    <row r="23" spans="1:57" s="28" customFormat="1" ht="15" customHeight="1">
      <c r="A23" s="41"/>
      <c r="B23" s="182">
        <f>Menu!B5</f>
        <v>0</v>
      </c>
      <c r="C23" s="182"/>
      <c r="D23" s="117">
        <f>Menu!E5</f>
        <v>0</v>
      </c>
      <c r="E23" s="82">
        <f>Menu!C5</f>
        <v>0</v>
      </c>
      <c r="F23" s="148">
        <f>Menu!D5</f>
        <v>0</v>
      </c>
      <c r="G23" s="148">
        <f>IF(ISBLANK(B23),"",D23*F23)</f>
        <v>0</v>
      </c>
      <c r="H23" s="29"/>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AM23" s="23"/>
      <c r="AN23" s="23"/>
      <c r="AO23" s="23"/>
      <c r="AP23" s="23"/>
      <c r="AQ23" s="23"/>
      <c r="AR23" s="23"/>
      <c r="AS23" s="23"/>
      <c r="AT23" s="23"/>
      <c r="AU23" s="23"/>
      <c r="AV23" s="23"/>
      <c r="AW23" s="23"/>
      <c r="AX23" s="23"/>
      <c r="AY23" s="23"/>
      <c r="AZ23" s="23"/>
      <c r="BA23" s="23"/>
      <c r="BB23" s="23"/>
      <c r="BC23" s="23"/>
      <c r="BD23" s="23"/>
      <c r="BE23" s="23"/>
    </row>
    <row r="24" spans="1:57" s="28" customFormat="1" ht="15" customHeight="1">
      <c r="A24" s="41"/>
      <c r="B24" s="182">
        <f>Menu!B6</f>
        <v>0</v>
      </c>
      <c r="C24" s="182"/>
      <c r="D24" s="116">
        <f>Menu!E6</f>
        <v>0</v>
      </c>
      <c r="E24" s="82">
        <f>Menu!C6</f>
        <v>0</v>
      </c>
      <c r="F24" s="148">
        <f>Menu!D6</f>
        <v>0</v>
      </c>
      <c r="G24" s="148">
        <f t="shared" ref="G24:G57" si="0">IF(ISBLANK(B24),"",D24*F24)</f>
        <v>0</v>
      </c>
      <c r="H24" s="29"/>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AM24" s="23"/>
      <c r="AN24" s="23"/>
      <c r="AO24" s="23"/>
      <c r="AP24" s="23"/>
      <c r="AQ24" s="23"/>
      <c r="AR24" s="23"/>
      <c r="AS24" s="23"/>
      <c r="AT24" s="23"/>
      <c r="AU24" s="23"/>
      <c r="AV24" s="23"/>
      <c r="AW24" s="23"/>
      <c r="AX24" s="23"/>
      <c r="AY24" s="23"/>
      <c r="AZ24" s="23"/>
      <c r="BA24" s="23"/>
      <c r="BB24" s="23"/>
      <c r="BC24" s="23"/>
      <c r="BD24" s="23"/>
      <c r="BE24" s="23"/>
    </row>
    <row r="25" spans="1:57" s="28" customFormat="1" ht="15" customHeight="1">
      <c r="A25" s="41"/>
      <c r="B25" s="182">
        <f>Menu!B7</f>
        <v>0</v>
      </c>
      <c r="C25" s="182"/>
      <c r="D25" s="116">
        <f>Menu!E7</f>
        <v>0</v>
      </c>
      <c r="E25" s="166">
        <f>Menu!C7</f>
        <v>0</v>
      </c>
      <c r="F25" s="148">
        <f>Menu!D7</f>
        <v>0</v>
      </c>
      <c r="G25" s="148">
        <f t="shared" si="0"/>
        <v>0</v>
      </c>
      <c r="H25" s="29"/>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AM25" s="23"/>
      <c r="AN25" s="23"/>
      <c r="AO25" s="23"/>
      <c r="AP25" s="23"/>
      <c r="AQ25" s="23"/>
      <c r="AR25" s="23"/>
      <c r="AS25" s="23"/>
      <c r="AT25" s="23"/>
      <c r="AU25" s="23"/>
      <c r="AV25" s="23"/>
      <c r="AW25" s="23"/>
      <c r="AX25" s="23"/>
      <c r="AY25" s="23"/>
      <c r="AZ25" s="23"/>
      <c r="BA25" s="23"/>
      <c r="BB25" s="23"/>
      <c r="BC25" s="23"/>
      <c r="BD25" s="23"/>
      <c r="BE25" s="23"/>
    </row>
    <row r="26" spans="1:57" s="28" customFormat="1" ht="15" customHeight="1">
      <c r="A26" s="41"/>
      <c r="B26" s="182">
        <f>Menu!B8</f>
        <v>0</v>
      </c>
      <c r="C26" s="182"/>
      <c r="D26" s="116">
        <f>Menu!E8</f>
        <v>0</v>
      </c>
      <c r="E26" s="82">
        <f>Menu!C8</f>
        <v>0</v>
      </c>
      <c r="F26" s="148">
        <f>Menu!D8</f>
        <v>0</v>
      </c>
      <c r="G26" s="148">
        <f t="shared" si="0"/>
        <v>0</v>
      </c>
      <c r="H26" s="29"/>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row>
    <row r="27" spans="1:57" s="28" customFormat="1" ht="15" customHeight="1">
      <c r="A27" s="41"/>
      <c r="B27" s="182">
        <f>Menu!B9</f>
        <v>0</v>
      </c>
      <c r="C27" s="182"/>
      <c r="D27" s="116">
        <f>Menu!E9</f>
        <v>0</v>
      </c>
      <c r="E27" s="82">
        <f>Menu!C9</f>
        <v>0</v>
      </c>
      <c r="F27" s="148">
        <f>Menu!D9</f>
        <v>0</v>
      </c>
      <c r="G27" s="148">
        <f t="shared" si="0"/>
        <v>0</v>
      </c>
      <c r="H27" s="29"/>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AM27" s="23"/>
      <c r="AN27" s="23"/>
      <c r="AO27" s="23"/>
      <c r="AP27" s="23"/>
      <c r="AQ27" s="23"/>
      <c r="AR27" s="23"/>
      <c r="AS27" s="23"/>
      <c r="AT27" s="23"/>
      <c r="AU27" s="23"/>
      <c r="AV27" s="23"/>
      <c r="AW27" s="23"/>
      <c r="AX27" s="23"/>
      <c r="AY27" s="23"/>
      <c r="AZ27" s="23"/>
      <c r="BA27" s="23"/>
      <c r="BB27" s="23"/>
      <c r="BC27" s="23"/>
      <c r="BD27" s="23"/>
      <c r="BE27" s="23"/>
    </row>
    <row r="28" spans="1:57" s="28" customFormat="1" ht="15" customHeight="1">
      <c r="A28" s="41"/>
      <c r="B28" s="182">
        <f>Menu!B10</f>
        <v>0</v>
      </c>
      <c r="C28" s="182"/>
      <c r="D28" s="116">
        <f>Menu!E10</f>
        <v>0</v>
      </c>
      <c r="E28" s="82">
        <f>Menu!C10</f>
        <v>0</v>
      </c>
      <c r="F28" s="148">
        <f>Menu!D10</f>
        <v>0</v>
      </c>
      <c r="G28" s="148">
        <f t="shared" si="0"/>
        <v>0</v>
      </c>
      <c r="H28" s="29"/>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AM28" s="23"/>
      <c r="AN28" s="23"/>
      <c r="AO28" s="23"/>
      <c r="AP28" s="23"/>
      <c r="AQ28" s="23"/>
      <c r="AR28" s="23"/>
      <c r="AS28" s="23"/>
      <c r="AT28" s="23"/>
      <c r="AU28" s="23"/>
      <c r="AV28" s="23"/>
      <c r="AW28" s="23"/>
      <c r="AX28" s="23"/>
      <c r="AY28" s="23"/>
      <c r="AZ28" s="23"/>
      <c r="BA28" s="23"/>
      <c r="BB28" s="23"/>
      <c r="BC28" s="23"/>
      <c r="BD28" s="23"/>
      <c r="BE28" s="23"/>
    </row>
    <row r="29" spans="1:57" s="28" customFormat="1" ht="15" customHeight="1">
      <c r="A29" s="41"/>
      <c r="B29" s="182">
        <f>Menu!B11</f>
        <v>0</v>
      </c>
      <c r="C29" s="182"/>
      <c r="D29" s="117">
        <f>Menu!E11</f>
        <v>0</v>
      </c>
      <c r="E29" s="82">
        <f>Menu!C11</f>
        <v>0</v>
      </c>
      <c r="F29" s="148">
        <f>Menu!D11</f>
        <v>0</v>
      </c>
      <c r="G29" s="148">
        <f t="shared" si="0"/>
        <v>0</v>
      </c>
      <c r="H29" s="29"/>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AM29" s="23"/>
      <c r="AN29" s="23"/>
      <c r="AO29" s="23"/>
      <c r="AP29" s="23"/>
      <c r="AQ29" s="23"/>
      <c r="AR29" s="23"/>
      <c r="AS29" s="23"/>
      <c r="AT29" s="23"/>
      <c r="AU29" s="23"/>
      <c r="AV29" s="23"/>
      <c r="AW29" s="23"/>
      <c r="AX29" s="23"/>
      <c r="AY29" s="23"/>
      <c r="AZ29" s="23"/>
      <c r="BA29" s="23"/>
      <c r="BB29" s="23"/>
      <c r="BC29" s="23"/>
      <c r="BD29" s="23"/>
      <c r="BE29" s="23"/>
    </row>
    <row r="30" spans="1:57" s="28" customFormat="1" ht="15" customHeight="1">
      <c r="A30" s="41"/>
      <c r="B30" s="182">
        <f>Menu!B12</f>
        <v>0</v>
      </c>
      <c r="C30" s="182"/>
      <c r="D30" s="117">
        <f>Menu!E12</f>
        <v>0</v>
      </c>
      <c r="E30" s="82">
        <f>Menu!C12</f>
        <v>0</v>
      </c>
      <c r="F30" s="148">
        <f>Menu!D12</f>
        <v>0</v>
      </c>
      <c r="G30" s="148">
        <f t="shared" si="0"/>
        <v>0</v>
      </c>
      <c r="H30" s="29"/>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row>
    <row r="31" spans="1:57" s="28" customFormat="1" ht="15" customHeight="1">
      <c r="A31" s="41"/>
      <c r="B31" s="182">
        <f>Menu!B13</f>
        <v>0</v>
      </c>
      <c r="C31" s="182"/>
      <c r="D31" s="117">
        <f>Menu!E13</f>
        <v>0</v>
      </c>
      <c r="E31" s="82">
        <f>Menu!C13</f>
        <v>0</v>
      </c>
      <c r="F31" s="148">
        <f>Menu!D13</f>
        <v>0</v>
      </c>
      <c r="G31" s="148">
        <f t="shared" si="0"/>
        <v>0</v>
      </c>
      <c r="H31" s="29"/>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3"/>
      <c r="AO31" s="23"/>
      <c r="AP31" s="23"/>
      <c r="AQ31" s="23"/>
      <c r="AR31" s="23"/>
      <c r="AS31" s="23"/>
      <c r="AT31" s="23"/>
      <c r="AU31" s="23"/>
      <c r="AV31" s="23"/>
      <c r="AW31" s="23"/>
      <c r="AX31" s="23"/>
      <c r="AY31" s="23"/>
      <c r="AZ31" s="23"/>
      <c r="BA31" s="23"/>
      <c r="BB31" s="23"/>
      <c r="BC31" s="23"/>
      <c r="BD31" s="23"/>
      <c r="BE31" s="23"/>
    </row>
    <row r="32" spans="1:57" s="28" customFormat="1" ht="15" customHeight="1">
      <c r="A32" s="41"/>
      <c r="B32" s="182">
        <f>Menu!B14</f>
        <v>0</v>
      </c>
      <c r="C32" s="182"/>
      <c r="D32" s="117">
        <f>Menu!E14</f>
        <v>0</v>
      </c>
      <c r="E32" s="82">
        <f>Menu!C14</f>
        <v>0</v>
      </c>
      <c r="F32" s="148">
        <f>Menu!D14</f>
        <v>0</v>
      </c>
      <c r="G32" s="148">
        <f t="shared" si="0"/>
        <v>0</v>
      </c>
      <c r="H32" s="29"/>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AM32" s="23"/>
      <c r="AN32" s="23"/>
      <c r="AO32" s="23"/>
      <c r="AP32" s="23"/>
      <c r="AQ32" s="23"/>
      <c r="AR32" s="23"/>
      <c r="AS32" s="23"/>
      <c r="AT32" s="23"/>
      <c r="AU32" s="23"/>
      <c r="AV32" s="23"/>
      <c r="AW32" s="23"/>
      <c r="AX32" s="23"/>
      <c r="AY32" s="23"/>
      <c r="AZ32" s="23"/>
      <c r="BA32" s="23"/>
      <c r="BB32" s="23"/>
      <c r="BC32" s="23"/>
      <c r="BD32" s="23"/>
      <c r="BE32" s="23"/>
    </row>
    <row r="33" spans="1:57" s="28" customFormat="1" ht="15" customHeight="1">
      <c r="A33" s="41"/>
      <c r="B33" s="172">
        <f>Menu!B15</f>
        <v>0</v>
      </c>
      <c r="C33" s="172"/>
      <c r="D33" s="117">
        <f>Menu!E15</f>
        <v>0</v>
      </c>
      <c r="E33" s="82">
        <f>Menu!C15</f>
        <v>0</v>
      </c>
      <c r="F33" s="148">
        <f>Menu!D15</f>
        <v>0</v>
      </c>
      <c r="G33" s="148">
        <f t="shared" si="0"/>
        <v>0</v>
      </c>
      <c r="H33" s="29"/>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AM33" s="23"/>
      <c r="AN33" s="23"/>
      <c r="AO33" s="23"/>
      <c r="AP33" s="23"/>
      <c r="AQ33" s="23"/>
      <c r="AR33" s="23"/>
      <c r="AS33" s="23"/>
      <c r="AT33" s="23"/>
      <c r="AU33" s="23"/>
      <c r="AV33" s="23"/>
      <c r="AW33" s="23"/>
      <c r="AX33" s="23"/>
      <c r="AY33" s="23"/>
      <c r="AZ33" s="23"/>
      <c r="BA33" s="23"/>
      <c r="BB33" s="23"/>
      <c r="BC33" s="23"/>
      <c r="BD33" s="23"/>
      <c r="BE33" s="23"/>
    </row>
    <row r="34" spans="1:57" s="28" customFormat="1" ht="15" customHeight="1">
      <c r="A34" s="41"/>
      <c r="B34" s="172">
        <f>Menu!B16</f>
        <v>0</v>
      </c>
      <c r="C34" s="172"/>
      <c r="D34" s="117">
        <f>Menu!E16</f>
        <v>0</v>
      </c>
      <c r="E34" s="82">
        <f>Menu!C16</f>
        <v>0</v>
      </c>
      <c r="F34" s="148">
        <f>Menu!D16</f>
        <v>0</v>
      </c>
      <c r="G34" s="148">
        <f t="shared" si="0"/>
        <v>0</v>
      </c>
      <c r="H34" s="29"/>
      <c r="I34" s="23"/>
      <c r="J34" s="23"/>
      <c r="K34" s="23"/>
      <c r="L34" s="23"/>
      <c r="M34" s="23"/>
      <c r="N34" s="23"/>
      <c r="O34" s="23"/>
      <c r="P34" s="23"/>
      <c r="Q34" s="23"/>
      <c r="R34" s="23"/>
      <c r="S34" s="23"/>
      <c r="T34" s="23"/>
      <c r="U34" s="23"/>
      <c r="V34" s="23"/>
      <c r="W34" s="23"/>
      <c r="X34" s="23"/>
      <c r="Y34" s="23"/>
      <c r="Z34" s="23"/>
      <c r="AA34" s="23"/>
      <c r="AB34" s="23"/>
      <c r="AC34" s="23"/>
      <c r="AD34" s="23"/>
      <c r="AE34" s="23"/>
      <c r="AF34" s="23"/>
      <c r="AG34" s="23"/>
      <c r="AH34" s="23"/>
      <c r="AI34" s="23"/>
      <c r="AJ34" s="23"/>
      <c r="AK34" s="23"/>
      <c r="AL34" s="23"/>
      <c r="AM34" s="23"/>
      <c r="AN34" s="23"/>
      <c r="AO34" s="23"/>
      <c r="AP34" s="23"/>
      <c r="AQ34" s="23"/>
      <c r="AR34" s="23"/>
      <c r="AS34" s="23"/>
      <c r="AT34" s="23"/>
      <c r="AU34" s="23"/>
      <c r="AV34" s="23"/>
      <c r="AW34" s="23"/>
      <c r="AX34" s="23"/>
      <c r="AY34" s="23"/>
      <c r="AZ34" s="23"/>
      <c r="BA34" s="23"/>
      <c r="BB34" s="23"/>
      <c r="BC34" s="23"/>
      <c r="BD34" s="23"/>
      <c r="BE34" s="23"/>
    </row>
    <row r="35" spans="1:57" s="28" customFormat="1" ht="15" customHeight="1">
      <c r="A35" s="41"/>
      <c r="B35" s="172">
        <f>Menu!B17</f>
        <v>0</v>
      </c>
      <c r="C35" s="172"/>
      <c r="D35" s="117">
        <f>Menu!E17</f>
        <v>0</v>
      </c>
      <c r="E35" s="82">
        <f>Menu!C17</f>
        <v>0</v>
      </c>
      <c r="F35" s="148">
        <f>Menu!D17</f>
        <v>0</v>
      </c>
      <c r="G35" s="148">
        <f t="shared" si="0"/>
        <v>0</v>
      </c>
      <c r="H35" s="29"/>
      <c r="I35" s="23"/>
      <c r="J35" s="23"/>
      <c r="K35" s="23"/>
      <c r="L35" s="23"/>
      <c r="M35" s="23"/>
      <c r="N35" s="23"/>
      <c r="O35" s="23"/>
      <c r="P35" s="23"/>
      <c r="Q35" s="23"/>
      <c r="R35" s="23"/>
      <c r="S35" s="23"/>
      <c r="T35" s="23"/>
      <c r="U35" s="23"/>
      <c r="V35" s="23"/>
      <c r="W35" s="23"/>
      <c r="X35" s="23"/>
      <c r="Y35" s="23"/>
      <c r="Z35" s="23"/>
      <c r="AA35" s="23"/>
      <c r="AB35" s="23"/>
      <c r="AC35" s="23"/>
      <c r="AD35" s="23"/>
      <c r="AE35" s="23"/>
      <c r="AF35" s="23"/>
      <c r="AG35" s="23"/>
      <c r="AH35" s="23"/>
      <c r="AI35" s="23"/>
      <c r="AJ35" s="23"/>
      <c r="AK35" s="23"/>
      <c r="AL35" s="23"/>
      <c r="AM35" s="23"/>
      <c r="AN35" s="23"/>
      <c r="AO35" s="23"/>
      <c r="AP35" s="23"/>
      <c r="AQ35" s="23"/>
      <c r="AR35" s="23"/>
      <c r="AS35" s="23"/>
      <c r="AT35" s="23"/>
      <c r="AU35" s="23"/>
      <c r="AV35" s="23"/>
      <c r="AW35" s="23"/>
      <c r="AX35" s="23"/>
      <c r="AY35" s="23"/>
      <c r="AZ35" s="23"/>
      <c r="BA35" s="23"/>
      <c r="BB35" s="23"/>
      <c r="BC35" s="23"/>
      <c r="BD35" s="23"/>
      <c r="BE35" s="23"/>
    </row>
    <row r="36" spans="1:57" s="28" customFormat="1" ht="15" customHeight="1">
      <c r="A36" s="29"/>
      <c r="B36" s="172">
        <f>Menu!B18</f>
        <v>0</v>
      </c>
      <c r="C36" s="172"/>
      <c r="D36" s="117">
        <f>Menu!E18</f>
        <v>0</v>
      </c>
      <c r="E36" s="82">
        <f>Menu!C18</f>
        <v>0</v>
      </c>
      <c r="F36" s="148">
        <f>Menu!D18</f>
        <v>0</v>
      </c>
      <c r="G36" s="148">
        <f t="shared" si="0"/>
        <v>0</v>
      </c>
      <c r="H36" s="29"/>
      <c r="I36" s="23"/>
      <c r="J36" s="23"/>
      <c r="K36" s="23"/>
      <c r="L36" s="23"/>
      <c r="M36" s="23"/>
      <c r="N36" s="23"/>
      <c r="O36" s="23"/>
      <c r="P36" s="23"/>
      <c r="Q36" s="23"/>
      <c r="R36" s="23"/>
      <c r="S36" s="23"/>
      <c r="T36" s="23"/>
      <c r="U36" s="23"/>
      <c r="V36" s="23"/>
      <c r="W36" s="23"/>
      <c r="X36" s="23"/>
      <c r="Y36" s="23"/>
      <c r="Z36" s="23"/>
      <c r="AA36" s="23"/>
      <c r="AB36" s="23"/>
      <c r="AC36" s="23"/>
      <c r="AD36" s="23"/>
      <c r="AE36" s="23"/>
      <c r="AF36" s="23"/>
      <c r="AG36" s="23"/>
      <c r="AH36" s="23"/>
      <c r="AI36" s="23"/>
      <c r="AJ36" s="23"/>
      <c r="AK36" s="23"/>
      <c r="AL36" s="23"/>
      <c r="AM36" s="23"/>
      <c r="AN36" s="23"/>
      <c r="AO36" s="23"/>
      <c r="AP36" s="23"/>
      <c r="AQ36" s="23"/>
      <c r="AR36" s="23"/>
      <c r="AS36" s="23"/>
      <c r="AT36" s="23"/>
      <c r="AU36" s="23"/>
      <c r="AV36" s="23"/>
      <c r="AW36" s="23"/>
      <c r="AX36" s="23"/>
      <c r="AY36" s="23"/>
      <c r="AZ36" s="23"/>
      <c r="BA36" s="23"/>
      <c r="BB36" s="23"/>
      <c r="BC36" s="23"/>
      <c r="BD36" s="23"/>
      <c r="BE36" s="23"/>
    </row>
    <row r="37" spans="1:57" ht="15" customHeight="1">
      <c r="A37" s="41"/>
      <c r="B37" s="172">
        <f>Menu!B19</f>
        <v>0</v>
      </c>
      <c r="C37" s="172"/>
      <c r="D37" s="117">
        <f>Menu!E19</f>
        <v>0</v>
      </c>
      <c r="E37" s="82">
        <f>Menu!C19</f>
        <v>0</v>
      </c>
      <c r="F37" s="148">
        <f>Menu!D19</f>
        <v>0</v>
      </c>
      <c r="G37" s="148">
        <f t="shared" si="0"/>
        <v>0</v>
      </c>
      <c r="H37" s="29"/>
    </row>
    <row r="38" spans="1:57" s="28" customFormat="1" ht="15" customHeight="1">
      <c r="A38" s="41"/>
      <c r="B38" s="172">
        <f>Menu!B20</f>
        <v>0</v>
      </c>
      <c r="C38" s="172"/>
      <c r="D38" s="117">
        <f>Menu!E20</f>
        <v>0</v>
      </c>
      <c r="E38" s="82">
        <f>Menu!C20</f>
        <v>0</v>
      </c>
      <c r="F38" s="148">
        <f>Menu!D20</f>
        <v>0</v>
      </c>
      <c r="G38" s="148">
        <f t="shared" si="0"/>
        <v>0</v>
      </c>
      <c r="H38" s="29"/>
      <c r="I38" s="23"/>
      <c r="J38" s="23"/>
      <c r="K38" s="23"/>
      <c r="L38" s="23"/>
      <c r="M38" s="23"/>
      <c r="N38" s="23"/>
      <c r="O38" s="23"/>
      <c r="P38" s="23"/>
      <c r="Q38" s="23"/>
      <c r="R38" s="23"/>
      <c r="S38" s="23"/>
      <c r="T38" s="23"/>
      <c r="U38" s="23"/>
      <c r="V38" s="23"/>
      <c r="W38" s="23"/>
      <c r="X38" s="23"/>
      <c r="Y38" s="23"/>
      <c r="Z38" s="23"/>
      <c r="AA38" s="23"/>
      <c r="AB38" s="23"/>
      <c r="AC38" s="23"/>
      <c r="AD38" s="23"/>
      <c r="AE38" s="23"/>
      <c r="AF38" s="23"/>
      <c r="AG38" s="23"/>
      <c r="AH38" s="23"/>
      <c r="AI38" s="23"/>
      <c r="AJ38" s="23"/>
      <c r="AK38" s="23"/>
      <c r="AL38" s="23"/>
      <c r="AM38" s="23"/>
      <c r="AN38" s="23"/>
      <c r="AO38" s="23"/>
      <c r="AP38" s="23"/>
      <c r="AQ38" s="23"/>
      <c r="AR38" s="23"/>
      <c r="AS38" s="23"/>
      <c r="AT38" s="23"/>
      <c r="AU38" s="23"/>
      <c r="AV38" s="23"/>
      <c r="AW38" s="23"/>
      <c r="AX38" s="23"/>
      <c r="AY38" s="23"/>
      <c r="AZ38" s="23"/>
      <c r="BA38" s="23"/>
      <c r="BB38" s="23"/>
      <c r="BC38" s="23"/>
      <c r="BD38" s="23"/>
      <c r="BE38" s="23"/>
    </row>
    <row r="39" spans="1:57" s="28" customFormat="1" ht="15" customHeight="1">
      <c r="A39" s="41"/>
      <c r="B39" s="172">
        <f>Menu!B21</f>
        <v>0</v>
      </c>
      <c r="C39" s="172"/>
      <c r="D39" s="117">
        <f>Menu!E21</f>
        <v>0</v>
      </c>
      <c r="E39" s="82">
        <f>Menu!C21</f>
        <v>0</v>
      </c>
      <c r="F39" s="148">
        <f>Menu!D21</f>
        <v>0</v>
      </c>
      <c r="G39" s="148">
        <f t="shared" si="0"/>
        <v>0</v>
      </c>
      <c r="H39" s="29"/>
      <c r="I39" s="23"/>
      <c r="J39" s="23"/>
      <c r="K39" s="23"/>
      <c r="L39" s="23"/>
      <c r="M39" s="23"/>
      <c r="N39" s="23"/>
      <c r="O39" s="23"/>
      <c r="P39" s="23"/>
      <c r="Q39" s="23"/>
      <c r="R39" s="23"/>
      <c r="S39" s="23"/>
      <c r="T39" s="23"/>
      <c r="U39" s="23"/>
      <c r="V39" s="23"/>
      <c r="W39" s="23"/>
      <c r="X39" s="23"/>
      <c r="Y39" s="23"/>
      <c r="Z39" s="23"/>
      <c r="AA39" s="23"/>
      <c r="AB39" s="23"/>
      <c r="AC39" s="23"/>
      <c r="AD39" s="23"/>
      <c r="AE39" s="23"/>
      <c r="AF39" s="23"/>
      <c r="AG39" s="23"/>
      <c r="AH39" s="23"/>
      <c r="AI39" s="23"/>
      <c r="AJ39" s="23"/>
      <c r="AK39" s="23"/>
      <c r="AL39" s="23"/>
      <c r="AM39" s="23"/>
      <c r="AN39" s="23"/>
      <c r="AO39" s="23"/>
      <c r="AP39" s="23"/>
      <c r="AQ39" s="23"/>
      <c r="AR39" s="23"/>
      <c r="AS39" s="23"/>
      <c r="AT39" s="23"/>
      <c r="AU39" s="23"/>
      <c r="AV39" s="23"/>
      <c r="AW39" s="23"/>
      <c r="AX39" s="23"/>
      <c r="AY39" s="23"/>
      <c r="AZ39" s="23"/>
      <c r="BA39" s="23"/>
      <c r="BB39" s="23"/>
      <c r="BC39" s="23"/>
      <c r="BD39" s="23"/>
      <c r="BE39" s="23"/>
    </row>
    <row r="40" spans="1:57" s="28" customFormat="1" ht="15" customHeight="1">
      <c r="A40" s="41"/>
      <c r="B40" s="172">
        <f>Menu!B22</f>
        <v>0</v>
      </c>
      <c r="C40" s="172"/>
      <c r="D40" s="117">
        <f>Menu!E22</f>
        <v>0</v>
      </c>
      <c r="E40" s="82">
        <f>Menu!C22</f>
        <v>0</v>
      </c>
      <c r="F40" s="148">
        <f>Menu!D22</f>
        <v>0</v>
      </c>
      <c r="G40" s="148">
        <f t="shared" si="0"/>
        <v>0</v>
      </c>
      <c r="H40" s="29"/>
      <c r="I40" s="23"/>
      <c r="J40" s="23"/>
      <c r="K40" s="23"/>
      <c r="L40" s="23"/>
      <c r="M40" s="23"/>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23"/>
      <c r="AO40" s="23"/>
      <c r="AP40" s="23"/>
      <c r="AQ40" s="23"/>
      <c r="AR40" s="23"/>
      <c r="AS40" s="23"/>
      <c r="AT40" s="23"/>
      <c r="AU40" s="23"/>
      <c r="AV40" s="23"/>
      <c r="AW40" s="23"/>
      <c r="AX40" s="23"/>
      <c r="AY40" s="23"/>
      <c r="AZ40" s="23"/>
      <c r="BA40" s="23"/>
      <c r="BB40" s="23"/>
      <c r="BC40" s="23"/>
      <c r="BD40" s="23"/>
      <c r="BE40" s="23"/>
    </row>
    <row r="41" spans="1:57" s="28" customFormat="1" ht="15" customHeight="1">
      <c r="A41" s="41"/>
      <c r="B41" s="172">
        <f>Menu!B23</f>
        <v>0</v>
      </c>
      <c r="C41" s="172"/>
      <c r="D41" s="117">
        <f>Menu!E23</f>
        <v>0</v>
      </c>
      <c r="E41" s="82">
        <f>Menu!C23</f>
        <v>0</v>
      </c>
      <c r="F41" s="148">
        <f>Menu!D23</f>
        <v>0</v>
      </c>
      <c r="G41" s="148">
        <f t="shared" si="0"/>
        <v>0</v>
      </c>
      <c r="H41" s="29"/>
      <c r="I41" s="23"/>
      <c r="J41" s="23"/>
      <c r="K41" s="23"/>
      <c r="L41" s="23"/>
      <c r="M41" s="23"/>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23"/>
      <c r="AO41" s="23"/>
      <c r="AP41" s="23"/>
      <c r="AQ41" s="23"/>
      <c r="AR41" s="23"/>
      <c r="AS41" s="23"/>
      <c r="AT41" s="23"/>
      <c r="AU41" s="23"/>
      <c r="AV41" s="23"/>
      <c r="AW41" s="23"/>
      <c r="AX41" s="23"/>
      <c r="AY41" s="23"/>
      <c r="AZ41" s="23"/>
      <c r="BA41" s="23"/>
      <c r="BB41" s="23"/>
      <c r="BC41" s="23"/>
      <c r="BD41" s="23"/>
      <c r="BE41" s="23"/>
    </row>
    <row r="42" spans="1:57" s="28" customFormat="1" ht="15" customHeight="1">
      <c r="A42" s="29"/>
      <c r="B42" s="172">
        <f>Menu!B24</f>
        <v>0</v>
      </c>
      <c r="C42" s="172"/>
      <c r="D42" s="117">
        <f>Menu!E24</f>
        <v>0</v>
      </c>
      <c r="E42" s="82">
        <f>Menu!C24</f>
        <v>0</v>
      </c>
      <c r="F42" s="148">
        <f>Menu!D24</f>
        <v>0</v>
      </c>
      <c r="G42" s="148">
        <f t="shared" si="0"/>
        <v>0</v>
      </c>
      <c r="H42" s="29"/>
      <c r="I42" s="23"/>
      <c r="J42" s="23"/>
      <c r="K42" s="23"/>
      <c r="L42" s="23"/>
      <c r="M42" s="23"/>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23"/>
      <c r="AO42" s="23"/>
      <c r="AP42" s="23"/>
      <c r="AQ42" s="23"/>
      <c r="AR42" s="23"/>
      <c r="AS42" s="23"/>
      <c r="AT42" s="23"/>
      <c r="AU42" s="23"/>
      <c r="AV42" s="23"/>
      <c r="AW42" s="23"/>
      <c r="AX42" s="23"/>
      <c r="AY42" s="23"/>
      <c r="AZ42" s="23"/>
      <c r="BA42" s="23"/>
      <c r="BB42" s="23"/>
      <c r="BC42" s="23"/>
      <c r="BD42" s="23"/>
      <c r="BE42" s="23"/>
    </row>
    <row r="43" spans="1:57" s="28" customFormat="1" ht="15" customHeight="1">
      <c r="A43" s="29"/>
      <c r="B43" s="172">
        <f>Menu!B25</f>
        <v>0</v>
      </c>
      <c r="C43" s="172"/>
      <c r="D43" s="117">
        <f>Menu!E25</f>
        <v>0</v>
      </c>
      <c r="E43" s="82">
        <f>Menu!C25</f>
        <v>0</v>
      </c>
      <c r="F43" s="148">
        <f>Menu!D25</f>
        <v>0</v>
      </c>
      <c r="G43" s="148">
        <f t="shared" si="0"/>
        <v>0</v>
      </c>
      <c r="H43" s="29"/>
      <c r="I43" s="23"/>
      <c r="J43" s="23"/>
      <c r="K43" s="23"/>
      <c r="L43" s="23"/>
      <c r="M43" s="23"/>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23"/>
      <c r="AO43" s="23"/>
      <c r="AP43" s="23"/>
      <c r="AQ43" s="23"/>
      <c r="AR43" s="23"/>
      <c r="AS43" s="23"/>
      <c r="AT43" s="23"/>
      <c r="AU43" s="23"/>
      <c r="AV43" s="23"/>
      <c r="AW43" s="23"/>
      <c r="AX43" s="23"/>
      <c r="AY43" s="23"/>
      <c r="AZ43" s="23"/>
      <c r="BA43" s="23"/>
      <c r="BB43" s="23"/>
      <c r="BC43" s="23"/>
      <c r="BD43" s="23"/>
      <c r="BE43" s="23"/>
    </row>
    <row r="44" spans="1:57" ht="15" customHeight="1">
      <c r="A44" s="41"/>
      <c r="B44" s="172">
        <f>Menu!B26</f>
        <v>0</v>
      </c>
      <c r="C44" s="172"/>
      <c r="D44" s="117">
        <f>Menu!E26</f>
        <v>0</v>
      </c>
      <c r="E44" s="82">
        <f>Menu!C26</f>
        <v>0</v>
      </c>
      <c r="F44" s="148">
        <f>Menu!D26</f>
        <v>0</v>
      </c>
      <c r="G44" s="148">
        <f t="shared" si="0"/>
        <v>0</v>
      </c>
      <c r="H44" s="29"/>
    </row>
    <row r="45" spans="1:57" ht="15" customHeight="1">
      <c r="A45" s="41"/>
      <c r="B45" s="172">
        <f>Menu!B27</f>
        <v>0</v>
      </c>
      <c r="C45" s="172"/>
      <c r="D45" s="117">
        <f>Menu!E27</f>
        <v>0</v>
      </c>
      <c r="E45" s="82">
        <f>Menu!C27</f>
        <v>0</v>
      </c>
      <c r="F45" s="148">
        <f>Menu!D27</f>
        <v>0</v>
      </c>
      <c r="G45" s="148">
        <f t="shared" si="0"/>
        <v>0</v>
      </c>
      <c r="H45" s="29"/>
    </row>
    <row r="46" spans="1:57" ht="15" customHeight="1">
      <c r="A46" s="41"/>
      <c r="B46" s="172">
        <f>Menu!B28</f>
        <v>0</v>
      </c>
      <c r="C46" s="172"/>
      <c r="D46" s="117">
        <f>Menu!E28</f>
        <v>0</v>
      </c>
      <c r="E46" s="82">
        <f>Menu!C28</f>
        <v>0</v>
      </c>
      <c r="F46" s="148">
        <f>Menu!D28</f>
        <v>0</v>
      </c>
      <c r="G46" s="148">
        <f t="shared" si="0"/>
        <v>0</v>
      </c>
      <c r="H46" s="29"/>
    </row>
    <row r="47" spans="1:57" ht="15" customHeight="1">
      <c r="A47" s="41"/>
      <c r="B47" s="172">
        <f>Menu!B29</f>
        <v>0</v>
      </c>
      <c r="C47" s="172"/>
      <c r="D47" s="117">
        <f>Menu!E29</f>
        <v>0</v>
      </c>
      <c r="E47" s="82">
        <f>Menu!C29</f>
        <v>0</v>
      </c>
      <c r="F47" s="148">
        <f>Menu!D29</f>
        <v>0</v>
      </c>
      <c r="G47" s="148">
        <f t="shared" si="0"/>
        <v>0</v>
      </c>
      <c r="H47" s="29"/>
    </row>
    <row r="48" spans="1:57" ht="15" customHeight="1">
      <c r="A48" s="41"/>
      <c r="B48" s="172">
        <f>Menu!B30</f>
        <v>0</v>
      </c>
      <c r="C48" s="172"/>
      <c r="D48" s="117">
        <f>Menu!E30</f>
        <v>0</v>
      </c>
      <c r="E48" s="82">
        <f>Menu!C30</f>
        <v>0</v>
      </c>
      <c r="F48" s="148">
        <f>Menu!D30</f>
        <v>0</v>
      </c>
      <c r="G48" s="148">
        <f t="shared" si="0"/>
        <v>0</v>
      </c>
      <c r="H48" s="29"/>
    </row>
    <row r="49" spans="1:57" ht="15" customHeight="1">
      <c r="A49" s="41"/>
      <c r="B49" s="172">
        <f>Menu!B31</f>
        <v>0</v>
      </c>
      <c r="C49" s="172"/>
      <c r="D49" s="117">
        <f>Menu!E31</f>
        <v>0</v>
      </c>
      <c r="E49" s="82">
        <f>Menu!C31</f>
        <v>0</v>
      </c>
      <c r="F49" s="148">
        <f>Menu!D31</f>
        <v>0</v>
      </c>
      <c r="G49" s="148">
        <f t="shared" si="0"/>
        <v>0</v>
      </c>
      <c r="H49" s="29"/>
    </row>
    <row r="50" spans="1:57" ht="15" customHeight="1">
      <c r="A50" s="41"/>
      <c r="B50" s="172">
        <f>Menu!B32</f>
        <v>0</v>
      </c>
      <c r="C50" s="172"/>
      <c r="D50" s="117">
        <f>Menu!E32</f>
        <v>0</v>
      </c>
      <c r="E50" s="82">
        <f>Menu!C32</f>
        <v>0</v>
      </c>
      <c r="F50" s="148">
        <f>Menu!D32</f>
        <v>0</v>
      </c>
      <c r="G50" s="148">
        <f t="shared" si="0"/>
        <v>0</v>
      </c>
      <c r="H50" s="29"/>
    </row>
    <row r="51" spans="1:57" ht="15" customHeight="1">
      <c r="A51" s="41"/>
      <c r="B51" s="172">
        <f>Menu!B33</f>
        <v>0</v>
      </c>
      <c r="C51" s="172"/>
      <c r="D51" s="117">
        <f>Menu!E33</f>
        <v>0</v>
      </c>
      <c r="E51" s="82">
        <f>Menu!C33</f>
        <v>0</v>
      </c>
      <c r="F51" s="148">
        <f>Menu!D33</f>
        <v>0</v>
      </c>
      <c r="G51" s="148">
        <f t="shared" si="0"/>
        <v>0</v>
      </c>
      <c r="H51" s="29"/>
    </row>
    <row r="52" spans="1:57" ht="15" customHeight="1">
      <c r="A52" s="41"/>
      <c r="B52" s="172">
        <f>Menu!B34</f>
        <v>0</v>
      </c>
      <c r="C52" s="172"/>
      <c r="D52" s="117">
        <f>Menu!E34</f>
        <v>0</v>
      </c>
      <c r="E52" s="82">
        <f>Menu!C34</f>
        <v>0</v>
      </c>
      <c r="F52" s="148">
        <f>Menu!D34</f>
        <v>0</v>
      </c>
      <c r="G52" s="148">
        <f t="shared" si="0"/>
        <v>0</v>
      </c>
      <c r="H52" s="29"/>
    </row>
    <row r="53" spans="1:57" ht="15" customHeight="1">
      <c r="A53" s="41"/>
      <c r="B53" s="172">
        <f>Menu!B35</f>
        <v>0</v>
      </c>
      <c r="C53" s="172"/>
      <c r="D53" s="117">
        <f>Menu!E35</f>
        <v>0</v>
      </c>
      <c r="E53" s="82">
        <f>Menu!C35</f>
        <v>0</v>
      </c>
      <c r="F53" s="148">
        <f>Menu!D35</f>
        <v>0</v>
      </c>
      <c r="G53" s="148">
        <f t="shared" si="0"/>
        <v>0</v>
      </c>
      <c r="H53" s="29"/>
    </row>
    <row r="54" spans="1:57" ht="15" customHeight="1">
      <c r="A54" s="41"/>
      <c r="B54" s="172">
        <f>Menu!B36</f>
        <v>0</v>
      </c>
      <c r="C54" s="172"/>
      <c r="D54" s="117">
        <f>Menu!E36</f>
        <v>0</v>
      </c>
      <c r="E54" s="82">
        <f>Menu!C36</f>
        <v>0</v>
      </c>
      <c r="F54" s="148">
        <f>Menu!D36</f>
        <v>0</v>
      </c>
      <c r="G54" s="148">
        <f t="shared" si="0"/>
        <v>0</v>
      </c>
      <c r="H54" s="29"/>
    </row>
    <row r="55" spans="1:57" ht="15" customHeight="1">
      <c r="A55" s="41"/>
      <c r="B55" s="172">
        <f>Menu!B37</f>
        <v>0</v>
      </c>
      <c r="C55" s="172"/>
      <c r="D55" s="117">
        <f>Menu!E37</f>
        <v>0</v>
      </c>
      <c r="E55" s="82">
        <f>Menu!C37</f>
        <v>0</v>
      </c>
      <c r="F55" s="148">
        <f>Menu!D37</f>
        <v>0</v>
      </c>
      <c r="G55" s="148">
        <f t="shared" si="0"/>
        <v>0</v>
      </c>
      <c r="H55" s="29"/>
    </row>
    <row r="56" spans="1:57" ht="15" customHeight="1">
      <c r="A56" s="41"/>
      <c r="B56" s="172">
        <f>Menu!B38</f>
        <v>0</v>
      </c>
      <c r="C56" s="172"/>
      <c r="D56" s="117">
        <f>Menu!E38</f>
        <v>0</v>
      </c>
      <c r="E56" s="82">
        <f>Menu!C38</f>
        <v>0</v>
      </c>
      <c r="F56" s="148">
        <f>Menu!D38</f>
        <v>0</v>
      </c>
      <c r="G56" s="148">
        <f t="shared" si="0"/>
        <v>0</v>
      </c>
      <c r="H56" s="29"/>
    </row>
    <row r="57" spans="1:57" s="28" customFormat="1" ht="15" customHeight="1">
      <c r="A57" s="41"/>
      <c r="B57" s="172">
        <f>Menu!B39</f>
        <v>0</v>
      </c>
      <c r="C57" s="172"/>
      <c r="D57" s="117">
        <f>Menu!E39</f>
        <v>0</v>
      </c>
      <c r="E57" s="82">
        <f>Menu!C39</f>
        <v>0</v>
      </c>
      <c r="F57" s="148">
        <f>Menu!D39</f>
        <v>0</v>
      </c>
      <c r="G57" s="148">
        <f t="shared" si="0"/>
        <v>0</v>
      </c>
      <c r="H57" s="29"/>
      <c r="I57" s="23"/>
      <c r="J57" s="23"/>
      <c r="K57" s="23"/>
      <c r="L57" s="23"/>
      <c r="M57" s="23"/>
      <c r="N57" s="23"/>
      <c r="O57" s="23"/>
      <c r="P57" s="23"/>
      <c r="Q57" s="23"/>
      <c r="R57" s="23"/>
      <c r="S57" s="23"/>
      <c r="T57" s="23"/>
      <c r="U57" s="23"/>
      <c r="V57" s="23"/>
      <c r="W57" s="23"/>
      <c r="X57" s="23"/>
      <c r="Y57" s="23"/>
      <c r="Z57" s="23"/>
      <c r="AA57" s="23"/>
      <c r="AB57" s="23"/>
      <c r="AC57" s="23"/>
      <c r="AD57" s="23"/>
      <c r="AE57" s="23"/>
      <c r="AF57" s="23"/>
      <c r="AG57" s="23"/>
      <c r="AH57" s="23"/>
      <c r="AI57" s="23"/>
      <c r="AJ57" s="23"/>
      <c r="AK57" s="23"/>
      <c r="AL57" s="23"/>
      <c r="AM57" s="23"/>
      <c r="AN57" s="23"/>
      <c r="AO57" s="23"/>
      <c r="AP57" s="23"/>
      <c r="AQ57" s="23"/>
      <c r="AR57" s="23"/>
      <c r="AS57" s="23"/>
      <c r="AT57" s="23"/>
      <c r="AU57" s="23"/>
      <c r="AV57" s="23"/>
      <c r="AW57" s="23"/>
      <c r="AX57" s="23"/>
      <c r="AY57" s="23"/>
      <c r="AZ57" s="23"/>
      <c r="BA57" s="23"/>
      <c r="BB57" s="23"/>
      <c r="BC57" s="23"/>
      <c r="BD57" s="23"/>
      <c r="BE57" s="23"/>
    </row>
    <row r="58" spans="1:57" s="28" customFormat="1" ht="15" customHeight="1">
      <c r="A58" s="41"/>
      <c r="B58" s="181"/>
      <c r="C58" s="181"/>
      <c r="D58" s="90"/>
      <c r="E58" s="90"/>
      <c r="F58" s="149"/>
      <c r="G58" s="149"/>
      <c r="H58" s="29"/>
      <c r="I58" s="23"/>
      <c r="J58" s="23"/>
      <c r="K58" s="23"/>
      <c r="L58" s="23"/>
      <c r="M58" s="23"/>
      <c r="N58" s="23"/>
      <c r="O58" s="23"/>
      <c r="P58" s="23"/>
      <c r="Q58" s="23"/>
      <c r="R58" s="23"/>
      <c r="S58" s="23"/>
      <c r="T58" s="23"/>
      <c r="U58" s="23"/>
      <c r="V58" s="23"/>
      <c r="W58" s="23"/>
      <c r="X58" s="23"/>
      <c r="Y58" s="23"/>
      <c r="Z58" s="23"/>
      <c r="AA58" s="23"/>
      <c r="AB58" s="23"/>
      <c r="AC58" s="23"/>
      <c r="AD58" s="23"/>
      <c r="AE58" s="23"/>
      <c r="AF58" s="23"/>
      <c r="AG58" s="23"/>
      <c r="AH58" s="23"/>
      <c r="AI58" s="23"/>
      <c r="AJ58" s="23"/>
      <c r="AK58" s="23"/>
      <c r="AL58" s="23"/>
      <c r="AM58" s="23"/>
      <c r="AN58" s="23"/>
      <c r="AO58" s="23"/>
      <c r="AP58" s="23"/>
      <c r="AQ58" s="23"/>
      <c r="AR58" s="23"/>
      <c r="AS58" s="23"/>
      <c r="AT58" s="23"/>
      <c r="AU58" s="23"/>
      <c r="AV58" s="23"/>
      <c r="AW58" s="23"/>
      <c r="AX58" s="23"/>
      <c r="AY58" s="23"/>
      <c r="AZ58" s="23"/>
      <c r="BA58" s="23"/>
      <c r="BB58" s="23"/>
      <c r="BC58" s="23"/>
      <c r="BD58" s="23"/>
      <c r="BE58" s="23"/>
    </row>
    <row r="59" spans="1:57" s="28" customFormat="1" ht="13.5" customHeight="1">
      <c r="A59" s="41"/>
      <c r="B59" s="32"/>
      <c r="C59" s="33"/>
      <c r="D59" s="43"/>
      <c r="E59" s="43"/>
      <c r="F59" s="150" t="s">
        <v>112</v>
      </c>
      <c r="G59" s="151">
        <f>SUM(G23:G57)</f>
        <v>0</v>
      </c>
      <c r="H59" s="29"/>
      <c r="I59" s="23"/>
      <c r="J59" s="23"/>
      <c r="K59" s="23"/>
      <c r="L59" s="23"/>
      <c r="M59" s="23"/>
      <c r="N59" s="23"/>
      <c r="O59" s="23"/>
      <c r="P59" s="23"/>
      <c r="Q59" s="23"/>
      <c r="R59" s="23"/>
      <c r="S59" s="23"/>
      <c r="T59" s="23"/>
      <c r="U59" s="23"/>
      <c r="V59" s="23"/>
      <c r="W59" s="23"/>
      <c r="X59" s="23"/>
      <c r="Y59" s="23"/>
      <c r="Z59" s="23"/>
      <c r="AA59" s="23"/>
      <c r="AB59" s="23"/>
      <c r="AC59" s="23"/>
      <c r="AD59" s="23"/>
      <c r="AE59" s="23"/>
      <c r="AF59" s="23"/>
      <c r="AG59" s="23"/>
      <c r="AH59" s="23"/>
      <c r="AI59" s="23"/>
      <c r="AJ59" s="23"/>
      <c r="AK59" s="23"/>
      <c r="AL59" s="23"/>
      <c r="AM59" s="23"/>
      <c r="AN59" s="23"/>
      <c r="AO59" s="23"/>
      <c r="AP59" s="23"/>
      <c r="AQ59" s="23"/>
      <c r="AR59" s="23"/>
      <c r="AS59" s="23"/>
      <c r="AT59" s="23"/>
      <c r="AU59" s="23"/>
      <c r="AV59" s="23"/>
      <c r="AW59" s="23"/>
      <c r="AX59" s="23"/>
      <c r="AY59" s="23"/>
      <c r="AZ59" s="23"/>
      <c r="BA59" s="23"/>
      <c r="BB59" s="23"/>
      <c r="BC59" s="23"/>
      <c r="BD59" s="23"/>
      <c r="BE59" s="23"/>
    </row>
    <row r="60" spans="1:57" s="28" customFormat="1" ht="13.5" customHeight="1">
      <c r="A60" s="41"/>
      <c r="B60" s="32"/>
      <c r="C60" s="33"/>
      <c r="D60" s="43"/>
      <c r="E60" s="43"/>
      <c r="F60" s="150" t="s">
        <v>113</v>
      </c>
      <c r="G60" s="152">
        <f>SUM(G59)*1.055</f>
        <v>0</v>
      </c>
      <c r="H60" s="29"/>
      <c r="I60" s="23"/>
      <c r="J60" s="23"/>
      <c r="K60" s="23"/>
      <c r="L60" s="23"/>
      <c r="M60" s="23"/>
      <c r="N60" s="23"/>
      <c r="O60" s="23"/>
      <c r="P60" s="23"/>
      <c r="Q60" s="23"/>
      <c r="R60" s="23"/>
      <c r="S60" s="23"/>
      <c r="T60" s="23"/>
      <c r="U60" s="23"/>
      <c r="V60" s="23"/>
      <c r="W60" s="23"/>
      <c r="X60" s="23"/>
      <c r="Y60" s="23"/>
      <c r="Z60" s="23"/>
      <c r="AA60" s="23"/>
      <c r="AB60" s="23"/>
      <c r="AC60" s="23"/>
      <c r="AD60" s="23"/>
      <c r="AE60" s="23"/>
      <c r="AF60" s="23"/>
      <c r="AG60" s="23"/>
      <c r="AH60" s="23"/>
      <c r="AI60" s="23"/>
      <c r="AJ60" s="23"/>
      <c r="AK60" s="23"/>
      <c r="AL60" s="23"/>
      <c r="AM60" s="23"/>
      <c r="AN60" s="23"/>
      <c r="AO60" s="23"/>
      <c r="AP60" s="23"/>
      <c r="AQ60" s="23"/>
      <c r="AR60" s="23"/>
      <c r="AS60" s="23"/>
      <c r="AT60" s="23"/>
      <c r="AU60" s="23"/>
      <c r="AV60" s="23"/>
      <c r="AW60" s="23"/>
      <c r="AX60" s="23"/>
      <c r="AY60" s="23"/>
      <c r="AZ60" s="23"/>
      <c r="BA60" s="23"/>
      <c r="BB60" s="23"/>
      <c r="BC60" s="23"/>
      <c r="BD60" s="23"/>
      <c r="BE60" s="23"/>
    </row>
    <row r="61" spans="1:57" ht="5.25" customHeight="1">
      <c r="A61" s="45"/>
      <c r="B61" s="6"/>
      <c r="C61" s="20"/>
      <c r="D61" s="20"/>
      <c r="E61" s="20"/>
      <c r="F61" s="153"/>
      <c r="G61" s="154"/>
      <c r="H61" s="47"/>
    </row>
    <row r="62" spans="1:57" ht="48.75" customHeight="1">
      <c r="A62" s="45"/>
      <c r="B62" s="48" t="s">
        <v>114</v>
      </c>
      <c r="C62" s="179" t="s">
        <v>115</v>
      </c>
      <c r="D62" s="180"/>
      <c r="E62" s="74"/>
      <c r="F62" s="49">
        <f ca="1">TODAY()</f>
        <v>43736</v>
      </c>
      <c r="G62" s="155" t="s">
        <v>116</v>
      </c>
      <c r="H62" s="51"/>
    </row>
    <row r="63" spans="1:57" ht="50.25" customHeight="1">
      <c r="A63" s="45"/>
      <c r="B63" s="52"/>
      <c r="C63" s="173" t="s">
        <v>318</v>
      </c>
      <c r="D63" s="174"/>
      <c r="E63" s="80"/>
      <c r="F63" s="156" t="s">
        <v>118</v>
      </c>
      <c r="G63" s="155" t="s">
        <v>116</v>
      </c>
      <c r="H63" s="51"/>
    </row>
    <row r="64" spans="1:57" ht="30.75" customHeight="1">
      <c r="A64" s="45"/>
      <c r="B64" s="54"/>
      <c r="C64" s="175" t="s">
        <v>119</v>
      </c>
      <c r="D64" s="174"/>
      <c r="E64" s="80"/>
      <c r="F64" s="157" t="s">
        <v>118</v>
      </c>
      <c r="G64" s="155" t="s">
        <v>116</v>
      </c>
      <c r="H64" s="51"/>
    </row>
    <row r="65" spans="1:57" ht="30.75" customHeight="1">
      <c r="A65" s="45"/>
      <c r="B65" s="54"/>
      <c r="C65" s="173" t="s">
        <v>120</v>
      </c>
      <c r="D65" s="174"/>
      <c r="E65" s="80"/>
      <c r="F65" s="157" t="s">
        <v>118</v>
      </c>
      <c r="G65" s="155" t="s">
        <v>116</v>
      </c>
      <c r="H65" s="51"/>
    </row>
    <row r="66" spans="1:57" ht="30.75" customHeight="1">
      <c r="A66" s="45"/>
      <c r="B66" s="54"/>
      <c r="C66" s="173" t="s">
        <v>121</v>
      </c>
      <c r="D66" s="174"/>
      <c r="E66" s="81"/>
      <c r="F66" s="158" t="s">
        <v>118</v>
      </c>
      <c r="G66" s="159" t="s">
        <v>116</v>
      </c>
      <c r="H66" s="51"/>
    </row>
    <row r="67" spans="1:57" s="63" customFormat="1" ht="66.75" customHeight="1">
      <c r="A67" s="58"/>
      <c r="B67" s="59" t="s">
        <v>122</v>
      </c>
      <c r="C67" s="176" t="s">
        <v>123</v>
      </c>
      <c r="D67" s="177"/>
      <c r="E67" s="177"/>
      <c r="F67" s="178"/>
      <c r="G67" s="160" t="s">
        <v>124</v>
      </c>
      <c r="H67" s="61"/>
      <c r="I67" s="62"/>
      <c r="J67" s="62"/>
      <c r="K67" s="62"/>
      <c r="L67" s="62"/>
      <c r="M67" s="62"/>
      <c r="N67" s="62"/>
      <c r="O67" s="62"/>
      <c r="P67" s="62"/>
      <c r="Q67" s="62"/>
      <c r="R67" s="62"/>
      <c r="S67" s="62"/>
      <c r="T67" s="62"/>
      <c r="U67" s="62"/>
      <c r="V67" s="62"/>
      <c r="W67" s="62"/>
      <c r="X67" s="62"/>
      <c r="Y67" s="62"/>
      <c r="Z67" s="62"/>
      <c r="AA67" s="62"/>
      <c r="AB67" s="62"/>
      <c r="AC67" s="62"/>
      <c r="AD67" s="62"/>
      <c r="AE67" s="62"/>
      <c r="AF67" s="62"/>
      <c r="AG67" s="62"/>
      <c r="AH67" s="62"/>
      <c r="AI67" s="62"/>
      <c r="AJ67" s="62"/>
      <c r="AK67" s="62"/>
      <c r="AL67" s="62"/>
      <c r="AM67" s="62"/>
      <c r="AN67" s="62"/>
      <c r="AO67" s="62"/>
      <c r="AP67" s="62"/>
      <c r="AQ67" s="62"/>
      <c r="AR67" s="62"/>
      <c r="AS67" s="62"/>
      <c r="AT67" s="62"/>
      <c r="AU67" s="62"/>
      <c r="AV67" s="62"/>
      <c r="AW67" s="62"/>
      <c r="AX67" s="62"/>
      <c r="AY67" s="62"/>
      <c r="AZ67" s="62"/>
      <c r="BA67" s="62"/>
      <c r="BB67" s="62"/>
      <c r="BC67" s="62"/>
      <c r="BD67" s="62"/>
      <c r="BE67" s="62"/>
    </row>
    <row r="68" spans="1:57" ht="0" hidden="1" customHeight="1">
      <c r="A68" s="45"/>
      <c r="C68" s="4" t="s">
        <v>125</v>
      </c>
    </row>
    <row r="69" spans="1:57" ht="0" hidden="1" customHeight="1">
      <c r="C69" s="4" t="s">
        <v>126</v>
      </c>
    </row>
  </sheetData>
  <sheetProtection formatCells="0" formatColumns="0" formatRows="0" insertColumns="0" insertRows="0" insertHyperlinks="0" deleteColumns="0" deleteRows="0" sort="0" autoFilter="0" pivotTables="0"/>
  <mergeCells count="54">
    <mergeCell ref="B24:C24"/>
    <mergeCell ref="C1:G5"/>
    <mergeCell ref="C6:G6"/>
    <mergeCell ref="C7:G7"/>
    <mergeCell ref="B14:C14"/>
    <mergeCell ref="D14:G14"/>
    <mergeCell ref="B15:C15"/>
    <mergeCell ref="D15:G15"/>
    <mergeCell ref="B16:C16"/>
    <mergeCell ref="D16:G16"/>
    <mergeCell ref="D17:G17"/>
    <mergeCell ref="B22:C22"/>
    <mergeCell ref="B23:C23"/>
    <mergeCell ref="C11:E11"/>
    <mergeCell ref="B36:C36"/>
    <mergeCell ref="B25:C25"/>
    <mergeCell ref="B26:C26"/>
    <mergeCell ref="B27:C27"/>
    <mergeCell ref="B28:C28"/>
    <mergeCell ref="B29:C29"/>
    <mergeCell ref="B30:C30"/>
    <mergeCell ref="B31:C31"/>
    <mergeCell ref="B32:C32"/>
    <mergeCell ref="B33:C33"/>
    <mergeCell ref="B34:C34"/>
    <mergeCell ref="B35:C35"/>
    <mergeCell ref="C62:D62"/>
    <mergeCell ref="B37:C37"/>
    <mergeCell ref="B38:C38"/>
    <mergeCell ref="B39:C39"/>
    <mergeCell ref="B40:C40"/>
    <mergeCell ref="B41:C41"/>
    <mergeCell ref="B42:C42"/>
    <mergeCell ref="B43:C43"/>
    <mergeCell ref="B44:C44"/>
    <mergeCell ref="B45:C45"/>
    <mergeCell ref="B57:C57"/>
    <mergeCell ref="B58:C58"/>
    <mergeCell ref="B46:C46"/>
    <mergeCell ref="B47:C47"/>
    <mergeCell ref="B48:C48"/>
    <mergeCell ref="B50:C50"/>
    <mergeCell ref="C63:D63"/>
    <mergeCell ref="C64:D64"/>
    <mergeCell ref="C65:D65"/>
    <mergeCell ref="C66:D66"/>
    <mergeCell ref="C67:F67"/>
    <mergeCell ref="B55:C55"/>
    <mergeCell ref="B56:C56"/>
    <mergeCell ref="B51:C51"/>
    <mergeCell ref="B53:C53"/>
    <mergeCell ref="B49:C49"/>
    <mergeCell ref="B52:C52"/>
    <mergeCell ref="B54:C54"/>
  </mergeCells>
  <pageMargins left="0.27559055118110237" right="0.31496062992125984" top="0.19685039370078741" bottom="0.23622047244094491" header="0.19685039370078741" footer="0.19685039370078741"/>
  <pageSetup paperSize="9" scale="73" orientation="portrait" r:id="rId1"/>
  <headerFooter alignWithMargins="0"/>
  <ignoredErrors>
    <ignoredError sqref="G11 G59:G60 B23:C23 D23:G42 B24:C45 D43:E45 G43:G45"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4097" r:id="rId4" name="Drop Down 1">
              <controlPr locked="0" defaultSize="0" autoLine="0" autoPict="0">
                <anchor moveWithCells="1" sizeWithCells="1">
                  <from>
                    <xdr:col>8</xdr:col>
                    <xdr:colOff>0</xdr:colOff>
                    <xdr:row>59</xdr:row>
                    <xdr:rowOff>0</xdr:rowOff>
                  </from>
                  <to>
                    <xdr:col>8</xdr:col>
                    <xdr:colOff>0</xdr:colOff>
                    <xdr:row>59</xdr:row>
                    <xdr:rowOff>0</xdr:rowOff>
                  </to>
                </anchor>
              </controlPr>
            </control>
          </mc:Choice>
        </mc:AlternateContent>
        <mc:AlternateContent xmlns:mc="http://schemas.openxmlformats.org/markup-compatibility/2006">
          <mc:Choice Requires="x14">
            <control shapeId="4099" r:id="rId5" name="Check Box 3">
              <controlPr defaultSize="0" autoFill="0" autoLine="0" autoPict="0">
                <anchor moveWithCells="1">
                  <from>
                    <xdr:col>1</xdr:col>
                    <xdr:colOff>127000</xdr:colOff>
                    <xdr:row>61</xdr:row>
                    <xdr:rowOff>203200</xdr:rowOff>
                  </from>
                  <to>
                    <xdr:col>1</xdr:col>
                    <xdr:colOff>711200</xdr:colOff>
                    <xdr:row>61</xdr:row>
                    <xdr:rowOff>419100</xdr:rowOff>
                  </to>
                </anchor>
              </controlPr>
            </control>
          </mc:Choice>
        </mc:AlternateContent>
        <mc:AlternateContent xmlns:mc="http://schemas.openxmlformats.org/markup-compatibility/2006">
          <mc:Choice Requires="x14">
            <control shapeId="4100" r:id="rId6" name="Check Box 4">
              <controlPr defaultSize="0" autoFill="0" autoLine="0" autoPict="0">
                <anchor moveWithCells="1">
                  <from>
                    <xdr:col>1</xdr:col>
                    <xdr:colOff>850900</xdr:colOff>
                    <xdr:row>61</xdr:row>
                    <xdr:rowOff>215900</xdr:rowOff>
                  </from>
                  <to>
                    <xdr:col>1</xdr:col>
                    <xdr:colOff>1346200</xdr:colOff>
                    <xdr:row>61</xdr:row>
                    <xdr:rowOff>431800</xdr:rowOff>
                  </to>
                </anchor>
              </controlPr>
            </control>
          </mc:Choice>
        </mc:AlternateContent>
        <mc:AlternateContent xmlns:mc="http://schemas.openxmlformats.org/markup-compatibility/2006">
          <mc:Choice Requires="x14">
            <control shapeId="4101" r:id="rId7" name="Check Box 5">
              <controlPr defaultSize="0" autoFill="0" autoLine="0" autoPict="0">
                <anchor moveWithCells="1">
                  <from>
                    <xdr:col>1</xdr:col>
                    <xdr:colOff>825500</xdr:colOff>
                    <xdr:row>64</xdr:row>
                    <xdr:rowOff>76200</xdr:rowOff>
                  </from>
                  <to>
                    <xdr:col>1</xdr:col>
                    <xdr:colOff>1320800</xdr:colOff>
                    <xdr:row>64</xdr:row>
                    <xdr:rowOff>292100</xdr:rowOff>
                  </to>
                </anchor>
              </controlPr>
            </control>
          </mc:Choice>
        </mc:AlternateContent>
        <mc:AlternateContent xmlns:mc="http://schemas.openxmlformats.org/markup-compatibility/2006">
          <mc:Choice Requires="x14">
            <control shapeId="4102" r:id="rId8" name="Check Box 6">
              <controlPr defaultSize="0" autoFill="0" autoLine="0" autoPict="0">
                <anchor moveWithCells="1">
                  <from>
                    <xdr:col>1</xdr:col>
                    <xdr:colOff>114300</xdr:colOff>
                    <xdr:row>65</xdr:row>
                    <xdr:rowOff>63500</xdr:rowOff>
                  </from>
                  <to>
                    <xdr:col>1</xdr:col>
                    <xdr:colOff>698500</xdr:colOff>
                    <xdr:row>65</xdr:row>
                    <xdr:rowOff>279400</xdr:rowOff>
                  </to>
                </anchor>
              </controlPr>
            </control>
          </mc:Choice>
        </mc:AlternateContent>
        <mc:AlternateContent xmlns:mc="http://schemas.openxmlformats.org/markup-compatibility/2006">
          <mc:Choice Requires="x14">
            <control shapeId="4103" r:id="rId9" name="Check Box 7">
              <controlPr defaultSize="0" autoFill="0" autoLine="0" autoPict="0">
                <anchor moveWithCells="1">
                  <from>
                    <xdr:col>1</xdr:col>
                    <xdr:colOff>838200</xdr:colOff>
                    <xdr:row>65</xdr:row>
                    <xdr:rowOff>38100</xdr:rowOff>
                  </from>
                  <to>
                    <xdr:col>1</xdr:col>
                    <xdr:colOff>1358900</xdr:colOff>
                    <xdr:row>65</xdr:row>
                    <xdr:rowOff>254000</xdr:rowOff>
                  </to>
                </anchor>
              </controlPr>
            </control>
          </mc:Choice>
        </mc:AlternateContent>
        <mc:AlternateContent xmlns:mc="http://schemas.openxmlformats.org/markup-compatibility/2006">
          <mc:Choice Requires="x14">
            <control shapeId="4104" r:id="rId10" name="Option Button 8">
              <controlPr defaultSize="0" autoFill="0" autoLine="0" autoPict="0">
                <anchor moveWithCells="1">
                  <from>
                    <xdr:col>1</xdr:col>
                    <xdr:colOff>152400</xdr:colOff>
                    <xdr:row>18</xdr:row>
                    <xdr:rowOff>63500</xdr:rowOff>
                  </from>
                  <to>
                    <xdr:col>1</xdr:col>
                    <xdr:colOff>1574800</xdr:colOff>
                    <xdr:row>19</xdr:row>
                    <xdr:rowOff>76200</xdr:rowOff>
                  </to>
                </anchor>
              </controlPr>
            </control>
          </mc:Choice>
        </mc:AlternateContent>
        <mc:AlternateContent xmlns:mc="http://schemas.openxmlformats.org/markup-compatibility/2006">
          <mc:Choice Requires="x14">
            <control shapeId="4105" r:id="rId11" name="Option Button 9">
              <controlPr defaultSize="0" autoFill="0" autoLine="0" autoPict="0">
                <anchor moveWithCells="1">
                  <from>
                    <xdr:col>1</xdr:col>
                    <xdr:colOff>139700</xdr:colOff>
                    <xdr:row>17</xdr:row>
                    <xdr:rowOff>50800</xdr:rowOff>
                  </from>
                  <to>
                    <xdr:col>2</xdr:col>
                    <xdr:colOff>12700</xdr:colOff>
                    <xdr:row>18</xdr:row>
                    <xdr:rowOff>38100</xdr:rowOff>
                  </to>
                </anchor>
              </controlPr>
            </control>
          </mc:Choice>
        </mc:AlternateContent>
        <mc:AlternateContent xmlns:mc="http://schemas.openxmlformats.org/markup-compatibility/2006">
          <mc:Choice Requires="x14">
            <control shapeId="4106" r:id="rId12" name="Option Button 10">
              <controlPr defaultSize="0" autoFill="0" autoLine="0" autoPict="0">
                <anchor moveWithCells="1">
                  <from>
                    <xdr:col>1</xdr:col>
                    <xdr:colOff>139700</xdr:colOff>
                    <xdr:row>16</xdr:row>
                    <xdr:rowOff>25400</xdr:rowOff>
                  </from>
                  <to>
                    <xdr:col>1</xdr:col>
                    <xdr:colOff>1206500</xdr:colOff>
                    <xdr:row>17</xdr:row>
                    <xdr:rowOff>38100</xdr:rowOff>
                  </to>
                </anchor>
              </controlPr>
            </control>
          </mc:Choice>
        </mc:AlternateContent>
        <mc:AlternateContent xmlns:mc="http://schemas.openxmlformats.org/markup-compatibility/2006">
          <mc:Choice Requires="x14">
            <control shapeId="4107" r:id="rId13" name="Option Button 11">
              <controlPr defaultSize="0" autoFill="0" autoLine="0" autoPict="0">
                <anchor moveWithCells="1">
                  <from>
                    <xdr:col>1</xdr:col>
                    <xdr:colOff>139700</xdr:colOff>
                    <xdr:row>19</xdr:row>
                    <xdr:rowOff>101600</xdr:rowOff>
                  </from>
                  <to>
                    <xdr:col>1</xdr:col>
                    <xdr:colOff>1562100</xdr:colOff>
                    <xdr:row>20</xdr:row>
                    <xdr:rowOff>114300</xdr:rowOff>
                  </to>
                </anchor>
              </controlPr>
            </control>
          </mc:Choice>
        </mc:AlternateContent>
        <mc:AlternateContent xmlns:mc="http://schemas.openxmlformats.org/markup-compatibility/2006">
          <mc:Choice Requires="x14">
            <control shapeId="4108" r:id="rId14" name="Option Button 12">
              <controlPr defaultSize="0" autoFill="0" autoLine="0" autoPict="0">
                <anchor moveWithCells="1">
                  <from>
                    <xdr:col>2</xdr:col>
                    <xdr:colOff>63500</xdr:colOff>
                    <xdr:row>19</xdr:row>
                    <xdr:rowOff>101600</xdr:rowOff>
                  </from>
                  <to>
                    <xdr:col>2</xdr:col>
                    <xdr:colOff>1739900</xdr:colOff>
                    <xdr:row>20</xdr:row>
                    <xdr:rowOff>127000</xdr:rowOff>
                  </to>
                </anchor>
              </controlPr>
            </control>
          </mc:Choice>
        </mc:AlternateContent>
        <mc:AlternateContent xmlns:mc="http://schemas.openxmlformats.org/markup-compatibility/2006">
          <mc:Choice Requires="x14">
            <control shapeId="4109" r:id="rId15" name="Option Button 13">
              <controlPr defaultSize="0" autoFill="0" autoLine="0" autoPict="0">
                <anchor moveWithCells="1">
                  <from>
                    <xdr:col>2</xdr:col>
                    <xdr:colOff>63500</xdr:colOff>
                    <xdr:row>18</xdr:row>
                    <xdr:rowOff>63500</xdr:rowOff>
                  </from>
                  <to>
                    <xdr:col>2</xdr:col>
                    <xdr:colOff>1727200</xdr:colOff>
                    <xdr:row>19</xdr:row>
                    <xdr:rowOff>88900</xdr:rowOff>
                  </to>
                </anchor>
              </controlPr>
            </control>
          </mc:Choice>
        </mc:AlternateContent>
        <mc:AlternateContent xmlns:mc="http://schemas.openxmlformats.org/markup-compatibility/2006">
          <mc:Choice Requires="x14">
            <control shapeId="4110" r:id="rId16" name="Option Button 14">
              <controlPr defaultSize="0" autoFill="0" autoLine="0" autoPict="0">
                <anchor moveWithCells="1">
                  <from>
                    <xdr:col>2</xdr:col>
                    <xdr:colOff>63500</xdr:colOff>
                    <xdr:row>17</xdr:row>
                    <xdr:rowOff>63500</xdr:rowOff>
                  </from>
                  <to>
                    <xdr:col>2</xdr:col>
                    <xdr:colOff>1651000</xdr:colOff>
                    <xdr:row>18</xdr:row>
                    <xdr:rowOff>50800</xdr:rowOff>
                  </to>
                </anchor>
              </controlPr>
            </control>
          </mc:Choice>
        </mc:AlternateContent>
        <mc:AlternateContent xmlns:mc="http://schemas.openxmlformats.org/markup-compatibility/2006">
          <mc:Choice Requires="x14">
            <control shapeId="4111" r:id="rId17" name="Check Box 15">
              <controlPr defaultSize="0" autoFill="0" autoLine="0" autoPict="0">
                <anchor moveWithCells="1">
                  <from>
                    <xdr:col>1</xdr:col>
                    <xdr:colOff>127000</xdr:colOff>
                    <xdr:row>62</xdr:row>
                    <xdr:rowOff>215900</xdr:rowOff>
                  </from>
                  <to>
                    <xdr:col>1</xdr:col>
                    <xdr:colOff>711200</xdr:colOff>
                    <xdr:row>62</xdr:row>
                    <xdr:rowOff>431800</xdr:rowOff>
                  </to>
                </anchor>
              </controlPr>
            </control>
          </mc:Choice>
        </mc:AlternateContent>
        <mc:AlternateContent xmlns:mc="http://schemas.openxmlformats.org/markup-compatibility/2006">
          <mc:Choice Requires="x14">
            <control shapeId="4112" r:id="rId18" name="Check Box 16">
              <controlPr defaultSize="0" autoFill="0" autoLine="0" autoPict="0">
                <anchor moveWithCells="1">
                  <from>
                    <xdr:col>1</xdr:col>
                    <xdr:colOff>850900</xdr:colOff>
                    <xdr:row>62</xdr:row>
                    <xdr:rowOff>203200</xdr:rowOff>
                  </from>
                  <to>
                    <xdr:col>1</xdr:col>
                    <xdr:colOff>1346200</xdr:colOff>
                    <xdr:row>62</xdr:row>
                    <xdr:rowOff>419100</xdr:rowOff>
                  </to>
                </anchor>
              </controlPr>
            </control>
          </mc:Choice>
        </mc:AlternateContent>
        <mc:AlternateContent xmlns:mc="http://schemas.openxmlformats.org/markup-compatibility/2006">
          <mc:Choice Requires="x14">
            <control shapeId="4113" r:id="rId19" name="Check Box 17">
              <controlPr defaultSize="0" autoFill="0" autoLine="0" autoPict="0">
                <anchor moveWithCells="1">
                  <from>
                    <xdr:col>1</xdr:col>
                    <xdr:colOff>127000</xdr:colOff>
                    <xdr:row>63</xdr:row>
                    <xdr:rowOff>63500</xdr:rowOff>
                  </from>
                  <to>
                    <xdr:col>1</xdr:col>
                    <xdr:colOff>711200</xdr:colOff>
                    <xdr:row>63</xdr:row>
                    <xdr:rowOff>292100</xdr:rowOff>
                  </to>
                </anchor>
              </controlPr>
            </control>
          </mc:Choice>
        </mc:AlternateContent>
        <mc:AlternateContent xmlns:mc="http://schemas.openxmlformats.org/markup-compatibility/2006">
          <mc:Choice Requires="x14">
            <control shapeId="4114" r:id="rId20" name="Check Box 18">
              <controlPr defaultSize="0" autoFill="0" autoLine="0" autoPict="0">
                <anchor moveWithCells="1">
                  <from>
                    <xdr:col>1</xdr:col>
                    <xdr:colOff>863600</xdr:colOff>
                    <xdr:row>63</xdr:row>
                    <xdr:rowOff>63500</xdr:rowOff>
                  </from>
                  <to>
                    <xdr:col>1</xdr:col>
                    <xdr:colOff>1397000</xdr:colOff>
                    <xdr:row>63</xdr:row>
                    <xdr:rowOff>292100</xdr:rowOff>
                  </to>
                </anchor>
              </controlPr>
            </control>
          </mc:Choice>
        </mc:AlternateContent>
        <mc:AlternateContent xmlns:mc="http://schemas.openxmlformats.org/markup-compatibility/2006">
          <mc:Choice Requires="x14">
            <control shapeId="4115" r:id="rId21" name="Check Box 19">
              <controlPr defaultSize="0" autoFill="0" autoLine="0" autoPict="0">
                <anchor moveWithCells="1">
                  <from>
                    <xdr:col>1</xdr:col>
                    <xdr:colOff>114300</xdr:colOff>
                    <xdr:row>64</xdr:row>
                    <xdr:rowOff>88900</xdr:rowOff>
                  </from>
                  <to>
                    <xdr:col>1</xdr:col>
                    <xdr:colOff>698500</xdr:colOff>
                    <xdr:row>64</xdr:row>
                    <xdr:rowOff>304800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FFC000"/>
    <pageSetUpPr fitToPage="1"/>
  </sheetPr>
  <dimension ref="A1:BE58"/>
  <sheetViews>
    <sheetView showGridLines="0" showZeros="0" topLeftCell="A2" zoomScale="114" zoomScaleNormal="115" zoomScalePageLayoutView="115" workbookViewId="0">
      <selection activeCell="C11" sqref="C11:E11"/>
    </sheetView>
  </sheetViews>
  <sheetFormatPr baseColWidth="10" defaultColWidth="4.33203125" defaultRowHeight="0" customHeight="1" zeroHeight="1"/>
  <cols>
    <col min="1" max="1" width="16.33203125" style="1" customWidth="1"/>
    <col min="2" max="2" width="23.6640625" style="4" customWidth="1"/>
    <col min="3" max="3" width="36.83203125" style="4" customWidth="1"/>
    <col min="4" max="4" width="17.33203125" style="4" customWidth="1"/>
    <col min="5" max="5" width="13.5" style="4" customWidth="1"/>
    <col min="6" max="6" width="15" style="4" customWidth="1"/>
    <col min="7" max="7" width="16.33203125" style="4" customWidth="1"/>
    <col min="8" max="8" width="8.5" style="13" customWidth="1"/>
    <col min="9" max="9" width="4.33203125" style="1" hidden="1" customWidth="1"/>
    <col min="10" max="57" width="4.33203125" style="1" customWidth="1"/>
    <col min="58" max="16384" width="4.33203125" style="4"/>
  </cols>
  <sheetData>
    <row r="1" spans="1:57" ht="12.75" customHeight="1">
      <c r="B1" s="2"/>
      <c r="C1" s="183" t="s">
        <v>98</v>
      </c>
      <c r="D1" s="184"/>
      <c r="E1" s="184"/>
      <c r="F1" s="184"/>
      <c r="G1" s="185"/>
      <c r="H1" s="3"/>
    </row>
    <row r="2" spans="1:57" ht="12.75" customHeight="1">
      <c r="B2" s="5"/>
      <c r="C2" s="186"/>
      <c r="D2" s="187"/>
      <c r="E2" s="187"/>
      <c r="F2" s="187"/>
      <c r="G2" s="188"/>
      <c r="H2" s="3"/>
    </row>
    <row r="3" spans="1:57" ht="12.75" customHeight="1">
      <c r="B3" s="5"/>
      <c r="C3" s="186"/>
      <c r="D3" s="187"/>
      <c r="E3" s="187"/>
      <c r="F3" s="187"/>
      <c r="G3" s="188"/>
      <c r="H3" s="3"/>
    </row>
    <row r="4" spans="1:57" ht="12.75" customHeight="1">
      <c r="B4" s="6"/>
      <c r="C4" s="186"/>
      <c r="D4" s="187"/>
      <c r="E4" s="187"/>
      <c r="F4" s="187"/>
      <c r="G4" s="188"/>
      <c r="H4" s="1"/>
    </row>
    <row r="5" spans="1:57" ht="12.75" customHeight="1" thickBot="1">
      <c r="B5" s="6"/>
      <c r="C5" s="189"/>
      <c r="D5" s="190"/>
      <c r="E5" s="190"/>
      <c r="F5" s="190"/>
      <c r="G5" s="191"/>
      <c r="H5" s="1"/>
    </row>
    <row r="6" spans="1:57" ht="12.75" customHeight="1">
      <c r="B6" s="6"/>
      <c r="C6" s="192"/>
      <c r="D6" s="192"/>
      <c r="E6" s="192"/>
      <c r="F6" s="192"/>
      <c r="G6" s="193"/>
      <c r="H6" s="1"/>
    </row>
    <row r="7" spans="1:57" ht="12.75" customHeight="1">
      <c r="B7" s="6"/>
      <c r="C7" s="194"/>
      <c r="D7" s="194"/>
      <c r="E7" s="194"/>
      <c r="F7" s="194"/>
      <c r="G7" s="195"/>
      <c r="H7" s="1"/>
    </row>
    <row r="8" spans="1:57" ht="8.25" customHeight="1">
      <c r="B8" s="7"/>
      <c r="C8" s="8"/>
      <c r="D8" s="8"/>
      <c r="E8" s="8"/>
      <c r="F8" s="8"/>
      <c r="G8" s="9"/>
      <c r="H8" s="1"/>
    </row>
    <row r="9" spans="1:57" ht="4.5" customHeight="1">
      <c r="B9" s="10"/>
      <c r="C9" s="11"/>
      <c r="D9" s="11"/>
      <c r="E9" s="11"/>
      <c r="F9" s="11"/>
      <c r="G9" s="12"/>
      <c r="H9" s="1"/>
    </row>
    <row r="10" spans="1:57" ht="3.75" customHeight="1">
      <c r="B10" s="6"/>
      <c r="C10" s="13"/>
      <c r="D10" s="13"/>
      <c r="E10" s="13"/>
      <c r="F10" s="14"/>
      <c r="G10" s="15"/>
      <c r="H10" s="1"/>
    </row>
    <row r="11" spans="1:57" ht="16">
      <c r="B11" s="16" t="s">
        <v>99</v>
      </c>
      <c r="C11" s="215" t="s">
        <v>321</v>
      </c>
      <c r="D11" s="216"/>
      <c r="E11" s="216"/>
      <c r="F11" s="17" t="s">
        <v>100</v>
      </c>
      <c r="G11" s="18">
        <f ca="1">TODAY()</f>
        <v>43736</v>
      </c>
      <c r="H11" s="1"/>
    </row>
    <row r="12" spans="1:57" ht="5.25" customHeight="1">
      <c r="B12" s="19"/>
      <c r="C12" s="20"/>
      <c r="D12" s="21"/>
      <c r="E12" s="21"/>
      <c r="F12" s="21"/>
      <c r="G12" s="22"/>
      <c r="H12" s="1"/>
    </row>
    <row r="13" spans="1:57" s="28" customFormat="1" ht="11.25" customHeight="1">
      <c r="A13" s="23"/>
      <c r="B13" s="24" t="s">
        <v>101</v>
      </c>
      <c r="C13" s="25"/>
      <c r="D13" s="24" t="s">
        <v>102</v>
      </c>
      <c r="E13" s="79"/>
      <c r="F13" s="26"/>
      <c r="G13" s="27"/>
      <c r="H13" s="1"/>
      <c r="I13" s="23"/>
      <c r="J13" s="23"/>
      <c r="K13" s="23"/>
      <c r="L13" s="23"/>
      <c r="M13" s="23"/>
      <c r="N13" s="23"/>
      <c r="O13" s="23"/>
      <c r="P13" s="23"/>
      <c r="Q13" s="23"/>
      <c r="R13" s="23"/>
      <c r="S13" s="23"/>
      <c r="T13" s="23"/>
      <c r="U13" s="23"/>
      <c r="V13" s="23"/>
      <c r="W13" s="23"/>
      <c r="X13" s="23"/>
      <c r="Y13" s="23"/>
      <c r="Z13" s="23"/>
      <c r="AA13" s="23"/>
      <c r="AB13" s="23"/>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row>
    <row r="14" spans="1:57" s="28" customFormat="1" ht="15.75" customHeight="1">
      <c r="A14" s="23"/>
      <c r="B14" s="196" t="s">
        <v>130</v>
      </c>
      <c r="C14" s="197"/>
      <c r="D14" s="198"/>
      <c r="E14" s="199"/>
      <c r="F14" s="199"/>
      <c r="G14" s="200"/>
      <c r="H14" s="29"/>
      <c r="I14" s="23"/>
      <c r="J14" s="23"/>
      <c r="K14" s="23"/>
      <c r="L14" s="23"/>
      <c r="M14" s="23"/>
      <c r="N14" s="23"/>
      <c r="O14" s="23"/>
      <c r="P14" s="23"/>
      <c r="Q14" s="23"/>
      <c r="R14" s="23"/>
      <c r="S14" s="23"/>
      <c r="T14" s="23"/>
      <c r="U14" s="23"/>
      <c r="V14" s="23"/>
      <c r="W14" s="23"/>
      <c r="X14" s="23"/>
      <c r="Y14" s="23"/>
      <c r="Z14" s="23"/>
      <c r="AA14" s="23"/>
      <c r="AB14" s="23"/>
      <c r="AC14" s="23"/>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row>
    <row r="15" spans="1:57" s="28" customFormat="1" ht="15.75" customHeight="1">
      <c r="A15" s="23"/>
      <c r="B15" s="201"/>
      <c r="C15" s="202"/>
      <c r="D15" s="203" t="s">
        <v>103</v>
      </c>
      <c r="E15" s="204"/>
      <c r="F15" s="204"/>
      <c r="G15" s="205"/>
      <c r="H15" s="29"/>
      <c r="I15" s="23"/>
      <c r="J15" s="23"/>
      <c r="K15" s="23"/>
      <c r="L15" s="23"/>
      <c r="M15" s="23"/>
      <c r="N15" s="23"/>
      <c r="O15" s="23"/>
      <c r="P15" s="23"/>
      <c r="Q15" s="23"/>
      <c r="R15" s="23"/>
      <c r="S15" s="23"/>
      <c r="T15" s="23"/>
      <c r="U15" s="23"/>
      <c r="V15" s="23"/>
      <c r="W15" s="23"/>
      <c r="X15" s="23"/>
      <c r="Y15" s="23"/>
      <c r="Z15" s="23"/>
      <c r="AA15" s="23"/>
      <c r="AB15" s="23"/>
      <c r="AC15" s="23"/>
      <c r="AD15" s="23"/>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row>
    <row r="16" spans="1:57" s="28" customFormat="1" ht="23.25" customHeight="1">
      <c r="A16" s="23"/>
      <c r="B16" s="206"/>
      <c r="C16" s="207"/>
      <c r="D16" s="208" t="s">
        <v>104</v>
      </c>
      <c r="E16" s="209"/>
      <c r="F16" s="209"/>
      <c r="G16" s="210"/>
      <c r="H16" s="29"/>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row>
    <row r="17" spans="1:57" s="28" customFormat="1" ht="15.75" customHeight="1">
      <c r="A17" s="23"/>
      <c r="B17" s="30"/>
      <c r="C17" s="31"/>
      <c r="D17" s="211" t="s">
        <v>105</v>
      </c>
      <c r="E17" s="212"/>
      <c r="F17" s="212"/>
      <c r="G17" s="213"/>
      <c r="H17" s="29"/>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row>
    <row r="18" spans="1:57" s="28" customFormat="1" ht="18" customHeight="1">
      <c r="A18" s="23"/>
      <c r="B18" s="32"/>
      <c r="C18" s="33"/>
      <c r="D18" s="33"/>
      <c r="E18" s="33"/>
      <c r="F18" s="33"/>
      <c r="G18" s="31"/>
      <c r="H18" s="29"/>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row>
    <row r="19" spans="1:57" s="28" customFormat="1" ht="15.75" customHeight="1">
      <c r="A19" s="23"/>
      <c r="B19" s="34"/>
      <c r="C19" s="35"/>
      <c r="D19" s="36" t="s">
        <v>106</v>
      </c>
      <c r="E19" s="36"/>
      <c r="F19" s="86"/>
      <c r="G19" s="37"/>
      <c r="H19" s="29"/>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row>
    <row r="20" spans="1:57" s="28" customFormat="1" ht="15.75" customHeight="1">
      <c r="A20" s="23"/>
      <c r="B20" s="32"/>
      <c r="C20" s="33"/>
      <c r="D20" s="38" t="s">
        <v>107</v>
      </c>
      <c r="E20" s="38"/>
      <c r="F20" s="87"/>
      <c r="G20" s="39"/>
      <c r="H20" s="29"/>
      <c r="I20" s="40">
        <v>3</v>
      </c>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row>
    <row r="21" spans="1:57" s="28" customFormat="1" ht="15.75" customHeight="1">
      <c r="A21" s="41"/>
      <c r="B21" s="32"/>
      <c r="C21" s="33"/>
      <c r="D21" s="33"/>
      <c r="E21" s="33"/>
      <c r="F21" s="33"/>
      <c r="G21" s="31"/>
      <c r="H21" s="29"/>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row>
    <row r="22" spans="1:57" s="28" customFormat="1" ht="15" customHeight="1">
      <c r="A22" s="41"/>
      <c r="B22" s="214" t="s">
        <v>108</v>
      </c>
      <c r="C22" s="214"/>
      <c r="D22" s="42" t="s">
        <v>109</v>
      </c>
      <c r="E22" s="42" t="s">
        <v>274</v>
      </c>
      <c r="F22" s="42" t="s">
        <v>110</v>
      </c>
      <c r="G22" s="42" t="s">
        <v>111</v>
      </c>
      <c r="H22" s="29"/>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AM22" s="23"/>
      <c r="AN22" s="23"/>
      <c r="AO22" s="23"/>
      <c r="AP22" s="23"/>
      <c r="AQ22" s="23"/>
      <c r="AR22" s="23"/>
      <c r="AS22" s="23"/>
      <c r="AT22" s="23"/>
      <c r="AU22" s="23"/>
      <c r="AV22" s="23"/>
      <c r="AW22" s="23"/>
      <c r="AX22" s="23"/>
      <c r="AY22" s="23"/>
      <c r="AZ22" s="23"/>
      <c r="BA22" s="23"/>
      <c r="BB22" s="23"/>
      <c r="BC22" s="23"/>
      <c r="BD22" s="23"/>
      <c r="BE22" s="23"/>
    </row>
    <row r="23" spans="1:57" s="28" customFormat="1" ht="15" customHeight="1">
      <c r="A23" s="41"/>
      <c r="B23" s="218">
        <f>Menu!I5</f>
        <v>0</v>
      </c>
      <c r="C23" s="219"/>
      <c r="D23" s="96">
        <f>Menu!L5</f>
        <v>0</v>
      </c>
      <c r="E23" s="82">
        <f>Menu!J5</f>
        <v>0</v>
      </c>
      <c r="F23" s="83">
        <f>Menu!K5</f>
        <v>0</v>
      </c>
      <c r="G23" s="83">
        <f>IF(ISBLANK(B23),"",D23*F23)</f>
        <v>0</v>
      </c>
      <c r="H23" s="29"/>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AM23" s="23"/>
      <c r="AN23" s="23"/>
      <c r="AO23" s="23"/>
      <c r="AP23" s="23"/>
      <c r="AQ23" s="23"/>
      <c r="AR23" s="23"/>
      <c r="AS23" s="23"/>
      <c r="AT23" s="23"/>
      <c r="AU23" s="23"/>
      <c r="AV23" s="23"/>
      <c r="AW23" s="23"/>
      <c r="AX23" s="23"/>
      <c r="AY23" s="23"/>
      <c r="AZ23" s="23"/>
      <c r="BA23" s="23"/>
      <c r="BB23" s="23"/>
      <c r="BC23" s="23"/>
      <c r="BD23" s="23"/>
      <c r="BE23" s="23"/>
    </row>
    <row r="24" spans="1:57" s="28" customFormat="1" ht="15" customHeight="1">
      <c r="A24" s="41"/>
      <c r="B24" s="218">
        <f>Menu!I6</f>
        <v>0</v>
      </c>
      <c r="C24" s="219"/>
      <c r="D24" s="96">
        <f>Menu!L6</f>
        <v>0</v>
      </c>
      <c r="E24" s="82">
        <f>Menu!J6</f>
        <v>0</v>
      </c>
      <c r="F24" s="83">
        <f>Menu!K6</f>
        <v>0</v>
      </c>
      <c r="G24" s="83">
        <f t="shared" ref="G24:G46" si="0">IF(ISBLANK(B24),"",D24*F24)</f>
        <v>0</v>
      </c>
      <c r="H24" s="29"/>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AM24" s="23"/>
      <c r="AN24" s="23"/>
      <c r="AO24" s="23"/>
      <c r="AP24" s="23"/>
      <c r="AQ24" s="23"/>
      <c r="AR24" s="23"/>
      <c r="AS24" s="23"/>
      <c r="AT24" s="23"/>
      <c r="AU24" s="23"/>
      <c r="AV24" s="23"/>
      <c r="AW24" s="23"/>
      <c r="AX24" s="23"/>
      <c r="AY24" s="23"/>
      <c r="AZ24" s="23"/>
      <c r="BA24" s="23"/>
      <c r="BB24" s="23"/>
      <c r="BC24" s="23"/>
      <c r="BD24" s="23"/>
      <c r="BE24" s="23"/>
    </row>
    <row r="25" spans="1:57" s="28" customFormat="1" ht="15" customHeight="1">
      <c r="A25" s="41"/>
      <c r="B25" s="218">
        <f>Menu!I7</f>
        <v>0</v>
      </c>
      <c r="C25" s="219"/>
      <c r="D25" s="96">
        <f>Menu!L7</f>
        <v>0</v>
      </c>
      <c r="E25" s="82">
        <f>Menu!J7</f>
        <v>0</v>
      </c>
      <c r="F25" s="83">
        <f>Menu!K7</f>
        <v>0</v>
      </c>
      <c r="G25" s="83">
        <f t="shared" si="0"/>
        <v>0</v>
      </c>
      <c r="H25" s="29"/>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AM25" s="23"/>
      <c r="AN25" s="23"/>
      <c r="AO25" s="23"/>
      <c r="AP25" s="23"/>
      <c r="AQ25" s="23"/>
      <c r="AR25" s="23"/>
      <c r="AS25" s="23"/>
      <c r="AT25" s="23"/>
      <c r="AU25" s="23"/>
      <c r="AV25" s="23"/>
      <c r="AW25" s="23"/>
      <c r="AX25" s="23"/>
      <c r="AY25" s="23"/>
      <c r="AZ25" s="23"/>
      <c r="BA25" s="23"/>
      <c r="BB25" s="23"/>
      <c r="BC25" s="23"/>
      <c r="BD25" s="23"/>
      <c r="BE25" s="23"/>
    </row>
    <row r="26" spans="1:57" s="28" customFormat="1" ht="15" customHeight="1">
      <c r="A26" s="41"/>
      <c r="B26" s="218">
        <f>Menu!I8</f>
        <v>0</v>
      </c>
      <c r="C26" s="219"/>
      <c r="D26" s="96">
        <f>Menu!L8</f>
        <v>0</v>
      </c>
      <c r="E26" s="82">
        <f>Menu!J8</f>
        <v>0</v>
      </c>
      <c r="F26" s="83">
        <f>Menu!K8</f>
        <v>0</v>
      </c>
      <c r="G26" s="83">
        <f t="shared" si="0"/>
        <v>0</v>
      </c>
      <c r="H26" s="29"/>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row>
    <row r="27" spans="1:57" s="28" customFormat="1" ht="15" customHeight="1">
      <c r="A27" s="41"/>
      <c r="B27" s="218">
        <f>Menu!I9</f>
        <v>0</v>
      </c>
      <c r="C27" s="219"/>
      <c r="D27" s="96">
        <f>Menu!L9</f>
        <v>0</v>
      </c>
      <c r="E27" s="82">
        <f>Menu!J9</f>
        <v>0</v>
      </c>
      <c r="F27" s="83">
        <f>Menu!K9</f>
        <v>0</v>
      </c>
      <c r="G27" s="83">
        <f t="shared" si="0"/>
        <v>0</v>
      </c>
      <c r="H27" s="29"/>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AM27" s="23"/>
      <c r="AN27" s="23"/>
      <c r="AO27" s="23"/>
      <c r="AP27" s="23"/>
      <c r="AQ27" s="23"/>
      <c r="AR27" s="23"/>
      <c r="AS27" s="23"/>
      <c r="AT27" s="23"/>
      <c r="AU27" s="23"/>
      <c r="AV27" s="23"/>
      <c r="AW27" s="23"/>
      <c r="AX27" s="23"/>
      <c r="AY27" s="23"/>
      <c r="AZ27" s="23"/>
      <c r="BA27" s="23"/>
      <c r="BB27" s="23"/>
      <c r="BC27" s="23"/>
      <c r="BD27" s="23"/>
      <c r="BE27" s="23"/>
    </row>
    <row r="28" spans="1:57" s="28" customFormat="1" ht="15" customHeight="1">
      <c r="A28" s="41"/>
      <c r="B28" s="218">
        <f>Menu!I10</f>
        <v>0</v>
      </c>
      <c r="C28" s="219"/>
      <c r="D28" s="96">
        <f>Menu!L10</f>
        <v>0</v>
      </c>
      <c r="E28" s="82">
        <f>Menu!J10</f>
        <v>0</v>
      </c>
      <c r="F28" s="83">
        <f>Menu!K10</f>
        <v>0</v>
      </c>
      <c r="G28" s="83">
        <f t="shared" si="0"/>
        <v>0</v>
      </c>
      <c r="H28" s="29"/>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AM28" s="23"/>
      <c r="AN28" s="23"/>
      <c r="AO28" s="23"/>
      <c r="AP28" s="23"/>
      <c r="AQ28" s="23"/>
      <c r="AR28" s="23"/>
      <c r="AS28" s="23"/>
      <c r="AT28" s="23"/>
      <c r="AU28" s="23"/>
      <c r="AV28" s="23"/>
      <c r="AW28" s="23"/>
      <c r="AX28" s="23"/>
      <c r="AY28" s="23"/>
      <c r="AZ28" s="23"/>
      <c r="BA28" s="23"/>
      <c r="BB28" s="23"/>
      <c r="BC28" s="23"/>
      <c r="BD28" s="23"/>
      <c r="BE28" s="23"/>
    </row>
    <row r="29" spans="1:57" s="28" customFormat="1" ht="15" customHeight="1">
      <c r="A29" s="41"/>
      <c r="B29" s="218">
        <f>Menu!I11</f>
        <v>0</v>
      </c>
      <c r="C29" s="219"/>
      <c r="D29" s="96">
        <f>Menu!L11</f>
        <v>0</v>
      </c>
      <c r="E29" s="82">
        <f>Menu!J11</f>
        <v>0</v>
      </c>
      <c r="F29" s="83">
        <f>Menu!K11</f>
        <v>0</v>
      </c>
      <c r="G29" s="83">
        <f t="shared" si="0"/>
        <v>0</v>
      </c>
      <c r="H29" s="29"/>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AM29" s="23"/>
      <c r="AN29" s="23"/>
      <c r="AO29" s="23"/>
      <c r="AP29" s="23"/>
      <c r="AQ29" s="23"/>
      <c r="AR29" s="23"/>
      <c r="AS29" s="23"/>
      <c r="AT29" s="23"/>
      <c r="AU29" s="23"/>
      <c r="AV29" s="23"/>
      <c r="AW29" s="23"/>
      <c r="AX29" s="23"/>
      <c r="AY29" s="23"/>
      <c r="AZ29" s="23"/>
      <c r="BA29" s="23"/>
      <c r="BB29" s="23"/>
      <c r="BC29" s="23"/>
      <c r="BD29" s="23"/>
      <c r="BE29" s="23"/>
    </row>
    <row r="30" spans="1:57" s="28" customFormat="1" ht="15" customHeight="1">
      <c r="A30" s="41"/>
      <c r="B30" s="218">
        <f>Menu!I12</f>
        <v>0</v>
      </c>
      <c r="C30" s="219"/>
      <c r="D30" s="96">
        <f>Menu!L12</f>
        <v>0</v>
      </c>
      <c r="E30" s="82">
        <f>Menu!J12</f>
        <v>0</v>
      </c>
      <c r="F30" s="83">
        <f>Menu!K12</f>
        <v>0</v>
      </c>
      <c r="G30" s="83">
        <f t="shared" si="0"/>
        <v>0</v>
      </c>
      <c r="H30" s="29"/>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row>
    <row r="31" spans="1:57" s="28" customFormat="1" ht="15" customHeight="1">
      <c r="A31" s="41"/>
      <c r="B31" s="218">
        <f>Menu!I13</f>
        <v>0</v>
      </c>
      <c r="C31" s="219"/>
      <c r="D31" s="96">
        <f>Menu!L13</f>
        <v>0</v>
      </c>
      <c r="E31" s="82">
        <f>Menu!J13</f>
        <v>0</v>
      </c>
      <c r="F31" s="83">
        <f>Menu!K13</f>
        <v>0</v>
      </c>
      <c r="G31" s="83">
        <f t="shared" si="0"/>
        <v>0</v>
      </c>
      <c r="H31" s="29"/>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3"/>
      <c r="AO31" s="23"/>
      <c r="AP31" s="23"/>
      <c r="AQ31" s="23"/>
      <c r="AR31" s="23"/>
      <c r="AS31" s="23"/>
      <c r="AT31" s="23"/>
      <c r="AU31" s="23"/>
      <c r="AV31" s="23"/>
      <c r="AW31" s="23"/>
      <c r="AX31" s="23"/>
      <c r="AY31" s="23"/>
      <c r="AZ31" s="23"/>
      <c r="BA31" s="23"/>
      <c r="BB31" s="23"/>
      <c r="BC31" s="23"/>
      <c r="BD31" s="23"/>
      <c r="BE31" s="23"/>
    </row>
    <row r="32" spans="1:57" s="28" customFormat="1" ht="15" customHeight="1">
      <c r="A32" s="41"/>
      <c r="B32" s="218">
        <f>Menu!I14</f>
        <v>0</v>
      </c>
      <c r="C32" s="219"/>
      <c r="D32" s="96">
        <f>Menu!L14</f>
        <v>0</v>
      </c>
      <c r="E32" s="82">
        <f>Menu!J14</f>
        <v>0</v>
      </c>
      <c r="F32" s="83">
        <f>Menu!K14</f>
        <v>0</v>
      </c>
      <c r="G32" s="83">
        <f t="shared" si="0"/>
        <v>0</v>
      </c>
      <c r="H32" s="29"/>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AM32" s="23"/>
      <c r="AN32" s="23"/>
      <c r="AO32" s="23"/>
      <c r="AP32" s="23"/>
      <c r="AQ32" s="23"/>
      <c r="AR32" s="23"/>
      <c r="AS32" s="23"/>
      <c r="AT32" s="23"/>
      <c r="AU32" s="23"/>
      <c r="AV32" s="23"/>
      <c r="AW32" s="23"/>
      <c r="AX32" s="23"/>
      <c r="AY32" s="23"/>
      <c r="AZ32" s="23"/>
      <c r="BA32" s="23"/>
      <c r="BB32" s="23"/>
      <c r="BC32" s="23"/>
      <c r="BD32" s="23"/>
      <c r="BE32" s="23"/>
    </row>
    <row r="33" spans="1:57" s="28" customFormat="1" ht="15" customHeight="1">
      <c r="A33" s="41"/>
      <c r="B33" s="218">
        <f>Menu!I15</f>
        <v>0</v>
      </c>
      <c r="C33" s="219"/>
      <c r="D33" s="96">
        <f>Menu!L15</f>
        <v>0</v>
      </c>
      <c r="E33" s="82">
        <f>Menu!J15</f>
        <v>0</v>
      </c>
      <c r="F33" s="83">
        <f>Menu!K15</f>
        <v>0</v>
      </c>
      <c r="G33" s="83">
        <f t="shared" si="0"/>
        <v>0</v>
      </c>
      <c r="H33" s="29"/>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AM33" s="23"/>
      <c r="AN33" s="23"/>
      <c r="AO33" s="23"/>
      <c r="AP33" s="23"/>
      <c r="AQ33" s="23"/>
      <c r="AR33" s="23"/>
      <c r="AS33" s="23"/>
      <c r="AT33" s="23"/>
      <c r="AU33" s="23"/>
      <c r="AV33" s="23"/>
      <c r="AW33" s="23"/>
      <c r="AX33" s="23"/>
      <c r="AY33" s="23"/>
      <c r="AZ33" s="23"/>
      <c r="BA33" s="23"/>
      <c r="BB33" s="23"/>
      <c r="BC33" s="23"/>
      <c r="BD33" s="23"/>
      <c r="BE33" s="23"/>
    </row>
    <row r="34" spans="1:57" s="28" customFormat="1" ht="15" customHeight="1">
      <c r="A34" s="41"/>
      <c r="B34" s="218">
        <f>Menu!I16</f>
        <v>0</v>
      </c>
      <c r="C34" s="219"/>
      <c r="D34" s="96">
        <f>Menu!L16</f>
        <v>0</v>
      </c>
      <c r="E34" s="82">
        <f>Menu!J16</f>
        <v>0</v>
      </c>
      <c r="F34" s="83">
        <f>Menu!K16</f>
        <v>0</v>
      </c>
      <c r="G34" s="83">
        <f t="shared" si="0"/>
        <v>0</v>
      </c>
      <c r="H34" s="29"/>
      <c r="I34" s="23"/>
      <c r="J34" s="23"/>
      <c r="K34" s="23"/>
      <c r="L34" s="23"/>
      <c r="M34" s="23"/>
      <c r="N34" s="23"/>
      <c r="O34" s="23"/>
      <c r="P34" s="23"/>
      <c r="Q34" s="23"/>
      <c r="R34" s="23"/>
      <c r="S34" s="23"/>
      <c r="T34" s="23"/>
      <c r="U34" s="23"/>
      <c r="V34" s="23"/>
      <c r="W34" s="23"/>
      <c r="X34" s="23"/>
      <c r="Y34" s="23"/>
      <c r="Z34" s="23"/>
      <c r="AA34" s="23"/>
      <c r="AB34" s="23"/>
      <c r="AC34" s="23"/>
      <c r="AD34" s="23"/>
      <c r="AE34" s="23"/>
      <c r="AF34" s="23"/>
      <c r="AG34" s="23"/>
      <c r="AH34" s="23"/>
      <c r="AI34" s="23"/>
      <c r="AJ34" s="23"/>
      <c r="AK34" s="23"/>
      <c r="AL34" s="23"/>
      <c r="AM34" s="23"/>
      <c r="AN34" s="23"/>
      <c r="AO34" s="23"/>
      <c r="AP34" s="23"/>
      <c r="AQ34" s="23"/>
      <c r="AR34" s="23"/>
      <c r="AS34" s="23"/>
      <c r="AT34" s="23"/>
      <c r="AU34" s="23"/>
      <c r="AV34" s="23"/>
      <c r="AW34" s="23"/>
      <c r="AX34" s="23"/>
      <c r="AY34" s="23"/>
      <c r="AZ34" s="23"/>
      <c r="BA34" s="23"/>
      <c r="BB34" s="23"/>
      <c r="BC34" s="23"/>
      <c r="BD34" s="23"/>
      <c r="BE34" s="23"/>
    </row>
    <row r="35" spans="1:57" s="28" customFormat="1" ht="15" customHeight="1">
      <c r="A35" s="41"/>
      <c r="B35" s="218">
        <f>Menu!I17</f>
        <v>0</v>
      </c>
      <c r="C35" s="219"/>
      <c r="D35" s="96">
        <f>Menu!L17</f>
        <v>0</v>
      </c>
      <c r="E35" s="82">
        <f>Menu!J17</f>
        <v>0</v>
      </c>
      <c r="F35" s="83">
        <f>Menu!K17</f>
        <v>0</v>
      </c>
      <c r="G35" s="83">
        <f t="shared" si="0"/>
        <v>0</v>
      </c>
      <c r="H35" s="29"/>
      <c r="I35" s="23"/>
      <c r="J35" s="23"/>
      <c r="K35" s="23"/>
      <c r="L35" s="23"/>
      <c r="M35" s="23"/>
      <c r="N35" s="23"/>
      <c r="O35" s="23"/>
      <c r="P35" s="23"/>
      <c r="Q35" s="23"/>
      <c r="R35" s="23"/>
      <c r="S35" s="23"/>
      <c r="T35" s="23"/>
      <c r="U35" s="23"/>
      <c r="V35" s="23"/>
      <c r="W35" s="23"/>
      <c r="X35" s="23"/>
      <c r="Y35" s="23"/>
      <c r="Z35" s="23"/>
      <c r="AA35" s="23"/>
      <c r="AB35" s="23"/>
      <c r="AC35" s="23"/>
      <c r="AD35" s="23"/>
      <c r="AE35" s="23"/>
      <c r="AF35" s="23"/>
      <c r="AG35" s="23"/>
      <c r="AH35" s="23"/>
      <c r="AI35" s="23"/>
      <c r="AJ35" s="23"/>
      <c r="AK35" s="23"/>
      <c r="AL35" s="23"/>
      <c r="AM35" s="23"/>
      <c r="AN35" s="23"/>
      <c r="AO35" s="23"/>
      <c r="AP35" s="23"/>
      <c r="AQ35" s="23"/>
      <c r="AR35" s="23"/>
      <c r="AS35" s="23"/>
      <c r="AT35" s="23"/>
      <c r="AU35" s="23"/>
      <c r="AV35" s="23"/>
      <c r="AW35" s="23"/>
      <c r="AX35" s="23"/>
      <c r="AY35" s="23"/>
      <c r="AZ35" s="23"/>
      <c r="BA35" s="23"/>
      <c r="BB35" s="23"/>
      <c r="BC35" s="23"/>
      <c r="BD35" s="23"/>
      <c r="BE35" s="23"/>
    </row>
    <row r="36" spans="1:57" s="28" customFormat="1" ht="15" customHeight="1">
      <c r="A36" s="29"/>
      <c r="B36" s="218">
        <f>Menu!I18</f>
        <v>0</v>
      </c>
      <c r="C36" s="219"/>
      <c r="D36" s="96">
        <f>Menu!L18</f>
        <v>0</v>
      </c>
      <c r="E36" s="82">
        <f>Menu!J18</f>
        <v>0</v>
      </c>
      <c r="F36" s="83">
        <f>Menu!K18</f>
        <v>0</v>
      </c>
      <c r="G36" s="83">
        <f t="shared" si="0"/>
        <v>0</v>
      </c>
      <c r="H36" s="29"/>
      <c r="I36" s="23"/>
      <c r="J36" s="23"/>
      <c r="K36" s="23"/>
      <c r="L36" s="23"/>
      <c r="M36" s="23"/>
      <c r="N36" s="23"/>
      <c r="O36" s="23"/>
      <c r="P36" s="23"/>
      <c r="Q36" s="23"/>
      <c r="R36" s="23"/>
      <c r="S36" s="23"/>
      <c r="T36" s="23"/>
      <c r="U36" s="23"/>
      <c r="V36" s="23"/>
      <c r="W36" s="23"/>
      <c r="X36" s="23"/>
      <c r="Y36" s="23"/>
      <c r="Z36" s="23"/>
      <c r="AA36" s="23"/>
      <c r="AB36" s="23"/>
      <c r="AC36" s="23"/>
      <c r="AD36" s="23"/>
      <c r="AE36" s="23"/>
      <c r="AF36" s="23"/>
      <c r="AG36" s="23"/>
      <c r="AH36" s="23"/>
      <c r="AI36" s="23"/>
      <c r="AJ36" s="23"/>
      <c r="AK36" s="23"/>
      <c r="AL36" s="23"/>
      <c r="AM36" s="23"/>
      <c r="AN36" s="23"/>
      <c r="AO36" s="23"/>
      <c r="AP36" s="23"/>
      <c r="AQ36" s="23"/>
      <c r="AR36" s="23"/>
      <c r="AS36" s="23"/>
      <c r="AT36" s="23"/>
      <c r="AU36" s="23"/>
      <c r="AV36" s="23"/>
      <c r="AW36" s="23"/>
      <c r="AX36" s="23"/>
      <c r="AY36" s="23"/>
      <c r="AZ36" s="23"/>
      <c r="BA36" s="23"/>
      <c r="BB36" s="23"/>
      <c r="BC36" s="23"/>
      <c r="BD36" s="23"/>
      <c r="BE36" s="23"/>
    </row>
    <row r="37" spans="1:57" ht="15" customHeight="1">
      <c r="A37" s="41"/>
      <c r="B37" s="218">
        <f>Menu!I19</f>
        <v>0</v>
      </c>
      <c r="C37" s="219"/>
      <c r="D37" s="96">
        <f>Menu!L19</f>
        <v>0</v>
      </c>
      <c r="E37" s="82">
        <f>Menu!J19</f>
        <v>0</v>
      </c>
      <c r="F37" s="83">
        <f>Menu!K19</f>
        <v>0</v>
      </c>
      <c r="G37" s="83">
        <f t="shared" si="0"/>
        <v>0</v>
      </c>
      <c r="H37" s="29"/>
    </row>
    <row r="38" spans="1:57" s="28" customFormat="1" ht="15" customHeight="1">
      <c r="A38" s="41"/>
      <c r="B38" s="218">
        <f>Menu!I20</f>
        <v>0</v>
      </c>
      <c r="C38" s="219"/>
      <c r="D38" s="96">
        <f>Menu!L20</f>
        <v>0</v>
      </c>
      <c r="E38" s="82">
        <f>Menu!J20</f>
        <v>0</v>
      </c>
      <c r="F38" s="83">
        <f>Menu!K20</f>
        <v>0</v>
      </c>
      <c r="G38" s="83">
        <f t="shared" si="0"/>
        <v>0</v>
      </c>
      <c r="H38" s="29"/>
      <c r="I38" s="23"/>
      <c r="J38" s="23"/>
      <c r="K38" s="23"/>
      <c r="L38" s="23"/>
      <c r="M38" s="23"/>
      <c r="N38" s="23"/>
      <c r="O38" s="23"/>
      <c r="P38" s="23"/>
      <c r="Q38" s="23"/>
      <c r="R38" s="23"/>
      <c r="S38" s="23"/>
      <c r="T38" s="23"/>
      <c r="U38" s="23"/>
      <c r="V38" s="23"/>
      <c r="W38" s="23"/>
      <c r="X38" s="23"/>
      <c r="Y38" s="23"/>
      <c r="Z38" s="23"/>
      <c r="AA38" s="23"/>
      <c r="AB38" s="23"/>
      <c r="AC38" s="23"/>
      <c r="AD38" s="23"/>
      <c r="AE38" s="23"/>
      <c r="AF38" s="23"/>
      <c r="AG38" s="23"/>
      <c r="AH38" s="23"/>
      <c r="AI38" s="23"/>
      <c r="AJ38" s="23"/>
      <c r="AK38" s="23"/>
      <c r="AL38" s="23"/>
      <c r="AM38" s="23"/>
      <c r="AN38" s="23"/>
      <c r="AO38" s="23"/>
      <c r="AP38" s="23"/>
      <c r="AQ38" s="23"/>
      <c r="AR38" s="23"/>
      <c r="AS38" s="23"/>
      <c r="AT38" s="23"/>
      <c r="AU38" s="23"/>
      <c r="AV38" s="23"/>
      <c r="AW38" s="23"/>
      <c r="AX38" s="23"/>
      <c r="AY38" s="23"/>
      <c r="AZ38" s="23"/>
      <c r="BA38" s="23"/>
      <c r="BB38" s="23"/>
      <c r="BC38" s="23"/>
      <c r="BD38" s="23"/>
      <c r="BE38" s="23"/>
    </row>
    <row r="39" spans="1:57" s="28" customFormat="1" ht="15" customHeight="1">
      <c r="A39" s="41"/>
      <c r="B39" s="218">
        <f>Menu!I21</f>
        <v>0</v>
      </c>
      <c r="C39" s="219"/>
      <c r="D39" s="96">
        <f>Menu!L21</f>
        <v>0</v>
      </c>
      <c r="E39" s="82">
        <f>Menu!J21</f>
        <v>0</v>
      </c>
      <c r="F39" s="83">
        <f>Menu!K21</f>
        <v>0</v>
      </c>
      <c r="G39" s="83">
        <f t="shared" si="0"/>
        <v>0</v>
      </c>
      <c r="H39" s="29"/>
      <c r="I39" s="23"/>
      <c r="J39" s="23"/>
      <c r="K39" s="23"/>
      <c r="L39" s="23"/>
      <c r="M39" s="23"/>
      <c r="N39" s="23"/>
      <c r="O39" s="23"/>
      <c r="P39" s="23"/>
      <c r="Q39" s="23"/>
      <c r="R39" s="23"/>
      <c r="S39" s="23"/>
      <c r="T39" s="23"/>
      <c r="U39" s="23"/>
      <c r="V39" s="23"/>
      <c r="W39" s="23"/>
      <c r="X39" s="23"/>
      <c r="Y39" s="23"/>
      <c r="Z39" s="23"/>
      <c r="AA39" s="23"/>
      <c r="AB39" s="23"/>
      <c r="AC39" s="23"/>
      <c r="AD39" s="23"/>
      <c r="AE39" s="23"/>
      <c r="AF39" s="23"/>
      <c r="AG39" s="23"/>
      <c r="AH39" s="23"/>
      <c r="AI39" s="23"/>
      <c r="AJ39" s="23"/>
      <c r="AK39" s="23"/>
      <c r="AL39" s="23"/>
      <c r="AM39" s="23"/>
      <c r="AN39" s="23"/>
      <c r="AO39" s="23"/>
      <c r="AP39" s="23"/>
      <c r="AQ39" s="23"/>
      <c r="AR39" s="23"/>
      <c r="AS39" s="23"/>
      <c r="AT39" s="23"/>
      <c r="AU39" s="23"/>
      <c r="AV39" s="23"/>
      <c r="AW39" s="23"/>
      <c r="AX39" s="23"/>
      <c r="AY39" s="23"/>
      <c r="AZ39" s="23"/>
      <c r="BA39" s="23"/>
      <c r="BB39" s="23"/>
      <c r="BC39" s="23"/>
      <c r="BD39" s="23"/>
      <c r="BE39" s="23"/>
    </row>
    <row r="40" spans="1:57" s="28" customFormat="1" ht="15" customHeight="1">
      <c r="A40" s="41"/>
      <c r="B40" s="218">
        <f>Menu!I22</f>
        <v>0</v>
      </c>
      <c r="C40" s="219"/>
      <c r="D40" s="96">
        <f>Menu!L22</f>
        <v>0</v>
      </c>
      <c r="E40" s="82">
        <f>Menu!J22</f>
        <v>0</v>
      </c>
      <c r="F40" s="83">
        <f>Menu!K22</f>
        <v>0</v>
      </c>
      <c r="G40" s="83">
        <f t="shared" si="0"/>
        <v>0</v>
      </c>
      <c r="H40" s="29"/>
      <c r="I40" s="23"/>
      <c r="J40" s="23"/>
      <c r="K40" s="23"/>
      <c r="L40" s="23"/>
      <c r="M40" s="23"/>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23"/>
      <c r="AO40" s="23"/>
      <c r="AP40" s="23"/>
      <c r="AQ40" s="23"/>
      <c r="AR40" s="23"/>
      <c r="AS40" s="23"/>
      <c r="AT40" s="23"/>
      <c r="AU40" s="23"/>
      <c r="AV40" s="23"/>
      <c r="AW40" s="23"/>
      <c r="AX40" s="23"/>
      <c r="AY40" s="23"/>
      <c r="AZ40" s="23"/>
      <c r="BA40" s="23"/>
      <c r="BB40" s="23"/>
      <c r="BC40" s="23"/>
      <c r="BD40" s="23"/>
      <c r="BE40" s="23"/>
    </row>
    <row r="41" spans="1:57" s="28" customFormat="1" ht="15" customHeight="1">
      <c r="A41" s="41"/>
      <c r="B41" s="218">
        <f>Menu!I23</f>
        <v>0</v>
      </c>
      <c r="C41" s="219"/>
      <c r="D41" s="96">
        <f>Menu!L23</f>
        <v>0</v>
      </c>
      <c r="E41" s="82">
        <f>Menu!J23</f>
        <v>0</v>
      </c>
      <c r="F41" s="83">
        <f>Menu!K23</f>
        <v>0</v>
      </c>
      <c r="G41" s="83">
        <f t="shared" si="0"/>
        <v>0</v>
      </c>
      <c r="H41" s="29"/>
      <c r="I41" s="23"/>
      <c r="J41" s="23"/>
      <c r="K41" s="23"/>
      <c r="L41" s="23"/>
      <c r="M41" s="23"/>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23"/>
      <c r="AO41" s="23"/>
      <c r="AP41" s="23"/>
      <c r="AQ41" s="23"/>
      <c r="AR41" s="23"/>
      <c r="AS41" s="23"/>
      <c r="AT41" s="23"/>
      <c r="AU41" s="23"/>
      <c r="AV41" s="23"/>
      <c r="AW41" s="23"/>
      <c r="AX41" s="23"/>
      <c r="AY41" s="23"/>
      <c r="AZ41" s="23"/>
      <c r="BA41" s="23"/>
      <c r="BB41" s="23"/>
      <c r="BC41" s="23"/>
      <c r="BD41" s="23"/>
      <c r="BE41" s="23"/>
    </row>
    <row r="42" spans="1:57" s="28" customFormat="1" ht="15" customHeight="1">
      <c r="A42" s="29"/>
      <c r="B42" s="218">
        <f>Menu!I24</f>
        <v>0</v>
      </c>
      <c r="C42" s="219"/>
      <c r="D42" s="96">
        <f>Menu!L24</f>
        <v>0</v>
      </c>
      <c r="E42" s="82">
        <f>Menu!J24</f>
        <v>0</v>
      </c>
      <c r="F42" s="83">
        <f>Menu!K24</f>
        <v>0</v>
      </c>
      <c r="G42" s="83">
        <f t="shared" si="0"/>
        <v>0</v>
      </c>
      <c r="H42" s="29"/>
      <c r="I42" s="23"/>
      <c r="J42" s="23"/>
      <c r="K42" s="23"/>
      <c r="L42" s="23"/>
      <c r="M42" s="23"/>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23"/>
      <c r="AO42" s="23"/>
      <c r="AP42" s="23"/>
      <c r="AQ42" s="23"/>
      <c r="AR42" s="23"/>
      <c r="AS42" s="23"/>
      <c r="AT42" s="23"/>
      <c r="AU42" s="23"/>
      <c r="AV42" s="23"/>
      <c r="AW42" s="23"/>
      <c r="AX42" s="23"/>
      <c r="AY42" s="23"/>
      <c r="AZ42" s="23"/>
      <c r="BA42" s="23"/>
      <c r="BB42" s="23"/>
      <c r="BC42" s="23"/>
      <c r="BD42" s="23"/>
      <c r="BE42" s="23"/>
    </row>
    <row r="43" spans="1:57" s="28" customFormat="1" ht="15" customHeight="1">
      <c r="A43" s="29"/>
      <c r="B43" s="218">
        <f>Menu!I25</f>
        <v>0</v>
      </c>
      <c r="C43" s="219"/>
      <c r="D43" s="96">
        <f>Menu!L25</f>
        <v>0</v>
      </c>
      <c r="E43" s="82">
        <f>Menu!J25</f>
        <v>0</v>
      </c>
      <c r="F43" s="83">
        <f>Menu!K25</f>
        <v>0</v>
      </c>
      <c r="G43" s="83">
        <f t="shared" si="0"/>
        <v>0</v>
      </c>
      <c r="H43" s="29"/>
      <c r="I43" s="23"/>
      <c r="J43" s="23"/>
      <c r="K43" s="23"/>
      <c r="L43" s="23"/>
      <c r="M43" s="23"/>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23"/>
      <c r="AO43" s="23"/>
      <c r="AP43" s="23"/>
      <c r="AQ43" s="23"/>
      <c r="AR43" s="23"/>
      <c r="AS43" s="23"/>
      <c r="AT43" s="23"/>
      <c r="AU43" s="23"/>
      <c r="AV43" s="23"/>
      <c r="AW43" s="23"/>
      <c r="AX43" s="23"/>
      <c r="AY43" s="23"/>
      <c r="AZ43" s="23"/>
      <c r="BA43" s="23"/>
      <c r="BB43" s="23"/>
      <c r="BC43" s="23"/>
      <c r="BD43" s="23"/>
      <c r="BE43" s="23"/>
    </row>
    <row r="44" spans="1:57" ht="15" customHeight="1">
      <c r="A44" s="41"/>
      <c r="B44" s="218">
        <f>Menu!I26</f>
        <v>0</v>
      </c>
      <c r="C44" s="219"/>
      <c r="D44" s="96">
        <f>Menu!L26</f>
        <v>0</v>
      </c>
      <c r="E44" s="82">
        <f>Menu!J26</f>
        <v>0</v>
      </c>
      <c r="F44" s="83">
        <f>Menu!K26</f>
        <v>0</v>
      </c>
      <c r="G44" s="83">
        <f t="shared" si="0"/>
        <v>0</v>
      </c>
      <c r="H44" s="29"/>
    </row>
    <row r="45" spans="1:57" ht="15" customHeight="1">
      <c r="A45" s="41"/>
      <c r="B45" s="218">
        <f>Menu!I27</f>
        <v>0</v>
      </c>
      <c r="C45" s="219"/>
      <c r="D45" s="96">
        <f>Menu!L27</f>
        <v>0</v>
      </c>
      <c r="E45" s="82">
        <f>Menu!J27</f>
        <v>0</v>
      </c>
      <c r="F45" s="83">
        <f>Menu!K27</f>
        <v>0</v>
      </c>
      <c r="G45" s="83">
        <f t="shared" si="0"/>
        <v>0</v>
      </c>
      <c r="H45" s="29"/>
    </row>
    <row r="46" spans="1:57" s="28" customFormat="1" ht="15" customHeight="1">
      <c r="A46" s="41"/>
      <c r="B46" s="218">
        <f>Menu!I28</f>
        <v>0</v>
      </c>
      <c r="C46" s="219"/>
      <c r="D46" s="96">
        <f>Menu!L28</f>
        <v>0</v>
      </c>
      <c r="E46" s="82">
        <f>Menu!J28</f>
        <v>0</v>
      </c>
      <c r="F46" s="83">
        <f>Menu!K28</f>
        <v>0</v>
      </c>
      <c r="G46" s="83">
        <f t="shared" si="0"/>
        <v>0</v>
      </c>
      <c r="H46" s="29"/>
      <c r="I46" s="23"/>
      <c r="J46" s="23"/>
      <c r="K46" s="23"/>
      <c r="L46" s="23"/>
      <c r="M46" s="23"/>
      <c r="N46" s="23"/>
      <c r="O46" s="23"/>
      <c r="P46" s="23"/>
      <c r="Q46" s="23"/>
      <c r="R46" s="23"/>
      <c r="S46" s="23"/>
      <c r="T46" s="23"/>
      <c r="U46" s="23"/>
      <c r="V46" s="23"/>
      <c r="W46" s="23"/>
      <c r="X46" s="23"/>
      <c r="Y46" s="23"/>
      <c r="Z46" s="23"/>
      <c r="AA46" s="23"/>
      <c r="AB46" s="23"/>
      <c r="AC46" s="23"/>
      <c r="AD46" s="23"/>
      <c r="AE46" s="23"/>
      <c r="AF46" s="23"/>
      <c r="AG46" s="23"/>
      <c r="AH46" s="23"/>
      <c r="AI46" s="23"/>
      <c r="AJ46" s="23"/>
      <c r="AK46" s="23"/>
      <c r="AL46" s="23"/>
      <c r="AM46" s="23"/>
      <c r="AN46" s="23"/>
      <c r="AO46" s="23"/>
      <c r="AP46" s="23"/>
      <c r="AQ46" s="23"/>
      <c r="AR46" s="23"/>
      <c r="AS46" s="23"/>
      <c r="AT46" s="23"/>
      <c r="AU46" s="23"/>
      <c r="AV46" s="23"/>
      <c r="AW46" s="23"/>
      <c r="AX46" s="23"/>
      <c r="AY46" s="23"/>
      <c r="AZ46" s="23"/>
      <c r="BA46" s="23"/>
      <c r="BB46" s="23"/>
      <c r="BC46" s="23"/>
      <c r="BD46" s="23"/>
      <c r="BE46" s="23"/>
    </row>
    <row r="47" spans="1:57" s="28" customFormat="1" ht="13.5" customHeight="1">
      <c r="A47" s="41"/>
      <c r="B47" s="217"/>
      <c r="C47" s="181"/>
      <c r="D47" s="89"/>
      <c r="E47" s="89"/>
      <c r="F47" s="89"/>
      <c r="G47" s="93"/>
      <c r="H47" s="29"/>
      <c r="I47" s="23"/>
      <c r="J47" s="23"/>
      <c r="K47" s="23"/>
      <c r="L47" s="23"/>
      <c r="M47" s="23"/>
      <c r="N47" s="23"/>
      <c r="O47" s="23"/>
      <c r="P47" s="23"/>
      <c r="Q47" s="23"/>
      <c r="R47" s="23"/>
      <c r="S47" s="23"/>
      <c r="T47" s="23"/>
      <c r="U47" s="23"/>
      <c r="V47" s="23"/>
      <c r="W47" s="23"/>
      <c r="X47" s="23"/>
      <c r="Y47" s="23"/>
      <c r="Z47" s="23"/>
      <c r="AA47" s="23"/>
      <c r="AB47" s="23"/>
      <c r="AC47" s="23"/>
      <c r="AD47" s="23"/>
      <c r="AE47" s="23"/>
      <c r="AF47" s="23"/>
      <c r="AG47" s="23"/>
      <c r="AH47" s="23"/>
      <c r="AI47" s="23"/>
      <c r="AJ47" s="23"/>
      <c r="AK47" s="23"/>
      <c r="AL47" s="23"/>
      <c r="AM47" s="23"/>
      <c r="AN47" s="23"/>
      <c r="AO47" s="23"/>
      <c r="AP47" s="23"/>
      <c r="AQ47" s="23"/>
      <c r="AR47" s="23"/>
      <c r="AS47" s="23"/>
      <c r="AT47" s="23"/>
      <c r="AU47" s="23"/>
      <c r="AV47" s="23"/>
      <c r="AW47" s="23"/>
      <c r="AX47" s="23"/>
      <c r="AY47" s="23"/>
      <c r="AZ47" s="23"/>
      <c r="BA47" s="23"/>
      <c r="BB47" s="23"/>
      <c r="BC47" s="23"/>
      <c r="BD47" s="23"/>
      <c r="BE47" s="23"/>
    </row>
    <row r="48" spans="1:57" s="28" customFormat="1" ht="13.5" customHeight="1">
      <c r="A48" s="41"/>
      <c r="B48" s="32"/>
      <c r="C48" s="33"/>
      <c r="D48" s="43"/>
      <c r="E48" s="43"/>
      <c r="F48" s="44" t="s">
        <v>112</v>
      </c>
      <c r="G48" s="88">
        <f>SUM(G23:G46)</f>
        <v>0</v>
      </c>
      <c r="H48" s="29"/>
      <c r="I48" s="23"/>
      <c r="J48" s="23"/>
      <c r="K48" s="23"/>
      <c r="L48" s="23"/>
      <c r="M48" s="23"/>
      <c r="N48" s="23"/>
      <c r="O48" s="23"/>
      <c r="P48" s="23"/>
      <c r="Q48" s="23"/>
      <c r="R48" s="23"/>
      <c r="S48" s="23"/>
      <c r="T48" s="23"/>
      <c r="U48" s="23"/>
      <c r="V48" s="23"/>
      <c r="W48" s="23"/>
      <c r="X48" s="23"/>
      <c r="Y48" s="23"/>
      <c r="Z48" s="23"/>
      <c r="AA48" s="23"/>
      <c r="AB48" s="23"/>
      <c r="AC48" s="23"/>
      <c r="AD48" s="23"/>
      <c r="AE48" s="23"/>
      <c r="AF48" s="23"/>
      <c r="AG48" s="23"/>
      <c r="AH48" s="23"/>
      <c r="AI48" s="23"/>
      <c r="AJ48" s="23"/>
      <c r="AK48" s="23"/>
      <c r="AL48" s="23"/>
      <c r="AM48" s="23"/>
      <c r="AN48" s="23"/>
      <c r="AO48" s="23"/>
      <c r="AP48" s="23"/>
      <c r="AQ48" s="23"/>
      <c r="AR48" s="23"/>
      <c r="AS48" s="23"/>
      <c r="AT48" s="23"/>
      <c r="AU48" s="23"/>
      <c r="AV48" s="23"/>
      <c r="AW48" s="23"/>
      <c r="AX48" s="23"/>
      <c r="AY48" s="23"/>
      <c r="AZ48" s="23"/>
      <c r="BA48" s="23"/>
      <c r="BB48" s="23"/>
      <c r="BC48" s="23"/>
      <c r="BD48" s="23"/>
      <c r="BE48" s="23"/>
    </row>
    <row r="49" spans="1:57" s="28" customFormat="1" ht="13.5" customHeight="1">
      <c r="A49" s="41"/>
      <c r="B49" s="32"/>
      <c r="C49" s="33"/>
      <c r="D49" s="43"/>
      <c r="E49" s="43"/>
      <c r="F49" s="44" t="s">
        <v>113</v>
      </c>
      <c r="G49" s="65">
        <f>SUM(G48)*1.055</f>
        <v>0</v>
      </c>
      <c r="H49" s="29"/>
      <c r="I49" s="23"/>
      <c r="J49" s="23"/>
      <c r="K49" s="23"/>
      <c r="L49" s="23"/>
      <c r="M49" s="23"/>
      <c r="N49" s="23"/>
      <c r="O49" s="23"/>
      <c r="P49" s="23"/>
      <c r="Q49" s="23"/>
      <c r="R49" s="23"/>
      <c r="S49" s="23"/>
      <c r="T49" s="23"/>
      <c r="U49" s="23"/>
      <c r="V49" s="23"/>
      <c r="W49" s="23"/>
      <c r="X49" s="23"/>
      <c r="Y49" s="23"/>
      <c r="Z49" s="23"/>
      <c r="AA49" s="23"/>
      <c r="AB49" s="23"/>
      <c r="AC49" s="23"/>
      <c r="AD49" s="23"/>
      <c r="AE49" s="23"/>
      <c r="AF49" s="23"/>
      <c r="AG49" s="23"/>
      <c r="AH49" s="23"/>
      <c r="AI49" s="23"/>
      <c r="AJ49" s="23"/>
      <c r="AK49" s="23"/>
      <c r="AL49" s="23"/>
      <c r="AM49" s="23"/>
      <c r="AN49" s="23"/>
      <c r="AO49" s="23"/>
      <c r="AP49" s="23"/>
      <c r="AQ49" s="23"/>
      <c r="AR49" s="23"/>
      <c r="AS49" s="23"/>
      <c r="AT49" s="23"/>
      <c r="AU49" s="23"/>
      <c r="AV49" s="23"/>
      <c r="AW49" s="23"/>
      <c r="AX49" s="23"/>
      <c r="AY49" s="23"/>
      <c r="AZ49" s="23"/>
      <c r="BA49" s="23"/>
      <c r="BB49" s="23"/>
      <c r="BC49" s="23"/>
      <c r="BD49" s="23"/>
      <c r="BE49" s="23"/>
    </row>
    <row r="50" spans="1:57" ht="5.25" customHeight="1">
      <c r="A50" s="45"/>
      <c r="B50" s="6"/>
      <c r="C50" s="20"/>
      <c r="D50" s="20"/>
      <c r="E50" s="20"/>
      <c r="F50" s="20"/>
      <c r="G50" s="46"/>
      <c r="H50" s="47"/>
    </row>
    <row r="51" spans="1:57" ht="48.75" customHeight="1">
      <c r="A51" s="45"/>
      <c r="B51" s="48" t="s">
        <v>114</v>
      </c>
      <c r="C51" s="179" t="s">
        <v>115</v>
      </c>
      <c r="D51" s="180"/>
      <c r="E51" s="74"/>
      <c r="F51" s="49">
        <f ca="1">TODAY()</f>
        <v>43736</v>
      </c>
      <c r="G51" s="50" t="s">
        <v>116</v>
      </c>
      <c r="H51" s="51"/>
    </row>
    <row r="52" spans="1:57" ht="50.25" customHeight="1">
      <c r="A52" s="45"/>
      <c r="B52" s="52"/>
      <c r="C52" s="173" t="s">
        <v>320</v>
      </c>
      <c r="D52" s="174"/>
      <c r="E52" s="80"/>
      <c r="F52" s="53" t="s">
        <v>118</v>
      </c>
      <c r="G52" s="50" t="s">
        <v>116</v>
      </c>
      <c r="H52" s="51"/>
    </row>
    <row r="53" spans="1:57" ht="30.75" customHeight="1">
      <c r="A53" s="45"/>
      <c r="B53" s="54"/>
      <c r="C53" s="175" t="s">
        <v>119</v>
      </c>
      <c r="D53" s="174"/>
      <c r="E53" s="80"/>
      <c r="F53" s="55" t="s">
        <v>118</v>
      </c>
      <c r="G53" s="50" t="s">
        <v>116</v>
      </c>
      <c r="H53" s="51"/>
    </row>
    <row r="54" spans="1:57" ht="30.75" customHeight="1">
      <c r="A54" s="45"/>
      <c r="B54" s="54"/>
      <c r="C54" s="173" t="s">
        <v>120</v>
      </c>
      <c r="D54" s="174"/>
      <c r="E54" s="80"/>
      <c r="F54" s="55" t="s">
        <v>118</v>
      </c>
      <c r="G54" s="50" t="s">
        <v>116</v>
      </c>
      <c r="H54" s="51"/>
    </row>
    <row r="55" spans="1:57" ht="30.75" customHeight="1">
      <c r="A55" s="45"/>
      <c r="B55" s="54"/>
      <c r="C55" s="173" t="s">
        <v>121</v>
      </c>
      <c r="D55" s="174"/>
      <c r="E55" s="81"/>
      <c r="F55" s="56" t="s">
        <v>118</v>
      </c>
      <c r="G55" s="57" t="s">
        <v>116</v>
      </c>
      <c r="H55" s="51"/>
    </row>
    <row r="56" spans="1:57" s="63" customFormat="1" ht="66.75" customHeight="1">
      <c r="A56" s="58"/>
      <c r="B56" s="59" t="s">
        <v>122</v>
      </c>
      <c r="C56" s="176" t="s">
        <v>123</v>
      </c>
      <c r="D56" s="177"/>
      <c r="E56" s="177"/>
      <c r="F56" s="178"/>
      <c r="G56" s="60" t="s">
        <v>124</v>
      </c>
      <c r="H56" s="61"/>
      <c r="I56" s="62"/>
      <c r="J56" s="62"/>
      <c r="K56" s="62"/>
      <c r="L56" s="62"/>
      <c r="M56" s="62"/>
      <c r="N56" s="62"/>
      <c r="O56" s="62"/>
      <c r="P56" s="62"/>
      <c r="Q56" s="62"/>
      <c r="R56" s="62"/>
      <c r="S56" s="62"/>
      <c r="T56" s="62"/>
      <c r="U56" s="62"/>
      <c r="V56" s="62"/>
      <c r="W56" s="62"/>
      <c r="X56" s="62"/>
      <c r="Y56" s="62"/>
      <c r="Z56" s="62"/>
      <c r="AA56" s="62"/>
      <c r="AB56" s="62"/>
      <c r="AC56" s="62"/>
      <c r="AD56" s="62"/>
      <c r="AE56" s="62"/>
      <c r="AF56" s="62"/>
      <c r="AG56" s="62"/>
      <c r="AH56" s="62"/>
      <c r="AI56" s="62"/>
      <c r="AJ56" s="62"/>
      <c r="AK56" s="62"/>
      <c r="AL56" s="62"/>
      <c r="AM56" s="62"/>
      <c r="AN56" s="62"/>
      <c r="AO56" s="62"/>
      <c r="AP56" s="62"/>
      <c r="AQ56" s="62"/>
      <c r="AR56" s="62"/>
      <c r="AS56" s="62"/>
      <c r="AT56" s="62"/>
      <c r="AU56" s="62"/>
      <c r="AV56" s="62"/>
      <c r="AW56" s="62"/>
      <c r="AX56" s="62"/>
      <c r="AY56" s="62"/>
      <c r="AZ56" s="62"/>
      <c r="BA56" s="62"/>
      <c r="BB56" s="62"/>
      <c r="BC56" s="62"/>
      <c r="BD56" s="62"/>
      <c r="BE56" s="62"/>
    </row>
    <row r="57" spans="1:57" ht="0" hidden="1" customHeight="1">
      <c r="A57" s="45"/>
      <c r="C57" s="4" t="s">
        <v>125</v>
      </c>
    </row>
    <row r="58" spans="1:57" ht="0" hidden="1" customHeight="1">
      <c r="C58" s="4" t="s">
        <v>126</v>
      </c>
    </row>
  </sheetData>
  <sheetProtection formatCells="0" formatColumns="0" formatRows="0" insertColumns="0" insertRows="0" insertHyperlinks="0" deleteColumns="0" deleteRows="0" sort="0" autoFilter="0" pivotTables="0"/>
  <mergeCells count="43">
    <mergeCell ref="B22:C22"/>
    <mergeCell ref="C1:G5"/>
    <mergeCell ref="C6:G6"/>
    <mergeCell ref="C7:G7"/>
    <mergeCell ref="C11:E11"/>
    <mergeCell ref="B14:C14"/>
    <mergeCell ref="D14:G14"/>
    <mergeCell ref="B15:C15"/>
    <mergeCell ref="D15:G15"/>
    <mergeCell ref="B16:C16"/>
    <mergeCell ref="D16:G16"/>
    <mergeCell ref="D17:G17"/>
    <mergeCell ref="B34:C34"/>
    <mergeCell ref="B23:C23"/>
    <mergeCell ref="B24:C24"/>
    <mergeCell ref="B25:C25"/>
    <mergeCell ref="B26:C26"/>
    <mergeCell ref="B27:C27"/>
    <mergeCell ref="B28:C28"/>
    <mergeCell ref="B29:C29"/>
    <mergeCell ref="B30:C30"/>
    <mergeCell ref="B31:C31"/>
    <mergeCell ref="B32:C32"/>
    <mergeCell ref="B33:C33"/>
    <mergeCell ref="B46:C46"/>
    <mergeCell ref="B35:C35"/>
    <mergeCell ref="B36:C36"/>
    <mergeCell ref="B37:C37"/>
    <mergeCell ref="B38:C38"/>
    <mergeCell ref="B39:C39"/>
    <mergeCell ref="B40:C40"/>
    <mergeCell ref="B41:C41"/>
    <mergeCell ref="B42:C42"/>
    <mergeCell ref="B43:C43"/>
    <mergeCell ref="B44:C44"/>
    <mergeCell ref="B45:C45"/>
    <mergeCell ref="C56:F56"/>
    <mergeCell ref="B47:C47"/>
    <mergeCell ref="C51:D51"/>
    <mergeCell ref="C52:D52"/>
    <mergeCell ref="C53:D53"/>
    <mergeCell ref="C54:D54"/>
    <mergeCell ref="C55:D55"/>
  </mergeCells>
  <pageMargins left="0.27559055118110237" right="0.31496062992125984" top="0.19685039370078741" bottom="0.23622047244094491" header="0.19685039370078741" footer="0.19685039370078741"/>
  <pageSetup paperSize="9" scale="73" orientation="portrait" r:id="rId1"/>
  <headerFooter alignWithMargins="0"/>
  <ignoredErrors>
    <ignoredError sqref="B48:G49 B23:G46"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36865" r:id="rId4" name="Drop Down 1">
              <controlPr locked="0" defaultSize="0" autoLine="0" autoPict="0">
                <anchor moveWithCells="1" sizeWithCells="1">
                  <from>
                    <xdr:col>8</xdr:col>
                    <xdr:colOff>0</xdr:colOff>
                    <xdr:row>48</xdr:row>
                    <xdr:rowOff>0</xdr:rowOff>
                  </from>
                  <to>
                    <xdr:col>8</xdr:col>
                    <xdr:colOff>0</xdr:colOff>
                    <xdr:row>48</xdr:row>
                    <xdr:rowOff>0</xdr:rowOff>
                  </to>
                </anchor>
              </controlPr>
            </control>
          </mc:Choice>
        </mc:AlternateContent>
        <mc:AlternateContent xmlns:mc="http://schemas.openxmlformats.org/markup-compatibility/2006">
          <mc:Choice Requires="x14">
            <control shapeId="36866" r:id="rId5" name="Check Box 2">
              <controlPr defaultSize="0" autoFill="0" autoLine="0" autoPict="0">
                <anchor moveWithCells="1">
                  <from>
                    <xdr:col>1</xdr:col>
                    <xdr:colOff>127000</xdr:colOff>
                    <xdr:row>50</xdr:row>
                    <xdr:rowOff>203200</xdr:rowOff>
                  </from>
                  <to>
                    <xdr:col>1</xdr:col>
                    <xdr:colOff>711200</xdr:colOff>
                    <xdr:row>50</xdr:row>
                    <xdr:rowOff>419100</xdr:rowOff>
                  </to>
                </anchor>
              </controlPr>
            </control>
          </mc:Choice>
        </mc:AlternateContent>
        <mc:AlternateContent xmlns:mc="http://schemas.openxmlformats.org/markup-compatibility/2006">
          <mc:Choice Requires="x14">
            <control shapeId="36867" r:id="rId6" name="Check Box 3">
              <controlPr defaultSize="0" autoFill="0" autoLine="0" autoPict="0">
                <anchor moveWithCells="1">
                  <from>
                    <xdr:col>1</xdr:col>
                    <xdr:colOff>850900</xdr:colOff>
                    <xdr:row>50</xdr:row>
                    <xdr:rowOff>215900</xdr:rowOff>
                  </from>
                  <to>
                    <xdr:col>1</xdr:col>
                    <xdr:colOff>1346200</xdr:colOff>
                    <xdr:row>50</xdr:row>
                    <xdr:rowOff>431800</xdr:rowOff>
                  </to>
                </anchor>
              </controlPr>
            </control>
          </mc:Choice>
        </mc:AlternateContent>
        <mc:AlternateContent xmlns:mc="http://schemas.openxmlformats.org/markup-compatibility/2006">
          <mc:Choice Requires="x14">
            <control shapeId="36868" r:id="rId7" name="Check Box 4">
              <controlPr defaultSize="0" autoFill="0" autoLine="0" autoPict="0">
                <anchor moveWithCells="1">
                  <from>
                    <xdr:col>1</xdr:col>
                    <xdr:colOff>825500</xdr:colOff>
                    <xdr:row>53</xdr:row>
                    <xdr:rowOff>76200</xdr:rowOff>
                  </from>
                  <to>
                    <xdr:col>1</xdr:col>
                    <xdr:colOff>1320800</xdr:colOff>
                    <xdr:row>53</xdr:row>
                    <xdr:rowOff>292100</xdr:rowOff>
                  </to>
                </anchor>
              </controlPr>
            </control>
          </mc:Choice>
        </mc:AlternateContent>
        <mc:AlternateContent xmlns:mc="http://schemas.openxmlformats.org/markup-compatibility/2006">
          <mc:Choice Requires="x14">
            <control shapeId="36869" r:id="rId8" name="Check Box 5">
              <controlPr defaultSize="0" autoFill="0" autoLine="0" autoPict="0">
                <anchor moveWithCells="1">
                  <from>
                    <xdr:col>1</xdr:col>
                    <xdr:colOff>114300</xdr:colOff>
                    <xdr:row>54</xdr:row>
                    <xdr:rowOff>63500</xdr:rowOff>
                  </from>
                  <to>
                    <xdr:col>1</xdr:col>
                    <xdr:colOff>698500</xdr:colOff>
                    <xdr:row>54</xdr:row>
                    <xdr:rowOff>279400</xdr:rowOff>
                  </to>
                </anchor>
              </controlPr>
            </control>
          </mc:Choice>
        </mc:AlternateContent>
        <mc:AlternateContent xmlns:mc="http://schemas.openxmlformats.org/markup-compatibility/2006">
          <mc:Choice Requires="x14">
            <control shapeId="36870" r:id="rId9" name="Check Box 6">
              <controlPr defaultSize="0" autoFill="0" autoLine="0" autoPict="0">
                <anchor moveWithCells="1">
                  <from>
                    <xdr:col>1</xdr:col>
                    <xdr:colOff>838200</xdr:colOff>
                    <xdr:row>54</xdr:row>
                    <xdr:rowOff>38100</xdr:rowOff>
                  </from>
                  <to>
                    <xdr:col>1</xdr:col>
                    <xdr:colOff>1358900</xdr:colOff>
                    <xdr:row>54</xdr:row>
                    <xdr:rowOff>254000</xdr:rowOff>
                  </to>
                </anchor>
              </controlPr>
            </control>
          </mc:Choice>
        </mc:AlternateContent>
        <mc:AlternateContent xmlns:mc="http://schemas.openxmlformats.org/markup-compatibility/2006">
          <mc:Choice Requires="x14">
            <control shapeId="36871" r:id="rId10" name="Option Button 7">
              <controlPr defaultSize="0" autoFill="0" autoLine="0" autoPict="0">
                <anchor moveWithCells="1">
                  <from>
                    <xdr:col>1</xdr:col>
                    <xdr:colOff>152400</xdr:colOff>
                    <xdr:row>18</xdr:row>
                    <xdr:rowOff>63500</xdr:rowOff>
                  </from>
                  <to>
                    <xdr:col>1</xdr:col>
                    <xdr:colOff>1574800</xdr:colOff>
                    <xdr:row>19</xdr:row>
                    <xdr:rowOff>76200</xdr:rowOff>
                  </to>
                </anchor>
              </controlPr>
            </control>
          </mc:Choice>
        </mc:AlternateContent>
        <mc:AlternateContent xmlns:mc="http://schemas.openxmlformats.org/markup-compatibility/2006">
          <mc:Choice Requires="x14">
            <control shapeId="36872" r:id="rId11" name="Option Button 8">
              <controlPr defaultSize="0" autoFill="0" autoLine="0" autoPict="0">
                <anchor moveWithCells="1">
                  <from>
                    <xdr:col>1</xdr:col>
                    <xdr:colOff>139700</xdr:colOff>
                    <xdr:row>17</xdr:row>
                    <xdr:rowOff>50800</xdr:rowOff>
                  </from>
                  <to>
                    <xdr:col>2</xdr:col>
                    <xdr:colOff>12700</xdr:colOff>
                    <xdr:row>18</xdr:row>
                    <xdr:rowOff>38100</xdr:rowOff>
                  </to>
                </anchor>
              </controlPr>
            </control>
          </mc:Choice>
        </mc:AlternateContent>
        <mc:AlternateContent xmlns:mc="http://schemas.openxmlformats.org/markup-compatibility/2006">
          <mc:Choice Requires="x14">
            <control shapeId="36873" r:id="rId12" name="Option Button 9">
              <controlPr defaultSize="0" autoFill="0" autoLine="0" autoPict="0">
                <anchor moveWithCells="1">
                  <from>
                    <xdr:col>1</xdr:col>
                    <xdr:colOff>139700</xdr:colOff>
                    <xdr:row>16</xdr:row>
                    <xdr:rowOff>25400</xdr:rowOff>
                  </from>
                  <to>
                    <xdr:col>1</xdr:col>
                    <xdr:colOff>1206500</xdr:colOff>
                    <xdr:row>17</xdr:row>
                    <xdr:rowOff>38100</xdr:rowOff>
                  </to>
                </anchor>
              </controlPr>
            </control>
          </mc:Choice>
        </mc:AlternateContent>
        <mc:AlternateContent xmlns:mc="http://schemas.openxmlformats.org/markup-compatibility/2006">
          <mc:Choice Requires="x14">
            <control shapeId="36874" r:id="rId13" name="Option Button 10">
              <controlPr defaultSize="0" autoFill="0" autoLine="0" autoPict="0">
                <anchor moveWithCells="1">
                  <from>
                    <xdr:col>1</xdr:col>
                    <xdr:colOff>139700</xdr:colOff>
                    <xdr:row>19</xdr:row>
                    <xdr:rowOff>101600</xdr:rowOff>
                  </from>
                  <to>
                    <xdr:col>1</xdr:col>
                    <xdr:colOff>1562100</xdr:colOff>
                    <xdr:row>20</xdr:row>
                    <xdr:rowOff>114300</xdr:rowOff>
                  </to>
                </anchor>
              </controlPr>
            </control>
          </mc:Choice>
        </mc:AlternateContent>
        <mc:AlternateContent xmlns:mc="http://schemas.openxmlformats.org/markup-compatibility/2006">
          <mc:Choice Requires="x14">
            <control shapeId="36875" r:id="rId14" name="Option Button 11">
              <controlPr defaultSize="0" autoFill="0" autoLine="0" autoPict="0">
                <anchor moveWithCells="1">
                  <from>
                    <xdr:col>2</xdr:col>
                    <xdr:colOff>63500</xdr:colOff>
                    <xdr:row>19</xdr:row>
                    <xdr:rowOff>101600</xdr:rowOff>
                  </from>
                  <to>
                    <xdr:col>2</xdr:col>
                    <xdr:colOff>1739900</xdr:colOff>
                    <xdr:row>20</xdr:row>
                    <xdr:rowOff>127000</xdr:rowOff>
                  </to>
                </anchor>
              </controlPr>
            </control>
          </mc:Choice>
        </mc:AlternateContent>
        <mc:AlternateContent xmlns:mc="http://schemas.openxmlformats.org/markup-compatibility/2006">
          <mc:Choice Requires="x14">
            <control shapeId="36876" r:id="rId15" name="Option Button 12">
              <controlPr defaultSize="0" autoFill="0" autoLine="0" autoPict="0">
                <anchor moveWithCells="1">
                  <from>
                    <xdr:col>2</xdr:col>
                    <xdr:colOff>63500</xdr:colOff>
                    <xdr:row>18</xdr:row>
                    <xdr:rowOff>63500</xdr:rowOff>
                  </from>
                  <to>
                    <xdr:col>2</xdr:col>
                    <xdr:colOff>1727200</xdr:colOff>
                    <xdr:row>19</xdr:row>
                    <xdr:rowOff>88900</xdr:rowOff>
                  </to>
                </anchor>
              </controlPr>
            </control>
          </mc:Choice>
        </mc:AlternateContent>
        <mc:AlternateContent xmlns:mc="http://schemas.openxmlformats.org/markup-compatibility/2006">
          <mc:Choice Requires="x14">
            <control shapeId="36877" r:id="rId16" name="Option Button 13">
              <controlPr defaultSize="0" autoFill="0" autoLine="0" autoPict="0">
                <anchor moveWithCells="1">
                  <from>
                    <xdr:col>2</xdr:col>
                    <xdr:colOff>63500</xdr:colOff>
                    <xdr:row>17</xdr:row>
                    <xdr:rowOff>63500</xdr:rowOff>
                  </from>
                  <to>
                    <xdr:col>2</xdr:col>
                    <xdr:colOff>1651000</xdr:colOff>
                    <xdr:row>18</xdr:row>
                    <xdr:rowOff>50800</xdr:rowOff>
                  </to>
                </anchor>
              </controlPr>
            </control>
          </mc:Choice>
        </mc:AlternateContent>
        <mc:AlternateContent xmlns:mc="http://schemas.openxmlformats.org/markup-compatibility/2006">
          <mc:Choice Requires="x14">
            <control shapeId="36878" r:id="rId17" name="Check Box 14">
              <controlPr defaultSize="0" autoFill="0" autoLine="0" autoPict="0">
                <anchor moveWithCells="1">
                  <from>
                    <xdr:col>1</xdr:col>
                    <xdr:colOff>127000</xdr:colOff>
                    <xdr:row>51</xdr:row>
                    <xdr:rowOff>215900</xdr:rowOff>
                  </from>
                  <to>
                    <xdr:col>1</xdr:col>
                    <xdr:colOff>711200</xdr:colOff>
                    <xdr:row>51</xdr:row>
                    <xdr:rowOff>431800</xdr:rowOff>
                  </to>
                </anchor>
              </controlPr>
            </control>
          </mc:Choice>
        </mc:AlternateContent>
        <mc:AlternateContent xmlns:mc="http://schemas.openxmlformats.org/markup-compatibility/2006">
          <mc:Choice Requires="x14">
            <control shapeId="36879" r:id="rId18" name="Check Box 15">
              <controlPr defaultSize="0" autoFill="0" autoLine="0" autoPict="0">
                <anchor moveWithCells="1">
                  <from>
                    <xdr:col>1</xdr:col>
                    <xdr:colOff>850900</xdr:colOff>
                    <xdr:row>51</xdr:row>
                    <xdr:rowOff>203200</xdr:rowOff>
                  </from>
                  <to>
                    <xdr:col>1</xdr:col>
                    <xdr:colOff>1346200</xdr:colOff>
                    <xdr:row>51</xdr:row>
                    <xdr:rowOff>419100</xdr:rowOff>
                  </to>
                </anchor>
              </controlPr>
            </control>
          </mc:Choice>
        </mc:AlternateContent>
        <mc:AlternateContent xmlns:mc="http://schemas.openxmlformats.org/markup-compatibility/2006">
          <mc:Choice Requires="x14">
            <control shapeId="36880" r:id="rId19" name="Check Box 16">
              <controlPr defaultSize="0" autoFill="0" autoLine="0" autoPict="0">
                <anchor moveWithCells="1">
                  <from>
                    <xdr:col>1</xdr:col>
                    <xdr:colOff>127000</xdr:colOff>
                    <xdr:row>52</xdr:row>
                    <xdr:rowOff>63500</xdr:rowOff>
                  </from>
                  <to>
                    <xdr:col>1</xdr:col>
                    <xdr:colOff>711200</xdr:colOff>
                    <xdr:row>52</xdr:row>
                    <xdr:rowOff>292100</xdr:rowOff>
                  </to>
                </anchor>
              </controlPr>
            </control>
          </mc:Choice>
        </mc:AlternateContent>
        <mc:AlternateContent xmlns:mc="http://schemas.openxmlformats.org/markup-compatibility/2006">
          <mc:Choice Requires="x14">
            <control shapeId="36881" r:id="rId20" name="Check Box 17">
              <controlPr defaultSize="0" autoFill="0" autoLine="0" autoPict="0">
                <anchor moveWithCells="1">
                  <from>
                    <xdr:col>1</xdr:col>
                    <xdr:colOff>863600</xdr:colOff>
                    <xdr:row>52</xdr:row>
                    <xdr:rowOff>63500</xdr:rowOff>
                  </from>
                  <to>
                    <xdr:col>1</xdr:col>
                    <xdr:colOff>1397000</xdr:colOff>
                    <xdr:row>52</xdr:row>
                    <xdr:rowOff>292100</xdr:rowOff>
                  </to>
                </anchor>
              </controlPr>
            </control>
          </mc:Choice>
        </mc:AlternateContent>
        <mc:AlternateContent xmlns:mc="http://schemas.openxmlformats.org/markup-compatibility/2006">
          <mc:Choice Requires="x14">
            <control shapeId="36882" r:id="rId21" name="Check Box 18">
              <controlPr defaultSize="0" autoFill="0" autoLine="0" autoPict="0">
                <anchor moveWithCells="1">
                  <from>
                    <xdr:col>1</xdr:col>
                    <xdr:colOff>114300</xdr:colOff>
                    <xdr:row>53</xdr:row>
                    <xdr:rowOff>88900</xdr:rowOff>
                  </from>
                  <to>
                    <xdr:col>1</xdr:col>
                    <xdr:colOff>698500</xdr:colOff>
                    <xdr:row>53</xdr:row>
                    <xdr:rowOff>304800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FFC000"/>
    <pageSetUpPr fitToPage="1"/>
  </sheetPr>
  <dimension ref="A1:BE58"/>
  <sheetViews>
    <sheetView showGridLines="0" showZeros="0" topLeftCell="A4" zoomScale="114" zoomScaleNormal="115" zoomScalePageLayoutView="115" workbookViewId="0">
      <selection activeCell="M51" sqref="M51"/>
    </sheetView>
  </sheetViews>
  <sheetFormatPr baseColWidth="10" defaultColWidth="4.33203125" defaultRowHeight="0" customHeight="1" zeroHeight="1"/>
  <cols>
    <col min="1" max="1" width="16.33203125" style="1" customWidth="1"/>
    <col min="2" max="2" width="23.6640625" style="4" customWidth="1"/>
    <col min="3" max="3" width="36.83203125" style="4" customWidth="1"/>
    <col min="4" max="4" width="17.33203125" style="4" customWidth="1"/>
    <col min="5" max="5" width="13.5" style="4" customWidth="1"/>
    <col min="6" max="6" width="15" style="4" customWidth="1"/>
    <col min="7" max="7" width="16.33203125" style="4" customWidth="1"/>
    <col min="8" max="8" width="8.5" style="13" customWidth="1"/>
    <col min="9" max="9" width="4.33203125" style="1" hidden="1" customWidth="1"/>
    <col min="10" max="57" width="4.33203125" style="1" customWidth="1"/>
    <col min="58" max="16384" width="4.33203125" style="4"/>
  </cols>
  <sheetData>
    <row r="1" spans="1:57" ht="12.75" customHeight="1">
      <c r="B1" s="2"/>
      <c r="C1" s="183" t="s">
        <v>98</v>
      </c>
      <c r="D1" s="184"/>
      <c r="E1" s="184"/>
      <c r="F1" s="184"/>
      <c r="G1" s="185"/>
      <c r="H1" s="3"/>
    </row>
    <row r="2" spans="1:57" ht="12.75" customHeight="1">
      <c r="B2" s="5"/>
      <c r="C2" s="186"/>
      <c r="D2" s="187"/>
      <c r="E2" s="187"/>
      <c r="F2" s="187"/>
      <c r="G2" s="188"/>
      <c r="H2" s="3"/>
    </row>
    <row r="3" spans="1:57" ht="12.75" customHeight="1">
      <c r="B3" s="5"/>
      <c r="C3" s="186"/>
      <c r="D3" s="187"/>
      <c r="E3" s="187"/>
      <c r="F3" s="187"/>
      <c r="G3" s="188"/>
      <c r="H3" s="3"/>
    </row>
    <row r="4" spans="1:57" ht="12.75" customHeight="1">
      <c r="B4" s="6"/>
      <c r="C4" s="186"/>
      <c r="D4" s="187"/>
      <c r="E4" s="187"/>
      <c r="F4" s="187"/>
      <c r="G4" s="188"/>
      <c r="H4" s="1"/>
    </row>
    <row r="5" spans="1:57" ht="12.75" customHeight="1" thickBot="1">
      <c r="B5" s="6"/>
      <c r="C5" s="189"/>
      <c r="D5" s="190"/>
      <c r="E5" s="190"/>
      <c r="F5" s="190"/>
      <c r="G5" s="191"/>
      <c r="H5" s="1"/>
    </row>
    <row r="6" spans="1:57" ht="12.75" customHeight="1">
      <c r="B6" s="6"/>
      <c r="C6" s="192"/>
      <c r="D6" s="192"/>
      <c r="E6" s="192"/>
      <c r="F6" s="192"/>
      <c r="G6" s="193"/>
      <c r="H6" s="1"/>
    </row>
    <row r="7" spans="1:57" ht="12.75" customHeight="1">
      <c r="B7" s="6"/>
      <c r="C7" s="194"/>
      <c r="D7" s="194"/>
      <c r="E7" s="194"/>
      <c r="F7" s="194"/>
      <c r="G7" s="195"/>
      <c r="H7" s="1"/>
    </row>
    <row r="8" spans="1:57" ht="8.25" customHeight="1">
      <c r="B8" s="7"/>
      <c r="C8" s="8"/>
      <c r="D8" s="8"/>
      <c r="E8" s="8"/>
      <c r="F8" s="8"/>
      <c r="G8" s="9"/>
      <c r="H8" s="1"/>
    </row>
    <row r="9" spans="1:57" ht="4.5" customHeight="1">
      <c r="B9" s="10"/>
      <c r="C9" s="11"/>
      <c r="D9" s="11"/>
      <c r="E9" s="11"/>
      <c r="F9" s="11"/>
      <c r="G9" s="12"/>
      <c r="H9" s="1"/>
    </row>
    <row r="10" spans="1:57" ht="3.75" customHeight="1">
      <c r="B10" s="6"/>
      <c r="C10" s="13"/>
      <c r="D10" s="13"/>
      <c r="E10" s="13"/>
      <c r="F10" s="14"/>
      <c r="G10" s="15"/>
      <c r="H10" s="1"/>
    </row>
    <row r="11" spans="1:57" ht="16">
      <c r="B11" s="16" t="s">
        <v>99</v>
      </c>
      <c r="C11" s="215"/>
      <c r="D11" s="216"/>
      <c r="E11" s="216"/>
      <c r="F11" s="17" t="s">
        <v>100</v>
      </c>
      <c r="G11" s="18">
        <f ca="1">TODAY()</f>
        <v>43736</v>
      </c>
      <c r="H11" s="1"/>
    </row>
    <row r="12" spans="1:57" ht="5.25" customHeight="1">
      <c r="B12" s="19"/>
      <c r="C12" s="20"/>
      <c r="D12" s="21"/>
      <c r="E12" s="21"/>
      <c r="F12" s="21"/>
      <c r="G12" s="22"/>
      <c r="H12" s="1"/>
    </row>
    <row r="13" spans="1:57" s="28" customFormat="1" ht="11.25" customHeight="1">
      <c r="A13" s="23"/>
      <c r="B13" s="24" t="s">
        <v>101</v>
      </c>
      <c r="C13" s="25"/>
      <c r="D13" s="24" t="s">
        <v>102</v>
      </c>
      <c r="E13" s="79"/>
      <c r="F13" s="26"/>
      <c r="G13" s="27"/>
      <c r="H13" s="1"/>
      <c r="I13" s="23"/>
      <c r="J13" s="23"/>
      <c r="K13" s="23"/>
      <c r="L13" s="23"/>
      <c r="M13" s="23"/>
      <c r="N13" s="23"/>
      <c r="O13" s="23"/>
      <c r="P13" s="23"/>
      <c r="Q13" s="23"/>
      <c r="R13" s="23"/>
      <c r="S13" s="23"/>
      <c r="T13" s="23"/>
      <c r="U13" s="23"/>
      <c r="V13" s="23"/>
      <c r="W13" s="23"/>
      <c r="X13" s="23"/>
      <c r="Y13" s="23"/>
      <c r="Z13" s="23"/>
      <c r="AA13" s="23"/>
      <c r="AB13" s="23"/>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row>
    <row r="14" spans="1:57" s="28" customFormat="1" ht="15.75" customHeight="1">
      <c r="A14" s="23"/>
      <c r="B14" s="196" t="s">
        <v>127</v>
      </c>
      <c r="C14" s="197"/>
      <c r="D14" s="198"/>
      <c r="E14" s="199"/>
      <c r="F14" s="199"/>
      <c r="G14" s="200"/>
      <c r="H14" s="29"/>
      <c r="I14" s="23"/>
      <c r="J14" s="23"/>
      <c r="K14" s="23"/>
      <c r="L14" s="23"/>
      <c r="M14" s="23"/>
      <c r="N14" s="23"/>
      <c r="O14" s="23"/>
      <c r="P14" s="23"/>
      <c r="Q14" s="23"/>
      <c r="R14" s="23"/>
      <c r="S14" s="23"/>
      <c r="T14" s="23"/>
      <c r="U14" s="23"/>
      <c r="V14" s="23"/>
      <c r="W14" s="23"/>
      <c r="X14" s="23"/>
      <c r="Y14" s="23"/>
      <c r="Z14" s="23"/>
      <c r="AA14" s="23"/>
      <c r="AB14" s="23"/>
      <c r="AC14" s="23"/>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row>
    <row r="15" spans="1:57" s="28" customFormat="1" ht="15.75" customHeight="1">
      <c r="A15" s="23"/>
      <c r="B15" s="201"/>
      <c r="C15" s="202"/>
      <c r="D15" s="203" t="s">
        <v>103</v>
      </c>
      <c r="E15" s="204"/>
      <c r="F15" s="204"/>
      <c r="G15" s="205"/>
      <c r="H15" s="29"/>
      <c r="I15" s="23"/>
      <c r="J15" s="23"/>
      <c r="K15" s="23"/>
      <c r="L15" s="23"/>
      <c r="M15" s="23"/>
      <c r="N15" s="23"/>
      <c r="O15" s="23"/>
      <c r="P15" s="23"/>
      <c r="Q15" s="23"/>
      <c r="R15" s="23"/>
      <c r="S15" s="23"/>
      <c r="T15" s="23"/>
      <c r="U15" s="23"/>
      <c r="V15" s="23"/>
      <c r="W15" s="23"/>
      <c r="X15" s="23"/>
      <c r="Y15" s="23"/>
      <c r="Z15" s="23"/>
      <c r="AA15" s="23"/>
      <c r="AB15" s="23"/>
      <c r="AC15" s="23"/>
      <c r="AD15" s="23"/>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row>
    <row r="16" spans="1:57" s="28" customFormat="1" ht="23.25" customHeight="1">
      <c r="A16" s="23"/>
      <c r="B16" s="206"/>
      <c r="C16" s="207"/>
      <c r="D16" s="208" t="s">
        <v>104</v>
      </c>
      <c r="E16" s="209"/>
      <c r="F16" s="209"/>
      <c r="G16" s="210"/>
      <c r="H16" s="29"/>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row>
    <row r="17" spans="1:57" s="28" customFormat="1" ht="15.75" customHeight="1">
      <c r="A17" s="23"/>
      <c r="B17" s="30"/>
      <c r="C17" s="31"/>
      <c r="D17" s="211" t="s">
        <v>105</v>
      </c>
      <c r="E17" s="212"/>
      <c r="F17" s="212"/>
      <c r="G17" s="213"/>
      <c r="H17" s="29"/>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row>
    <row r="18" spans="1:57" s="28" customFormat="1" ht="18" customHeight="1">
      <c r="A18" s="23"/>
      <c r="B18" s="32"/>
      <c r="C18" s="33"/>
      <c r="D18" s="33"/>
      <c r="E18" s="33"/>
      <c r="F18" s="33"/>
      <c r="G18" s="31"/>
      <c r="H18" s="29"/>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row>
    <row r="19" spans="1:57" s="28" customFormat="1" ht="15.75" customHeight="1">
      <c r="A19" s="23"/>
      <c r="B19" s="34"/>
      <c r="C19" s="35"/>
      <c r="D19" s="36" t="s">
        <v>106</v>
      </c>
      <c r="E19" s="36"/>
      <c r="F19" s="86"/>
      <c r="G19" s="37"/>
      <c r="H19" s="29"/>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row>
    <row r="20" spans="1:57" s="28" customFormat="1" ht="15.75" customHeight="1">
      <c r="A20" s="23"/>
      <c r="B20" s="32"/>
      <c r="C20" s="33"/>
      <c r="D20" s="38" t="s">
        <v>107</v>
      </c>
      <c r="E20" s="38"/>
      <c r="F20" s="87"/>
      <c r="G20" s="39"/>
      <c r="H20" s="29"/>
      <c r="I20" s="40">
        <v>3</v>
      </c>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row>
    <row r="21" spans="1:57" s="28" customFormat="1" ht="15.75" customHeight="1">
      <c r="A21" s="41"/>
      <c r="B21" s="32"/>
      <c r="C21" s="33"/>
      <c r="D21" s="33"/>
      <c r="E21" s="33"/>
      <c r="F21" s="33"/>
      <c r="G21" s="31"/>
      <c r="H21" s="29"/>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row>
    <row r="22" spans="1:57" s="28" customFormat="1" ht="15" customHeight="1">
      <c r="A22" s="41"/>
      <c r="B22" s="214" t="s">
        <v>108</v>
      </c>
      <c r="C22" s="214"/>
      <c r="D22" s="42" t="s">
        <v>109</v>
      </c>
      <c r="E22" s="42" t="s">
        <v>274</v>
      </c>
      <c r="F22" s="42" t="s">
        <v>110</v>
      </c>
      <c r="G22" s="42" t="s">
        <v>111</v>
      </c>
      <c r="H22" s="29"/>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AM22" s="23"/>
      <c r="AN22" s="23"/>
      <c r="AO22" s="23"/>
      <c r="AP22" s="23"/>
      <c r="AQ22" s="23"/>
      <c r="AR22" s="23"/>
      <c r="AS22" s="23"/>
      <c r="AT22" s="23"/>
      <c r="AU22" s="23"/>
      <c r="AV22" s="23"/>
      <c r="AW22" s="23"/>
      <c r="AX22" s="23"/>
      <c r="AY22" s="23"/>
      <c r="AZ22" s="23"/>
      <c r="BA22" s="23"/>
      <c r="BB22" s="23"/>
      <c r="BC22" s="23"/>
      <c r="BD22" s="23"/>
      <c r="BE22" s="23"/>
    </row>
    <row r="23" spans="1:57" s="28" customFormat="1" ht="15" customHeight="1">
      <c r="A23" s="41"/>
      <c r="B23" s="218">
        <f>Menu!P5</f>
        <v>0</v>
      </c>
      <c r="C23" s="219"/>
      <c r="D23" s="96">
        <f>Menu!S5</f>
        <v>0</v>
      </c>
      <c r="E23" s="82">
        <f>Menu!Q5</f>
        <v>0</v>
      </c>
      <c r="F23" s="83">
        <f>Menu!R5</f>
        <v>0</v>
      </c>
      <c r="G23" s="83">
        <f>IF(ISBLANK(B23),"",D23*F23)</f>
        <v>0</v>
      </c>
      <c r="H23" s="29"/>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AM23" s="23"/>
      <c r="AN23" s="23"/>
      <c r="AO23" s="23"/>
      <c r="AP23" s="23"/>
      <c r="AQ23" s="23"/>
      <c r="AR23" s="23"/>
      <c r="AS23" s="23"/>
      <c r="AT23" s="23"/>
      <c r="AU23" s="23"/>
      <c r="AV23" s="23"/>
      <c r="AW23" s="23"/>
      <c r="AX23" s="23"/>
      <c r="AY23" s="23"/>
      <c r="AZ23" s="23"/>
      <c r="BA23" s="23"/>
      <c r="BB23" s="23"/>
      <c r="BC23" s="23"/>
      <c r="BD23" s="23"/>
      <c r="BE23" s="23"/>
    </row>
    <row r="24" spans="1:57" s="28" customFormat="1" ht="15" customHeight="1">
      <c r="A24" s="41"/>
      <c r="B24" s="218">
        <f>Menu!P6</f>
        <v>0</v>
      </c>
      <c r="C24" s="219"/>
      <c r="D24" s="96">
        <f>Menu!S6</f>
        <v>0</v>
      </c>
      <c r="E24" s="82">
        <f>Menu!Q6</f>
        <v>0</v>
      </c>
      <c r="F24" s="83">
        <f>Menu!R6</f>
        <v>0</v>
      </c>
      <c r="G24" s="83">
        <f t="shared" ref="G24:G46" si="0">IF(ISBLANK(B24),"",D24*F24)</f>
        <v>0</v>
      </c>
      <c r="H24" s="29"/>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AM24" s="23"/>
      <c r="AN24" s="23"/>
      <c r="AO24" s="23"/>
      <c r="AP24" s="23"/>
      <c r="AQ24" s="23"/>
      <c r="AR24" s="23"/>
      <c r="AS24" s="23"/>
      <c r="AT24" s="23"/>
      <c r="AU24" s="23"/>
      <c r="AV24" s="23"/>
      <c r="AW24" s="23"/>
      <c r="AX24" s="23"/>
      <c r="AY24" s="23"/>
      <c r="AZ24" s="23"/>
      <c r="BA24" s="23"/>
      <c r="BB24" s="23"/>
      <c r="BC24" s="23"/>
      <c r="BD24" s="23"/>
      <c r="BE24" s="23"/>
    </row>
    <row r="25" spans="1:57" s="28" customFormat="1" ht="15" customHeight="1">
      <c r="A25" s="41"/>
      <c r="B25" s="218">
        <f>Menu!P7</f>
        <v>0</v>
      </c>
      <c r="C25" s="219"/>
      <c r="D25" s="96">
        <f>Menu!S7</f>
        <v>0</v>
      </c>
      <c r="E25" s="82">
        <f>Menu!Q7</f>
        <v>0</v>
      </c>
      <c r="F25" s="83">
        <f>Menu!R7</f>
        <v>0</v>
      </c>
      <c r="G25" s="83">
        <f t="shared" si="0"/>
        <v>0</v>
      </c>
      <c r="H25" s="29"/>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AM25" s="23"/>
      <c r="AN25" s="23"/>
      <c r="AO25" s="23"/>
      <c r="AP25" s="23"/>
      <c r="AQ25" s="23"/>
      <c r="AR25" s="23"/>
      <c r="AS25" s="23"/>
      <c r="AT25" s="23"/>
      <c r="AU25" s="23"/>
      <c r="AV25" s="23"/>
      <c r="AW25" s="23"/>
      <c r="AX25" s="23"/>
      <c r="AY25" s="23"/>
      <c r="AZ25" s="23"/>
      <c r="BA25" s="23"/>
      <c r="BB25" s="23"/>
      <c r="BC25" s="23"/>
      <c r="BD25" s="23"/>
      <c r="BE25" s="23"/>
    </row>
    <row r="26" spans="1:57" s="28" customFormat="1" ht="15" customHeight="1">
      <c r="A26" s="41"/>
      <c r="B26" s="218">
        <f>Menu!P8</f>
        <v>0</v>
      </c>
      <c r="C26" s="219"/>
      <c r="D26" s="96">
        <f>Menu!S8</f>
        <v>0</v>
      </c>
      <c r="E26" s="82">
        <f>Menu!Q8</f>
        <v>0</v>
      </c>
      <c r="F26" s="83">
        <f>Menu!R8</f>
        <v>0</v>
      </c>
      <c r="G26" s="83">
        <f t="shared" si="0"/>
        <v>0</v>
      </c>
      <c r="H26" s="29"/>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row>
    <row r="27" spans="1:57" s="28" customFormat="1" ht="15" customHeight="1">
      <c r="A27" s="41"/>
      <c r="B27" s="218">
        <f>Menu!P9</f>
        <v>0</v>
      </c>
      <c r="C27" s="219"/>
      <c r="D27" s="96">
        <f>Menu!S9</f>
        <v>0</v>
      </c>
      <c r="E27" s="82">
        <f>Menu!Q9</f>
        <v>0</v>
      </c>
      <c r="F27" s="83">
        <f>Menu!R9</f>
        <v>0</v>
      </c>
      <c r="G27" s="83">
        <f t="shared" si="0"/>
        <v>0</v>
      </c>
      <c r="H27" s="29"/>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AM27" s="23"/>
      <c r="AN27" s="23"/>
      <c r="AO27" s="23"/>
      <c r="AP27" s="23"/>
      <c r="AQ27" s="23"/>
      <c r="AR27" s="23"/>
      <c r="AS27" s="23"/>
      <c r="AT27" s="23"/>
      <c r="AU27" s="23"/>
      <c r="AV27" s="23"/>
      <c r="AW27" s="23"/>
      <c r="AX27" s="23"/>
      <c r="AY27" s="23"/>
      <c r="AZ27" s="23"/>
      <c r="BA27" s="23"/>
      <c r="BB27" s="23"/>
      <c r="BC27" s="23"/>
      <c r="BD27" s="23"/>
      <c r="BE27" s="23"/>
    </row>
    <row r="28" spans="1:57" s="28" customFormat="1" ht="15" customHeight="1">
      <c r="A28" s="41"/>
      <c r="B28" s="218">
        <f>Menu!P10</f>
        <v>0</v>
      </c>
      <c r="C28" s="219"/>
      <c r="D28" s="96">
        <f>Menu!S10</f>
        <v>0</v>
      </c>
      <c r="E28" s="82">
        <f>Menu!Q10</f>
        <v>0</v>
      </c>
      <c r="F28" s="83">
        <f>Menu!R10</f>
        <v>0</v>
      </c>
      <c r="G28" s="83">
        <f t="shared" si="0"/>
        <v>0</v>
      </c>
      <c r="H28" s="29"/>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AM28" s="23"/>
      <c r="AN28" s="23"/>
      <c r="AO28" s="23"/>
      <c r="AP28" s="23"/>
      <c r="AQ28" s="23"/>
      <c r="AR28" s="23"/>
      <c r="AS28" s="23"/>
      <c r="AT28" s="23"/>
      <c r="AU28" s="23"/>
      <c r="AV28" s="23"/>
      <c r="AW28" s="23"/>
      <c r="AX28" s="23"/>
      <c r="AY28" s="23"/>
      <c r="AZ28" s="23"/>
      <c r="BA28" s="23"/>
      <c r="BB28" s="23"/>
      <c r="BC28" s="23"/>
      <c r="BD28" s="23"/>
      <c r="BE28" s="23"/>
    </row>
    <row r="29" spans="1:57" s="28" customFormat="1" ht="15" customHeight="1">
      <c r="A29" s="41"/>
      <c r="B29" s="218">
        <f>Menu!P11</f>
        <v>0</v>
      </c>
      <c r="C29" s="219"/>
      <c r="D29" s="96">
        <f>Menu!S11</f>
        <v>0</v>
      </c>
      <c r="E29" s="82">
        <f>Menu!Q11</f>
        <v>0</v>
      </c>
      <c r="F29" s="83">
        <f>Menu!R11</f>
        <v>0</v>
      </c>
      <c r="G29" s="83">
        <f t="shared" si="0"/>
        <v>0</v>
      </c>
      <c r="H29" s="29"/>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AM29" s="23"/>
      <c r="AN29" s="23"/>
      <c r="AO29" s="23"/>
      <c r="AP29" s="23"/>
      <c r="AQ29" s="23"/>
      <c r="AR29" s="23"/>
      <c r="AS29" s="23"/>
      <c r="AT29" s="23"/>
      <c r="AU29" s="23"/>
      <c r="AV29" s="23"/>
      <c r="AW29" s="23"/>
      <c r="AX29" s="23"/>
      <c r="AY29" s="23"/>
      <c r="AZ29" s="23"/>
      <c r="BA29" s="23"/>
      <c r="BB29" s="23"/>
      <c r="BC29" s="23"/>
      <c r="BD29" s="23"/>
      <c r="BE29" s="23"/>
    </row>
    <row r="30" spans="1:57" s="28" customFormat="1" ht="15" customHeight="1">
      <c r="A30" s="41"/>
      <c r="B30" s="218">
        <f>Menu!P12</f>
        <v>0</v>
      </c>
      <c r="C30" s="219"/>
      <c r="D30" s="96">
        <f>Menu!S12</f>
        <v>0</v>
      </c>
      <c r="E30" s="82">
        <f>Menu!Q12</f>
        <v>0</v>
      </c>
      <c r="F30" s="83">
        <f>Menu!R12</f>
        <v>0</v>
      </c>
      <c r="G30" s="83">
        <f t="shared" si="0"/>
        <v>0</v>
      </c>
      <c r="H30" s="29"/>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row>
    <row r="31" spans="1:57" s="28" customFormat="1" ht="15" customHeight="1">
      <c r="A31" s="41"/>
      <c r="B31" s="218">
        <f>Menu!P13</f>
        <v>0</v>
      </c>
      <c r="C31" s="219"/>
      <c r="D31" s="96">
        <f>Menu!S13</f>
        <v>0</v>
      </c>
      <c r="E31" s="82">
        <f>Menu!Q13</f>
        <v>0</v>
      </c>
      <c r="F31" s="83">
        <f>Menu!R13</f>
        <v>0</v>
      </c>
      <c r="G31" s="83">
        <f t="shared" si="0"/>
        <v>0</v>
      </c>
      <c r="H31" s="29"/>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3"/>
      <c r="AO31" s="23"/>
      <c r="AP31" s="23"/>
      <c r="AQ31" s="23"/>
      <c r="AR31" s="23"/>
      <c r="AS31" s="23"/>
      <c r="AT31" s="23"/>
      <c r="AU31" s="23"/>
      <c r="AV31" s="23"/>
      <c r="AW31" s="23"/>
      <c r="AX31" s="23"/>
      <c r="AY31" s="23"/>
      <c r="AZ31" s="23"/>
      <c r="BA31" s="23"/>
      <c r="BB31" s="23"/>
      <c r="BC31" s="23"/>
      <c r="BD31" s="23"/>
      <c r="BE31" s="23"/>
    </row>
    <row r="32" spans="1:57" s="28" customFormat="1" ht="15" customHeight="1">
      <c r="A32" s="41"/>
      <c r="B32" s="218">
        <f>Menu!P14</f>
        <v>0</v>
      </c>
      <c r="C32" s="219"/>
      <c r="D32" s="96">
        <f>Menu!S14</f>
        <v>0</v>
      </c>
      <c r="E32" s="82">
        <f>Menu!Q14</f>
        <v>0</v>
      </c>
      <c r="F32" s="83">
        <f>Menu!R14</f>
        <v>0</v>
      </c>
      <c r="G32" s="83">
        <f t="shared" si="0"/>
        <v>0</v>
      </c>
      <c r="H32" s="29"/>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AM32" s="23"/>
      <c r="AN32" s="23"/>
      <c r="AO32" s="23"/>
      <c r="AP32" s="23"/>
      <c r="AQ32" s="23"/>
      <c r="AR32" s="23"/>
      <c r="AS32" s="23"/>
      <c r="AT32" s="23"/>
      <c r="AU32" s="23"/>
      <c r="AV32" s="23"/>
      <c r="AW32" s="23"/>
      <c r="AX32" s="23"/>
      <c r="AY32" s="23"/>
      <c r="AZ32" s="23"/>
      <c r="BA32" s="23"/>
      <c r="BB32" s="23"/>
      <c r="BC32" s="23"/>
      <c r="BD32" s="23"/>
      <c r="BE32" s="23"/>
    </row>
    <row r="33" spans="1:57" s="28" customFormat="1" ht="15" customHeight="1">
      <c r="A33" s="41"/>
      <c r="B33" s="218">
        <f>Menu!P15</f>
        <v>0</v>
      </c>
      <c r="C33" s="219"/>
      <c r="D33" s="96">
        <f>Menu!S15</f>
        <v>0</v>
      </c>
      <c r="E33" s="82">
        <f>Menu!Q15</f>
        <v>0</v>
      </c>
      <c r="F33" s="83">
        <f>Menu!R15</f>
        <v>0</v>
      </c>
      <c r="G33" s="83">
        <f t="shared" si="0"/>
        <v>0</v>
      </c>
      <c r="H33" s="29"/>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AM33" s="23"/>
      <c r="AN33" s="23"/>
      <c r="AO33" s="23"/>
      <c r="AP33" s="23"/>
      <c r="AQ33" s="23"/>
      <c r="AR33" s="23"/>
      <c r="AS33" s="23"/>
      <c r="AT33" s="23"/>
      <c r="AU33" s="23"/>
      <c r="AV33" s="23"/>
      <c r="AW33" s="23"/>
      <c r="AX33" s="23"/>
      <c r="AY33" s="23"/>
      <c r="AZ33" s="23"/>
      <c r="BA33" s="23"/>
      <c r="BB33" s="23"/>
      <c r="BC33" s="23"/>
      <c r="BD33" s="23"/>
      <c r="BE33" s="23"/>
    </row>
    <row r="34" spans="1:57" s="28" customFormat="1" ht="15" customHeight="1">
      <c r="A34" s="41"/>
      <c r="B34" s="218">
        <f>Menu!P16</f>
        <v>0</v>
      </c>
      <c r="C34" s="219"/>
      <c r="D34" s="96">
        <f>Menu!S16</f>
        <v>0</v>
      </c>
      <c r="E34" s="82">
        <f>Menu!Q16</f>
        <v>0</v>
      </c>
      <c r="F34" s="83">
        <f>Menu!R16</f>
        <v>0</v>
      </c>
      <c r="G34" s="83">
        <f t="shared" si="0"/>
        <v>0</v>
      </c>
      <c r="H34" s="29"/>
      <c r="I34" s="23"/>
      <c r="J34" s="23"/>
      <c r="K34" s="23"/>
      <c r="L34" s="23"/>
      <c r="M34" s="23"/>
      <c r="N34" s="23"/>
      <c r="O34" s="23"/>
      <c r="P34" s="23"/>
      <c r="Q34" s="23"/>
      <c r="R34" s="23"/>
      <c r="S34" s="23"/>
      <c r="T34" s="23"/>
      <c r="U34" s="23"/>
      <c r="V34" s="23"/>
      <c r="W34" s="23"/>
      <c r="X34" s="23"/>
      <c r="Y34" s="23"/>
      <c r="Z34" s="23"/>
      <c r="AA34" s="23"/>
      <c r="AB34" s="23"/>
      <c r="AC34" s="23"/>
      <c r="AD34" s="23"/>
      <c r="AE34" s="23"/>
      <c r="AF34" s="23"/>
      <c r="AG34" s="23"/>
      <c r="AH34" s="23"/>
      <c r="AI34" s="23"/>
      <c r="AJ34" s="23"/>
      <c r="AK34" s="23"/>
      <c r="AL34" s="23"/>
      <c r="AM34" s="23"/>
      <c r="AN34" s="23"/>
      <c r="AO34" s="23"/>
      <c r="AP34" s="23"/>
      <c r="AQ34" s="23"/>
      <c r="AR34" s="23"/>
      <c r="AS34" s="23"/>
      <c r="AT34" s="23"/>
      <c r="AU34" s="23"/>
      <c r="AV34" s="23"/>
      <c r="AW34" s="23"/>
      <c r="AX34" s="23"/>
      <c r="AY34" s="23"/>
      <c r="AZ34" s="23"/>
      <c r="BA34" s="23"/>
      <c r="BB34" s="23"/>
      <c r="BC34" s="23"/>
      <c r="BD34" s="23"/>
      <c r="BE34" s="23"/>
    </row>
    <row r="35" spans="1:57" s="28" customFormat="1" ht="15" customHeight="1">
      <c r="A35" s="41"/>
      <c r="B35" s="218">
        <f>Menu!P17</f>
        <v>0</v>
      </c>
      <c r="C35" s="219"/>
      <c r="D35" s="96">
        <f>Menu!S17</f>
        <v>0</v>
      </c>
      <c r="E35" s="82">
        <f>Menu!Q17</f>
        <v>0</v>
      </c>
      <c r="F35" s="83">
        <f>Menu!R17</f>
        <v>0</v>
      </c>
      <c r="G35" s="83">
        <f t="shared" si="0"/>
        <v>0</v>
      </c>
      <c r="H35" s="29"/>
      <c r="I35" s="23"/>
      <c r="J35" s="23"/>
      <c r="K35" s="23"/>
      <c r="L35" s="23"/>
      <c r="M35" s="23"/>
      <c r="N35" s="23"/>
      <c r="O35" s="23"/>
      <c r="P35" s="23"/>
      <c r="Q35" s="23"/>
      <c r="R35" s="23"/>
      <c r="S35" s="23"/>
      <c r="T35" s="23"/>
      <c r="U35" s="23"/>
      <c r="V35" s="23"/>
      <c r="W35" s="23"/>
      <c r="X35" s="23"/>
      <c r="Y35" s="23"/>
      <c r="Z35" s="23"/>
      <c r="AA35" s="23"/>
      <c r="AB35" s="23"/>
      <c r="AC35" s="23"/>
      <c r="AD35" s="23"/>
      <c r="AE35" s="23"/>
      <c r="AF35" s="23"/>
      <c r="AG35" s="23"/>
      <c r="AH35" s="23"/>
      <c r="AI35" s="23"/>
      <c r="AJ35" s="23"/>
      <c r="AK35" s="23"/>
      <c r="AL35" s="23"/>
      <c r="AM35" s="23"/>
      <c r="AN35" s="23"/>
      <c r="AO35" s="23"/>
      <c r="AP35" s="23"/>
      <c r="AQ35" s="23"/>
      <c r="AR35" s="23"/>
      <c r="AS35" s="23"/>
      <c r="AT35" s="23"/>
      <c r="AU35" s="23"/>
      <c r="AV35" s="23"/>
      <c r="AW35" s="23"/>
      <c r="AX35" s="23"/>
      <c r="AY35" s="23"/>
      <c r="AZ35" s="23"/>
      <c r="BA35" s="23"/>
      <c r="BB35" s="23"/>
      <c r="BC35" s="23"/>
      <c r="BD35" s="23"/>
      <c r="BE35" s="23"/>
    </row>
    <row r="36" spans="1:57" s="28" customFormat="1" ht="15" customHeight="1">
      <c r="A36" s="29"/>
      <c r="B36" s="218">
        <f>Menu!P18</f>
        <v>0</v>
      </c>
      <c r="C36" s="219"/>
      <c r="D36" s="96">
        <f>Menu!S18</f>
        <v>0</v>
      </c>
      <c r="E36" s="82">
        <f>Menu!Q18</f>
        <v>0</v>
      </c>
      <c r="F36" s="83">
        <f>Menu!R18</f>
        <v>0</v>
      </c>
      <c r="G36" s="83">
        <f t="shared" si="0"/>
        <v>0</v>
      </c>
      <c r="H36" s="29"/>
      <c r="I36" s="23"/>
      <c r="J36" s="23"/>
      <c r="K36" s="23"/>
      <c r="L36" s="23"/>
      <c r="M36" s="23"/>
      <c r="N36" s="23"/>
      <c r="O36" s="23"/>
      <c r="P36" s="23"/>
      <c r="Q36" s="23"/>
      <c r="R36" s="23"/>
      <c r="S36" s="23"/>
      <c r="T36" s="23"/>
      <c r="U36" s="23"/>
      <c r="V36" s="23"/>
      <c r="W36" s="23"/>
      <c r="X36" s="23"/>
      <c r="Y36" s="23"/>
      <c r="Z36" s="23"/>
      <c r="AA36" s="23"/>
      <c r="AB36" s="23"/>
      <c r="AC36" s="23"/>
      <c r="AD36" s="23"/>
      <c r="AE36" s="23"/>
      <c r="AF36" s="23"/>
      <c r="AG36" s="23"/>
      <c r="AH36" s="23"/>
      <c r="AI36" s="23"/>
      <c r="AJ36" s="23"/>
      <c r="AK36" s="23"/>
      <c r="AL36" s="23"/>
      <c r="AM36" s="23"/>
      <c r="AN36" s="23"/>
      <c r="AO36" s="23"/>
      <c r="AP36" s="23"/>
      <c r="AQ36" s="23"/>
      <c r="AR36" s="23"/>
      <c r="AS36" s="23"/>
      <c r="AT36" s="23"/>
      <c r="AU36" s="23"/>
      <c r="AV36" s="23"/>
      <c r="AW36" s="23"/>
      <c r="AX36" s="23"/>
      <c r="AY36" s="23"/>
      <c r="AZ36" s="23"/>
      <c r="BA36" s="23"/>
      <c r="BB36" s="23"/>
      <c r="BC36" s="23"/>
      <c r="BD36" s="23"/>
      <c r="BE36" s="23"/>
    </row>
    <row r="37" spans="1:57" ht="15" customHeight="1">
      <c r="A37" s="41"/>
      <c r="B37" s="218">
        <f>Menu!P19</f>
        <v>0</v>
      </c>
      <c r="C37" s="219"/>
      <c r="D37" s="96">
        <f>Menu!S19</f>
        <v>0</v>
      </c>
      <c r="E37" s="82">
        <f>Menu!Q19</f>
        <v>0</v>
      </c>
      <c r="F37" s="83">
        <f>Menu!R19</f>
        <v>0</v>
      </c>
      <c r="G37" s="83">
        <f t="shared" si="0"/>
        <v>0</v>
      </c>
      <c r="H37" s="29"/>
    </row>
    <row r="38" spans="1:57" s="28" customFormat="1" ht="15" customHeight="1">
      <c r="A38" s="41"/>
      <c r="B38" s="218">
        <f>Menu!P20</f>
        <v>0</v>
      </c>
      <c r="C38" s="219"/>
      <c r="D38" s="96">
        <f>Menu!S20</f>
        <v>0</v>
      </c>
      <c r="E38" s="82">
        <f>Menu!Q20</f>
        <v>0</v>
      </c>
      <c r="F38" s="83">
        <f>Menu!R20</f>
        <v>0</v>
      </c>
      <c r="G38" s="83">
        <f t="shared" si="0"/>
        <v>0</v>
      </c>
      <c r="H38" s="29"/>
      <c r="I38" s="23"/>
      <c r="J38" s="23"/>
      <c r="K38" s="23"/>
      <c r="L38" s="23"/>
      <c r="M38" s="23"/>
      <c r="N38" s="23"/>
      <c r="O38" s="23"/>
      <c r="P38" s="23"/>
      <c r="Q38" s="23"/>
      <c r="R38" s="23"/>
      <c r="S38" s="23"/>
      <c r="T38" s="23"/>
      <c r="U38" s="23"/>
      <c r="V38" s="23"/>
      <c r="W38" s="23"/>
      <c r="X38" s="23"/>
      <c r="Y38" s="23"/>
      <c r="Z38" s="23"/>
      <c r="AA38" s="23"/>
      <c r="AB38" s="23"/>
      <c r="AC38" s="23"/>
      <c r="AD38" s="23"/>
      <c r="AE38" s="23"/>
      <c r="AF38" s="23"/>
      <c r="AG38" s="23"/>
      <c r="AH38" s="23"/>
      <c r="AI38" s="23"/>
      <c r="AJ38" s="23"/>
      <c r="AK38" s="23"/>
      <c r="AL38" s="23"/>
      <c r="AM38" s="23"/>
      <c r="AN38" s="23"/>
      <c r="AO38" s="23"/>
      <c r="AP38" s="23"/>
      <c r="AQ38" s="23"/>
      <c r="AR38" s="23"/>
      <c r="AS38" s="23"/>
      <c r="AT38" s="23"/>
      <c r="AU38" s="23"/>
      <c r="AV38" s="23"/>
      <c r="AW38" s="23"/>
      <c r="AX38" s="23"/>
      <c r="AY38" s="23"/>
      <c r="AZ38" s="23"/>
      <c r="BA38" s="23"/>
      <c r="BB38" s="23"/>
      <c r="BC38" s="23"/>
      <c r="BD38" s="23"/>
      <c r="BE38" s="23"/>
    </row>
    <row r="39" spans="1:57" s="28" customFormat="1" ht="15" customHeight="1">
      <c r="A39" s="41"/>
      <c r="B39" s="218">
        <f>Menu!P21</f>
        <v>0</v>
      </c>
      <c r="C39" s="219"/>
      <c r="D39" s="96">
        <f>Menu!S21</f>
        <v>0</v>
      </c>
      <c r="E39" s="82">
        <f>Menu!Q21</f>
        <v>0</v>
      </c>
      <c r="F39" s="83">
        <f>Menu!R21</f>
        <v>0</v>
      </c>
      <c r="G39" s="83">
        <f t="shared" si="0"/>
        <v>0</v>
      </c>
      <c r="H39" s="29"/>
      <c r="I39" s="23"/>
      <c r="J39" s="23"/>
      <c r="K39" s="23"/>
      <c r="L39" s="23"/>
      <c r="M39" s="23"/>
      <c r="N39" s="23"/>
      <c r="O39" s="23"/>
      <c r="P39" s="23"/>
      <c r="Q39" s="23"/>
      <c r="R39" s="23"/>
      <c r="S39" s="23"/>
      <c r="T39" s="23"/>
      <c r="U39" s="23"/>
      <c r="V39" s="23"/>
      <c r="W39" s="23"/>
      <c r="X39" s="23"/>
      <c r="Y39" s="23"/>
      <c r="Z39" s="23"/>
      <c r="AA39" s="23"/>
      <c r="AB39" s="23"/>
      <c r="AC39" s="23"/>
      <c r="AD39" s="23"/>
      <c r="AE39" s="23"/>
      <c r="AF39" s="23"/>
      <c r="AG39" s="23"/>
      <c r="AH39" s="23"/>
      <c r="AI39" s="23"/>
      <c r="AJ39" s="23"/>
      <c r="AK39" s="23"/>
      <c r="AL39" s="23"/>
      <c r="AM39" s="23"/>
      <c r="AN39" s="23"/>
      <c r="AO39" s="23"/>
      <c r="AP39" s="23"/>
      <c r="AQ39" s="23"/>
      <c r="AR39" s="23"/>
      <c r="AS39" s="23"/>
      <c r="AT39" s="23"/>
      <c r="AU39" s="23"/>
      <c r="AV39" s="23"/>
      <c r="AW39" s="23"/>
      <c r="AX39" s="23"/>
      <c r="AY39" s="23"/>
      <c r="AZ39" s="23"/>
      <c r="BA39" s="23"/>
      <c r="BB39" s="23"/>
      <c r="BC39" s="23"/>
      <c r="BD39" s="23"/>
      <c r="BE39" s="23"/>
    </row>
    <row r="40" spans="1:57" s="28" customFormat="1" ht="15" customHeight="1">
      <c r="A40" s="41"/>
      <c r="B40" s="218">
        <f>Menu!P22</f>
        <v>0</v>
      </c>
      <c r="C40" s="219"/>
      <c r="D40" s="96">
        <f>Menu!S22</f>
        <v>0</v>
      </c>
      <c r="E40" s="82">
        <f>Menu!Q22</f>
        <v>0</v>
      </c>
      <c r="F40" s="83">
        <f>Menu!R22</f>
        <v>0</v>
      </c>
      <c r="G40" s="83">
        <f t="shared" si="0"/>
        <v>0</v>
      </c>
      <c r="H40" s="29"/>
      <c r="I40" s="23"/>
      <c r="J40" s="23"/>
      <c r="K40" s="23"/>
      <c r="L40" s="23"/>
      <c r="M40" s="23"/>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23"/>
      <c r="AO40" s="23"/>
      <c r="AP40" s="23"/>
      <c r="AQ40" s="23"/>
      <c r="AR40" s="23"/>
      <c r="AS40" s="23"/>
      <c r="AT40" s="23"/>
      <c r="AU40" s="23"/>
      <c r="AV40" s="23"/>
      <c r="AW40" s="23"/>
      <c r="AX40" s="23"/>
      <c r="AY40" s="23"/>
      <c r="AZ40" s="23"/>
      <c r="BA40" s="23"/>
      <c r="BB40" s="23"/>
      <c r="BC40" s="23"/>
      <c r="BD40" s="23"/>
      <c r="BE40" s="23"/>
    </row>
    <row r="41" spans="1:57" s="28" customFormat="1" ht="15" customHeight="1">
      <c r="A41" s="41"/>
      <c r="B41" s="218">
        <f>Menu!P23</f>
        <v>0</v>
      </c>
      <c r="C41" s="219"/>
      <c r="D41" s="96">
        <f>Menu!S23</f>
        <v>0</v>
      </c>
      <c r="E41" s="82">
        <f>Menu!Q23</f>
        <v>0</v>
      </c>
      <c r="F41" s="83">
        <f>Menu!R23</f>
        <v>0</v>
      </c>
      <c r="G41" s="83">
        <f t="shared" si="0"/>
        <v>0</v>
      </c>
      <c r="H41" s="29"/>
      <c r="I41" s="23"/>
      <c r="J41" s="23"/>
      <c r="K41" s="23"/>
      <c r="L41" s="23"/>
      <c r="M41" s="23"/>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23"/>
      <c r="AO41" s="23"/>
      <c r="AP41" s="23"/>
      <c r="AQ41" s="23"/>
      <c r="AR41" s="23"/>
      <c r="AS41" s="23"/>
      <c r="AT41" s="23"/>
      <c r="AU41" s="23"/>
      <c r="AV41" s="23"/>
      <c r="AW41" s="23"/>
      <c r="AX41" s="23"/>
      <c r="AY41" s="23"/>
      <c r="AZ41" s="23"/>
      <c r="BA41" s="23"/>
      <c r="BB41" s="23"/>
      <c r="BC41" s="23"/>
      <c r="BD41" s="23"/>
      <c r="BE41" s="23"/>
    </row>
    <row r="42" spans="1:57" s="28" customFormat="1" ht="15" customHeight="1">
      <c r="A42" s="29"/>
      <c r="B42" s="218">
        <f>Menu!P24</f>
        <v>0</v>
      </c>
      <c r="C42" s="219"/>
      <c r="D42" s="96">
        <f>Menu!S24</f>
        <v>0</v>
      </c>
      <c r="E42" s="82">
        <f>Menu!Q24</f>
        <v>0</v>
      </c>
      <c r="F42" s="83">
        <f>Menu!R24</f>
        <v>0</v>
      </c>
      <c r="G42" s="83">
        <f t="shared" si="0"/>
        <v>0</v>
      </c>
      <c r="H42" s="29"/>
      <c r="I42" s="23"/>
      <c r="J42" s="23"/>
      <c r="K42" s="23"/>
      <c r="L42" s="23"/>
      <c r="M42" s="23"/>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23"/>
      <c r="AO42" s="23"/>
      <c r="AP42" s="23"/>
      <c r="AQ42" s="23"/>
      <c r="AR42" s="23"/>
      <c r="AS42" s="23"/>
      <c r="AT42" s="23"/>
      <c r="AU42" s="23"/>
      <c r="AV42" s="23"/>
      <c r="AW42" s="23"/>
      <c r="AX42" s="23"/>
      <c r="AY42" s="23"/>
      <c r="AZ42" s="23"/>
      <c r="BA42" s="23"/>
      <c r="BB42" s="23"/>
      <c r="BC42" s="23"/>
      <c r="BD42" s="23"/>
      <c r="BE42" s="23"/>
    </row>
    <row r="43" spans="1:57" s="28" customFormat="1" ht="15" customHeight="1">
      <c r="A43" s="29"/>
      <c r="B43" s="218">
        <f>Menu!P25</f>
        <v>0</v>
      </c>
      <c r="C43" s="219"/>
      <c r="D43" s="96">
        <f>Menu!S25</f>
        <v>0</v>
      </c>
      <c r="E43" s="82">
        <f>Menu!Q25</f>
        <v>0</v>
      </c>
      <c r="F43" s="83">
        <f>Menu!R25</f>
        <v>0</v>
      </c>
      <c r="G43" s="83">
        <f t="shared" si="0"/>
        <v>0</v>
      </c>
      <c r="H43" s="29"/>
      <c r="I43" s="23"/>
      <c r="J43" s="23"/>
      <c r="K43" s="23"/>
      <c r="L43" s="23"/>
      <c r="M43" s="23"/>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23"/>
      <c r="AO43" s="23"/>
      <c r="AP43" s="23"/>
      <c r="AQ43" s="23"/>
      <c r="AR43" s="23"/>
      <c r="AS43" s="23"/>
      <c r="AT43" s="23"/>
      <c r="AU43" s="23"/>
      <c r="AV43" s="23"/>
      <c r="AW43" s="23"/>
      <c r="AX43" s="23"/>
      <c r="AY43" s="23"/>
      <c r="AZ43" s="23"/>
      <c r="BA43" s="23"/>
      <c r="BB43" s="23"/>
      <c r="BC43" s="23"/>
      <c r="BD43" s="23"/>
      <c r="BE43" s="23"/>
    </row>
    <row r="44" spans="1:57" ht="15" customHeight="1">
      <c r="A44" s="41"/>
      <c r="B44" s="218">
        <f>Menu!P26</f>
        <v>0</v>
      </c>
      <c r="C44" s="219"/>
      <c r="D44" s="96">
        <f>Menu!S26</f>
        <v>0</v>
      </c>
      <c r="E44" s="82">
        <f>Menu!Q26</f>
        <v>0</v>
      </c>
      <c r="F44" s="83">
        <f>Menu!R26</f>
        <v>0</v>
      </c>
      <c r="G44" s="83">
        <f t="shared" si="0"/>
        <v>0</v>
      </c>
      <c r="H44" s="29"/>
    </row>
    <row r="45" spans="1:57" ht="15" customHeight="1">
      <c r="A45" s="41"/>
      <c r="B45" s="218">
        <f>Menu!P27</f>
        <v>0</v>
      </c>
      <c r="C45" s="219"/>
      <c r="D45" s="96">
        <f>Menu!S27</f>
        <v>0</v>
      </c>
      <c r="E45" s="82">
        <f>Menu!Q27</f>
        <v>0</v>
      </c>
      <c r="F45" s="83">
        <f>Menu!R27</f>
        <v>0</v>
      </c>
      <c r="G45" s="83">
        <f t="shared" si="0"/>
        <v>0</v>
      </c>
      <c r="H45" s="29"/>
    </row>
    <row r="46" spans="1:57" s="28" customFormat="1" ht="15" customHeight="1">
      <c r="A46" s="41"/>
      <c r="B46" s="218">
        <f>Menu!P28</f>
        <v>0</v>
      </c>
      <c r="C46" s="219"/>
      <c r="D46" s="96">
        <f>Menu!S28</f>
        <v>0</v>
      </c>
      <c r="E46" s="82">
        <f>Menu!Q28</f>
        <v>0</v>
      </c>
      <c r="F46" s="83">
        <f>Menu!R28</f>
        <v>0</v>
      </c>
      <c r="G46" s="83">
        <f t="shared" si="0"/>
        <v>0</v>
      </c>
      <c r="H46" s="29"/>
      <c r="I46" s="23"/>
      <c r="J46" s="23"/>
      <c r="K46" s="23"/>
      <c r="L46" s="23"/>
      <c r="M46" s="23"/>
      <c r="N46" s="23"/>
      <c r="O46" s="23"/>
      <c r="P46" s="23"/>
      <c r="Q46" s="23"/>
      <c r="R46" s="23"/>
      <c r="S46" s="23"/>
      <c r="T46" s="23"/>
      <c r="U46" s="23"/>
      <c r="V46" s="23"/>
      <c r="W46" s="23"/>
      <c r="X46" s="23"/>
      <c r="Y46" s="23"/>
      <c r="Z46" s="23"/>
      <c r="AA46" s="23"/>
      <c r="AB46" s="23"/>
      <c r="AC46" s="23"/>
      <c r="AD46" s="23"/>
      <c r="AE46" s="23"/>
      <c r="AF46" s="23"/>
      <c r="AG46" s="23"/>
      <c r="AH46" s="23"/>
      <c r="AI46" s="23"/>
      <c r="AJ46" s="23"/>
      <c r="AK46" s="23"/>
      <c r="AL46" s="23"/>
      <c r="AM46" s="23"/>
      <c r="AN46" s="23"/>
      <c r="AO46" s="23"/>
      <c r="AP46" s="23"/>
      <c r="AQ46" s="23"/>
      <c r="AR46" s="23"/>
      <c r="AS46" s="23"/>
      <c r="AT46" s="23"/>
      <c r="AU46" s="23"/>
      <c r="AV46" s="23"/>
      <c r="AW46" s="23"/>
      <c r="AX46" s="23"/>
      <c r="AY46" s="23"/>
      <c r="AZ46" s="23"/>
      <c r="BA46" s="23"/>
      <c r="BB46" s="23"/>
      <c r="BC46" s="23"/>
      <c r="BD46" s="23"/>
      <c r="BE46" s="23"/>
    </row>
    <row r="47" spans="1:57" s="28" customFormat="1" ht="13.5" customHeight="1">
      <c r="A47" s="41"/>
      <c r="B47" s="217"/>
      <c r="C47" s="181"/>
      <c r="D47" s="89"/>
      <c r="E47" s="89"/>
      <c r="F47" s="94"/>
      <c r="G47" s="95"/>
      <c r="H47" s="29"/>
      <c r="I47" s="23"/>
      <c r="J47" s="23"/>
      <c r="K47" s="23"/>
      <c r="L47" s="23"/>
      <c r="M47" s="23"/>
      <c r="N47" s="23"/>
      <c r="O47" s="23"/>
      <c r="P47" s="23"/>
      <c r="Q47" s="23"/>
      <c r="R47" s="23"/>
      <c r="S47" s="23"/>
      <c r="T47" s="23"/>
      <c r="U47" s="23"/>
      <c r="V47" s="23"/>
      <c r="W47" s="23"/>
      <c r="X47" s="23"/>
      <c r="Y47" s="23"/>
      <c r="Z47" s="23"/>
      <c r="AA47" s="23"/>
      <c r="AB47" s="23"/>
      <c r="AC47" s="23"/>
      <c r="AD47" s="23"/>
      <c r="AE47" s="23"/>
      <c r="AF47" s="23"/>
      <c r="AG47" s="23"/>
      <c r="AH47" s="23"/>
      <c r="AI47" s="23"/>
      <c r="AJ47" s="23"/>
      <c r="AK47" s="23"/>
      <c r="AL47" s="23"/>
      <c r="AM47" s="23"/>
      <c r="AN47" s="23"/>
      <c r="AO47" s="23"/>
      <c r="AP47" s="23"/>
      <c r="AQ47" s="23"/>
      <c r="AR47" s="23"/>
      <c r="AS47" s="23"/>
      <c r="AT47" s="23"/>
      <c r="AU47" s="23"/>
      <c r="AV47" s="23"/>
      <c r="AW47" s="23"/>
      <c r="AX47" s="23"/>
      <c r="AY47" s="23"/>
      <c r="AZ47" s="23"/>
      <c r="BA47" s="23"/>
      <c r="BB47" s="23"/>
      <c r="BC47" s="23"/>
      <c r="BD47" s="23"/>
      <c r="BE47" s="23"/>
    </row>
    <row r="48" spans="1:57" s="28" customFormat="1" ht="13.5" customHeight="1">
      <c r="A48" s="41"/>
      <c r="B48" s="32"/>
      <c r="C48" s="33"/>
      <c r="D48" s="43"/>
      <c r="E48" s="43"/>
      <c r="F48" s="44" t="s">
        <v>112</v>
      </c>
      <c r="G48" s="88">
        <f>SUM(G23:G46)</f>
        <v>0</v>
      </c>
      <c r="H48" s="29"/>
      <c r="I48" s="23"/>
      <c r="J48" s="23"/>
      <c r="K48" s="23"/>
      <c r="L48" s="23"/>
      <c r="M48" s="23"/>
      <c r="N48" s="23"/>
      <c r="O48" s="23"/>
      <c r="P48" s="23"/>
      <c r="Q48" s="23"/>
      <c r="R48" s="23"/>
      <c r="S48" s="23"/>
      <c r="T48" s="23"/>
      <c r="U48" s="23"/>
      <c r="V48" s="23"/>
      <c r="W48" s="23"/>
      <c r="X48" s="23"/>
      <c r="Y48" s="23"/>
      <c r="Z48" s="23"/>
      <c r="AA48" s="23"/>
      <c r="AB48" s="23"/>
      <c r="AC48" s="23"/>
      <c r="AD48" s="23"/>
      <c r="AE48" s="23"/>
      <c r="AF48" s="23"/>
      <c r="AG48" s="23"/>
      <c r="AH48" s="23"/>
      <c r="AI48" s="23"/>
      <c r="AJ48" s="23"/>
      <c r="AK48" s="23"/>
      <c r="AL48" s="23"/>
      <c r="AM48" s="23"/>
      <c r="AN48" s="23"/>
      <c r="AO48" s="23"/>
      <c r="AP48" s="23"/>
      <c r="AQ48" s="23"/>
      <c r="AR48" s="23"/>
      <c r="AS48" s="23"/>
      <c r="AT48" s="23"/>
      <c r="AU48" s="23"/>
      <c r="AV48" s="23"/>
      <c r="AW48" s="23"/>
      <c r="AX48" s="23"/>
      <c r="AY48" s="23"/>
      <c r="AZ48" s="23"/>
      <c r="BA48" s="23"/>
      <c r="BB48" s="23"/>
      <c r="BC48" s="23"/>
      <c r="BD48" s="23"/>
      <c r="BE48" s="23"/>
    </row>
    <row r="49" spans="1:57" s="28" customFormat="1" ht="13.5" customHeight="1">
      <c r="A49" s="41"/>
      <c r="B49" s="32"/>
      <c r="C49" s="33"/>
      <c r="D49" s="43"/>
      <c r="E49" s="43"/>
      <c r="F49" s="44" t="s">
        <v>113</v>
      </c>
      <c r="G49" s="65">
        <f>SUM(G48)*1.055</f>
        <v>0</v>
      </c>
      <c r="H49" s="29"/>
      <c r="I49" s="23"/>
      <c r="J49" s="23"/>
      <c r="K49" s="23"/>
      <c r="L49" s="23"/>
      <c r="M49" s="23"/>
      <c r="N49" s="23"/>
      <c r="O49" s="23"/>
      <c r="P49" s="23"/>
      <c r="Q49" s="23"/>
      <c r="R49" s="23"/>
      <c r="S49" s="23"/>
      <c r="T49" s="23"/>
      <c r="U49" s="23"/>
      <c r="V49" s="23"/>
      <c r="W49" s="23"/>
      <c r="X49" s="23"/>
      <c r="Y49" s="23"/>
      <c r="Z49" s="23"/>
      <c r="AA49" s="23"/>
      <c r="AB49" s="23"/>
      <c r="AC49" s="23"/>
      <c r="AD49" s="23"/>
      <c r="AE49" s="23"/>
      <c r="AF49" s="23"/>
      <c r="AG49" s="23"/>
      <c r="AH49" s="23"/>
      <c r="AI49" s="23"/>
      <c r="AJ49" s="23"/>
      <c r="AK49" s="23"/>
      <c r="AL49" s="23"/>
      <c r="AM49" s="23"/>
      <c r="AN49" s="23"/>
      <c r="AO49" s="23"/>
      <c r="AP49" s="23"/>
      <c r="AQ49" s="23"/>
      <c r="AR49" s="23"/>
      <c r="AS49" s="23"/>
      <c r="AT49" s="23"/>
      <c r="AU49" s="23"/>
      <c r="AV49" s="23"/>
      <c r="AW49" s="23"/>
      <c r="AX49" s="23"/>
      <c r="AY49" s="23"/>
      <c r="AZ49" s="23"/>
      <c r="BA49" s="23"/>
      <c r="BB49" s="23"/>
      <c r="BC49" s="23"/>
      <c r="BD49" s="23"/>
      <c r="BE49" s="23"/>
    </row>
    <row r="50" spans="1:57" ht="5.25" customHeight="1">
      <c r="A50" s="45"/>
      <c r="B50" s="6"/>
      <c r="C50" s="20"/>
      <c r="D50" s="20"/>
      <c r="E50" s="20"/>
      <c r="F50" s="20"/>
      <c r="G50" s="46"/>
      <c r="H50" s="47"/>
    </row>
    <row r="51" spans="1:57" ht="48.75" customHeight="1">
      <c r="A51" s="45"/>
      <c r="B51" s="48" t="s">
        <v>114</v>
      </c>
      <c r="C51" s="179" t="s">
        <v>115</v>
      </c>
      <c r="D51" s="180"/>
      <c r="E51" s="74"/>
      <c r="F51" s="49">
        <f ca="1">TODAY()</f>
        <v>43736</v>
      </c>
      <c r="G51" s="50" t="s">
        <v>116</v>
      </c>
      <c r="H51" s="51"/>
    </row>
    <row r="52" spans="1:57" ht="50.25" customHeight="1">
      <c r="A52" s="45"/>
      <c r="B52" s="52"/>
      <c r="C52" s="173" t="s">
        <v>318</v>
      </c>
      <c r="D52" s="174"/>
      <c r="E52" s="80"/>
      <c r="F52" s="53" t="s">
        <v>118</v>
      </c>
      <c r="G52" s="50" t="s">
        <v>116</v>
      </c>
      <c r="H52" s="51"/>
    </row>
    <row r="53" spans="1:57" ht="30.75" customHeight="1">
      <c r="A53" s="45"/>
      <c r="B53" s="54"/>
      <c r="C53" s="175" t="s">
        <v>119</v>
      </c>
      <c r="D53" s="174"/>
      <c r="E53" s="80"/>
      <c r="F53" s="55" t="s">
        <v>118</v>
      </c>
      <c r="G53" s="50" t="s">
        <v>116</v>
      </c>
      <c r="H53" s="51"/>
    </row>
    <row r="54" spans="1:57" ht="30.75" customHeight="1">
      <c r="A54" s="45"/>
      <c r="B54" s="54"/>
      <c r="C54" s="173" t="s">
        <v>120</v>
      </c>
      <c r="D54" s="174"/>
      <c r="E54" s="80"/>
      <c r="F54" s="55" t="s">
        <v>118</v>
      </c>
      <c r="G54" s="50" t="s">
        <v>116</v>
      </c>
      <c r="H54" s="51"/>
    </row>
    <row r="55" spans="1:57" ht="30.75" customHeight="1">
      <c r="A55" s="45"/>
      <c r="B55" s="54"/>
      <c r="C55" s="173" t="s">
        <v>121</v>
      </c>
      <c r="D55" s="174"/>
      <c r="E55" s="81"/>
      <c r="F55" s="56" t="s">
        <v>118</v>
      </c>
      <c r="G55" s="57" t="s">
        <v>116</v>
      </c>
      <c r="H55" s="51"/>
    </row>
    <row r="56" spans="1:57" s="63" customFormat="1" ht="66.75" customHeight="1">
      <c r="A56" s="58"/>
      <c r="B56" s="59" t="s">
        <v>122</v>
      </c>
      <c r="C56" s="176" t="s">
        <v>123</v>
      </c>
      <c r="D56" s="177"/>
      <c r="E56" s="177"/>
      <c r="F56" s="178"/>
      <c r="G56" s="60" t="s">
        <v>124</v>
      </c>
      <c r="H56" s="61"/>
      <c r="I56" s="62"/>
      <c r="J56" s="62"/>
      <c r="K56" s="62"/>
      <c r="L56" s="62"/>
      <c r="M56" s="62"/>
      <c r="N56" s="62"/>
      <c r="O56" s="62"/>
      <c r="P56" s="62"/>
      <c r="Q56" s="62"/>
      <c r="R56" s="62"/>
      <c r="S56" s="62"/>
      <c r="T56" s="62"/>
      <c r="U56" s="62"/>
      <c r="V56" s="62"/>
      <c r="W56" s="62"/>
      <c r="X56" s="62"/>
      <c r="Y56" s="62"/>
      <c r="Z56" s="62"/>
      <c r="AA56" s="62"/>
      <c r="AB56" s="62"/>
      <c r="AC56" s="62"/>
      <c r="AD56" s="62"/>
      <c r="AE56" s="62"/>
      <c r="AF56" s="62"/>
      <c r="AG56" s="62"/>
      <c r="AH56" s="62"/>
      <c r="AI56" s="62"/>
      <c r="AJ56" s="62"/>
      <c r="AK56" s="62"/>
      <c r="AL56" s="62"/>
      <c r="AM56" s="62"/>
      <c r="AN56" s="62"/>
      <c r="AO56" s="62"/>
      <c r="AP56" s="62"/>
      <c r="AQ56" s="62"/>
      <c r="AR56" s="62"/>
      <c r="AS56" s="62"/>
      <c r="AT56" s="62"/>
      <c r="AU56" s="62"/>
      <c r="AV56" s="62"/>
      <c r="AW56" s="62"/>
      <c r="AX56" s="62"/>
      <c r="AY56" s="62"/>
      <c r="AZ56" s="62"/>
      <c r="BA56" s="62"/>
      <c r="BB56" s="62"/>
      <c r="BC56" s="62"/>
      <c r="BD56" s="62"/>
      <c r="BE56" s="62"/>
    </row>
    <row r="57" spans="1:57" ht="0" hidden="1" customHeight="1">
      <c r="A57" s="45"/>
      <c r="C57" s="4" t="s">
        <v>125</v>
      </c>
    </row>
    <row r="58" spans="1:57" ht="0" hidden="1" customHeight="1">
      <c r="C58" s="4" t="s">
        <v>126</v>
      </c>
    </row>
  </sheetData>
  <sheetProtection formatCells="0" formatColumns="0" formatRows="0" insertColumns="0" insertRows="0" insertHyperlinks="0" deleteColumns="0" deleteRows="0" sort="0" autoFilter="0" pivotTables="0"/>
  <mergeCells count="43">
    <mergeCell ref="B22:C22"/>
    <mergeCell ref="C1:G5"/>
    <mergeCell ref="C6:G6"/>
    <mergeCell ref="C7:G7"/>
    <mergeCell ref="C11:E11"/>
    <mergeCell ref="B14:C14"/>
    <mergeCell ref="D14:G14"/>
    <mergeCell ref="B15:C15"/>
    <mergeCell ref="D15:G15"/>
    <mergeCell ref="B16:C16"/>
    <mergeCell ref="D16:G16"/>
    <mergeCell ref="D17:G17"/>
    <mergeCell ref="B34:C34"/>
    <mergeCell ref="B23:C23"/>
    <mergeCell ref="B24:C24"/>
    <mergeCell ref="B25:C25"/>
    <mergeCell ref="B26:C26"/>
    <mergeCell ref="B27:C27"/>
    <mergeCell ref="B28:C28"/>
    <mergeCell ref="B29:C29"/>
    <mergeCell ref="B30:C30"/>
    <mergeCell ref="B31:C31"/>
    <mergeCell ref="B32:C32"/>
    <mergeCell ref="B33:C33"/>
    <mergeCell ref="B46:C46"/>
    <mergeCell ref="B35:C35"/>
    <mergeCell ref="B36:C36"/>
    <mergeCell ref="B37:C37"/>
    <mergeCell ref="B38:C38"/>
    <mergeCell ref="B39:C39"/>
    <mergeCell ref="B40:C40"/>
    <mergeCell ref="B41:C41"/>
    <mergeCell ref="B42:C42"/>
    <mergeCell ref="B43:C43"/>
    <mergeCell ref="B44:C44"/>
    <mergeCell ref="B45:C45"/>
    <mergeCell ref="C56:F56"/>
    <mergeCell ref="B47:C47"/>
    <mergeCell ref="C51:D51"/>
    <mergeCell ref="C52:D52"/>
    <mergeCell ref="C53:D53"/>
    <mergeCell ref="C54:D54"/>
    <mergeCell ref="C55:D55"/>
  </mergeCells>
  <pageMargins left="0.27559055118110237" right="0.31496062992125984" top="0.19685039370078741" bottom="0.23622047244094491" header="0.19685039370078741" footer="0.19685039370078741"/>
  <pageSetup paperSize="9" scale="82" orientation="portrait" r:id="rId1"/>
  <headerFooter alignWithMargins="0"/>
  <ignoredErrors>
    <ignoredError sqref="B48:G49 B23:G46"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38913" r:id="rId4" name="Drop Down 1">
              <controlPr locked="0" defaultSize="0" autoLine="0" autoPict="0">
                <anchor moveWithCells="1" sizeWithCells="1">
                  <from>
                    <xdr:col>8</xdr:col>
                    <xdr:colOff>0</xdr:colOff>
                    <xdr:row>48</xdr:row>
                    <xdr:rowOff>0</xdr:rowOff>
                  </from>
                  <to>
                    <xdr:col>8</xdr:col>
                    <xdr:colOff>0</xdr:colOff>
                    <xdr:row>48</xdr:row>
                    <xdr:rowOff>0</xdr:rowOff>
                  </to>
                </anchor>
              </controlPr>
            </control>
          </mc:Choice>
        </mc:AlternateContent>
        <mc:AlternateContent xmlns:mc="http://schemas.openxmlformats.org/markup-compatibility/2006">
          <mc:Choice Requires="x14">
            <control shapeId="38914" r:id="rId5" name="Check Box 2">
              <controlPr defaultSize="0" autoFill="0" autoLine="0" autoPict="0">
                <anchor moveWithCells="1">
                  <from>
                    <xdr:col>1</xdr:col>
                    <xdr:colOff>127000</xdr:colOff>
                    <xdr:row>50</xdr:row>
                    <xdr:rowOff>203200</xdr:rowOff>
                  </from>
                  <to>
                    <xdr:col>1</xdr:col>
                    <xdr:colOff>711200</xdr:colOff>
                    <xdr:row>50</xdr:row>
                    <xdr:rowOff>419100</xdr:rowOff>
                  </to>
                </anchor>
              </controlPr>
            </control>
          </mc:Choice>
        </mc:AlternateContent>
        <mc:AlternateContent xmlns:mc="http://schemas.openxmlformats.org/markup-compatibility/2006">
          <mc:Choice Requires="x14">
            <control shapeId="38915" r:id="rId6" name="Check Box 3">
              <controlPr defaultSize="0" autoFill="0" autoLine="0" autoPict="0">
                <anchor moveWithCells="1">
                  <from>
                    <xdr:col>1</xdr:col>
                    <xdr:colOff>850900</xdr:colOff>
                    <xdr:row>50</xdr:row>
                    <xdr:rowOff>215900</xdr:rowOff>
                  </from>
                  <to>
                    <xdr:col>1</xdr:col>
                    <xdr:colOff>1346200</xdr:colOff>
                    <xdr:row>50</xdr:row>
                    <xdr:rowOff>431800</xdr:rowOff>
                  </to>
                </anchor>
              </controlPr>
            </control>
          </mc:Choice>
        </mc:AlternateContent>
        <mc:AlternateContent xmlns:mc="http://schemas.openxmlformats.org/markup-compatibility/2006">
          <mc:Choice Requires="x14">
            <control shapeId="38916" r:id="rId7" name="Check Box 4">
              <controlPr defaultSize="0" autoFill="0" autoLine="0" autoPict="0">
                <anchor moveWithCells="1">
                  <from>
                    <xdr:col>1</xdr:col>
                    <xdr:colOff>825500</xdr:colOff>
                    <xdr:row>53</xdr:row>
                    <xdr:rowOff>76200</xdr:rowOff>
                  </from>
                  <to>
                    <xdr:col>1</xdr:col>
                    <xdr:colOff>1320800</xdr:colOff>
                    <xdr:row>53</xdr:row>
                    <xdr:rowOff>292100</xdr:rowOff>
                  </to>
                </anchor>
              </controlPr>
            </control>
          </mc:Choice>
        </mc:AlternateContent>
        <mc:AlternateContent xmlns:mc="http://schemas.openxmlformats.org/markup-compatibility/2006">
          <mc:Choice Requires="x14">
            <control shapeId="38917" r:id="rId8" name="Check Box 5">
              <controlPr defaultSize="0" autoFill="0" autoLine="0" autoPict="0">
                <anchor moveWithCells="1">
                  <from>
                    <xdr:col>1</xdr:col>
                    <xdr:colOff>114300</xdr:colOff>
                    <xdr:row>54</xdr:row>
                    <xdr:rowOff>63500</xdr:rowOff>
                  </from>
                  <to>
                    <xdr:col>1</xdr:col>
                    <xdr:colOff>698500</xdr:colOff>
                    <xdr:row>54</xdr:row>
                    <xdr:rowOff>279400</xdr:rowOff>
                  </to>
                </anchor>
              </controlPr>
            </control>
          </mc:Choice>
        </mc:AlternateContent>
        <mc:AlternateContent xmlns:mc="http://schemas.openxmlformats.org/markup-compatibility/2006">
          <mc:Choice Requires="x14">
            <control shapeId="38918" r:id="rId9" name="Check Box 6">
              <controlPr defaultSize="0" autoFill="0" autoLine="0" autoPict="0">
                <anchor moveWithCells="1">
                  <from>
                    <xdr:col>1</xdr:col>
                    <xdr:colOff>838200</xdr:colOff>
                    <xdr:row>54</xdr:row>
                    <xdr:rowOff>38100</xdr:rowOff>
                  </from>
                  <to>
                    <xdr:col>1</xdr:col>
                    <xdr:colOff>1358900</xdr:colOff>
                    <xdr:row>54</xdr:row>
                    <xdr:rowOff>254000</xdr:rowOff>
                  </to>
                </anchor>
              </controlPr>
            </control>
          </mc:Choice>
        </mc:AlternateContent>
        <mc:AlternateContent xmlns:mc="http://schemas.openxmlformats.org/markup-compatibility/2006">
          <mc:Choice Requires="x14">
            <control shapeId="38919" r:id="rId10" name="Option Button 7">
              <controlPr defaultSize="0" autoFill="0" autoLine="0" autoPict="0">
                <anchor moveWithCells="1">
                  <from>
                    <xdr:col>1</xdr:col>
                    <xdr:colOff>152400</xdr:colOff>
                    <xdr:row>18</xdr:row>
                    <xdr:rowOff>63500</xdr:rowOff>
                  </from>
                  <to>
                    <xdr:col>1</xdr:col>
                    <xdr:colOff>1574800</xdr:colOff>
                    <xdr:row>19</xdr:row>
                    <xdr:rowOff>76200</xdr:rowOff>
                  </to>
                </anchor>
              </controlPr>
            </control>
          </mc:Choice>
        </mc:AlternateContent>
        <mc:AlternateContent xmlns:mc="http://schemas.openxmlformats.org/markup-compatibility/2006">
          <mc:Choice Requires="x14">
            <control shapeId="38920" r:id="rId11" name="Option Button 8">
              <controlPr defaultSize="0" autoFill="0" autoLine="0" autoPict="0">
                <anchor moveWithCells="1">
                  <from>
                    <xdr:col>1</xdr:col>
                    <xdr:colOff>139700</xdr:colOff>
                    <xdr:row>17</xdr:row>
                    <xdr:rowOff>50800</xdr:rowOff>
                  </from>
                  <to>
                    <xdr:col>2</xdr:col>
                    <xdr:colOff>12700</xdr:colOff>
                    <xdr:row>18</xdr:row>
                    <xdr:rowOff>38100</xdr:rowOff>
                  </to>
                </anchor>
              </controlPr>
            </control>
          </mc:Choice>
        </mc:AlternateContent>
        <mc:AlternateContent xmlns:mc="http://schemas.openxmlformats.org/markup-compatibility/2006">
          <mc:Choice Requires="x14">
            <control shapeId="38921" r:id="rId12" name="Option Button 9">
              <controlPr defaultSize="0" autoFill="0" autoLine="0" autoPict="0">
                <anchor moveWithCells="1">
                  <from>
                    <xdr:col>1</xdr:col>
                    <xdr:colOff>139700</xdr:colOff>
                    <xdr:row>16</xdr:row>
                    <xdr:rowOff>25400</xdr:rowOff>
                  </from>
                  <to>
                    <xdr:col>1</xdr:col>
                    <xdr:colOff>1206500</xdr:colOff>
                    <xdr:row>17</xdr:row>
                    <xdr:rowOff>38100</xdr:rowOff>
                  </to>
                </anchor>
              </controlPr>
            </control>
          </mc:Choice>
        </mc:AlternateContent>
        <mc:AlternateContent xmlns:mc="http://schemas.openxmlformats.org/markup-compatibility/2006">
          <mc:Choice Requires="x14">
            <control shapeId="38922" r:id="rId13" name="Option Button 10">
              <controlPr defaultSize="0" autoFill="0" autoLine="0" autoPict="0">
                <anchor moveWithCells="1">
                  <from>
                    <xdr:col>1</xdr:col>
                    <xdr:colOff>139700</xdr:colOff>
                    <xdr:row>19</xdr:row>
                    <xdr:rowOff>101600</xdr:rowOff>
                  </from>
                  <to>
                    <xdr:col>1</xdr:col>
                    <xdr:colOff>1562100</xdr:colOff>
                    <xdr:row>20</xdr:row>
                    <xdr:rowOff>114300</xdr:rowOff>
                  </to>
                </anchor>
              </controlPr>
            </control>
          </mc:Choice>
        </mc:AlternateContent>
        <mc:AlternateContent xmlns:mc="http://schemas.openxmlformats.org/markup-compatibility/2006">
          <mc:Choice Requires="x14">
            <control shapeId="38923" r:id="rId14" name="Option Button 11">
              <controlPr defaultSize="0" autoFill="0" autoLine="0" autoPict="0">
                <anchor moveWithCells="1">
                  <from>
                    <xdr:col>2</xdr:col>
                    <xdr:colOff>63500</xdr:colOff>
                    <xdr:row>19</xdr:row>
                    <xdr:rowOff>101600</xdr:rowOff>
                  </from>
                  <to>
                    <xdr:col>2</xdr:col>
                    <xdr:colOff>1739900</xdr:colOff>
                    <xdr:row>20</xdr:row>
                    <xdr:rowOff>127000</xdr:rowOff>
                  </to>
                </anchor>
              </controlPr>
            </control>
          </mc:Choice>
        </mc:AlternateContent>
        <mc:AlternateContent xmlns:mc="http://schemas.openxmlformats.org/markup-compatibility/2006">
          <mc:Choice Requires="x14">
            <control shapeId="38924" r:id="rId15" name="Option Button 12">
              <controlPr defaultSize="0" autoFill="0" autoLine="0" autoPict="0">
                <anchor moveWithCells="1">
                  <from>
                    <xdr:col>2</xdr:col>
                    <xdr:colOff>63500</xdr:colOff>
                    <xdr:row>18</xdr:row>
                    <xdr:rowOff>63500</xdr:rowOff>
                  </from>
                  <to>
                    <xdr:col>2</xdr:col>
                    <xdr:colOff>1727200</xdr:colOff>
                    <xdr:row>19</xdr:row>
                    <xdr:rowOff>88900</xdr:rowOff>
                  </to>
                </anchor>
              </controlPr>
            </control>
          </mc:Choice>
        </mc:AlternateContent>
        <mc:AlternateContent xmlns:mc="http://schemas.openxmlformats.org/markup-compatibility/2006">
          <mc:Choice Requires="x14">
            <control shapeId="38925" r:id="rId16" name="Option Button 13">
              <controlPr defaultSize="0" autoFill="0" autoLine="0" autoPict="0">
                <anchor moveWithCells="1">
                  <from>
                    <xdr:col>2</xdr:col>
                    <xdr:colOff>63500</xdr:colOff>
                    <xdr:row>17</xdr:row>
                    <xdr:rowOff>63500</xdr:rowOff>
                  </from>
                  <to>
                    <xdr:col>2</xdr:col>
                    <xdr:colOff>1651000</xdr:colOff>
                    <xdr:row>18</xdr:row>
                    <xdr:rowOff>50800</xdr:rowOff>
                  </to>
                </anchor>
              </controlPr>
            </control>
          </mc:Choice>
        </mc:AlternateContent>
        <mc:AlternateContent xmlns:mc="http://schemas.openxmlformats.org/markup-compatibility/2006">
          <mc:Choice Requires="x14">
            <control shapeId="38926" r:id="rId17" name="Check Box 14">
              <controlPr defaultSize="0" autoFill="0" autoLine="0" autoPict="0">
                <anchor moveWithCells="1">
                  <from>
                    <xdr:col>1</xdr:col>
                    <xdr:colOff>127000</xdr:colOff>
                    <xdr:row>51</xdr:row>
                    <xdr:rowOff>215900</xdr:rowOff>
                  </from>
                  <to>
                    <xdr:col>1</xdr:col>
                    <xdr:colOff>711200</xdr:colOff>
                    <xdr:row>51</xdr:row>
                    <xdr:rowOff>431800</xdr:rowOff>
                  </to>
                </anchor>
              </controlPr>
            </control>
          </mc:Choice>
        </mc:AlternateContent>
        <mc:AlternateContent xmlns:mc="http://schemas.openxmlformats.org/markup-compatibility/2006">
          <mc:Choice Requires="x14">
            <control shapeId="38927" r:id="rId18" name="Check Box 15">
              <controlPr defaultSize="0" autoFill="0" autoLine="0" autoPict="0">
                <anchor moveWithCells="1">
                  <from>
                    <xdr:col>1</xdr:col>
                    <xdr:colOff>850900</xdr:colOff>
                    <xdr:row>51</xdr:row>
                    <xdr:rowOff>203200</xdr:rowOff>
                  </from>
                  <to>
                    <xdr:col>1</xdr:col>
                    <xdr:colOff>1346200</xdr:colOff>
                    <xdr:row>51</xdr:row>
                    <xdr:rowOff>419100</xdr:rowOff>
                  </to>
                </anchor>
              </controlPr>
            </control>
          </mc:Choice>
        </mc:AlternateContent>
        <mc:AlternateContent xmlns:mc="http://schemas.openxmlformats.org/markup-compatibility/2006">
          <mc:Choice Requires="x14">
            <control shapeId="38928" r:id="rId19" name="Check Box 16">
              <controlPr defaultSize="0" autoFill="0" autoLine="0" autoPict="0">
                <anchor moveWithCells="1">
                  <from>
                    <xdr:col>1</xdr:col>
                    <xdr:colOff>127000</xdr:colOff>
                    <xdr:row>52</xdr:row>
                    <xdr:rowOff>63500</xdr:rowOff>
                  </from>
                  <to>
                    <xdr:col>1</xdr:col>
                    <xdr:colOff>711200</xdr:colOff>
                    <xdr:row>52</xdr:row>
                    <xdr:rowOff>292100</xdr:rowOff>
                  </to>
                </anchor>
              </controlPr>
            </control>
          </mc:Choice>
        </mc:AlternateContent>
        <mc:AlternateContent xmlns:mc="http://schemas.openxmlformats.org/markup-compatibility/2006">
          <mc:Choice Requires="x14">
            <control shapeId="38929" r:id="rId20" name="Check Box 17">
              <controlPr defaultSize="0" autoFill="0" autoLine="0" autoPict="0">
                <anchor moveWithCells="1">
                  <from>
                    <xdr:col>1</xdr:col>
                    <xdr:colOff>863600</xdr:colOff>
                    <xdr:row>52</xdr:row>
                    <xdr:rowOff>63500</xdr:rowOff>
                  </from>
                  <to>
                    <xdr:col>1</xdr:col>
                    <xdr:colOff>1397000</xdr:colOff>
                    <xdr:row>52</xdr:row>
                    <xdr:rowOff>292100</xdr:rowOff>
                  </to>
                </anchor>
              </controlPr>
            </control>
          </mc:Choice>
        </mc:AlternateContent>
        <mc:AlternateContent xmlns:mc="http://schemas.openxmlformats.org/markup-compatibility/2006">
          <mc:Choice Requires="x14">
            <control shapeId="38930" r:id="rId21" name="Check Box 18">
              <controlPr defaultSize="0" autoFill="0" autoLine="0" autoPict="0">
                <anchor moveWithCells="1">
                  <from>
                    <xdr:col>1</xdr:col>
                    <xdr:colOff>114300</xdr:colOff>
                    <xdr:row>53</xdr:row>
                    <xdr:rowOff>88900</xdr:rowOff>
                  </from>
                  <to>
                    <xdr:col>1</xdr:col>
                    <xdr:colOff>698500</xdr:colOff>
                    <xdr:row>53</xdr:row>
                    <xdr:rowOff>304800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FFC000"/>
    <pageSetUpPr fitToPage="1"/>
  </sheetPr>
  <dimension ref="A1:BE58"/>
  <sheetViews>
    <sheetView showGridLines="0" showZeros="0" topLeftCell="A37" zoomScale="114" zoomScaleNormal="115" zoomScalePageLayoutView="115" workbookViewId="0">
      <selection activeCell="K51" sqref="K51"/>
    </sheetView>
  </sheetViews>
  <sheetFormatPr baseColWidth="10" defaultColWidth="4.33203125" defaultRowHeight="0" customHeight="1" zeroHeight="1"/>
  <cols>
    <col min="1" max="1" width="16.33203125" style="1" customWidth="1"/>
    <col min="2" max="2" width="23.6640625" style="4" customWidth="1"/>
    <col min="3" max="3" width="36.83203125" style="4" customWidth="1"/>
    <col min="4" max="4" width="17.33203125" style="4" customWidth="1"/>
    <col min="5" max="5" width="13.5" style="4" customWidth="1"/>
    <col min="6" max="6" width="15" style="4" customWidth="1"/>
    <col min="7" max="7" width="16.33203125" style="4" customWidth="1"/>
    <col min="8" max="8" width="8.5" style="13" customWidth="1"/>
    <col min="9" max="9" width="4.33203125" style="1" hidden="1" customWidth="1"/>
    <col min="10" max="57" width="4.33203125" style="1" customWidth="1"/>
    <col min="58" max="16384" width="4.33203125" style="4"/>
  </cols>
  <sheetData>
    <row r="1" spans="1:57" ht="12.75" customHeight="1">
      <c r="B1" s="2"/>
      <c r="C1" s="183" t="s">
        <v>98</v>
      </c>
      <c r="D1" s="184"/>
      <c r="E1" s="184"/>
      <c r="F1" s="184"/>
      <c r="G1" s="185"/>
      <c r="H1" s="3"/>
    </row>
    <row r="2" spans="1:57" ht="12.75" customHeight="1">
      <c r="B2" s="5"/>
      <c r="C2" s="186"/>
      <c r="D2" s="187"/>
      <c r="E2" s="187"/>
      <c r="F2" s="187"/>
      <c r="G2" s="188"/>
      <c r="H2" s="3"/>
    </row>
    <row r="3" spans="1:57" ht="12.75" customHeight="1">
      <c r="B3" s="5"/>
      <c r="C3" s="186"/>
      <c r="D3" s="187"/>
      <c r="E3" s="187"/>
      <c r="F3" s="187"/>
      <c r="G3" s="188"/>
      <c r="H3" s="3"/>
    </row>
    <row r="4" spans="1:57" ht="12.75" customHeight="1">
      <c r="B4" s="6"/>
      <c r="C4" s="186"/>
      <c r="D4" s="187"/>
      <c r="E4" s="187"/>
      <c r="F4" s="187"/>
      <c r="G4" s="188"/>
      <c r="H4" s="1"/>
    </row>
    <row r="5" spans="1:57" ht="12.75" customHeight="1" thickBot="1">
      <c r="B5" s="6"/>
      <c r="C5" s="189"/>
      <c r="D5" s="190"/>
      <c r="E5" s="190"/>
      <c r="F5" s="190"/>
      <c r="G5" s="191"/>
      <c r="H5" s="1"/>
    </row>
    <row r="6" spans="1:57" ht="12.75" customHeight="1">
      <c r="B6" s="6"/>
      <c r="C6" s="192"/>
      <c r="D6" s="192"/>
      <c r="E6" s="192"/>
      <c r="F6" s="192"/>
      <c r="G6" s="193"/>
      <c r="H6" s="1"/>
    </row>
    <row r="7" spans="1:57" ht="12.75" customHeight="1">
      <c r="B7" s="6"/>
      <c r="C7" s="194"/>
      <c r="D7" s="194"/>
      <c r="E7" s="194"/>
      <c r="F7" s="194"/>
      <c r="G7" s="195"/>
      <c r="H7" s="1"/>
    </row>
    <row r="8" spans="1:57" ht="8.25" customHeight="1">
      <c r="B8" s="7"/>
      <c r="C8" s="8"/>
      <c r="D8" s="8"/>
      <c r="E8" s="8"/>
      <c r="F8" s="8"/>
      <c r="G8" s="9"/>
      <c r="H8" s="1"/>
    </row>
    <row r="9" spans="1:57" ht="4.5" customHeight="1">
      <c r="B9" s="10"/>
      <c r="C9" s="11"/>
      <c r="D9" s="11"/>
      <c r="E9" s="11"/>
      <c r="F9" s="11"/>
      <c r="G9" s="12"/>
      <c r="H9" s="1"/>
    </row>
    <row r="10" spans="1:57" ht="3.75" customHeight="1">
      <c r="B10" s="6"/>
      <c r="C10" s="13"/>
      <c r="D10" s="13"/>
      <c r="E10" s="13"/>
      <c r="F10" s="14"/>
      <c r="G10" s="15"/>
      <c r="H10" s="1"/>
    </row>
    <row r="11" spans="1:57" ht="16">
      <c r="B11" s="16" t="s">
        <v>99</v>
      </c>
      <c r="C11" s="215"/>
      <c r="D11" s="216"/>
      <c r="E11" s="216"/>
      <c r="F11" s="17" t="s">
        <v>100</v>
      </c>
      <c r="G11" s="18">
        <f ca="1">TODAY()</f>
        <v>43736</v>
      </c>
      <c r="H11" s="1"/>
    </row>
    <row r="12" spans="1:57" ht="5.25" customHeight="1">
      <c r="B12" s="19"/>
      <c r="C12" s="20"/>
      <c r="D12" s="21"/>
      <c r="E12" s="21"/>
      <c r="F12" s="21"/>
      <c r="G12" s="22"/>
      <c r="H12" s="1"/>
    </row>
    <row r="13" spans="1:57" s="28" customFormat="1" ht="11.25" customHeight="1">
      <c r="A13" s="23"/>
      <c r="B13" s="24" t="s">
        <v>101</v>
      </c>
      <c r="C13" s="25"/>
      <c r="D13" s="24" t="s">
        <v>102</v>
      </c>
      <c r="E13" s="79"/>
      <c r="F13" s="26"/>
      <c r="G13" s="27"/>
      <c r="H13" s="1"/>
      <c r="I13" s="23"/>
      <c r="J13" s="23"/>
      <c r="K13" s="23"/>
      <c r="L13" s="23"/>
      <c r="M13" s="23"/>
      <c r="N13" s="23"/>
      <c r="O13" s="23"/>
      <c r="P13" s="23"/>
      <c r="Q13" s="23"/>
      <c r="R13" s="23"/>
      <c r="S13" s="23"/>
      <c r="T13" s="23"/>
      <c r="U13" s="23"/>
      <c r="V13" s="23"/>
      <c r="W13" s="23"/>
      <c r="X13" s="23"/>
      <c r="Y13" s="23"/>
      <c r="Z13" s="23"/>
      <c r="AA13" s="23"/>
      <c r="AB13" s="23"/>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row>
    <row r="14" spans="1:57" s="28" customFormat="1" ht="15.75" customHeight="1">
      <c r="A14" s="23"/>
      <c r="B14" s="196" t="s">
        <v>133</v>
      </c>
      <c r="C14" s="197"/>
      <c r="D14" s="198"/>
      <c r="E14" s="199"/>
      <c r="F14" s="199"/>
      <c r="G14" s="200"/>
      <c r="H14" s="29"/>
      <c r="I14" s="23"/>
      <c r="J14" s="23"/>
      <c r="K14" s="23"/>
      <c r="L14" s="23"/>
      <c r="M14" s="23"/>
      <c r="N14" s="23"/>
      <c r="O14" s="23"/>
      <c r="P14" s="23"/>
      <c r="Q14" s="23"/>
      <c r="R14" s="23"/>
      <c r="S14" s="23"/>
      <c r="T14" s="23"/>
      <c r="U14" s="23"/>
      <c r="V14" s="23"/>
      <c r="W14" s="23"/>
      <c r="X14" s="23"/>
      <c r="Y14" s="23"/>
      <c r="Z14" s="23"/>
      <c r="AA14" s="23"/>
      <c r="AB14" s="23"/>
      <c r="AC14" s="23"/>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row>
    <row r="15" spans="1:57" s="28" customFormat="1" ht="15.75" customHeight="1">
      <c r="A15" s="23"/>
      <c r="B15" s="201"/>
      <c r="C15" s="202"/>
      <c r="D15" s="203" t="s">
        <v>103</v>
      </c>
      <c r="E15" s="204"/>
      <c r="F15" s="204"/>
      <c r="G15" s="205"/>
      <c r="H15" s="29"/>
      <c r="I15" s="23"/>
      <c r="J15" s="23"/>
      <c r="K15" s="23"/>
      <c r="L15" s="23"/>
      <c r="M15" s="23"/>
      <c r="N15" s="23"/>
      <c r="O15" s="23"/>
      <c r="P15" s="23"/>
      <c r="Q15" s="23"/>
      <c r="R15" s="23"/>
      <c r="S15" s="23"/>
      <c r="T15" s="23"/>
      <c r="U15" s="23"/>
      <c r="V15" s="23"/>
      <c r="W15" s="23"/>
      <c r="X15" s="23"/>
      <c r="Y15" s="23"/>
      <c r="Z15" s="23"/>
      <c r="AA15" s="23"/>
      <c r="AB15" s="23"/>
      <c r="AC15" s="23"/>
      <c r="AD15" s="23"/>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row>
    <row r="16" spans="1:57" s="28" customFormat="1" ht="23.25" customHeight="1">
      <c r="A16" s="23"/>
      <c r="B16" s="206"/>
      <c r="C16" s="207"/>
      <c r="D16" s="208" t="s">
        <v>104</v>
      </c>
      <c r="E16" s="209"/>
      <c r="F16" s="209"/>
      <c r="G16" s="210"/>
      <c r="H16" s="29"/>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row>
    <row r="17" spans="1:57" s="28" customFormat="1" ht="15.75" customHeight="1">
      <c r="A17" s="23"/>
      <c r="B17" s="30"/>
      <c r="C17" s="31"/>
      <c r="D17" s="211" t="s">
        <v>105</v>
      </c>
      <c r="E17" s="212"/>
      <c r="F17" s="212"/>
      <c r="G17" s="213"/>
      <c r="H17" s="29"/>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row>
    <row r="18" spans="1:57" s="28" customFormat="1" ht="18" customHeight="1">
      <c r="A18" s="23"/>
      <c r="B18" s="32"/>
      <c r="C18" s="33"/>
      <c r="D18" s="33"/>
      <c r="E18" s="33"/>
      <c r="F18" s="33"/>
      <c r="G18" s="31"/>
      <c r="H18" s="29"/>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row>
    <row r="19" spans="1:57" s="28" customFormat="1" ht="15.75" customHeight="1">
      <c r="A19" s="23"/>
      <c r="B19" s="34"/>
      <c r="C19" s="35"/>
      <c r="D19" s="36" t="s">
        <v>106</v>
      </c>
      <c r="E19" s="36"/>
      <c r="F19" s="86"/>
      <c r="G19" s="37"/>
      <c r="H19" s="29"/>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row>
    <row r="20" spans="1:57" s="28" customFormat="1" ht="15.75" customHeight="1">
      <c r="A20" s="23"/>
      <c r="B20" s="32"/>
      <c r="C20" s="33"/>
      <c r="D20" s="38" t="s">
        <v>107</v>
      </c>
      <c r="E20" s="38"/>
      <c r="F20" s="87"/>
      <c r="G20" s="39"/>
      <c r="H20" s="29"/>
      <c r="I20" s="40">
        <v>3</v>
      </c>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row>
    <row r="21" spans="1:57" s="28" customFormat="1" ht="15.75" customHeight="1">
      <c r="A21" s="41"/>
      <c r="B21" s="32"/>
      <c r="C21" s="33"/>
      <c r="D21" s="33"/>
      <c r="E21" s="33"/>
      <c r="F21" s="33"/>
      <c r="G21" s="31"/>
      <c r="H21" s="29"/>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row>
    <row r="22" spans="1:57" s="28" customFormat="1" ht="15" customHeight="1">
      <c r="A22" s="41"/>
      <c r="B22" s="214" t="s">
        <v>108</v>
      </c>
      <c r="C22" s="214"/>
      <c r="D22" s="42" t="s">
        <v>109</v>
      </c>
      <c r="E22" s="42" t="s">
        <v>274</v>
      </c>
      <c r="F22" s="42" t="s">
        <v>110</v>
      </c>
      <c r="G22" s="42" t="s">
        <v>111</v>
      </c>
      <c r="H22" s="29"/>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AM22" s="23"/>
      <c r="AN22" s="23"/>
      <c r="AO22" s="23"/>
      <c r="AP22" s="23"/>
      <c r="AQ22" s="23"/>
      <c r="AR22" s="23"/>
      <c r="AS22" s="23"/>
      <c r="AT22" s="23"/>
      <c r="AU22" s="23"/>
      <c r="AV22" s="23"/>
      <c r="AW22" s="23"/>
      <c r="AX22" s="23"/>
      <c r="AY22" s="23"/>
      <c r="AZ22" s="23"/>
      <c r="BA22" s="23"/>
      <c r="BB22" s="23"/>
      <c r="BC22" s="23"/>
      <c r="BD22" s="23"/>
      <c r="BE22" s="23"/>
    </row>
    <row r="23" spans="1:57" s="28" customFormat="1" ht="15" customHeight="1">
      <c r="A23" s="41"/>
      <c r="B23" s="218">
        <f>Menu!W5</f>
        <v>0</v>
      </c>
      <c r="C23" s="219"/>
      <c r="D23" s="96">
        <f>Menu!Z5</f>
        <v>0</v>
      </c>
      <c r="E23" s="82">
        <f>Menu!X5</f>
        <v>0</v>
      </c>
      <c r="F23" s="83">
        <f>Menu!Y5</f>
        <v>0</v>
      </c>
      <c r="G23" s="83">
        <f>IF(ISBLANK(B23),"",D23*F23)</f>
        <v>0</v>
      </c>
      <c r="H23" s="29"/>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AM23" s="23"/>
      <c r="AN23" s="23"/>
      <c r="AO23" s="23"/>
      <c r="AP23" s="23"/>
      <c r="AQ23" s="23"/>
      <c r="AR23" s="23"/>
      <c r="AS23" s="23"/>
      <c r="AT23" s="23"/>
      <c r="AU23" s="23"/>
      <c r="AV23" s="23"/>
      <c r="AW23" s="23"/>
      <c r="AX23" s="23"/>
      <c r="AY23" s="23"/>
      <c r="AZ23" s="23"/>
      <c r="BA23" s="23"/>
      <c r="BB23" s="23"/>
      <c r="BC23" s="23"/>
      <c r="BD23" s="23"/>
      <c r="BE23" s="23"/>
    </row>
    <row r="24" spans="1:57" s="28" customFormat="1" ht="15" customHeight="1">
      <c r="A24" s="41"/>
      <c r="B24" s="218">
        <f>Menu!W6</f>
        <v>0</v>
      </c>
      <c r="C24" s="219"/>
      <c r="D24" s="96">
        <f>Menu!Z6</f>
        <v>0</v>
      </c>
      <c r="E24" s="82">
        <f>Menu!X6</f>
        <v>0</v>
      </c>
      <c r="F24" s="83">
        <f>Menu!Y6</f>
        <v>0</v>
      </c>
      <c r="G24" s="83">
        <f t="shared" ref="G24:G46" si="0">IF(ISBLANK(B24),"",D24*F24)</f>
        <v>0</v>
      </c>
      <c r="H24" s="29"/>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AM24" s="23"/>
      <c r="AN24" s="23"/>
      <c r="AO24" s="23"/>
      <c r="AP24" s="23"/>
      <c r="AQ24" s="23"/>
      <c r="AR24" s="23"/>
      <c r="AS24" s="23"/>
      <c r="AT24" s="23"/>
      <c r="AU24" s="23"/>
      <c r="AV24" s="23"/>
      <c r="AW24" s="23"/>
      <c r="AX24" s="23"/>
      <c r="AY24" s="23"/>
      <c r="AZ24" s="23"/>
      <c r="BA24" s="23"/>
      <c r="BB24" s="23"/>
      <c r="BC24" s="23"/>
      <c r="BD24" s="23"/>
      <c r="BE24" s="23"/>
    </row>
    <row r="25" spans="1:57" s="28" customFormat="1" ht="15" customHeight="1">
      <c r="A25" s="41"/>
      <c r="B25" s="218">
        <f>Menu!W7</f>
        <v>0</v>
      </c>
      <c r="C25" s="219"/>
      <c r="D25" s="96">
        <f>Menu!Z7</f>
        <v>0</v>
      </c>
      <c r="E25" s="82">
        <f>Menu!X7</f>
        <v>0</v>
      </c>
      <c r="F25" s="83">
        <f>Menu!Y7</f>
        <v>0</v>
      </c>
      <c r="G25" s="83">
        <f t="shared" si="0"/>
        <v>0</v>
      </c>
      <c r="H25" s="29"/>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AM25" s="23"/>
      <c r="AN25" s="23"/>
      <c r="AO25" s="23"/>
      <c r="AP25" s="23"/>
      <c r="AQ25" s="23"/>
      <c r="AR25" s="23"/>
      <c r="AS25" s="23"/>
      <c r="AT25" s="23"/>
      <c r="AU25" s="23"/>
      <c r="AV25" s="23"/>
      <c r="AW25" s="23"/>
      <c r="AX25" s="23"/>
      <c r="AY25" s="23"/>
      <c r="AZ25" s="23"/>
      <c r="BA25" s="23"/>
      <c r="BB25" s="23"/>
      <c r="BC25" s="23"/>
      <c r="BD25" s="23"/>
      <c r="BE25" s="23"/>
    </row>
    <row r="26" spans="1:57" s="28" customFormat="1" ht="15" customHeight="1">
      <c r="A26" s="41"/>
      <c r="B26" s="218">
        <f>Menu!W8</f>
        <v>0</v>
      </c>
      <c r="C26" s="219"/>
      <c r="D26" s="96">
        <f>Menu!Z8</f>
        <v>0</v>
      </c>
      <c r="E26" s="82">
        <f>Menu!X8</f>
        <v>0</v>
      </c>
      <c r="F26" s="83">
        <f>Menu!Y8</f>
        <v>0</v>
      </c>
      <c r="G26" s="83">
        <f t="shared" si="0"/>
        <v>0</v>
      </c>
      <c r="H26" s="29"/>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row>
    <row r="27" spans="1:57" s="28" customFormat="1" ht="15" customHeight="1">
      <c r="A27" s="41"/>
      <c r="B27" s="218">
        <f>Menu!W9</f>
        <v>0</v>
      </c>
      <c r="C27" s="219"/>
      <c r="D27" s="96">
        <f>Menu!Z9</f>
        <v>0</v>
      </c>
      <c r="E27" s="82">
        <f>Menu!X9</f>
        <v>0</v>
      </c>
      <c r="F27" s="83">
        <f>Menu!Y9</f>
        <v>0</v>
      </c>
      <c r="G27" s="83">
        <f t="shared" si="0"/>
        <v>0</v>
      </c>
      <c r="H27" s="29"/>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AM27" s="23"/>
      <c r="AN27" s="23"/>
      <c r="AO27" s="23"/>
      <c r="AP27" s="23"/>
      <c r="AQ27" s="23"/>
      <c r="AR27" s="23"/>
      <c r="AS27" s="23"/>
      <c r="AT27" s="23"/>
      <c r="AU27" s="23"/>
      <c r="AV27" s="23"/>
      <c r="AW27" s="23"/>
      <c r="AX27" s="23"/>
      <c r="AY27" s="23"/>
      <c r="AZ27" s="23"/>
      <c r="BA27" s="23"/>
      <c r="BB27" s="23"/>
      <c r="BC27" s="23"/>
      <c r="BD27" s="23"/>
      <c r="BE27" s="23"/>
    </row>
    <row r="28" spans="1:57" s="28" customFormat="1" ht="15" customHeight="1">
      <c r="A28" s="41"/>
      <c r="B28" s="218">
        <f>Menu!W10</f>
        <v>0</v>
      </c>
      <c r="C28" s="219"/>
      <c r="D28" s="96">
        <f>Menu!Z10</f>
        <v>0</v>
      </c>
      <c r="E28" s="82">
        <f>Menu!X10</f>
        <v>0</v>
      </c>
      <c r="F28" s="83">
        <f>Menu!Y10</f>
        <v>0</v>
      </c>
      <c r="G28" s="83">
        <f t="shared" si="0"/>
        <v>0</v>
      </c>
      <c r="H28" s="29"/>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AM28" s="23"/>
      <c r="AN28" s="23"/>
      <c r="AO28" s="23"/>
      <c r="AP28" s="23"/>
      <c r="AQ28" s="23"/>
      <c r="AR28" s="23"/>
      <c r="AS28" s="23"/>
      <c r="AT28" s="23"/>
      <c r="AU28" s="23"/>
      <c r="AV28" s="23"/>
      <c r="AW28" s="23"/>
      <c r="AX28" s="23"/>
      <c r="AY28" s="23"/>
      <c r="AZ28" s="23"/>
      <c r="BA28" s="23"/>
      <c r="BB28" s="23"/>
      <c r="BC28" s="23"/>
      <c r="BD28" s="23"/>
      <c r="BE28" s="23"/>
    </row>
    <row r="29" spans="1:57" s="28" customFormat="1" ht="15" customHeight="1">
      <c r="A29" s="41"/>
      <c r="B29" s="218">
        <f>Menu!W11</f>
        <v>0</v>
      </c>
      <c r="C29" s="219"/>
      <c r="D29" s="96">
        <f>Menu!Z11</f>
        <v>0</v>
      </c>
      <c r="E29" s="82">
        <f>Menu!X11</f>
        <v>0</v>
      </c>
      <c r="F29" s="83">
        <f>Menu!Y11</f>
        <v>0</v>
      </c>
      <c r="G29" s="83">
        <f t="shared" si="0"/>
        <v>0</v>
      </c>
      <c r="H29" s="29"/>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AM29" s="23"/>
      <c r="AN29" s="23"/>
      <c r="AO29" s="23"/>
      <c r="AP29" s="23"/>
      <c r="AQ29" s="23"/>
      <c r="AR29" s="23"/>
      <c r="AS29" s="23"/>
      <c r="AT29" s="23"/>
      <c r="AU29" s="23"/>
      <c r="AV29" s="23"/>
      <c r="AW29" s="23"/>
      <c r="AX29" s="23"/>
      <c r="AY29" s="23"/>
      <c r="AZ29" s="23"/>
      <c r="BA29" s="23"/>
      <c r="BB29" s="23"/>
      <c r="BC29" s="23"/>
      <c r="BD29" s="23"/>
      <c r="BE29" s="23"/>
    </row>
    <row r="30" spans="1:57" s="28" customFormat="1" ht="15" customHeight="1">
      <c r="A30" s="41"/>
      <c r="B30" s="218">
        <f>Menu!W12</f>
        <v>0</v>
      </c>
      <c r="C30" s="219"/>
      <c r="D30" s="96">
        <f>Menu!Z12</f>
        <v>0</v>
      </c>
      <c r="E30" s="82">
        <f>Menu!X12</f>
        <v>0</v>
      </c>
      <c r="F30" s="83">
        <f>Menu!Y12</f>
        <v>0</v>
      </c>
      <c r="G30" s="83">
        <f t="shared" si="0"/>
        <v>0</v>
      </c>
      <c r="H30" s="29"/>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row>
    <row r="31" spans="1:57" s="28" customFormat="1" ht="15" customHeight="1">
      <c r="A31" s="41"/>
      <c r="B31" s="218">
        <f>Menu!W13</f>
        <v>0</v>
      </c>
      <c r="C31" s="219"/>
      <c r="D31" s="96">
        <f>Menu!Z13</f>
        <v>0</v>
      </c>
      <c r="E31" s="82">
        <f>Menu!X13</f>
        <v>0</v>
      </c>
      <c r="F31" s="83">
        <f>Menu!Y13</f>
        <v>0</v>
      </c>
      <c r="G31" s="83">
        <f t="shared" si="0"/>
        <v>0</v>
      </c>
      <c r="H31" s="29"/>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3"/>
      <c r="AO31" s="23"/>
      <c r="AP31" s="23"/>
      <c r="AQ31" s="23"/>
      <c r="AR31" s="23"/>
      <c r="AS31" s="23"/>
      <c r="AT31" s="23"/>
      <c r="AU31" s="23"/>
      <c r="AV31" s="23"/>
      <c r="AW31" s="23"/>
      <c r="AX31" s="23"/>
      <c r="AY31" s="23"/>
      <c r="AZ31" s="23"/>
      <c r="BA31" s="23"/>
      <c r="BB31" s="23"/>
      <c r="BC31" s="23"/>
      <c r="BD31" s="23"/>
      <c r="BE31" s="23"/>
    </row>
    <row r="32" spans="1:57" s="28" customFormat="1" ht="15" customHeight="1">
      <c r="A32" s="41"/>
      <c r="B32" s="218">
        <f>Menu!W14</f>
        <v>0</v>
      </c>
      <c r="C32" s="219"/>
      <c r="D32" s="96">
        <f>Menu!Z14</f>
        <v>0</v>
      </c>
      <c r="E32" s="82">
        <f>Menu!X14</f>
        <v>0</v>
      </c>
      <c r="F32" s="83">
        <f>Menu!Y14</f>
        <v>0</v>
      </c>
      <c r="G32" s="83">
        <f t="shared" si="0"/>
        <v>0</v>
      </c>
      <c r="H32" s="29"/>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AM32" s="23"/>
      <c r="AN32" s="23"/>
      <c r="AO32" s="23"/>
      <c r="AP32" s="23"/>
      <c r="AQ32" s="23"/>
      <c r="AR32" s="23"/>
      <c r="AS32" s="23"/>
      <c r="AT32" s="23"/>
      <c r="AU32" s="23"/>
      <c r="AV32" s="23"/>
      <c r="AW32" s="23"/>
      <c r="AX32" s="23"/>
      <c r="AY32" s="23"/>
      <c r="AZ32" s="23"/>
      <c r="BA32" s="23"/>
      <c r="BB32" s="23"/>
      <c r="BC32" s="23"/>
      <c r="BD32" s="23"/>
      <c r="BE32" s="23"/>
    </row>
    <row r="33" spans="1:57" s="28" customFormat="1" ht="15" customHeight="1">
      <c r="A33" s="41"/>
      <c r="B33" s="218">
        <f>Menu!W15</f>
        <v>0</v>
      </c>
      <c r="C33" s="219"/>
      <c r="D33" s="96">
        <f>Menu!Z15</f>
        <v>0</v>
      </c>
      <c r="E33" s="82">
        <f>Menu!X15</f>
        <v>0</v>
      </c>
      <c r="F33" s="83">
        <f>Menu!Y15</f>
        <v>0</v>
      </c>
      <c r="G33" s="83">
        <f t="shared" si="0"/>
        <v>0</v>
      </c>
      <c r="H33" s="29"/>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AM33" s="23"/>
      <c r="AN33" s="23"/>
      <c r="AO33" s="23"/>
      <c r="AP33" s="23"/>
      <c r="AQ33" s="23"/>
      <c r="AR33" s="23"/>
      <c r="AS33" s="23"/>
      <c r="AT33" s="23"/>
      <c r="AU33" s="23"/>
      <c r="AV33" s="23"/>
      <c r="AW33" s="23"/>
      <c r="AX33" s="23"/>
      <c r="AY33" s="23"/>
      <c r="AZ33" s="23"/>
      <c r="BA33" s="23"/>
      <c r="BB33" s="23"/>
      <c r="BC33" s="23"/>
      <c r="BD33" s="23"/>
      <c r="BE33" s="23"/>
    </row>
    <row r="34" spans="1:57" s="28" customFormat="1" ht="15" customHeight="1">
      <c r="A34" s="41"/>
      <c r="B34" s="218">
        <f>Menu!W16</f>
        <v>0</v>
      </c>
      <c r="C34" s="219"/>
      <c r="D34" s="96">
        <f>Menu!Z16</f>
        <v>0</v>
      </c>
      <c r="E34" s="82">
        <f>Menu!X16</f>
        <v>0</v>
      </c>
      <c r="F34" s="83">
        <f>Menu!Y16</f>
        <v>0</v>
      </c>
      <c r="G34" s="83">
        <f t="shared" si="0"/>
        <v>0</v>
      </c>
      <c r="H34" s="29"/>
      <c r="I34" s="23"/>
      <c r="J34" s="23"/>
      <c r="K34" s="23"/>
      <c r="L34" s="23"/>
      <c r="M34" s="23"/>
      <c r="N34" s="23"/>
      <c r="O34" s="23"/>
      <c r="P34" s="23"/>
      <c r="Q34" s="23"/>
      <c r="R34" s="23"/>
      <c r="S34" s="23"/>
      <c r="T34" s="23"/>
      <c r="U34" s="23"/>
      <c r="V34" s="23"/>
      <c r="W34" s="23"/>
      <c r="X34" s="23"/>
      <c r="Y34" s="23"/>
      <c r="Z34" s="23"/>
      <c r="AA34" s="23"/>
      <c r="AB34" s="23"/>
      <c r="AC34" s="23"/>
      <c r="AD34" s="23"/>
      <c r="AE34" s="23"/>
      <c r="AF34" s="23"/>
      <c r="AG34" s="23"/>
      <c r="AH34" s="23"/>
      <c r="AI34" s="23"/>
      <c r="AJ34" s="23"/>
      <c r="AK34" s="23"/>
      <c r="AL34" s="23"/>
      <c r="AM34" s="23"/>
      <c r="AN34" s="23"/>
      <c r="AO34" s="23"/>
      <c r="AP34" s="23"/>
      <c r="AQ34" s="23"/>
      <c r="AR34" s="23"/>
      <c r="AS34" s="23"/>
      <c r="AT34" s="23"/>
      <c r="AU34" s="23"/>
      <c r="AV34" s="23"/>
      <c r="AW34" s="23"/>
      <c r="AX34" s="23"/>
      <c r="AY34" s="23"/>
      <c r="AZ34" s="23"/>
      <c r="BA34" s="23"/>
      <c r="BB34" s="23"/>
      <c r="BC34" s="23"/>
      <c r="BD34" s="23"/>
      <c r="BE34" s="23"/>
    </row>
    <row r="35" spans="1:57" s="28" customFormat="1" ht="15" customHeight="1">
      <c r="A35" s="41"/>
      <c r="B35" s="218">
        <f>Menu!W17</f>
        <v>0</v>
      </c>
      <c r="C35" s="219"/>
      <c r="D35" s="96">
        <f>Menu!Z17</f>
        <v>0</v>
      </c>
      <c r="E35" s="82">
        <f>Menu!X17</f>
        <v>0</v>
      </c>
      <c r="F35" s="83">
        <f>Menu!Y17</f>
        <v>0</v>
      </c>
      <c r="G35" s="83">
        <f t="shared" si="0"/>
        <v>0</v>
      </c>
      <c r="H35" s="29"/>
      <c r="I35" s="23"/>
      <c r="J35" s="23"/>
      <c r="K35" s="23"/>
      <c r="L35" s="23"/>
      <c r="M35" s="23"/>
      <c r="N35" s="23"/>
      <c r="O35" s="23"/>
      <c r="P35" s="23"/>
      <c r="Q35" s="23"/>
      <c r="R35" s="23"/>
      <c r="S35" s="23"/>
      <c r="T35" s="23"/>
      <c r="U35" s="23"/>
      <c r="V35" s="23"/>
      <c r="W35" s="23"/>
      <c r="X35" s="23"/>
      <c r="Y35" s="23"/>
      <c r="Z35" s="23"/>
      <c r="AA35" s="23"/>
      <c r="AB35" s="23"/>
      <c r="AC35" s="23"/>
      <c r="AD35" s="23"/>
      <c r="AE35" s="23"/>
      <c r="AF35" s="23"/>
      <c r="AG35" s="23"/>
      <c r="AH35" s="23"/>
      <c r="AI35" s="23"/>
      <c r="AJ35" s="23"/>
      <c r="AK35" s="23"/>
      <c r="AL35" s="23"/>
      <c r="AM35" s="23"/>
      <c r="AN35" s="23"/>
      <c r="AO35" s="23"/>
      <c r="AP35" s="23"/>
      <c r="AQ35" s="23"/>
      <c r="AR35" s="23"/>
      <c r="AS35" s="23"/>
      <c r="AT35" s="23"/>
      <c r="AU35" s="23"/>
      <c r="AV35" s="23"/>
      <c r="AW35" s="23"/>
      <c r="AX35" s="23"/>
      <c r="AY35" s="23"/>
      <c r="AZ35" s="23"/>
      <c r="BA35" s="23"/>
      <c r="BB35" s="23"/>
      <c r="BC35" s="23"/>
      <c r="BD35" s="23"/>
      <c r="BE35" s="23"/>
    </row>
    <row r="36" spans="1:57" s="28" customFormat="1" ht="15" customHeight="1">
      <c r="A36" s="29"/>
      <c r="B36" s="218">
        <f>Menu!W18</f>
        <v>0</v>
      </c>
      <c r="C36" s="219"/>
      <c r="D36" s="96">
        <f>Menu!Z18</f>
        <v>0</v>
      </c>
      <c r="E36" s="82">
        <f>Menu!X18</f>
        <v>0</v>
      </c>
      <c r="F36" s="83">
        <f>Menu!Y18</f>
        <v>0</v>
      </c>
      <c r="G36" s="83">
        <f t="shared" si="0"/>
        <v>0</v>
      </c>
      <c r="H36" s="29"/>
      <c r="I36" s="23"/>
      <c r="J36" s="23"/>
      <c r="K36" s="23"/>
      <c r="L36" s="23"/>
      <c r="M36" s="23"/>
      <c r="N36" s="23"/>
      <c r="O36" s="23"/>
      <c r="P36" s="23"/>
      <c r="Q36" s="23"/>
      <c r="R36" s="23"/>
      <c r="S36" s="23"/>
      <c r="T36" s="23"/>
      <c r="U36" s="23"/>
      <c r="V36" s="23"/>
      <c r="W36" s="23"/>
      <c r="X36" s="23"/>
      <c r="Y36" s="23"/>
      <c r="Z36" s="23"/>
      <c r="AA36" s="23"/>
      <c r="AB36" s="23"/>
      <c r="AC36" s="23"/>
      <c r="AD36" s="23"/>
      <c r="AE36" s="23"/>
      <c r="AF36" s="23"/>
      <c r="AG36" s="23"/>
      <c r="AH36" s="23"/>
      <c r="AI36" s="23"/>
      <c r="AJ36" s="23"/>
      <c r="AK36" s="23"/>
      <c r="AL36" s="23"/>
      <c r="AM36" s="23"/>
      <c r="AN36" s="23"/>
      <c r="AO36" s="23"/>
      <c r="AP36" s="23"/>
      <c r="AQ36" s="23"/>
      <c r="AR36" s="23"/>
      <c r="AS36" s="23"/>
      <c r="AT36" s="23"/>
      <c r="AU36" s="23"/>
      <c r="AV36" s="23"/>
      <c r="AW36" s="23"/>
      <c r="AX36" s="23"/>
      <c r="AY36" s="23"/>
      <c r="AZ36" s="23"/>
      <c r="BA36" s="23"/>
      <c r="BB36" s="23"/>
      <c r="BC36" s="23"/>
      <c r="BD36" s="23"/>
      <c r="BE36" s="23"/>
    </row>
    <row r="37" spans="1:57" ht="15" customHeight="1">
      <c r="A37" s="41"/>
      <c r="B37" s="218">
        <f>Menu!W19</f>
        <v>0</v>
      </c>
      <c r="C37" s="219"/>
      <c r="D37" s="96">
        <f>Menu!Z19</f>
        <v>0</v>
      </c>
      <c r="E37" s="82">
        <f>Menu!X19</f>
        <v>0</v>
      </c>
      <c r="F37" s="83">
        <f>Menu!Y19</f>
        <v>0</v>
      </c>
      <c r="G37" s="83">
        <f t="shared" si="0"/>
        <v>0</v>
      </c>
      <c r="H37" s="29"/>
    </row>
    <row r="38" spans="1:57" s="28" customFormat="1" ht="15" customHeight="1">
      <c r="A38" s="41"/>
      <c r="B38" s="218">
        <f>Menu!W20</f>
        <v>0</v>
      </c>
      <c r="C38" s="219"/>
      <c r="D38" s="96">
        <f>Menu!Z20</f>
        <v>0</v>
      </c>
      <c r="E38" s="82">
        <f>Menu!X20</f>
        <v>0</v>
      </c>
      <c r="F38" s="83">
        <f>Menu!Y20</f>
        <v>0</v>
      </c>
      <c r="G38" s="83">
        <f t="shared" si="0"/>
        <v>0</v>
      </c>
      <c r="H38" s="29"/>
      <c r="I38" s="23"/>
      <c r="J38" s="23"/>
      <c r="K38" s="23"/>
      <c r="L38" s="23"/>
      <c r="M38" s="23"/>
      <c r="N38" s="23"/>
      <c r="O38" s="23"/>
      <c r="P38" s="23"/>
      <c r="Q38" s="23"/>
      <c r="R38" s="23"/>
      <c r="S38" s="23"/>
      <c r="T38" s="23"/>
      <c r="U38" s="23"/>
      <c r="V38" s="23"/>
      <c r="W38" s="23"/>
      <c r="X38" s="23"/>
      <c r="Y38" s="23"/>
      <c r="Z38" s="23"/>
      <c r="AA38" s="23"/>
      <c r="AB38" s="23"/>
      <c r="AC38" s="23"/>
      <c r="AD38" s="23"/>
      <c r="AE38" s="23"/>
      <c r="AF38" s="23"/>
      <c r="AG38" s="23"/>
      <c r="AH38" s="23"/>
      <c r="AI38" s="23"/>
      <c r="AJ38" s="23"/>
      <c r="AK38" s="23"/>
      <c r="AL38" s="23"/>
      <c r="AM38" s="23"/>
      <c r="AN38" s="23"/>
      <c r="AO38" s="23"/>
      <c r="AP38" s="23"/>
      <c r="AQ38" s="23"/>
      <c r="AR38" s="23"/>
      <c r="AS38" s="23"/>
      <c r="AT38" s="23"/>
      <c r="AU38" s="23"/>
      <c r="AV38" s="23"/>
      <c r="AW38" s="23"/>
      <c r="AX38" s="23"/>
      <c r="AY38" s="23"/>
      <c r="AZ38" s="23"/>
      <c r="BA38" s="23"/>
      <c r="BB38" s="23"/>
      <c r="BC38" s="23"/>
      <c r="BD38" s="23"/>
      <c r="BE38" s="23"/>
    </row>
    <row r="39" spans="1:57" s="28" customFormat="1" ht="15" customHeight="1">
      <c r="A39" s="41"/>
      <c r="B39" s="218">
        <f>Menu!W21</f>
        <v>0</v>
      </c>
      <c r="C39" s="219"/>
      <c r="D39" s="96">
        <f>Menu!Z21</f>
        <v>0</v>
      </c>
      <c r="E39" s="82">
        <f>Menu!X21</f>
        <v>0</v>
      </c>
      <c r="F39" s="83">
        <f>Menu!Y21</f>
        <v>0</v>
      </c>
      <c r="G39" s="83">
        <f t="shared" si="0"/>
        <v>0</v>
      </c>
      <c r="H39" s="29"/>
      <c r="I39" s="23"/>
      <c r="J39" s="23"/>
      <c r="K39" s="23"/>
      <c r="L39" s="23"/>
      <c r="M39" s="23"/>
      <c r="N39" s="23"/>
      <c r="O39" s="23"/>
      <c r="P39" s="23"/>
      <c r="Q39" s="23"/>
      <c r="R39" s="23"/>
      <c r="S39" s="23"/>
      <c r="T39" s="23"/>
      <c r="U39" s="23"/>
      <c r="V39" s="23"/>
      <c r="W39" s="23"/>
      <c r="X39" s="23"/>
      <c r="Y39" s="23"/>
      <c r="Z39" s="23"/>
      <c r="AA39" s="23"/>
      <c r="AB39" s="23"/>
      <c r="AC39" s="23"/>
      <c r="AD39" s="23"/>
      <c r="AE39" s="23"/>
      <c r="AF39" s="23"/>
      <c r="AG39" s="23"/>
      <c r="AH39" s="23"/>
      <c r="AI39" s="23"/>
      <c r="AJ39" s="23"/>
      <c r="AK39" s="23"/>
      <c r="AL39" s="23"/>
      <c r="AM39" s="23"/>
      <c r="AN39" s="23"/>
      <c r="AO39" s="23"/>
      <c r="AP39" s="23"/>
      <c r="AQ39" s="23"/>
      <c r="AR39" s="23"/>
      <c r="AS39" s="23"/>
      <c r="AT39" s="23"/>
      <c r="AU39" s="23"/>
      <c r="AV39" s="23"/>
      <c r="AW39" s="23"/>
      <c r="AX39" s="23"/>
      <c r="AY39" s="23"/>
      <c r="AZ39" s="23"/>
      <c r="BA39" s="23"/>
      <c r="BB39" s="23"/>
      <c r="BC39" s="23"/>
      <c r="BD39" s="23"/>
      <c r="BE39" s="23"/>
    </row>
    <row r="40" spans="1:57" s="28" customFormat="1" ht="15" customHeight="1">
      <c r="A40" s="41"/>
      <c r="B40" s="218">
        <f>Menu!W22</f>
        <v>0</v>
      </c>
      <c r="C40" s="219"/>
      <c r="D40" s="96">
        <f>Menu!Z22</f>
        <v>0</v>
      </c>
      <c r="E40" s="82">
        <f>Menu!X22</f>
        <v>0</v>
      </c>
      <c r="F40" s="83">
        <f>Menu!Y22</f>
        <v>0</v>
      </c>
      <c r="G40" s="83">
        <f t="shared" si="0"/>
        <v>0</v>
      </c>
      <c r="H40" s="29"/>
      <c r="I40" s="23"/>
      <c r="J40" s="23"/>
      <c r="K40" s="23"/>
      <c r="L40" s="23"/>
      <c r="M40" s="23"/>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23"/>
      <c r="AO40" s="23"/>
      <c r="AP40" s="23"/>
      <c r="AQ40" s="23"/>
      <c r="AR40" s="23"/>
      <c r="AS40" s="23"/>
      <c r="AT40" s="23"/>
      <c r="AU40" s="23"/>
      <c r="AV40" s="23"/>
      <c r="AW40" s="23"/>
      <c r="AX40" s="23"/>
      <c r="AY40" s="23"/>
      <c r="AZ40" s="23"/>
      <c r="BA40" s="23"/>
      <c r="BB40" s="23"/>
      <c r="BC40" s="23"/>
      <c r="BD40" s="23"/>
      <c r="BE40" s="23"/>
    </row>
    <row r="41" spans="1:57" s="28" customFormat="1" ht="15" customHeight="1">
      <c r="A41" s="41"/>
      <c r="B41" s="218">
        <f>Menu!W23</f>
        <v>0</v>
      </c>
      <c r="C41" s="219"/>
      <c r="D41" s="96">
        <f>Menu!Z23</f>
        <v>0</v>
      </c>
      <c r="E41" s="82">
        <f>Menu!X23</f>
        <v>0</v>
      </c>
      <c r="F41" s="83">
        <f>Menu!Y23</f>
        <v>0</v>
      </c>
      <c r="G41" s="83">
        <f t="shared" si="0"/>
        <v>0</v>
      </c>
      <c r="H41" s="29"/>
      <c r="I41" s="23"/>
      <c r="J41" s="23"/>
      <c r="K41" s="23"/>
      <c r="L41" s="23"/>
      <c r="M41" s="23"/>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23"/>
      <c r="AO41" s="23"/>
      <c r="AP41" s="23"/>
      <c r="AQ41" s="23"/>
      <c r="AR41" s="23"/>
      <c r="AS41" s="23"/>
      <c r="AT41" s="23"/>
      <c r="AU41" s="23"/>
      <c r="AV41" s="23"/>
      <c r="AW41" s="23"/>
      <c r="AX41" s="23"/>
      <c r="AY41" s="23"/>
      <c r="AZ41" s="23"/>
      <c r="BA41" s="23"/>
      <c r="BB41" s="23"/>
      <c r="BC41" s="23"/>
      <c r="BD41" s="23"/>
      <c r="BE41" s="23"/>
    </row>
    <row r="42" spans="1:57" s="28" customFormat="1" ht="15" customHeight="1">
      <c r="A42" s="29"/>
      <c r="B42" s="218">
        <f>Menu!W24</f>
        <v>0</v>
      </c>
      <c r="C42" s="219"/>
      <c r="D42" s="96">
        <f>Menu!Z24</f>
        <v>0</v>
      </c>
      <c r="E42" s="82">
        <f>Menu!X24</f>
        <v>0</v>
      </c>
      <c r="F42" s="83">
        <f>Menu!Y24</f>
        <v>0</v>
      </c>
      <c r="G42" s="83">
        <f t="shared" si="0"/>
        <v>0</v>
      </c>
      <c r="H42" s="29"/>
      <c r="I42" s="23"/>
      <c r="J42" s="23"/>
      <c r="K42" s="23"/>
      <c r="L42" s="23"/>
      <c r="M42" s="23"/>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23"/>
      <c r="AO42" s="23"/>
      <c r="AP42" s="23"/>
      <c r="AQ42" s="23"/>
      <c r="AR42" s="23"/>
      <c r="AS42" s="23"/>
      <c r="AT42" s="23"/>
      <c r="AU42" s="23"/>
      <c r="AV42" s="23"/>
      <c r="AW42" s="23"/>
      <c r="AX42" s="23"/>
      <c r="AY42" s="23"/>
      <c r="AZ42" s="23"/>
      <c r="BA42" s="23"/>
      <c r="BB42" s="23"/>
      <c r="BC42" s="23"/>
      <c r="BD42" s="23"/>
      <c r="BE42" s="23"/>
    </row>
    <row r="43" spans="1:57" s="28" customFormat="1" ht="15" customHeight="1">
      <c r="A43" s="29"/>
      <c r="B43" s="218">
        <f>Menu!W25</f>
        <v>0</v>
      </c>
      <c r="C43" s="219"/>
      <c r="D43" s="96">
        <f>Menu!Z25</f>
        <v>0</v>
      </c>
      <c r="E43" s="82">
        <f>Menu!X25</f>
        <v>0</v>
      </c>
      <c r="F43" s="83">
        <f>Menu!Y25</f>
        <v>0</v>
      </c>
      <c r="G43" s="83">
        <f t="shared" si="0"/>
        <v>0</v>
      </c>
      <c r="H43" s="29"/>
      <c r="I43" s="23"/>
      <c r="J43" s="23"/>
      <c r="K43" s="23"/>
      <c r="L43" s="23"/>
      <c r="M43" s="23"/>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23"/>
      <c r="AO43" s="23"/>
      <c r="AP43" s="23"/>
      <c r="AQ43" s="23"/>
      <c r="AR43" s="23"/>
      <c r="AS43" s="23"/>
      <c r="AT43" s="23"/>
      <c r="AU43" s="23"/>
      <c r="AV43" s="23"/>
      <c r="AW43" s="23"/>
      <c r="AX43" s="23"/>
      <c r="AY43" s="23"/>
      <c r="AZ43" s="23"/>
      <c r="BA43" s="23"/>
      <c r="BB43" s="23"/>
      <c r="BC43" s="23"/>
      <c r="BD43" s="23"/>
      <c r="BE43" s="23"/>
    </row>
    <row r="44" spans="1:57" ht="15" customHeight="1">
      <c r="A44" s="41"/>
      <c r="B44" s="218">
        <f>Menu!W26</f>
        <v>0</v>
      </c>
      <c r="C44" s="219"/>
      <c r="D44" s="96">
        <f>Menu!Z26</f>
        <v>0</v>
      </c>
      <c r="E44" s="82">
        <f>Menu!X26</f>
        <v>0</v>
      </c>
      <c r="F44" s="83">
        <f>Menu!Y26</f>
        <v>0</v>
      </c>
      <c r="G44" s="83">
        <f t="shared" si="0"/>
        <v>0</v>
      </c>
      <c r="H44" s="29"/>
    </row>
    <row r="45" spans="1:57" ht="15" customHeight="1">
      <c r="A45" s="41"/>
      <c r="B45" s="218">
        <f>Menu!W27</f>
        <v>0</v>
      </c>
      <c r="C45" s="219"/>
      <c r="D45" s="96">
        <f>Menu!Z27</f>
        <v>0</v>
      </c>
      <c r="E45" s="82">
        <f>Menu!X27</f>
        <v>0</v>
      </c>
      <c r="F45" s="83">
        <f>Menu!Y27</f>
        <v>0</v>
      </c>
      <c r="G45" s="83">
        <f t="shared" si="0"/>
        <v>0</v>
      </c>
      <c r="H45" s="29"/>
    </row>
    <row r="46" spans="1:57" s="28" customFormat="1" ht="15" customHeight="1">
      <c r="A46" s="41"/>
      <c r="B46" s="218">
        <f>Menu!W28</f>
        <v>0</v>
      </c>
      <c r="C46" s="219"/>
      <c r="D46" s="96">
        <f>Menu!Z28</f>
        <v>0</v>
      </c>
      <c r="E46" s="82">
        <f>Menu!X28</f>
        <v>0</v>
      </c>
      <c r="F46" s="83">
        <f>Menu!Y28</f>
        <v>0</v>
      </c>
      <c r="G46" s="83">
        <f t="shared" si="0"/>
        <v>0</v>
      </c>
      <c r="H46" s="29"/>
      <c r="I46" s="23"/>
      <c r="J46" s="23"/>
      <c r="K46" s="23"/>
      <c r="L46" s="23"/>
      <c r="M46" s="23"/>
      <c r="N46" s="23"/>
      <c r="O46" s="23"/>
      <c r="P46" s="23"/>
      <c r="Q46" s="23"/>
      <c r="R46" s="23"/>
      <c r="S46" s="23"/>
      <c r="T46" s="23"/>
      <c r="U46" s="23"/>
      <c r="V46" s="23"/>
      <c r="W46" s="23"/>
      <c r="X46" s="23"/>
      <c r="Y46" s="23"/>
      <c r="Z46" s="23"/>
      <c r="AA46" s="23"/>
      <c r="AB46" s="23"/>
      <c r="AC46" s="23"/>
      <c r="AD46" s="23"/>
      <c r="AE46" s="23"/>
      <c r="AF46" s="23"/>
      <c r="AG46" s="23"/>
      <c r="AH46" s="23"/>
      <c r="AI46" s="23"/>
      <c r="AJ46" s="23"/>
      <c r="AK46" s="23"/>
      <c r="AL46" s="23"/>
      <c r="AM46" s="23"/>
      <c r="AN46" s="23"/>
      <c r="AO46" s="23"/>
      <c r="AP46" s="23"/>
      <c r="AQ46" s="23"/>
      <c r="AR46" s="23"/>
      <c r="AS46" s="23"/>
      <c r="AT46" s="23"/>
      <c r="AU46" s="23"/>
      <c r="AV46" s="23"/>
      <c r="AW46" s="23"/>
      <c r="AX46" s="23"/>
      <c r="AY46" s="23"/>
      <c r="AZ46" s="23"/>
      <c r="BA46" s="23"/>
      <c r="BB46" s="23"/>
      <c r="BC46" s="23"/>
      <c r="BD46" s="23"/>
      <c r="BE46" s="23"/>
    </row>
    <row r="47" spans="1:57" s="28" customFormat="1" ht="13.5" customHeight="1">
      <c r="A47" s="41"/>
      <c r="B47" s="217"/>
      <c r="C47" s="181"/>
      <c r="D47" s="89"/>
      <c r="E47" s="89"/>
      <c r="F47" s="94"/>
      <c r="G47" s="95"/>
      <c r="H47" s="29"/>
      <c r="I47" s="23"/>
      <c r="J47" s="23"/>
      <c r="K47" s="23"/>
      <c r="L47" s="23"/>
      <c r="M47" s="23"/>
      <c r="N47" s="23"/>
      <c r="O47" s="23"/>
      <c r="P47" s="23"/>
      <c r="Q47" s="23"/>
      <c r="R47" s="23"/>
      <c r="S47" s="23"/>
      <c r="T47" s="23"/>
      <c r="U47" s="23"/>
      <c r="V47" s="23"/>
      <c r="W47" s="23"/>
      <c r="X47" s="23"/>
      <c r="Y47" s="23"/>
      <c r="Z47" s="23"/>
      <c r="AA47" s="23"/>
      <c r="AB47" s="23"/>
      <c r="AC47" s="23"/>
      <c r="AD47" s="23"/>
      <c r="AE47" s="23"/>
      <c r="AF47" s="23"/>
      <c r="AG47" s="23"/>
      <c r="AH47" s="23"/>
      <c r="AI47" s="23"/>
      <c r="AJ47" s="23"/>
      <c r="AK47" s="23"/>
      <c r="AL47" s="23"/>
      <c r="AM47" s="23"/>
      <c r="AN47" s="23"/>
      <c r="AO47" s="23"/>
      <c r="AP47" s="23"/>
      <c r="AQ47" s="23"/>
      <c r="AR47" s="23"/>
      <c r="AS47" s="23"/>
      <c r="AT47" s="23"/>
      <c r="AU47" s="23"/>
      <c r="AV47" s="23"/>
      <c r="AW47" s="23"/>
      <c r="AX47" s="23"/>
      <c r="AY47" s="23"/>
      <c r="AZ47" s="23"/>
      <c r="BA47" s="23"/>
      <c r="BB47" s="23"/>
      <c r="BC47" s="23"/>
      <c r="BD47" s="23"/>
      <c r="BE47" s="23"/>
    </row>
    <row r="48" spans="1:57" s="28" customFormat="1" ht="13.5" customHeight="1">
      <c r="A48" s="41"/>
      <c r="B48" s="32"/>
      <c r="C48" s="33"/>
      <c r="D48" s="43"/>
      <c r="E48" s="43"/>
      <c r="F48" s="44" t="s">
        <v>112</v>
      </c>
      <c r="G48" s="88">
        <f>SUM(G23:G46)</f>
        <v>0</v>
      </c>
      <c r="H48" s="29"/>
      <c r="I48" s="23"/>
      <c r="J48" s="23"/>
      <c r="K48" s="23"/>
      <c r="L48" s="23"/>
      <c r="M48" s="23"/>
      <c r="N48" s="23"/>
      <c r="O48" s="23"/>
      <c r="P48" s="23"/>
      <c r="Q48" s="23"/>
      <c r="R48" s="23"/>
      <c r="S48" s="23"/>
      <c r="T48" s="23"/>
      <c r="U48" s="23"/>
      <c r="V48" s="23"/>
      <c r="W48" s="23"/>
      <c r="X48" s="23"/>
      <c r="Y48" s="23"/>
      <c r="Z48" s="23"/>
      <c r="AA48" s="23"/>
      <c r="AB48" s="23"/>
      <c r="AC48" s="23"/>
      <c r="AD48" s="23"/>
      <c r="AE48" s="23"/>
      <c r="AF48" s="23"/>
      <c r="AG48" s="23"/>
      <c r="AH48" s="23"/>
      <c r="AI48" s="23"/>
      <c r="AJ48" s="23"/>
      <c r="AK48" s="23"/>
      <c r="AL48" s="23"/>
      <c r="AM48" s="23"/>
      <c r="AN48" s="23"/>
      <c r="AO48" s="23"/>
      <c r="AP48" s="23"/>
      <c r="AQ48" s="23"/>
      <c r="AR48" s="23"/>
      <c r="AS48" s="23"/>
      <c r="AT48" s="23"/>
      <c r="AU48" s="23"/>
      <c r="AV48" s="23"/>
      <c r="AW48" s="23"/>
      <c r="AX48" s="23"/>
      <c r="AY48" s="23"/>
      <c r="AZ48" s="23"/>
      <c r="BA48" s="23"/>
      <c r="BB48" s="23"/>
      <c r="BC48" s="23"/>
      <c r="BD48" s="23"/>
      <c r="BE48" s="23"/>
    </row>
    <row r="49" spans="1:57" s="28" customFormat="1" ht="13.5" customHeight="1">
      <c r="A49" s="41"/>
      <c r="B49" s="32"/>
      <c r="C49" s="33"/>
      <c r="D49" s="43"/>
      <c r="E49" s="43"/>
      <c r="F49" s="44" t="s">
        <v>113</v>
      </c>
      <c r="G49" s="65">
        <f>SUM(G48)*1.055</f>
        <v>0</v>
      </c>
      <c r="H49" s="29"/>
      <c r="I49" s="23"/>
      <c r="J49" s="23"/>
      <c r="K49" s="23"/>
      <c r="L49" s="23"/>
      <c r="M49" s="23"/>
      <c r="N49" s="23"/>
      <c r="O49" s="23"/>
      <c r="P49" s="23"/>
      <c r="Q49" s="23"/>
      <c r="R49" s="23"/>
      <c r="S49" s="23"/>
      <c r="T49" s="23"/>
      <c r="U49" s="23"/>
      <c r="V49" s="23"/>
      <c r="W49" s="23"/>
      <c r="X49" s="23"/>
      <c r="Y49" s="23"/>
      <c r="Z49" s="23"/>
      <c r="AA49" s="23"/>
      <c r="AB49" s="23"/>
      <c r="AC49" s="23"/>
      <c r="AD49" s="23"/>
      <c r="AE49" s="23"/>
      <c r="AF49" s="23"/>
      <c r="AG49" s="23"/>
      <c r="AH49" s="23"/>
      <c r="AI49" s="23"/>
      <c r="AJ49" s="23"/>
      <c r="AK49" s="23"/>
      <c r="AL49" s="23"/>
      <c r="AM49" s="23"/>
      <c r="AN49" s="23"/>
      <c r="AO49" s="23"/>
      <c r="AP49" s="23"/>
      <c r="AQ49" s="23"/>
      <c r="AR49" s="23"/>
      <c r="AS49" s="23"/>
      <c r="AT49" s="23"/>
      <c r="AU49" s="23"/>
      <c r="AV49" s="23"/>
      <c r="AW49" s="23"/>
      <c r="AX49" s="23"/>
      <c r="AY49" s="23"/>
      <c r="AZ49" s="23"/>
      <c r="BA49" s="23"/>
      <c r="BB49" s="23"/>
      <c r="BC49" s="23"/>
      <c r="BD49" s="23"/>
      <c r="BE49" s="23"/>
    </row>
    <row r="50" spans="1:57" ht="5.25" customHeight="1">
      <c r="A50" s="45"/>
      <c r="B50" s="6"/>
      <c r="C50" s="20"/>
      <c r="D50" s="20"/>
      <c r="E50" s="20"/>
      <c r="F50" s="20"/>
      <c r="G50" s="46"/>
      <c r="H50" s="47"/>
    </row>
    <row r="51" spans="1:57" ht="48.75" customHeight="1">
      <c r="A51" s="45"/>
      <c r="B51" s="48" t="s">
        <v>114</v>
      </c>
      <c r="C51" s="179" t="s">
        <v>115</v>
      </c>
      <c r="D51" s="180"/>
      <c r="E51" s="74"/>
      <c r="F51" s="49">
        <f ca="1">TODAY()</f>
        <v>43736</v>
      </c>
      <c r="G51" s="50" t="s">
        <v>116</v>
      </c>
      <c r="H51" s="51"/>
    </row>
    <row r="52" spans="1:57" ht="50.25" customHeight="1">
      <c r="A52" s="45"/>
      <c r="B52" s="52"/>
      <c r="C52" s="173" t="s">
        <v>320</v>
      </c>
      <c r="D52" s="174"/>
      <c r="E52" s="80"/>
      <c r="F52" s="53" t="s">
        <v>118</v>
      </c>
      <c r="G52" s="50" t="s">
        <v>116</v>
      </c>
      <c r="H52" s="51"/>
    </row>
    <row r="53" spans="1:57" ht="30.75" customHeight="1">
      <c r="A53" s="45"/>
      <c r="B53" s="54"/>
      <c r="C53" s="175" t="s">
        <v>119</v>
      </c>
      <c r="D53" s="174"/>
      <c r="E53" s="80"/>
      <c r="F53" s="55" t="s">
        <v>118</v>
      </c>
      <c r="G53" s="50" t="s">
        <v>116</v>
      </c>
      <c r="H53" s="51"/>
    </row>
    <row r="54" spans="1:57" ht="30.75" customHeight="1">
      <c r="A54" s="45"/>
      <c r="B54" s="54"/>
      <c r="C54" s="173" t="s">
        <v>120</v>
      </c>
      <c r="D54" s="174"/>
      <c r="E54" s="80"/>
      <c r="F54" s="55" t="s">
        <v>118</v>
      </c>
      <c r="G54" s="50" t="s">
        <v>116</v>
      </c>
      <c r="H54" s="51"/>
    </row>
    <row r="55" spans="1:57" ht="30.75" customHeight="1">
      <c r="A55" s="45"/>
      <c r="B55" s="54"/>
      <c r="C55" s="173" t="s">
        <v>121</v>
      </c>
      <c r="D55" s="174"/>
      <c r="E55" s="81"/>
      <c r="F55" s="56" t="s">
        <v>118</v>
      </c>
      <c r="G55" s="57" t="s">
        <v>116</v>
      </c>
      <c r="H55" s="51"/>
    </row>
    <row r="56" spans="1:57" s="63" customFormat="1" ht="66.75" customHeight="1">
      <c r="A56" s="58"/>
      <c r="B56" s="59" t="s">
        <v>122</v>
      </c>
      <c r="C56" s="176" t="s">
        <v>123</v>
      </c>
      <c r="D56" s="177"/>
      <c r="E56" s="177"/>
      <c r="F56" s="178"/>
      <c r="G56" s="60" t="s">
        <v>124</v>
      </c>
      <c r="H56" s="61"/>
      <c r="I56" s="62"/>
      <c r="J56" s="62"/>
      <c r="K56" s="62"/>
      <c r="L56" s="62"/>
      <c r="M56" s="62"/>
      <c r="N56" s="62"/>
      <c r="O56" s="62"/>
      <c r="P56" s="62"/>
      <c r="Q56" s="62"/>
      <c r="R56" s="62"/>
      <c r="S56" s="62"/>
      <c r="T56" s="62"/>
      <c r="U56" s="62"/>
      <c r="V56" s="62"/>
      <c r="W56" s="62"/>
      <c r="X56" s="62"/>
      <c r="Y56" s="62"/>
      <c r="Z56" s="62"/>
      <c r="AA56" s="62"/>
      <c r="AB56" s="62"/>
      <c r="AC56" s="62"/>
      <c r="AD56" s="62"/>
      <c r="AE56" s="62"/>
      <c r="AF56" s="62"/>
      <c r="AG56" s="62"/>
      <c r="AH56" s="62"/>
      <c r="AI56" s="62"/>
      <c r="AJ56" s="62"/>
      <c r="AK56" s="62"/>
      <c r="AL56" s="62"/>
      <c r="AM56" s="62"/>
      <c r="AN56" s="62"/>
      <c r="AO56" s="62"/>
      <c r="AP56" s="62"/>
      <c r="AQ56" s="62"/>
      <c r="AR56" s="62"/>
      <c r="AS56" s="62"/>
      <c r="AT56" s="62"/>
      <c r="AU56" s="62"/>
      <c r="AV56" s="62"/>
      <c r="AW56" s="62"/>
      <c r="AX56" s="62"/>
      <c r="AY56" s="62"/>
      <c r="AZ56" s="62"/>
      <c r="BA56" s="62"/>
      <c r="BB56" s="62"/>
      <c r="BC56" s="62"/>
      <c r="BD56" s="62"/>
      <c r="BE56" s="62"/>
    </row>
    <row r="57" spans="1:57" ht="0" hidden="1" customHeight="1">
      <c r="A57" s="45"/>
      <c r="C57" s="4" t="s">
        <v>125</v>
      </c>
    </row>
    <row r="58" spans="1:57" ht="0" hidden="1" customHeight="1">
      <c r="C58" s="4" t="s">
        <v>126</v>
      </c>
    </row>
  </sheetData>
  <sheetProtection formatCells="0" formatColumns="0" formatRows="0" insertColumns="0" insertRows="0" insertHyperlinks="0" deleteColumns="0" deleteRows="0" sort="0" autoFilter="0" pivotTables="0"/>
  <mergeCells count="43">
    <mergeCell ref="B22:C22"/>
    <mergeCell ref="C1:G5"/>
    <mergeCell ref="C6:G6"/>
    <mergeCell ref="C7:G7"/>
    <mergeCell ref="C11:E11"/>
    <mergeCell ref="B14:C14"/>
    <mergeCell ref="D14:G14"/>
    <mergeCell ref="B15:C15"/>
    <mergeCell ref="D15:G15"/>
    <mergeCell ref="B16:C16"/>
    <mergeCell ref="D16:G16"/>
    <mergeCell ref="D17:G17"/>
    <mergeCell ref="B34:C34"/>
    <mergeCell ref="B23:C23"/>
    <mergeCell ref="B24:C24"/>
    <mergeCell ref="B25:C25"/>
    <mergeCell ref="B26:C26"/>
    <mergeCell ref="B27:C27"/>
    <mergeCell ref="B28:C28"/>
    <mergeCell ref="B29:C29"/>
    <mergeCell ref="B30:C30"/>
    <mergeCell ref="B31:C31"/>
    <mergeCell ref="B32:C32"/>
    <mergeCell ref="B33:C33"/>
    <mergeCell ref="B46:C46"/>
    <mergeCell ref="B35:C35"/>
    <mergeCell ref="B36:C36"/>
    <mergeCell ref="B37:C37"/>
    <mergeCell ref="B38:C38"/>
    <mergeCell ref="B39:C39"/>
    <mergeCell ref="B40:C40"/>
    <mergeCell ref="B41:C41"/>
    <mergeCell ref="B42:C42"/>
    <mergeCell ref="B43:C43"/>
    <mergeCell ref="B44:C44"/>
    <mergeCell ref="B45:C45"/>
    <mergeCell ref="C56:F56"/>
    <mergeCell ref="B47:C47"/>
    <mergeCell ref="C51:D51"/>
    <mergeCell ref="C52:D52"/>
    <mergeCell ref="C53:D53"/>
    <mergeCell ref="C54:D54"/>
    <mergeCell ref="C55:D55"/>
  </mergeCells>
  <pageMargins left="0.27559055118110237" right="0.31496062992125984" top="0.19685039370078741" bottom="0.23622047244094491" header="0.19685039370078741" footer="0.19685039370078741"/>
  <pageSetup paperSize="9" scale="82" orientation="portrait" r:id="rId1"/>
  <headerFooter alignWithMargins="0"/>
  <ignoredErrors>
    <ignoredError sqref="B48:G49 B23:G46"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39937" r:id="rId4" name="Drop Down 1">
              <controlPr locked="0" defaultSize="0" autoLine="0" autoPict="0">
                <anchor moveWithCells="1" sizeWithCells="1">
                  <from>
                    <xdr:col>8</xdr:col>
                    <xdr:colOff>0</xdr:colOff>
                    <xdr:row>48</xdr:row>
                    <xdr:rowOff>0</xdr:rowOff>
                  </from>
                  <to>
                    <xdr:col>8</xdr:col>
                    <xdr:colOff>0</xdr:colOff>
                    <xdr:row>48</xdr:row>
                    <xdr:rowOff>0</xdr:rowOff>
                  </to>
                </anchor>
              </controlPr>
            </control>
          </mc:Choice>
        </mc:AlternateContent>
        <mc:AlternateContent xmlns:mc="http://schemas.openxmlformats.org/markup-compatibility/2006">
          <mc:Choice Requires="x14">
            <control shapeId="39938" r:id="rId5" name="Check Box 2">
              <controlPr defaultSize="0" autoFill="0" autoLine="0" autoPict="0">
                <anchor moveWithCells="1">
                  <from>
                    <xdr:col>1</xdr:col>
                    <xdr:colOff>127000</xdr:colOff>
                    <xdr:row>50</xdr:row>
                    <xdr:rowOff>203200</xdr:rowOff>
                  </from>
                  <to>
                    <xdr:col>1</xdr:col>
                    <xdr:colOff>711200</xdr:colOff>
                    <xdr:row>50</xdr:row>
                    <xdr:rowOff>419100</xdr:rowOff>
                  </to>
                </anchor>
              </controlPr>
            </control>
          </mc:Choice>
        </mc:AlternateContent>
        <mc:AlternateContent xmlns:mc="http://schemas.openxmlformats.org/markup-compatibility/2006">
          <mc:Choice Requires="x14">
            <control shapeId="39939" r:id="rId6" name="Check Box 3">
              <controlPr defaultSize="0" autoFill="0" autoLine="0" autoPict="0">
                <anchor moveWithCells="1">
                  <from>
                    <xdr:col>1</xdr:col>
                    <xdr:colOff>850900</xdr:colOff>
                    <xdr:row>50</xdr:row>
                    <xdr:rowOff>215900</xdr:rowOff>
                  </from>
                  <to>
                    <xdr:col>1</xdr:col>
                    <xdr:colOff>1346200</xdr:colOff>
                    <xdr:row>50</xdr:row>
                    <xdr:rowOff>431800</xdr:rowOff>
                  </to>
                </anchor>
              </controlPr>
            </control>
          </mc:Choice>
        </mc:AlternateContent>
        <mc:AlternateContent xmlns:mc="http://schemas.openxmlformats.org/markup-compatibility/2006">
          <mc:Choice Requires="x14">
            <control shapeId="39940" r:id="rId7" name="Check Box 4">
              <controlPr defaultSize="0" autoFill="0" autoLine="0" autoPict="0">
                <anchor moveWithCells="1">
                  <from>
                    <xdr:col>1</xdr:col>
                    <xdr:colOff>825500</xdr:colOff>
                    <xdr:row>53</xdr:row>
                    <xdr:rowOff>76200</xdr:rowOff>
                  </from>
                  <to>
                    <xdr:col>1</xdr:col>
                    <xdr:colOff>1320800</xdr:colOff>
                    <xdr:row>53</xdr:row>
                    <xdr:rowOff>292100</xdr:rowOff>
                  </to>
                </anchor>
              </controlPr>
            </control>
          </mc:Choice>
        </mc:AlternateContent>
        <mc:AlternateContent xmlns:mc="http://schemas.openxmlformats.org/markup-compatibility/2006">
          <mc:Choice Requires="x14">
            <control shapeId="39941" r:id="rId8" name="Check Box 5">
              <controlPr defaultSize="0" autoFill="0" autoLine="0" autoPict="0">
                <anchor moveWithCells="1">
                  <from>
                    <xdr:col>1</xdr:col>
                    <xdr:colOff>114300</xdr:colOff>
                    <xdr:row>54</xdr:row>
                    <xdr:rowOff>63500</xdr:rowOff>
                  </from>
                  <to>
                    <xdr:col>1</xdr:col>
                    <xdr:colOff>698500</xdr:colOff>
                    <xdr:row>54</xdr:row>
                    <xdr:rowOff>279400</xdr:rowOff>
                  </to>
                </anchor>
              </controlPr>
            </control>
          </mc:Choice>
        </mc:AlternateContent>
        <mc:AlternateContent xmlns:mc="http://schemas.openxmlformats.org/markup-compatibility/2006">
          <mc:Choice Requires="x14">
            <control shapeId="39942" r:id="rId9" name="Check Box 6">
              <controlPr defaultSize="0" autoFill="0" autoLine="0" autoPict="0">
                <anchor moveWithCells="1">
                  <from>
                    <xdr:col>1</xdr:col>
                    <xdr:colOff>838200</xdr:colOff>
                    <xdr:row>54</xdr:row>
                    <xdr:rowOff>38100</xdr:rowOff>
                  </from>
                  <to>
                    <xdr:col>1</xdr:col>
                    <xdr:colOff>1358900</xdr:colOff>
                    <xdr:row>54</xdr:row>
                    <xdr:rowOff>254000</xdr:rowOff>
                  </to>
                </anchor>
              </controlPr>
            </control>
          </mc:Choice>
        </mc:AlternateContent>
        <mc:AlternateContent xmlns:mc="http://schemas.openxmlformats.org/markup-compatibility/2006">
          <mc:Choice Requires="x14">
            <control shapeId="39943" r:id="rId10" name="Option Button 7">
              <controlPr defaultSize="0" autoFill="0" autoLine="0" autoPict="0">
                <anchor moveWithCells="1">
                  <from>
                    <xdr:col>1</xdr:col>
                    <xdr:colOff>152400</xdr:colOff>
                    <xdr:row>18</xdr:row>
                    <xdr:rowOff>63500</xdr:rowOff>
                  </from>
                  <to>
                    <xdr:col>1</xdr:col>
                    <xdr:colOff>1574800</xdr:colOff>
                    <xdr:row>19</xdr:row>
                    <xdr:rowOff>76200</xdr:rowOff>
                  </to>
                </anchor>
              </controlPr>
            </control>
          </mc:Choice>
        </mc:AlternateContent>
        <mc:AlternateContent xmlns:mc="http://schemas.openxmlformats.org/markup-compatibility/2006">
          <mc:Choice Requires="x14">
            <control shapeId="39944" r:id="rId11" name="Option Button 8">
              <controlPr defaultSize="0" autoFill="0" autoLine="0" autoPict="0">
                <anchor moveWithCells="1">
                  <from>
                    <xdr:col>1</xdr:col>
                    <xdr:colOff>139700</xdr:colOff>
                    <xdr:row>17</xdr:row>
                    <xdr:rowOff>50800</xdr:rowOff>
                  </from>
                  <to>
                    <xdr:col>2</xdr:col>
                    <xdr:colOff>12700</xdr:colOff>
                    <xdr:row>18</xdr:row>
                    <xdr:rowOff>38100</xdr:rowOff>
                  </to>
                </anchor>
              </controlPr>
            </control>
          </mc:Choice>
        </mc:AlternateContent>
        <mc:AlternateContent xmlns:mc="http://schemas.openxmlformats.org/markup-compatibility/2006">
          <mc:Choice Requires="x14">
            <control shapeId="39945" r:id="rId12" name="Option Button 9">
              <controlPr defaultSize="0" autoFill="0" autoLine="0" autoPict="0">
                <anchor moveWithCells="1">
                  <from>
                    <xdr:col>1</xdr:col>
                    <xdr:colOff>139700</xdr:colOff>
                    <xdr:row>16</xdr:row>
                    <xdr:rowOff>25400</xdr:rowOff>
                  </from>
                  <to>
                    <xdr:col>1</xdr:col>
                    <xdr:colOff>1206500</xdr:colOff>
                    <xdr:row>17</xdr:row>
                    <xdr:rowOff>38100</xdr:rowOff>
                  </to>
                </anchor>
              </controlPr>
            </control>
          </mc:Choice>
        </mc:AlternateContent>
        <mc:AlternateContent xmlns:mc="http://schemas.openxmlformats.org/markup-compatibility/2006">
          <mc:Choice Requires="x14">
            <control shapeId="39946" r:id="rId13" name="Option Button 10">
              <controlPr defaultSize="0" autoFill="0" autoLine="0" autoPict="0">
                <anchor moveWithCells="1">
                  <from>
                    <xdr:col>1</xdr:col>
                    <xdr:colOff>139700</xdr:colOff>
                    <xdr:row>19</xdr:row>
                    <xdr:rowOff>101600</xdr:rowOff>
                  </from>
                  <to>
                    <xdr:col>1</xdr:col>
                    <xdr:colOff>1562100</xdr:colOff>
                    <xdr:row>20</xdr:row>
                    <xdr:rowOff>114300</xdr:rowOff>
                  </to>
                </anchor>
              </controlPr>
            </control>
          </mc:Choice>
        </mc:AlternateContent>
        <mc:AlternateContent xmlns:mc="http://schemas.openxmlformats.org/markup-compatibility/2006">
          <mc:Choice Requires="x14">
            <control shapeId="39947" r:id="rId14" name="Option Button 11">
              <controlPr defaultSize="0" autoFill="0" autoLine="0" autoPict="0">
                <anchor moveWithCells="1">
                  <from>
                    <xdr:col>2</xdr:col>
                    <xdr:colOff>63500</xdr:colOff>
                    <xdr:row>19</xdr:row>
                    <xdr:rowOff>101600</xdr:rowOff>
                  </from>
                  <to>
                    <xdr:col>2</xdr:col>
                    <xdr:colOff>1739900</xdr:colOff>
                    <xdr:row>20</xdr:row>
                    <xdr:rowOff>127000</xdr:rowOff>
                  </to>
                </anchor>
              </controlPr>
            </control>
          </mc:Choice>
        </mc:AlternateContent>
        <mc:AlternateContent xmlns:mc="http://schemas.openxmlformats.org/markup-compatibility/2006">
          <mc:Choice Requires="x14">
            <control shapeId="39948" r:id="rId15" name="Option Button 12">
              <controlPr defaultSize="0" autoFill="0" autoLine="0" autoPict="0">
                <anchor moveWithCells="1">
                  <from>
                    <xdr:col>2</xdr:col>
                    <xdr:colOff>63500</xdr:colOff>
                    <xdr:row>18</xdr:row>
                    <xdr:rowOff>63500</xdr:rowOff>
                  </from>
                  <to>
                    <xdr:col>2</xdr:col>
                    <xdr:colOff>1727200</xdr:colOff>
                    <xdr:row>19</xdr:row>
                    <xdr:rowOff>88900</xdr:rowOff>
                  </to>
                </anchor>
              </controlPr>
            </control>
          </mc:Choice>
        </mc:AlternateContent>
        <mc:AlternateContent xmlns:mc="http://schemas.openxmlformats.org/markup-compatibility/2006">
          <mc:Choice Requires="x14">
            <control shapeId="39949" r:id="rId16" name="Option Button 13">
              <controlPr defaultSize="0" autoFill="0" autoLine="0" autoPict="0">
                <anchor moveWithCells="1">
                  <from>
                    <xdr:col>2</xdr:col>
                    <xdr:colOff>63500</xdr:colOff>
                    <xdr:row>17</xdr:row>
                    <xdr:rowOff>63500</xdr:rowOff>
                  </from>
                  <to>
                    <xdr:col>2</xdr:col>
                    <xdr:colOff>1651000</xdr:colOff>
                    <xdr:row>18</xdr:row>
                    <xdr:rowOff>50800</xdr:rowOff>
                  </to>
                </anchor>
              </controlPr>
            </control>
          </mc:Choice>
        </mc:AlternateContent>
        <mc:AlternateContent xmlns:mc="http://schemas.openxmlformats.org/markup-compatibility/2006">
          <mc:Choice Requires="x14">
            <control shapeId="39950" r:id="rId17" name="Check Box 14">
              <controlPr defaultSize="0" autoFill="0" autoLine="0" autoPict="0">
                <anchor moveWithCells="1">
                  <from>
                    <xdr:col>1</xdr:col>
                    <xdr:colOff>127000</xdr:colOff>
                    <xdr:row>51</xdr:row>
                    <xdr:rowOff>215900</xdr:rowOff>
                  </from>
                  <to>
                    <xdr:col>1</xdr:col>
                    <xdr:colOff>711200</xdr:colOff>
                    <xdr:row>51</xdr:row>
                    <xdr:rowOff>431800</xdr:rowOff>
                  </to>
                </anchor>
              </controlPr>
            </control>
          </mc:Choice>
        </mc:AlternateContent>
        <mc:AlternateContent xmlns:mc="http://schemas.openxmlformats.org/markup-compatibility/2006">
          <mc:Choice Requires="x14">
            <control shapeId="39951" r:id="rId18" name="Check Box 15">
              <controlPr defaultSize="0" autoFill="0" autoLine="0" autoPict="0">
                <anchor moveWithCells="1">
                  <from>
                    <xdr:col>1</xdr:col>
                    <xdr:colOff>850900</xdr:colOff>
                    <xdr:row>51</xdr:row>
                    <xdr:rowOff>203200</xdr:rowOff>
                  </from>
                  <to>
                    <xdr:col>1</xdr:col>
                    <xdr:colOff>1346200</xdr:colOff>
                    <xdr:row>51</xdr:row>
                    <xdr:rowOff>419100</xdr:rowOff>
                  </to>
                </anchor>
              </controlPr>
            </control>
          </mc:Choice>
        </mc:AlternateContent>
        <mc:AlternateContent xmlns:mc="http://schemas.openxmlformats.org/markup-compatibility/2006">
          <mc:Choice Requires="x14">
            <control shapeId="39952" r:id="rId19" name="Check Box 16">
              <controlPr defaultSize="0" autoFill="0" autoLine="0" autoPict="0">
                <anchor moveWithCells="1">
                  <from>
                    <xdr:col>1</xdr:col>
                    <xdr:colOff>127000</xdr:colOff>
                    <xdr:row>52</xdr:row>
                    <xdr:rowOff>63500</xdr:rowOff>
                  </from>
                  <to>
                    <xdr:col>1</xdr:col>
                    <xdr:colOff>711200</xdr:colOff>
                    <xdr:row>52</xdr:row>
                    <xdr:rowOff>292100</xdr:rowOff>
                  </to>
                </anchor>
              </controlPr>
            </control>
          </mc:Choice>
        </mc:AlternateContent>
        <mc:AlternateContent xmlns:mc="http://schemas.openxmlformats.org/markup-compatibility/2006">
          <mc:Choice Requires="x14">
            <control shapeId="39953" r:id="rId20" name="Check Box 17">
              <controlPr defaultSize="0" autoFill="0" autoLine="0" autoPict="0">
                <anchor moveWithCells="1">
                  <from>
                    <xdr:col>1</xdr:col>
                    <xdr:colOff>863600</xdr:colOff>
                    <xdr:row>52</xdr:row>
                    <xdr:rowOff>63500</xdr:rowOff>
                  </from>
                  <to>
                    <xdr:col>1</xdr:col>
                    <xdr:colOff>1397000</xdr:colOff>
                    <xdr:row>52</xdr:row>
                    <xdr:rowOff>292100</xdr:rowOff>
                  </to>
                </anchor>
              </controlPr>
            </control>
          </mc:Choice>
        </mc:AlternateContent>
        <mc:AlternateContent xmlns:mc="http://schemas.openxmlformats.org/markup-compatibility/2006">
          <mc:Choice Requires="x14">
            <control shapeId="39954" r:id="rId21" name="Check Box 18">
              <controlPr defaultSize="0" autoFill="0" autoLine="0" autoPict="0">
                <anchor moveWithCells="1">
                  <from>
                    <xdr:col>1</xdr:col>
                    <xdr:colOff>114300</xdr:colOff>
                    <xdr:row>53</xdr:row>
                    <xdr:rowOff>88900</xdr:rowOff>
                  </from>
                  <to>
                    <xdr:col>1</xdr:col>
                    <xdr:colOff>698500</xdr:colOff>
                    <xdr:row>53</xdr:row>
                    <xdr:rowOff>304800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FFC000"/>
    <pageSetUpPr fitToPage="1"/>
  </sheetPr>
  <dimension ref="A1:BE58"/>
  <sheetViews>
    <sheetView showGridLines="0" showZeros="0" topLeftCell="A4" zoomScale="114" zoomScaleNormal="115" zoomScalePageLayoutView="115" workbookViewId="0">
      <selection activeCell="B25" sqref="B25:C25"/>
    </sheetView>
  </sheetViews>
  <sheetFormatPr baseColWidth="10" defaultColWidth="4.33203125" defaultRowHeight="0" customHeight="1" zeroHeight="1"/>
  <cols>
    <col min="1" max="1" width="16.33203125" style="1" customWidth="1"/>
    <col min="2" max="2" width="23.6640625" style="4" customWidth="1"/>
    <col min="3" max="3" width="36.83203125" style="4" customWidth="1"/>
    <col min="4" max="4" width="17.33203125" style="131" customWidth="1"/>
    <col min="5" max="5" width="13.5" style="4" customWidth="1"/>
    <col min="6" max="6" width="15" style="4" customWidth="1"/>
    <col min="7" max="7" width="16.33203125" style="4" customWidth="1"/>
    <col min="8" max="8" width="8.5" style="13" customWidth="1"/>
    <col min="9" max="9" width="4.33203125" style="1" hidden="1" customWidth="1"/>
    <col min="10" max="57" width="4.33203125" style="1" customWidth="1"/>
    <col min="58" max="16384" width="4.33203125" style="4"/>
  </cols>
  <sheetData>
    <row r="1" spans="1:57" ht="12.75" customHeight="1">
      <c r="B1" s="2"/>
      <c r="C1" s="183" t="s">
        <v>98</v>
      </c>
      <c r="D1" s="184"/>
      <c r="E1" s="184"/>
      <c r="F1" s="184"/>
      <c r="G1" s="185"/>
      <c r="H1" s="3"/>
    </row>
    <row r="2" spans="1:57" ht="12.75" customHeight="1">
      <c r="B2" s="5"/>
      <c r="C2" s="186"/>
      <c r="D2" s="187"/>
      <c r="E2" s="187"/>
      <c r="F2" s="187"/>
      <c r="G2" s="188"/>
      <c r="H2" s="3"/>
    </row>
    <row r="3" spans="1:57" ht="12.75" customHeight="1">
      <c r="B3" s="5"/>
      <c r="C3" s="186"/>
      <c r="D3" s="187"/>
      <c r="E3" s="187"/>
      <c r="F3" s="187"/>
      <c r="G3" s="188"/>
      <c r="H3" s="3"/>
    </row>
    <row r="4" spans="1:57" ht="12.75" customHeight="1">
      <c r="B4" s="6"/>
      <c r="C4" s="186"/>
      <c r="D4" s="187"/>
      <c r="E4" s="187"/>
      <c r="F4" s="187"/>
      <c r="G4" s="188"/>
      <c r="H4" s="1"/>
    </row>
    <row r="5" spans="1:57" ht="12.75" customHeight="1" thickBot="1">
      <c r="B5" s="6"/>
      <c r="C5" s="189"/>
      <c r="D5" s="190"/>
      <c r="E5" s="190"/>
      <c r="F5" s="190"/>
      <c r="G5" s="191"/>
      <c r="H5" s="1"/>
    </row>
    <row r="6" spans="1:57" ht="12.75" customHeight="1">
      <c r="B6" s="6"/>
      <c r="C6" s="192"/>
      <c r="D6" s="192"/>
      <c r="E6" s="192"/>
      <c r="F6" s="192"/>
      <c r="G6" s="193"/>
      <c r="H6" s="1"/>
    </row>
    <row r="7" spans="1:57" ht="12.75" customHeight="1">
      <c r="B7" s="6"/>
      <c r="C7" s="194"/>
      <c r="D7" s="194"/>
      <c r="E7" s="194"/>
      <c r="F7" s="194"/>
      <c r="G7" s="195"/>
      <c r="H7" s="1"/>
    </row>
    <row r="8" spans="1:57" ht="8.25" customHeight="1">
      <c r="B8" s="7"/>
      <c r="C8" s="8"/>
      <c r="D8" s="119"/>
      <c r="E8" s="8"/>
      <c r="F8" s="8"/>
      <c r="G8" s="9"/>
      <c r="H8" s="1"/>
    </row>
    <row r="9" spans="1:57" ht="4.5" customHeight="1">
      <c r="B9" s="10"/>
      <c r="C9" s="11"/>
      <c r="D9" s="120"/>
      <c r="E9" s="11"/>
      <c r="F9" s="11"/>
      <c r="G9" s="12"/>
      <c r="H9" s="1"/>
    </row>
    <row r="10" spans="1:57" ht="3.75" customHeight="1">
      <c r="B10" s="6"/>
      <c r="C10" s="13"/>
      <c r="D10" s="121"/>
      <c r="E10" s="13"/>
      <c r="F10" s="14"/>
      <c r="G10" s="15"/>
      <c r="H10" s="1"/>
    </row>
    <row r="11" spans="1:57" ht="16">
      <c r="B11" s="16" t="s">
        <v>99</v>
      </c>
      <c r="C11" s="215"/>
      <c r="D11" s="216"/>
      <c r="E11" s="216"/>
      <c r="F11" s="17" t="s">
        <v>100</v>
      </c>
      <c r="G11" s="18">
        <f ca="1">TODAY()</f>
        <v>43736</v>
      </c>
      <c r="H11" s="1"/>
    </row>
    <row r="12" spans="1:57" ht="5.25" customHeight="1">
      <c r="B12" s="19"/>
      <c r="C12" s="20"/>
      <c r="D12" s="122"/>
      <c r="E12" s="21"/>
      <c r="F12" s="21"/>
      <c r="G12" s="22"/>
      <c r="H12" s="1"/>
    </row>
    <row r="13" spans="1:57" s="28" customFormat="1" ht="11.25" customHeight="1">
      <c r="A13" s="23"/>
      <c r="B13" s="24" t="s">
        <v>101</v>
      </c>
      <c r="C13" s="25"/>
      <c r="D13" s="123" t="s">
        <v>102</v>
      </c>
      <c r="E13" s="79"/>
      <c r="F13" s="26"/>
      <c r="G13" s="27"/>
      <c r="H13" s="1"/>
      <c r="I13" s="23"/>
      <c r="J13" s="23"/>
      <c r="K13" s="23"/>
      <c r="L13" s="23"/>
      <c r="M13" s="23"/>
      <c r="N13" s="23"/>
      <c r="O13" s="23"/>
      <c r="P13" s="23"/>
      <c r="Q13" s="23"/>
      <c r="R13" s="23"/>
      <c r="S13" s="23"/>
      <c r="T13" s="23"/>
      <c r="U13" s="23"/>
      <c r="V13" s="23"/>
      <c r="W13" s="23"/>
      <c r="X13" s="23"/>
      <c r="Y13" s="23"/>
      <c r="Z13" s="23"/>
      <c r="AA13" s="23"/>
      <c r="AB13" s="23"/>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row>
    <row r="14" spans="1:57" s="28" customFormat="1" ht="15.75" customHeight="1">
      <c r="A14" s="23"/>
      <c r="B14" s="196" t="s">
        <v>273</v>
      </c>
      <c r="C14" s="197"/>
      <c r="D14" s="198"/>
      <c r="E14" s="199"/>
      <c r="F14" s="199"/>
      <c r="G14" s="200"/>
      <c r="H14" s="29"/>
      <c r="I14" s="23"/>
      <c r="J14" s="23"/>
      <c r="K14" s="23"/>
      <c r="L14" s="23"/>
      <c r="M14" s="23"/>
      <c r="N14" s="23"/>
      <c r="O14" s="23"/>
      <c r="P14" s="23"/>
      <c r="Q14" s="23"/>
      <c r="R14" s="23"/>
      <c r="S14" s="23"/>
      <c r="T14" s="23"/>
      <c r="U14" s="23"/>
      <c r="V14" s="23"/>
      <c r="W14" s="23"/>
      <c r="X14" s="23"/>
      <c r="Y14" s="23"/>
      <c r="Z14" s="23"/>
      <c r="AA14" s="23"/>
      <c r="AB14" s="23"/>
      <c r="AC14" s="23"/>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row>
    <row r="15" spans="1:57" s="28" customFormat="1" ht="15.75" customHeight="1">
      <c r="A15" s="23"/>
      <c r="B15" s="201"/>
      <c r="C15" s="202"/>
      <c r="D15" s="203" t="s">
        <v>103</v>
      </c>
      <c r="E15" s="204"/>
      <c r="F15" s="204"/>
      <c r="G15" s="205"/>
      <c r="H15" s="29"/>
      <c r="I15" s="23"/>
      <c r="J15" s="23"/>
      <c r="K15" s="23"/>
      <c r="L15" s="23"/>
      <c r="M15" s="23"/>
      <c r="N15" s="23"/>
      <c r="O15" s="23"/>
      <c r="P15" s="23"/>
      <c r="Q15" s="23"/>
      <c r="R15" s="23"/>
      <c r="S15" s="23"/>
      <c r="T15" s="23"/>
      <c r="U15" s="23"/>
      <c r="V15" s="23"/>
      <c r="W15" s="23"/>
      <c r="X15" s="23"/>
      <c r="Y15" s="23"/>
      <c r="Z15" s="23"/>
      <c r="AA15" s="23"/>
      <c r="AB15" s="23"/>
      <c r="AC15" s="23"/>
      <c r="AD15" s="23"/>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row>
    <row r="16" spans="1:57" s="28" customFormat="1" ht="23.25" customHeight="1">
      <c r="A16" s="23"/>
      <c r="B16" s="206"/>
      <c r="C16" s="207"/>
      <c r="D16" s="208" t="s">
        <v>104</v>
      </c>
      <c r="E16" s="209"/>
      <c r="F16" s="209"/>
      <c r="G16" s="210"/>
      <c r="H16" s="29"/>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row>
    <row r="17" spans="1:57" s="28" customFormat="1" ht="15.75" customHeight="1">
      <c r="A17" s="23"/>
      <c r="B17" s="30"/>
      <c r="C17" s="31"/>
      <c r="D17" s="211" t="s">
        <v>105</v>
      </c>
      <c r="E17" s="212"/>
      <c r="F17" s="212"/>
      <c r="G17" s="213"/>
      <c r="H17" s="29"/>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row>
    <row r="18" spans="1:57" s="28" customFormat="1" ht="18" customHeight="1">
      <c r="A18" s="23"/>
      <c r="B18" s="32"/>
      <c r="C18" s="33"/>
      <c r="D18" s="124"/>
      <c r="E18" s="33"/>
      <c r="F18" s="33"/>
      <c r="G18" s="31"/>
      <c r="H18" s="29"/>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row>
    <row r="19" spans="1:57" s="28" customFormat="1" ht="15.75" customHeight="1">
      <c r="A19" s="23"/>
      <c r="B19" s="34"/>
      <c r="C19" s="35"/>
      <c r="D19" s="125" t="s">
        <v>106</v>
      </c>
      <c r="E19" s="36"/>
      <c r="F19" s="86"/>
      <c r="G19" s="37"/>
      <c r="H19" s="29"/>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row>
    <row r="20" spans="1:57" s="28" customFormat="1" ht="15.75" customHeight="1">
      <c r="A20" s="23"/>
      <c r="B20" s="32"/>
      <c r="C20" s="33"/>
      <c r="D20" s="126" t="s">
        <v>107</v>
      </c>
      <c r="E20" s="38"/>
      <c r="F20" s="87"/>
      <c r="G20" s="39"/>
      <c r="H20" s="29"/>
      <c r="I20" s="40">
        <v>3</v>
      </c>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row>
    <row r="21" spans="1:57" s="28" customFormat="1" ht="15.75" customHeight="1">
      <c r="A21" s="41"/>
      <c r="B21" s="32"/>
      <c r="C21" s="33"/>
      <c r="D21" s="124"/>
      <c r="E21" s="33"/>
      <c r="F21" s="33"/>
      <c r="G21" s="31"/>
      <c r="H21" s="29"/>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row>
    <row r="22" spans="1:57" s="28" customFormat="1" ht="15" customHeight="1">
      <c r="A22" s="41"/>
      <c r="B22" s="214" t="s">
        <v>108</v>
      </c>
      <c r="C22" s="214"/>
      <c r="D22" s="127" t="s">
        <v>109</v>
      </c>
      <c r="E22" s="42" t="s">
        <v>274</v>
      </c>
      <c r="F22" s="42" t="s">
        <v>110</v>
      </c>
      <c r="G22" s="42" t="s">
        <v>111</v>
      </c>
      <c r="H22" s="29"/>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AM22" s="23"/>
      <c r="AN22" s="23"/>
      <c r="AO22" s="23"/>
      <c r="AP22" s="23"/>
      <c r="AQ22" s="23"/>
      <c r="AR22" s="23"/>
      <c r="AS22" s="23"/>
      <c r="AT22" s="23"/>
      <c r="AU22" s="23"/>
      <c r="AV22" s="23"/>
      <c r="AW22" s="23"/>
      <c r="AX22" s="23"/>
      <c r="AY22" s="23"/>
      <c r="AZ22" s="23"/>
      <c r="BA22" s="23"/>
      <c r="BB22" s="23"/>
      <c r="BC22" s="23"/>
      <c r="BD22" s="23"/>
      <c r="BE22" s="23"/>
    </row>
    <row r="23" spans="1:57" s="28" customFormat="1" ht="15" customHeight="1">
      <c r="A23" s="41"/>
      <c r="B23" s="218">
        <f>Menu!AD5</f>
        <v>0</v>
      </c>
      <c r="C23" s="219"/>
      <c r="D23" s="117">
        <f>Menu!AG5</f>
        <v>0</v>
      </c>
      <c r="E23" s="82">
        <f>Menu!AE5</f>
        <v>0</v>
      </c>
      <c r="F23" s="83">
        <f>Menu!AF5</f>
        <v>0</v>
      </c>
      <c r="G23" s="83">
        <f>IF(ISBLANK(B23),"",D23*F23)</f>
        <v>0</v>
      </c>
      <c r="H23" s="29"/>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AM23" s="23"/>
      <c r="AN23" s="23"/>
      <c r="AO23" s="23"/>
      <c r="AP23" s="23"/>
      <c r="AQ23" s="23"/>
      <c r="AR23" s="23"/>
      <c r="AS23" s="23"/>
      <c r="AT23" s="23"/>
      <c r="AU23" s="23"/>
      <c r="AV23" s="23"/>
      <c r="AW23" s="23"/>
      <c r="AX23" s="23"/>
      <c r="AY23" s="23"/>
      <c r="AZ23" s="23"/>
      <c r="BA23" s="23"/>
      <c r="BB23" s="23"/>
      <c r="BC23" s="23"/>
      <c r="BD23" s="23"/>
      <c r="BE23" s="23"/>
    </row>
    <row r="24" spans="1:57" s="28" customFormat="1" ht="15" customHeight="1">
      <c r="A24" s="41"/>
      <c r="B24" s="218">
        <f>Menu!AD6</f>
        <v>0</v>
      </c>
      <c r="C24" s="219"/>
      <c r="D24" s="117">
        <f>Menu!AG6</f>
        <v>0</v>
      </c>
      <c r="E24" s="82">
        <f>Menu!AE6</f>
        <v>0</v>
      </c>
      <c r="F24" s="83">
        <f>Menu!AF6</f>
        <v>0</v>
      </c>
      <c r="G24" s="83">
        <f t="shared" ref="G24:G46" si="0">IF(ISBLANK(B24),"",D24*F24)</f>
        <v>0</v>
      </c>
      <c r="H24" s="29"/>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AM24" s="23"/>
      <c r="AN24" s="23"/>
      <c r="AO24" s="23"/>
      <c r="AP24" s="23"/>
      <c r="AQ24" s="23"/>
      <c r="AR24" s="23"/>
      <c r="AS24" s="23"/>
      <c r="AT24" s="23"/>
      <c r="AU24" s="23"/>
      <c r="AV24" s="23"/>
      <c r="AW24" s="23"/>
      <c r="AX24" s="23"/>
      <c r="AY24" s="23"/>
      <c r="AZ24" s="23"/>
      <c r="BA24" s="23"/>
      <c r="BB24" s="23"/>
      <c r="BC24" s="23"/>
      <c r="BD24" s="23"/>
      <c r="BE24" s="23"/>
    </row>
    <row r="25" spans="1:57" s="28" customFormat="1" ht="15" customHeight="1">
      <c r="A25" s="41"/>
      <c r="B25" s="218">
        <f>Menu!AD7</f>
        <v>0</v>
      </c>
      <c r="C25" s="219"/>
      <c r="D25" s="117">
        <f>Menu!AG7</f>
        <v>0</v>
      </c>
      <c r="E25" s="82">
        <f>Menu!AE7</f>
        <v>0</v>
      </c>
      <c r="F25" s="83">
        <f>Menu!AF7</f>
        <v>0</v>
      </c>
      <c r="G25" s="83">
        <f t="shared" si="0"/>
        <v>0</v>
      </c>
      <c r="H25" s="29"/>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AM25" s="23"/>
      <c r="AN25" s="23"/>
      <c r="AO25" s="23"/>
      <c r="AP25" s="23"/>
      <c r="AQ25" s="23"/>
      <c r="AR25" s="23"/>
      <c r="AS25" s="23"/>
      <c r="AT25" s="23"/>
      <c r="AU25" s="23"/>
      <c r="AV25" s="23"/>
      <c r="AW25" s="23"/>
      <c r="AX25" s="23"/>
      <c r="AY25" s="23"/>
      <c r="AZ25" s="23"/>
      <c r="BA25" s="23"/>
      <c r="BB25" s="23"/>
      <c r="BC25" s="23"/>
      <c r="BD25" s="23"/>
      <c r="BE25" s="23"/>
    </row>
    <row r="26" spans="1:57" s="28" customFormat="1" ht="15" customHeight="1">
      <c r="A26" s="41"/>
      <c r="B26" s="218">
        <f>Menu!AD8</f>
        <v>0</v>
      </c>
      <c r="C26" s="219"/>
      <c r="D26" s="117">
        <f>Menu!AG8</f>
        <v>0</v>
      </c>
      <c r="E26" s="82">
        <f>Menu!AE8</f>
        <v>0</v>
      </c>
      <c r="F26" s="83">
        <f>Menu!AF8</f>
        <v>0</v>
      </c>
      <c r="G26" s="83">
        <f t="shared" si="0"/>
        <v>0</v>
      </c>
      <c r="H26" s="29"/>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row>
    <row r="27" spans="1:57" s="28" customFormat="1" ht="15" customHeight="1">
      <c r="A27" s="41"/>
      <c r="B27" s="218">
        <f>Menu!AD9</f>
        <v>0</v>
      </c>
      <c r="C27" s="219"/>
      <c r="D27" s="117">
        <f>Menu!AG9</f>
        <v>0</v>
      </c>
      <c r="E27" s="82">
        <f>Menu!AE9</f>
        <v>0</v>
      </c>
      <c r="F27" s="83">
        <f>Menu!AF9</f>
        <v>0</v>
      </c>
      <c r="G27" s="83">
        <f t="shared" si="0"/>
        <v>0</v>
      </c>
      <c r="H27" s="29"/>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AM27" s="23"/>
      <c r="AN27" s="23"/>
      <c r="AO27" s="23"/>
      <c r="AP27" s="23"/>
      <c r="AQ27" s="23"/>
      <c r="AR27" s="23"/>
      <c r="AS27" s="23"/>
      <c r="AT27" s="23"/>
      <c r="AU27" s="23"/>
      <c r="AV27" s="23"/>
      <c r="AW27" s="23"/>
      <c r="AX27" s="23"/>
      <c r="AY27" s="23"/>
      <c r="AZ27" s="23"/>
      <c r="BA27" s="23"/>
      <c r="BB27" s="23"/>
      <c r="BC27" s="23"/>
      <c r="BD27" s="23"/>
      <c r="BE27" s="23"/>
    </row>
    <row r="28" spans="1:57" s="28" customFormat="1" ht="15" customHeight="1">
      <c r="A28" s="41"/>
      <c r="B28" s="218">
        <f>Menu!AD10</f>
        <v>0</v>
      </c>
      <c r="C28" s="219"/>
      <c r="D28" s="117">
        <f>Menu!AG10</f>
        <v>0</v>
      </c>
      <c r="E28" s="82">
        <f>Menu!AE10</f>
        <v>0</v>
      </c>
      <c r="F28" s="83">
        <f>Menu!AF10</f>
        <v>0</v>
      </c>
      <c r="G28" s="83">
        <f t="shared" si="0"/>
        <v>0</v>
      </c>
      <c r="H28" s="29"/>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AM28" s="23"/>
      <c r="AN28" s="23"/>
      <c r="AO28" s="23"/>
      <c r="AP28" s="23"/>
      <c r="AQ28" s="23"/>
      <c r="AR28" s="23"/>
      <c r="AS28" s="23"/>
      <c r="AT28" s="23"/>
      <c r="AU28" s="23"/>
      <c r="AV28" s="23"/>
      <c r="AW28" s="23"/>
      <c r="AX28" s="23"/>
      <c r="AY28" s="23"/>
      <c r="AZ28" s="23"/>
      <c r="BA28" s="23"/>
      <c r="BB28" s="23"/>
      <c r="BC28" s="23"/>
      <c r="BD28" s="23"/>
      <c r="BE28" s="23"/>
    </row>
    <row r="29" spans="1:57" s="28" customFormat="1" ht="15" customHeight="1">
      <c r="A29" s="41"/>
      <c r="B29" s="218">
        <f>Menu!AD11</f>
        <v>0</v>
      </c>
      <c r="C29" s="219"/>
      <c r="D29" s="117">
        <f>Menu!AG11</f>
        <v>0</v>
      </c>
      <c r="E29" s="82">
        <f>Menu!AE11</f>
        <v>0</v>
      </c>
      <c r="F29" s="83">
        <f>Menu!AF11</f>
        <v>0</v>
      </c>
      <c r="G29" s="83">
        <f t="shared" si="0"/>
        <v>0</v>
      </c>
      <c r="H29" s="29"/>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AM29" s="23"/>
      <c r="AN29" s="23"/>
      <c r="AO29" s="23"/>
      <c r="AP29" s="23"/>
      <c r="AQ29" s="23"/>
      <c r="AR29" s="23"/>
      <c r="AS29" s="23"/>
      <c r="AT29" s="23"/>
      <c r="AU29" s="23"/>
      <c r="AV29" s="23"/>
      <c r="AW29" s="23"/>
      <c r="AX29" s="23"/>
      <c r="AY29" s="23"/>
      <c r="AZ29" s="23"/>
      <c r="BA29" s="23"/>
      <c r="BB29" s="23"/>
      <c r="BC29" s="23"/>
      <c r="BD29" s="23"/>
      <c r="BE29" s="23"/>
    </row>
    <row r="30" spans="1:57" s="28" customFormat="1" ht="15" customHeight="1">
      <c r="A30" s="41"/>
      <c r="B30" s="218">
        <f>Menu!AD12</f>
        <v>0</v>
      </c>
      <c r="C30" s="219"/>
      <c r="D30" s="117">
        <f>Menu!AG12</f>
        <v>0</v>
      </c>
      <c r="E30" s="82">
        <f>Menu!AE12</f>
        <v>0</v>
      </c>
      <c r="F30" s="83">
        <f>Menu!AF12</f>
        <v>0</v>
      </c>
      <c r="G30" s="83">
        <f t="shared" si="0"/>
        <v>0</v>
      </c>
      <c r="H30" s="29"/>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row>
    <row r="31" spans="1:57" s="28" customFormat="1" ht="15" customHeight="1">
      <c r="A31" s="41"/>
      <c r="B31" s="218">
        <f>Menu!AD13</f>
        <v>0</v>
      </c>
      <c r="C31" s="219"/>
      <c r="D31" s="117">
        <f>Menu!AG13</f>
        <v>0</v>
      </c>
      <c r="E31" s="82">
        <f>Menu!AE13</f>
        <v>0</v>
      </c>
      <c r="F31" s="83">
        <f>Menu!AF13</f>
        <v>0</v>
      </c>
      <c r="G31" s="83">
        <f t="shared" si="0"/>
        <v>0</v>
      </c>
      <c r="H31" s="29"/>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3"/>
      <c r="AO31" s="23"/>
      <c r="AP31" s="23"/>
      <c r="AQ31" s="23"/>
      <c r="AR31" s="23"/>
      <c r="AS31" s="23"/>
      <c r="AT31" s="23"/>
      <c r="AU31" s="23"/>
      <c r="AV31" s="23"/>
      <c r="AW31" s="23"/>
      <c r="AX31" s="23"/>
      <c r="AY31" s="23"/>
      <c r="AZ31" s="23"/>
      <c r="BA31" s="23"/>
      <c r="BB31" s="23"/>
      <c r="BC31" s="23"/>
      <c r="BD31" s="23"/>
      <c r="BE31" s="23"/>
    </row>
    <row r="32" spans="1:57" s="28" customFormat="1" ht="15" customHeight="1">
      <c r="A32" s="41"/>
      <c r="B32" s="218">
        <f>Menu!AD14</f>
        <v>0</v>
      </c>
      <c r="C32" s="219"/>
      <c r="D32" s="117">
        <f>Menu!AG14</f>
        <v>0</v>
      </c>
      <c r="E32" s="82">
        <f>Menu!AE14</f>
        <v>0</v>
      </c>
      <c r="F32" s="83">
        <f>Menu!AF14</f>
        <v>0</v>
      </c>
      <c r="G32" s="83">
        <f t="shared" si="0"/>
        <v>0</v>
      </c>
      <c r="H32" s="29"/>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AM32" s="23"/>
      <c r="AN32" s="23"/>
      <c r="AO32" s="23"/>
      <c r="AP32" s="23"/>
      <c r="AQ32" s="23"/>
      <c r="AR32" s="23"/>
      <c r="AS32" s="23"/>
      <c r="AT32" s="23"/>
      <c r="AU32" s="23"/>
      <c r="AV32" s="23"/>
      <c r="AW32" s="23"/>
      <c r="AX32" s="23"/>
      <c r="AY32" s="23"/>
      <c r="AZ32" s="23"/>
      <c r="BA32" s="23"/>
      <c r="BB32" s="23"/>
      <c r="BC32" s="23"/>
      <c r="BD32" s="23"/>
      <c r="BE32" s="23"/>
    </row>
    <row r="33" spans="1:57" s="28" customFormat="1" ht="15" customHeight="1">
      <c r="A33" s="41"/>
      <c r="B33" s="218">
        <f>Menu!AD15</f>
        <v>0</v>
      </c>
      <c r="C33" s="219"/>
      <c r="D33" s="117">
        <f>Menu!AG15</f>
        <v>0</v>
      </c>
      <c r="E33" s="82">
        <f>Menu!AE15</f>
        <v>0</v>
      </c>
      <c r="F33" s="83">
        <f>Menu!AF15</f>
        <v>0</v>
      </c>
      <c r="G33" s="83">
        <f t="shared" si="0"/>
        <v>0</v>
      </c>
      <c r="H33" s="29"/>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AM33" s="23"/>
      <c r="AN33" s="23"/>
      <c r="AO33" s="23"/>
      <c r="AP33" s="23"/>
      <c r="AQ33" s="23"/>
      <c r="AR33" s="23"/>
      <c r="AS33" s="23"/>
      <c r="AT33" s="23"/>
      <c r="AU33" s="23"/>
      <c r="AV33" s="23"/>
      <c r="AW33" s="23"/>
      <c r="AX33" s="23"/>
      <c r="AY33" s="23"/>
      <c r="AZ33" s="23"/>
      <c r="BA33" s="23"/>
      <c r="BB33" s="23"/>
      <c r="BC33" s="23"/>
      <c r="BD33" s="23"/>
      <c r="BE33" s="23"/>
    </row>
    <row r="34" spans="1:57" s="28" customFormat="1" ht="15" customHeight="1">
      <c r="A34" s="41"/>
      <c r="B34" s="218">
        <f>Menu!AD16</f>
        <v>0</v>
      </c>
      <c r="C34" s="219"/>
      <c r="D34" s="117">
        <f>Menu!AG16</f>
        <v>0</v>
      </c>
      <c r="E34" s="82">
        <f>Menu!AE16</f>
        <v>0</v>
      </c>
      <c r="F34" s="83">
        <f>Menu!AF16</f>
        <v>0</v>
      </c>
      <c r="G34" s="83">
        <f t="shared" si="0"/>
        <v>0</v>
      </c>
      <c r="H34" s="29"/>
      <c r="I34" s="23"/>
      <c r="J34" s="23"/>
      <c r="K34" s="23"/>
      <c r="L34" s="23"/>
      <c r="M34" s="23"/>
      <c r="N34" s="23"/>
      <c r="O34" s="23"/>
      <c r="P34" s="23"/>
      <c r="Q34" s="23"/>
      <c r="R34" s="23"/>
      <c r="S34" s="23"/>
      <c r="T34" s="23"/>
      <c r="U34" s="23"/>
      <c r="V34" s="23"/>
      <c r="W34" s="23"/>
      <c r="X34" s="23"/>
      <c r="Y34" s="23"/>
      <c r="Z34" s="23"/>
      <c r="AA34" s="23"/>
      <c r="AB34" s="23"/>
      <c r="AC34" s="23"/>
      <c r="AD34" s="23"/>
      <c r="AE34" s="23"/>
      <c r="AF34" s="23"/>
      <c r="AG34" s="23"/>
      <c r="AH34" s="23"/>
      <c r="AI34" s="23"/>
      <c r="AJ34" s="23"/>
      <c r="AK34" s="23"/>
      <c r="AL34" s="23"/>
      <c r="AM34" s="23"/>
      <c r="AN34" s="23"/>
      <c r="AO34" s="23"/>
      <c r="AP34" s="23"/>
      <c r="AQ34" s="23"/>
      <c r="AR34" s="23"/>
      <c r="AS34" s="23"/>
      <c r="AT34" s="23"/>
      <c r="AU34" s="23"/>
      <c r="AV34" s="23"/>
      <c r="AW34" s="23"/>
      <c r="AX34" s="23"/>
      <c r="AY34" s="23"/>
      <c r="AZ34" s="23"/>
      <c r="BA34" s="23"/>
      <c r="BB34" s="23"/>
      <c r="BC34" s="23"/>
      <c r="BD34" s="23"/>
      <c r="BE34" s="23"/>
    </row>
    <row r="35" spans="1:57" s="28" customFormat="1" ht="15" customHeight="1">
      <c r="A35" s="41"/>
      <c r="B35" s="218">
        <f>Menu!AD17</f>
        <v>0</v>
      </c>
      <c r="C35" s="219"/>
      <c r="D35" s="116">
        <f>Menu!AG17</f>
        <v>0</v>
      </c>
      <c r="E35" s="82">
        <f>Menu!AE17</f>
        <v>0</v>
      </c>
      <c r="F35" s="83">
        <f>Menu!AF17</f>
        <v>0</v>
      </c>
      <c r="G35" s="83">
        <f t="shared" si="0"/>
        <v>0</v>
      </c>
      <c r="H35" s="29"/>
      <c r="I35" s="23"/>
      <c r="J35" s="23"/>
      <c r="K35" s="23"/>
      <c r="L35" s="23"/>
      <c r="M35" s="23"/>
      <c r="N35" s="23"/>
      <c r="O35" s="23"/>
      <c r="P35" s="23"/>
      <c r="Q35" s="23"/>
      <c r="R35" s="23"/>
      <c r="S35" s="23"/>
      <c r="T35" s="23"/>
      <c r="U35" s="23"/>
      <c r="V35" s="23"/>
      <c r="W35" s="23"/>
      <c r="X35" s="23"/>
      <c r="Y35" s="23"/>
      <c r="Z35" s="23"/>
      <c r="AA35" s="23"/>
      <c r="AB35" s="23"/>
      <c r="AC35" s="23"/>
      <c r="AD35" s="23"/>
      <c r="AE35" s="23"/>
      <c r="AF35" s="23"/>
      <c r="AG35" s="23"/>
      <c r="AH35" s="23"/>
      <c r="AI35" s="23"/>
      <c r="AJ35" s="23"/>
      <c r="AK35" s="23"/>
      <c r="AL35" s="23"/>
      <c r="AM35" s="23"/>
      <c r="AN35" s="23"/>
      <c r="AO35" s="23"/>
      <c r="AP35" s="23"/>
      <c r="AQ35" s="23"/>
      <c r="AR35" s="23"/>
      <c r="AS35" s="23"/>
      <c r="AT35" s="23"/>
      <c r="AU35" s="23"/>
      <c r="AV35" s="23"/>
      <c r="AW35" s="23"/>
      <c r="AX35" s="23"/>
      <c r="AY35" s="23"/>
      <c r="AZ35" s="23"/>
      <c r="BA35" s="23"/>
      <c r="BB35" s="23"/>
      <c r="BC35" s="23"/>
      <c r="BD35" s="23"/>
      <c r="BE35" s="23"/>
    </row>
    <row r="36" spans="1:57" s="28" customFormat="1" ht="15" customHeight="1">
      <c r="A36" s="29"/>
      <c r="B36" s="218">
        <f>Menu!AD18</f>
        <v>0</v>
      </c>
      <c r="C36" s="219"/>
      <c r="D36" s="116">
        <f>Menu!AG18</f>
        <v>0</v>
      </c>
      <c r="E36" s="82">
        <f>Menu!AE18</f>
        <v>0</v>
      </c>
      <c r="F36" s="83">
        <f>Menu!AF18</f>
        <v>0</v>
      </c>
      <c r="G36" s="83">
        <f t="shared" si="0"/>
        <v>0</v>
      </c>
      <c r="H36" s="29"/>
      <c r="I36" s="23"/>
      <c r="J36" s="23"/>
      <c r="K36" s="23"/>
      <c r="L36" s="23"/>
      <c r="M36" s="23"/>
      <c r="N36" s="23"/>
      <c r="O36" s="23"/>
      <c r="P36" s="23"/>
      <c r="Q36" s="23"/>
      <c r="R36" s="23"/>
      <c r="S36" s="23"/>
      <c r="T36" s="23"/>
      <c r="U36" s="23"/>
      <c r="V36" s="23"/>
      <c r="W36" s="23"/>
      <c r="X36" s="23"/>
      <c r="Y36" s="23"/>
      <c r="Z36" s="23"/>
      <c r="AA36" s="23"/>
      <c r="AB36" s="23"/>
      <c r="AC36" s="23"/>
      <c r="AD36" s="23"/>
      <c r="AE36" s="23"/>
      <c r="AF36" s="23"/>
      <c r="AG36" s="23"/>
      <c r="AH36" s="23"/>
      <c r="AI36" s="23"/>
      <c r="AJ36" s="23"/>
      <c r="AK36" s="23"/>
      <c r="AL36" s="23"/>
      <c r="AM36" s="23"/>
      <c r="AN36" s="23"/>
      <c r="AO36" s="23"/>
      <c r="AP36" s="23"/>
      <c r="AQ36" s="23"/>
      <c r="AR36" s="23"/>
      <c r="AS36" s="23"/>
      <c r="AT36" s="23"/>
      <c r="AU36" s="23"/>
      <c r="AV36" s="23"/>
      <c r="AW36" s="23"/>
      <c r="AX36" s="23"/>
      <c r="AY36" s="23"/>
      <c r="AZ36" s="23"/>
      <c r="BA36" s="23"/>
      <c r="BB36" s="23"/>
      <c r="BC36" s="23"/>
      <c r="BD36" s="23"/>
      <c r="BE36" s="23"/>
    </row>
    <row r="37" spans="1:57" ht="15" customHeight="1">
      <c r="A37" s="41"/>
      <c r="B37" s="218">
        <f>Menu!AD19</f>
        <v>0</v>
      </c>
      <c r="C37" s="219"/>
      <c r="D37" s="116">
        <f>Menu!AG19</f>
        <v>0</v>
      </c>
      <c r="E37" s="82">
        <f>Menu!AE19</f>
        <v>0</v>
      </c>
      <c r="F37" s="83">
        <f>Menu!AF19</f>
        <v>0</v>
      </c>
      <c r="G37" s="83">
        <f t="shared" si="0"/>
        <v>0</v>
      </c>
      <c r="H37" s="29"/>
    </row>
    <row r="38" spans="1:57" s="28" customFormat="1" ht="15" customHeight="1">
      <c r="A38" s="41"/>
      <c r="B38" s="218">
        <f>Menu!AD20</f>
        <v>0</v>
      </c>
      <c r="C38" s="219"/>
      <c r="D38" s="116">
        <f>Menu!AG20</f>
        <v>0</v>
      </c>
      <c r="E38" s="82">
        <f>Menu!AE20</f>
        <v>0</v>
      </c>
      <c r="F38" s="83">
        <f>Menu!AF20</f>
        <v>0</v>
      </c>
      <c r="G38" s="83">
        <f t="shared" si="0"/>
        <v>0</v>
      </c>
      <c r="H38" s="29"/>
      <c r="I38" s="23"/>
      <c r="J38" s="23"/>
      <c r="K38" s="23"/>
      <c r="L38" s="23"/>
      <c r="M38" s="23"/>
      <c r="N38" s="23"/>
      <c r="O38" s="23"/>
      <c r="P38" s="23"/>
      <c r="Q38" s="23"/>
      <c r="R38" s="23"/>
      <c r="S38" s="23"/>
      <c r="T38" s="23"/>
      <c r="U38" s="23"/>
      <c r="V38" s="23"/>
      <c r="W38" s="23"/>
      <c r="X38" s="23"/>
      <c r="Y38" s="23"/>
      <c r="Z38" s="23"/>
      <c r="AA38" s="23"/>
      <c r="AB38" s="23"/>
      <c r="AC38" s="23"/>
      <c r="AD38" s="23"/>
      <c r="AE38" s="23"/>
      <c r="AF38" s="23"/>
      <c r="AG38" s="23"/>
      <c r="AH38" s="23"/>
      <c r="AI38" s="23"/>
      <c r="AJ38" s="23"/>
      <c r="AK38" s="23"/>
      <c r="AL38" s="23"/>
      <c r="AM38" s="23"/>
      <c r="AN38" s="23"/>
      <c r="AO38" s="23"/>
      <c r="AP38" s="23"/>
      <c r="AQ38" s="23"/>
      <c r="AR38" s="23"/>
      <c r="AS38" s="23"/>
      <c r="AT38" s="23"/>
      <c r="AU38" s="23"/>
      <c r="AV38" s="23"/>
      <c r="AW38" s="23"/>
      <c r="AX38" s="23"/>
      <c r="AY38" s="23"/>
      <c r="AZ38" s="23"/>
      <c r="BA38" s="23"/>
      <c r="BB38" s="23"/>
      <c r="BC38" s="23"/>
      <c r="BD38" s="23"/>
      <c r="BE38" s="23"/>
    </row>
    <row r="39" spans="1:57" s="28" customFormat="1" ht="15" customHeight="1">
      <c r="A39" s="41"/>
      <c r="B39" s="218">
        <f>Menu!AD21</f>
        <v>0</v>
      </c>
      <c r="C39" s="219"/>
      <c r="D39" s="116">
        <f>Menu!AG21</f>
        <v>0</v>
      </c>
      <c r="E39" s="82">
        <f>Menu!AE21</f>
        <v>0</v>
      </c>
      <c r="F39" s="83">
        <f>Menu!AF21</f>
        <v>0</v>
      </c>
      <c r="G39" s="83">
        <f t="shared" si="0"/>
        <v>0</v>
      </c>
      <c r="H39" s="29"/>
      <c r="I39" s="23"/>
      <c r="J39" s="23"/>
      <c r="K39" s="23"/>
      <c r="L39" s="23"/>
      <c r="M39" s="23"/>
      <c r="N39" s="23"/>
      <c r="O39" s="23"/>
      <c r="P39" s="23"/>
      <c r="Q39" s="23"/>
      <c r="R39" s="23"/>
      <c r="S39" s="23"/>
      <c r="T39" s="23"/>
      <c r="U39" s="23"/>
      <c r="V39" s="23"/>
      <c r="W39" s="23"/>
      <c r="X39" s="23"/>
      <c r="Y39" s="23"/>
      <c r="Z39" s="23"/>
      <c r="AA39" s="23"/>
      <c r="AB39" s="23"/>
      <c r="AC39" s="23"/>
      <c r="AD39" s="23"/>
      <c r="AE39" s="23"/>
      <c r="AF39" s="23"/>
      <c r="AG39" s="23"/>
      <c r="AH39" s="23"/>
      <c r="AI39" s="23"/>
      <c r="AJ39" s="23"/>
      <c r="AK39" s="23"/>
      <c r="AL39" s="23"/>
      <c r="AM39" s="23"/>
      <c r="AN39" s="23"/>
      <c r="AO39" s="23"/>
      <c r="AP39" s="23"/>
      <c r="AQ39" s="23"/>
      <c r="AR39" s="23"/>
      <c r="AS39" s="23"/>
      <c r="AT39" s="23"/>
      <c r="AU39" s="23"/>
      <c r="AV39" s="23"/>
      <c r="AW39" s="23"/>
      <c r="AX39" s="23"/>
      <c r="AY39" s="23"/>
      <c r="AZ39" s="23"/>
      <c r="BA39" s="23"/>
      <c r="BB39" s="23"/>
      <c r="BC39" s="23"/>
      <c r="BD39" s="23"/>
      <c r="BE39" s="23"/>
    </row>
    <row r="40" spans="1:57" s="28" customFormat="1" ht="15" customHeight="1">
      <c r="A40" s="41"/>
      <c r="B40" s="218">
        <f>Menu!AD22</f>
        <v>0</v>
      </c>
      <c r="C40" s="219"/>
      <c r="D40" s="116">
        <f>Menu!AG22</f>
        <v>0</v>
      </c>
      <c r="E40" s="82">
        <f>Menu!AE22</f>
        <v>0</v>
      </c>
      <c r="F40" s="83">
        <f>Menu!AF22</f>
        <v>0</v>
      </c>
      <c r="G40" s="83">
        <f t="shared" si="0"/>
        <v>0</v>
      </c>
      <c r="H40" s="29"/>
      <c r="I40" s="23"/>
      <c r="J40" s="23"/>
      <c r="K40" s="23"/>
      <c r="L40" s="23"/>
      <c r="M40" s="23"/>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23"/>
      <c r="AO40" s="23"/>
      <c r="AP40" s="23"/>
      <c r="AQ40" s="23"/>
      <c r="AR40" s="23"/>
      <c r="AS40" s="23"/>
      <c r="AT40" s="23"/>
      <c r="AU40" s="23"/>
      <c r="AV40" s="23"/>
      <c r="AW40" s="23"/>
      <c r="AX40" s="23"/>
      <c r="AY40" s="23"/>
      <c r="AZ40" s="23"/>
      <c r="BA40" s="23"/>
      <c r="BB40" s="23"/>
      <c r="BC40" s="23"/>
      <c r="BD40" s="23"/>
      <c r="BE40" s="23"/>
    </row>
    <row r="41" spans="1:57" s="28" customFormat="1" ht="15" customHeight="1">
      <c r="A41" s="41"/>
      <c r="B41" s="218">
        <f>Menu!AD23</f>
        <v>0</v>
      </c>
      <c r="C41" s="219"/>
      <c r="D41" s="116">
        <f>Menu!AG23</f>
        <v>0</v>
      </c>
      <c r="E41" s="82">
        <f>Menu!AE23</f>
        <v>0</v>
      </c>
      <c r="F41" s="83">
        <f>Menu!AF23</f>
        <v>0</v>
      </c>
      <c r="G41" s="83">
        <f t="shared" si="0"/>
        <v>0</v>
      </c>
      <c r="H41" s="29"/>
      <c r="I41" s="23"/>
      <c r="J41" s="23"/>
      <c r="K41" s="23"/>
      <c r="L41" s="23"/>
      <c r="M41" s="23"/>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23"/>
      <c r="AO41" s="23"/>
      <c r="AP41" s="23"/>
      <c r="AQ41" s="23"/>
      <c r="AR41" s="23"/>
      <c r="AS41" s="23"/>
      <c r="AT41" s="23"/>
      <c r="AU41" s="23"/>
      <c r="AV41" s="23"/>
      <c r="AW41" s="23"/>
      <c r="AX41" s="23"/>
      <c r="AY41" s="23"/>
      <c r="AZ41" s="23"/>
      <c r="BA41" s="23"/>
      <c r="BB41" s="23"/>
      <c r="BC41" s="23"/>
      <c r="BD41" s="23"/>
      <c r="BE41" s="23"/>
    </row>
    <row r="42" spans="1:57" s="28" customFormat="1" ht="15" customHeight="1">
      <c r="A42" s="29"/>
      <c r="B42" s="218">
        <f>Menu!AD24</f>
        <v>0</v>
      </c>
      <c r="C42" s="219"/>
      <c r="D42" s="116">
        <f>Menu!AG24</f>
        <v>0</v>
      </c>
      <c r="E42" s="82">
        <f>Menu!AE24</f>
        <v>0</v>
      </c>
      <c r="F42" s="83">
        <f>Menu!AF24</f>
        <v>0</v>
      </c>
      <c r="G42" s="83">
        <f t="shared" si="0"/>
        <v>0</v>
      </c>
      <c r="H42" s="29"/>
      <c r="I42" s="23"/>
      <c r="J42" s="23"/>
      <c r="K42" s="23"/>
      <c r="L42" s="23"/>
      <c r="M42" s="23"/>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23"/>
      <c r="AO42" s="23"/>
      <c r="AP42" s="23"/>
      <c r="AQ42" s="23"/>
      <c r="AR42" s="23"/>
      <c r="AS42" s="23"/>
      <c r="AT42" s="23"/>
      <c r="AU42" s="23"/>
      <c r="AV42" s="23"/>
      <c r="AW42" s="23"/>
      <c r="AX42" s="23"/>
      <c r="AY42" s="23"/>
      <c r="AZ42" s="23"/>
      <c r="BA42" s="23"/>
      <c r="BB42" s="23"/>
      <c r="BC42" s="23"/>
      <c r="BD42" s="23"/>
      <c r="BE42" s="23"/>
    </row>
    <row r="43" spans="1:57" s="28" customFormat="1" ht="15" customHeight="1">
      <c r="A43" s="29"/>
      <c r="B43" s="218">
        <f>Menu!AD25</f>
        <v>0</v>
      </c>
      <c r="C43" s="219"/>
      <c r="D43" s="116">
        <f>Menu!AG25</f>
        <v>0</v>
      </c>
      <c r="E43" s="82">
        <f>Menu!AE25</f>
        <v>0</v>
      </c>
      <c r="F43" s="83">
        <f>Menu!AF25</f>
        <v>0</v>
      </c>
      <c r="G43" s="83">
        <f t="shared" si="0"/>
        <v>0</v>
      </c>
      <c r="H43" s="29"/>
      <c r="I43" s="23"/>
      <c r="J43" s="23"/>
      <c r="K43" s="23"/>
      <c r="L43" s="23"/>
      <c r="M43" s="23"/>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23"/>
      <c r="AO43" s="23"/>
      <c r="AP43" s="23"/>
      <c r="AQ43" s="23"/>
      <c r="AR43" s="23"/>
      <c r="AS43" s="23"/>
      <c r="AT43" s="23"/>
      <c r="AU43" s="23"/>
      <c r="AV43" s="23"/>
      <c r="AW43" s="23"/>
      <c r="AX43" s="23"/>
      <c r="AY43" s="23"/>
      <c r="AZ43" s="23"/>
      <c r="BA43" s="23"/>
      <c r="BB43" s="23"/>
      <c r="BC43" s="23"/>
      <c r="BD43" s="23"/>
      <c r="BE43" s="23"/>
    </row>
    <row r="44" spans="1:57" ht="15" customHeight="1">
      <c r="A44" s="41"/>
      <c r="B44" s="218">
        <f>Menu!AD26</f>
        <v>0</v>
      </c>
      <c r="C44" s="219"/>
      <c r="D44" s="116">
        <f>Menu!AG26</f>
        <v>0</v>
      </c>
      <c r="E44" s="82">
        <f>Menu!AE26</f>
        <v>0</v>
      </c>
      <c r="F44" s="83">
        <f>Menu!AF26</f>
        <v>0</v>
      </c>
      <c r="G44" s="83">
        <f t="shared" si="0"/>
        <v>0</v>
      </c>
      <c r="H44" s="29"/>
    </row>
    <row r="45" spans="1:57" ht="15" customHeight="1">
      <c r="A45" s="41"/>
      <c r="B45" s="218">
        <f>Menu!AD27</f>
        <v>0</v>
      </c>
      <c r="C45" s="219"/>
      <c r="D45" s="116">
        <f>Menu!AG27</f>
        <v>0</v>
      </c>
      <c r="E45" s="82">
        <f>Menu!AE27</f>
        <v>0</v>
      </c>
      <c r="F45" s="83">
        <f>Menu!AF27</f>
        <v>0</v>
      </c>
      <c r="G45" s="83">
        <f t="shared" si="0"/>
        <v>0</v>
      </c>
      <c r="H45" s="29"/>
    </row>
    <row r="46" spans="1:57" s="28" customFormat="1" ht="15" customHeight="1">
      <c r="A46" s="41"/>
      <c r="B46" s="218">
        <f>Menu!AD28</f>
        <v>0</v>
      </c>
      <c r="C46" s="219"/>
      <c r="D46" s="116">
        <f>Menu!AG28</f>
        <v>0</v>
      </c>
      <c r="E46" s="82">
        <f>Menu!AE28</f>
        <v>0</v>
      </c>
      <c r="F46" s="83">
        <f>Menu!AF28</f>
        <v>0</v>
      </c>
      <c r="G46" s="83">
        <f t="shared" si="0"/>
        <v>0</v>
      </c>
      <c r="H46" s="29"/>
      <c r="I46" s="23"/>
      <c r="J46" s="23"/>
      <c r="K46" s="23"/>
      <c r="L46" s="23"/>
      <c r="M46" s="23"/>
      <c r="N46" s="23"/>
      <c r="O46" s="23"/>
      <c r="P46" s="23"/>
      <c r="Q46" s="23"/>
      <c r="R46" s="23"/>
      <c r="S46" s="23"/>
      <c r="T46" s="23"/>
      <c r="U46" s="23"/>
      <c r="V46" s="23"/>
      <c r="W46" s="23"/>
      <c r="X46" s="23"/>
      <c r="Y46" s="23"/>
      <c r="Z46" s="23"/>
      <c r="AA46" s="23"/>
      <c r="AB46" s="23"/>
      <c r="AC46" s="23"/>
      <c r="AD46" s="23"/>
      <c r="AE46" s="23"/>
      <c r="AF46" s="23"/>
      <c r="AG46" s="23"/>
      <c r="AH46" s="23"/>
      <c r="AI46" s="23"/>
      <c r="AJ46" s="23"/>
      <c r="AK46" s="23"/>
      <c r="AL46" s="23"/>
      <c r="AM46" s="23"/>
      <c r="AN46" s="23"/>
      <c r="AO46" s="23"/>
      <c r="AP46" s="23"/>
      <c r="AQ46" s="23"/>
      <c r="AR46" s="23"/>
      <c r="AS46" s="23"/>
      <c r="AT46" s="23"/>
      <c r="AU46" s="23"/>
      <c r="AV46" s="23"/>
      <c r="AW46" s="23"/>
      <c r="AX46" s="23"/>
      <c r="AY46" s="23"/>
      <c r="AZ46" s="23"/>
      <c r="BA46" s="23"/>
      <c r="BB46" s="23"/>
      <c r="BC46" s="23"/>
      <c r="BD46" s="23"/>
      <c r="BE46" s="23"/>
    </row>
    <row r="47" spans="1:57" s="28" customFormat="1" ht="13.5" customHeight="1">
      <c r="A47" s="41"/>
      <c r="B47" s="217"/>
      <c r="C47" s="181"/>
      <c r="D47" s="128"/>
      <c r="E47" s="89"/>
      <c r="F47" s="94"/>
      <c r="G47" s="95"/>
      <c r="H47" s="29"/>
      <c r="I47" s="23"/>
      <c r="J47" s="23"/>
      <c r="K47" s="23"/>
      <c r="L47" s="23"/>
      <c r="M47" s="23"/>
      <c r="N47" s="23"/>
      <c r="O47" s="23"/>
      <c r="P47" s="23"/>
      <c r="Q47" s="23"/>
      <c r="R47" s="23"/>
      <c r="S47" s="23"/>
      <c r="T47" s="23"/>
      <c r="U47" s="23"/>
      <c r="V47" s="23"/>
      <c r="W47" s="23"/>
      <c r="X47" s="23"/>
      <c r="Y47" s="23"/>
      <c r="Z47" s="23"/>
      <c r="AA47" s="23"/>
      <c r="AB47" s="23"/>
      <c r="AC47" s="23"/>
      <c r="AD47" s="23"/>
      <c r="AE47" s="23"/>
      <c r="AF47" s="23"/>
      <c r="AG47" s="23"/>
      <c r="AH47" s="23"/>
      <c r="AI47" s="23"/>
      <c r="AJ47" s="23"/>
      <c r="AK47" s="23"/>
      <c r="AL47" s="23"/>
      <c r="AM47" s="23"/>
      <c r="AN47" s="23"/>
      <c r="AO47" s="23"/>
      <c r="AP47" s="23"/>
      <c r="AQ47" s="23"/>
      <c r="AR47" s="23"/>
      <c r="AS47" s="23"/>
      <c r="AT47" s="23"/>
      <c r="AU47" s="23"/>
      <c r="AV47" s="23"/>
      <c r="AW47" s="23"/>
      <c r="AX47" s="23"/>
      <c r="AY47" s="23"/>
      <c r="AZ47" s="23"/>
      <c r="BA47" s="23"/>
      <c r="BB47" s="23"/>
      <c r="BC47" s="23"/>
      <c r="BD47" s="23"/>
      <c r="BE47" s="23"/>
    </row>
    <row r="48" spans="1:57" s="28" customFormat="1" ht="13.5" customHeight="1">
      <c r="A48" s="41"/>
      <c r="B48" s="32"/>
      <c r="C48" s="33"/>
      <c r="D48" s="129"/>
      <c r="E48" s="43"/>
      <c r="F48" s="44" t="s">
        <v>112</v>
      </c>
      <c r="G48" s="88">
        <f>SUM(G23:G46)</f>
        <v>0</v>
      </c>
      <c r="H48" s="29"/>
      <c r="I48" s="23"/>
      <c r="J48" s="23"/>
      <c r="K48" s="23"/>
      <c r="L48" s="23"/>
      <c r="M48" s="23"/>
      <c r="N48" s="23"/>
      <c r="O48" s="23"/>
      <c r="P48" s="23"/>
      <c r="Q48" s="23"/>
      <c r="R48" s="23"/>
      <c r="S48" s="23"/>
      <c r="T48" s="23"/>
      <c r="U48" s="23"/>
      <c r="V48" s="23"/>
      <c r="W48" s="23"/>
      <c r="X48" s="23"/>
      <c r="Y48" s="23"/>
      <c r="Z48" s="23"/>
      <c r="AA48" s="23"/>
      <c r="AB48" s="23"/>
      <c r="AC48" s="23"/>
      <c r="AD48" s="23"/>
      <c r="AE48" s="23"/>
      <c r="AF48" s="23"/>
      <c r="AG48" s="23"/>
      <c r="AH48" s="23"/>
      <c r="AI48" s="23"/>
      <c r="AJ48" s="23"/>
      <c r="AK48" s="23"/>
      <c r="AL48" s="23"/>
      <c r="AM48" s="23"/>
      <c r="AN48" s="23"/>
      <c r="AO48" s="23"/>
      <c r="AP48" s="23"/>
      <c r="AQ48" s="23"/>
      <c r="AR48" s="23"/>
      <c r="AS48" s="23"/>
      <c r="AT48" s="23"/>
      <c r="AU48" s="23"/>
      <c r="AV48" s="23"/>
      <c r="AW48" s="23"/>
      <c r="AX48" s="23"/>
      <c r="AY48" s="23"/>
      <c r="AZ48" s="23"/>
      <c r="BA48" s="23"/>
      <c r="BB48" s="23"/>
      <c r="BC48" s="23"/>
      <c r="BD48" s="23"/>
      <c r="BE48" s="23"/>
    </row>
    <row r="49" spans="1:57" s="28" customFormat="1" ht="13.5" customHeight="1">
      <c r="A49" s="41"/>
      <c r="B49" s="32"/>
      <c r="C49" s="33"/>
      <c r="D49" s="129"/>
      <c r="E49" s="43"/>
      <c r="F49" s="44" t="s">
        <v>113</v>
      </c>
      <c r="G49" s="65">
        <f>SUM(G48)*1.055</f>
        <v>0</v>
      </c>
      <c r="H49" s="29"/>
      <c r="I49" s="23"/>
      <c r="J49" s="23"/>
      <c r="K49" s="23"/>
      <c r="L49" s="23"/>
      <c r="M49" s="23"/>
      <c r="N49" s="23"/>
      <c r="O49" s="23"/>
      <c r="P49" s="23"/>
      <c r="Q49" s="23"/>
      <c r="R49" s="23"/>
      <c r="S49" s="23"/>
      <c r="T49" s="23"/>
      <c r="U49" s="23"/>
      <c r="V49" s="23"/>
      <c r="W49" s="23"/>
      <c r="X49" s="23"/>
      <c r="Y49" s="23"/>
      <c r="Z49" s="23"/>
      <c r="AA49" s="23"/>
      <c r="AB49" s="23"/>
      <c r="AC49" s="23"/>
      <c r="AD49" s="23"/>
      <c r="AE49" s="23"/>
      <c r="AF49" s="23"/>
      <c r="AG49" s="23"/>
      <c r="AH49" s="23"/>
      <c r="AI49" s="23"/>
      <c r="AJ49" s="23"/>
      <c r="AK49" s="23"/>
      <c r="AL49" s="23"/>
      <c r="AM49" s="23"/>
      <c r="AN49" s="23"/>
      <c r="AO49" s="23"/>
      <c r="AP49" s="23"/>
      <c r="AQ49" s="23"/>
      <c r="AR49" s="23"/>
      <c r="AS49" s="23"/>
      <c r="AT49" s="23"/>
      <c r="AU49" s="23"/>
      <c r="AV49" s="23"/>
      <c r="AW49" s="23"/>
      <c r="AX49" s="23"/>
      <c r="AY49" s="23"/>
      <c r="AZ49" s="23"/>
      <c r="BA49" s="23"/>
      <c r="BB49" s="23"/>
      <c r="BC49" s="23"/>
      <c r="BD49" s="23"/>
      <c r="BE49" s="23"/>
    </row>
    <row r="50" spans="1:57" ht="5.25" customHeight="1">
      <c r="A50" s="45"/>
      <c r="B50" s="6"/>
      <c r="C50" s="20"/>
      <c r="D50" s="130"/>
      <c r="E50" s="20"/>
      <c r="F50" s="20"/>
      <c r="G50" s="46"/>
      <c r="H50" s="47"/>
    </row>
    <row r="51" spans="1:57" ht="48.75" customHeight="1">
      <c r="A51" s="45"/>
      <c r="B51" s="48" t="s">
        <v>114</v>
      </c>
      <c r="C51" s="179" t="s">
        <v>115</v>
      </c>
      <c r="D51" s="180"/>
      <c r="E51" s="74"/>
      <c r="F51" s="49">
        <f ca="1">TODAY()</f>
        <v>43736</v>
      </c>
      <c r="G51" s="50" t="s">
        <v>116</v>
      </c>
      <c r="H51" s="51"/>
    </row>
    <row r="52" spans="1:57" ht="50.25" customHeight="1">
      <c r="A52" s="45"/>
      <c r="B52" s="52"/>
      <c r="C52" s="173" t="s">
        <v>117</v>
      </c>
      <c r="D52" s="174"/>
      <c r="E52" s="80"/>
      <c r="F52" s="53" t="s">
        <v>118</v>
      </c>
      <c r="G52" s="50" t="s">
        <v>116</v>
      </c>
      <c r="H52" s="51"/>
    </row>
    <row r="53" spans="1:57" ht="30.75" customHeight="1">
      <c r="A53" s="45"/>
      <c r="B53" s="54"/>
      <c r="C53" s="175" t="s">
        <v>119</v>
      </c>
      <c r="D53" s="174"/>
      <c r="E53" s="80"/>
      <c r="F53" s="55" t="s">
        <v>118</v>
      </c>
      <c r="G53" s="50" t="s">
        <v>116</v>
      </c>
      <c r="H53" s="51"/>
    </row>
    <row r="54" spans="1:57" ht="30.75" customHeight="1">
      <c r="A54" s="45"/>
      <c r="B54" s="54"/>
      <c r="C54" s="173" t="s">
        <v>120</v>
      </c>
      <c r="D54" s="174"/>
      <c r="E54" s="80"/>
      <c r="F54" s="55" t="s">
        <v>118</v>
      </c>
      <c r="G54" s="50" t="s">
        <v>116</v>
      </c>
      <c r="H54" s="51"/>
    </row>
    <row r="55" spans="1:57" ht="30.75" customHeight="1">
      <c r="A55" s="45"/>
      <c r="B55" s="54"/>
      <c r="C55" s="173" t="s">
        <v>121</v>
      </c>
      <c r="D55" s="174"/>
      <c r="E55" s="81"/>
      <c r="F55" s="56" t="s">
        <v>118</v>
      </c>
      <c r="G55" s="57" t="s">
        <v>116</v>
      </c>
      <c r="H55" s="51"/>
    </row>
    <row r="56" spans="1:57" s="63" customFormat="1" ht="66.75" customHeight="1">
      <c r="A56" s="58"/>
      <c r="B56" s="59" t="s">
        <v>122</v>
      </c>
      <c r="C56" s="176" t="s">
        <v>123</v>
      </c>
      <c r="D56" s="177"/>
      <c r="E56" s="177"/>
      <c r="F56" s="178"/>
      <c r="G56" s="60" t="s">
        <v>124</v>
      </c>
      <c r="H56" s="61"/>
      <c r="I56" s="62"/>
      <c r="J56" s="62"/>
      <c r="K56" s="62"/>
      <c r="L56" s="62"/>
      <c r="M56" s="62"/>
      <c r="N56" s="62"/>
      <c r="O56" s="62"/>
      <c r="P56" s="62"/>
      <c r="Q56" s="62"/>
      <c r="R56" s="62"/>
      <c r="S56" s="62"/>
      <c r="T56" s="62"/>
      <c r="U56" s="62"/>
      <c r="V56" s="62"/>
      <c r="W56" s="62"/>
      <c r="X56" s="62"/>
      <c r="Y56" s="62"/>
      <c r="Z56" s="62"/>
      <c r="AA56" s="62"/>
      <c r="AB56" s="62"/>
      <c r="AC56" s="62"/>
      <c r="AD56" s="62"/>
      <c r="AE56" s="62"/>
      <c r="AF56" s="62"/>
      <c r="AG56" s="62"/>
      <c r="AH56" s="62"/>
      <c r="AI56" s="62"/>
      <c r="AJ56" s="62"/>
      <c r="AK56" s="62"/>
      <c r="AL56" s="62"/>
      <c r="AM56" s="62"/>
      <c r="AN56" s="62"/>
      <c r="AO56" s="62"/>
      <c r="AP56" s="62"/>
      <c r="AQ56" s="62"/>
      <c r="AR56" s="62"/>
      <c r="AS56" s="62"/>
      <c r="AT56" s="62"/>
      <c r="AU56" s="62"/>
      <c r="AV56" s="62"/>
      <c r="AW56" s="62"/>
      <c r="AX56" s="62"/>
      <c r="AY56" s="62"/>
      <c r="AZ56" s="62"/>
      <c r="BA56" s="62"/>
      <c r="BB56" s="62"/>
      <c r="BC56" s="62"/>
      <c r="BD56" s="62"/>
      <c r="BE56" s="62"/>
    </row>
    <row r="57" spans="1:57" ht="0" hidden="1" customHeight="1">
      <c r="A57" s="45"/>
      <c r="C57" s="4" t="s">
        <v>125</v>
      </c>
    </row>
    <row r="58" spans="1:57" ht="0" hidden="1" customHeight="1">
      <c r="C58" s="4" t="s">
        <v>126</v>
      </c>
    </row>
  </sheetData>
  <sheetProtection formatCells="0" formatColumns="0" formatRows="0" insertColumns="0" insertRows="0" insertHyperlinks="0" deleteColumns="0" deleteRows="0" sort="0" autoFilter="0" pivotTables="0"/>
  <mergeCells count="43">
    <mergeCell ref="B22:C22"/>
    <mergeCell ref="C1:G5"/>
    <mergeCell ref="C6:G6"/>
    <mergeCell ref="C7:G7"/>
    <mergeCell ref="C11:E11"/>
    <mergeCell ref="B14:C14"/>
    <mergeCell ref="D14:G14"/>
    <mergeCell ref="B15:C15"/>
    <mergeCell ref="D15:G15"/>
    <mergeCell ref="B16:C16"/>
    <mergeCell ref="D16:G16"/>
    <mergeCell ref="D17:G17"/>
    <mergeCell ref="B34:C34"/>
    <mergeCell ref="B23:C23"/>
    <mergeCell ref="B24:C24"/>
    <mergeCell ref="B25:C25"/>
    <mergeCell ref="B26:C26"/>
    <mergeCell ref="B27:C27"/>
    <mergeCell ref="B28:C28"/>
    <mergeCell ref="B29:C29"/>
    <mergeCell ref="B30:C30"/>
    <mergeCell ref="B31:C31"/>
    <mergeCell ref="B32:C32"/>
    <mergeCell ref="B33:C33"/>
    <mergeCell ref="B46:C46"/>
    <mergeCell ref="B35:C35"/>
    <mergeCell ref="B36:C36"/>
    <mergeCell ref="B37:C37"/>
    <mergeCell ref="B38:C38"/>
    <mergeCell ref="B39:C39"/>
    <mergeCell ref="B40:C40"/>
    <mergeCell ref="B41:C41"/>
    <mergeCell ref="B42:C42"/>
    <mergeCell ref="B43:C43"/>
    <mergeCell ref="B44:C44"/>
    <mergeCell ref="B45:C45"/>
    <mergeCell ref="C56:F56"/>
    <mergeCell ref="B47:C47"/>
    <mergeCell ref="C51:D51"/>
    <mergeCell ref="C52:D52"/>
    <mergeCell ref="C53:D53"/>
    <mergeCell ref="C54:D54"/>
    <mergeCell ref="C55:D55"/>
  </mergeCells>
  <pageMargins left="0.27559055118110237" right="0.31496062992125984" top="0.19685039370078741" bottom="0.23622047244094491" header="0.19685039370078741" footer="0.19685039370078741"/>
  <pageSetup paperSize="9" scale="82" orientation="portrait" r:id="rId1"/>
  <headerFooter alignWithMargins="0"/>
  <ignoredErrors>
    <ignoredError sqref="B48:G49 B23:G46"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41985" r:id="rId4" name="Drop Down 1">
              <controlPr locked="0" defaultSize="0" autoLine="0" autoPict="0">
                <anchor moveWithCells="1" sizeWithCells="1">
                  <from>
                    <xdr:col>8</xdr:col>
                    <xdr:colOff>0</xdr:colOff>
                    <xdr:row>48</xdr:row>
                    <xdr:rowOff>0</xdr:rowOff>
                  </from>
                  <to>
                    <xdr:col>8</xdr:col>
                    <xdr:colOff>0</xdr:colOff>
                    <xdr:row>48</xdr:row>
                    <xdr:rowOff>0</xdr:rowOff>
                  </to>
                </anchor>
              </controlPr>
            </control>
          </mc:Choice>
        </mc:AlternateContent>
        <mc:AlternateContent xmlns:mc="http://schemas.openxmlformats.org/markup-compatibility/2006">
          <mc:Choice Requires="x14">
            <control shapeId="41986" r:id="rId5" name="Check Box 2">
              <controlPr defaultSize="0" autoFill="0" autoLine="0" autoPict="0">
                <anchor moveWithCells="1">
                  <from>
                    <xdr:col>1</xdr:col>
                    <xdr:colOff>127000</xdr:colOff>
                    <xdr:row>50</xdr:row>
                    <xdr:rowOff>203200</xdr:rowOff>
                  </from>
                  <to>
                    <xdr:col>1</xdr:col>
                    <xdr:colOff>711200</xdr:colOff>
                    <xdr:row>50</xdr:row>
                    <xdr:rowOff>419100</xdr:rowOff>
                  </to>
                </anchor>
              </controlPr>
            </control>
          </mc:Choice>
        </mc:AlternateContent>
        <mc:AlternateContent xmlns:mc="http://schemas.openxmlformats.org/markup-compatibility/2006">
          <mc:Choice Requires="x14">
            <control shapeId="41987" r:id="rId6" name="Check Box 3">
              <controlPr defaultSize="0" autoFill="0" autoLine="0" autoPict="0">
                <anchor moveWithCells="1">
                  <from>
                    <xdr:col>1</xdr:col>
                    <xdr:colOff>850900</xdr:colOff>
                    <xdr:row>50</xdr:row>
                    <xdr:rowOff>215900</xdr:rowOff>
                  </from>
                  <to>
                    <xdr:col>1</xdr:col>
                    <xdr:colOff>1346200</xdr:colOff>
                    <xdr:row>50</xdr:row>
                    <xdr:rowOff>431800</xdr:rowOff>
                  </to>
                </anchor>
              </controlPr>
            </control>
          </mc:Choice>
        </mc:AlternateContent>
        <mc:AlternateContent xmlns:mc="http://schemas.openxmlformats.org/markup-compatibility/2006">
          <mc:Choice Requires="x14">
            <control shapeId="41988" r:id="rId7" name="Check Box 4">
              <controlPr defaultSize="0" autoFill="0" autoLine="0" autoPict="0">
                <anchor moveWithCells="1">
                  <from>
                    <xdr:col>1</xdr:col>
                    <xdr:colOff>825500</xdr:colOff>
                    <xdr:row>53</xdr:row>
                    <xdr:rowOff>76200</xdr:rowOff>
                  </from>
                  <to>
                    <xdr:col>1</xdr:col>
                    <xdr:colOff>1320800</xdr:colOff>
                    <xdr:row>53</xdr:row>
                    <xdr:rowOff>292100</xdr:rowOff>
                  </to>
                </anchor>
              </controlPr>
            </control>
          </mc:Choice>
        </mc:AlternateContent>
        <mc:AlternateContent xmlns:mc="http://schemas.openxmlformats.org/markup-compatibility/2006">
          <mc:Choice Requires="x14">
            <control shapeId="41989" r:id="rId8" name="Check Box 5">
              <controlPr defaultSize="0" autoFill="0" autoLine="0" autoPict="0">
                <anchor moveWithCells="1">
                  <from>
                    <xdr:col>1</xdr:col>
                    <xdr:colOff>114300</xdr:colOff>
                    <xdr:row>54</xdr:row>
                    <xdr:rowOff>63500</xdr:rowOff>
                  </from>
                  <to>
                    <xdr:col>1</xdr:col>
                    <xdr:colOff>698500</xdr:colOff>
                    <xdr:row>54</xdr:row>
                    <xdr:rowOff>279400</xdr:rowOff>
                  </to>
                </anchor>
              </controlPr>
            </control>
          </mc:Choice>
        </mc:AlternateContent>
        <mc:AlternateContent xmlns:mc="http://schemas.openxmlformats.org/markup-compatibility/2006">
          <mc:Choice Requires="x14">
            <control shapeId="41990" r:id="rId9" name="Check Box 6">
              <controlPr defaultSize="0" autoFill="0" autoLine="0" autoPict="0">
                <anchor moveWithCells="1">
                  <from>
                    <xdr:col>1</xdr:col>
                    <xdr:colOff>838200</xdr:colOff>
                    <xdr:row>54</xdr:row>
                    <xdr:rowOff>38100</xdr:rowOff>
                  </from>
                  <to>
                    <xdr:col>1</xdr:col>
                    <xdr:colOff>1358900</xdr:colOff>
                    <xdr:row>54</xdr:row>
                    <xdr:rowOff>254000</xdr:rowOff>
                  </to>
                </anchor>
              </controlPr>
            </control>
          </mc:Choice>
        </mc:AlternateContent>
        <mc:AlternateContent xmlns:mc="http://schemas.openxmlformats.org/markup-compatibility/2006">
          <mc:Choice Requires="x14">
            <control shapeId="41991" r:id="rId10" name="Option Button 7">
              <controlPr defaultSize="0" autoFill="0" autoLine="0" autoPict="0">
                <anchor moveWithCells="1">
                  <from>
                    <xdr:col>1</xdr:col>
                    <xdr:colOff>152400</xdr:colOff>
                    <xdr:row>18</xdr:row>
                    <xdr:rowOff>63500</xdr:rowOff>
                  </from>
                  <to>
                    <xdr:col>1</xdr:col>
                    <xdr:colOff>1574800</xdr:colOff>
                    <xdr:row>19</xdr:row>
                    <xdr:rowOff>76200</xdr:rowOff>
                  </to>
                </anchor>
              </controlPr>
            </control>
          </mc:Choice>
        </mc:AlternateContent>
        <mc:AlternateContent xmlns:mc="http://schemas.openxmlformats.org/markup-compatibility/2006">
          <mc:Choice Requires="x14">
            <control shapeId="41992" r:id="rId11" name="Option Button 8">
              <controlPr defaultSize="0" autoFill="0" autoLine="0" autoPict="0">
                <anchor moveWithCells="1">
                  <from>
                    <xdr:col>1</xdr:col>
                    <xdr:colOff>139700</xdr:colOff>
                    <xdr:row>17</xdr:row>
                    <xdr:rowOff>50800</xdr:rowOff>
                  </from>
                  <to>
                    <xdr:col>2</xdr:col>
                    <xdr:colOff>12700</xdr:colOff>
                    <xdr:row>18</xdr:row>
                    <xdr:rowOff>38100</xdr:rowOff>
                  </to>
                </anchor>
              </controlPr>
            </control>
          </mc:Choice>
        </mc:AlternateContent>
        <mc:AlternateContent xmlns:mc="http://schemas.openxmlformats.org/markup-compatibility/2006">
          <mc:Choice Requires="x14">
            <control shapeId="41993" r:id="rId12" name="Option Button 9">
              <controlPr defaultSize="0" autoFill="0" autoLine="0" autoPict="0">
                <anchor moveWithCells="1">
                  <from>
                    <xdr:col>1</xdr:col>
                    <xdr:colOff>139700</xdr:colOff>
                    <xdr:row>16</xdr:row>
                    <xdr:rowOff>25400</xdr:rowOff>
                  </from>
                  <to>
                    <xdr:col>1</xdr:col>
                    <xdr:colOff>1206500</xdr:colOff>
                    <xdr:row>17</xdr:row>
                    <xdr:rowOff>38100</xdr:rowOff>
                  </to>
                </anchor>
              </controlPr>
            </control>
          </mc:Choice>
        </mc:AlternateContent>
        <mc:AlternateContent xmlns:mc="http://schemas.openxmlformats.org/markup-compatibility/2006">
          <mc:Choice Requires="x14">
            <control shapeId="41994" r:id="rId13" name="Option Button 10">
              <controlPr defaultSize="0" autoFill="0" autoLine="0" autoPict="0">
                <anchor moveWithCells="1">
                  <from>
                    <xdr:col>1</xdr:col>
                    <xdr:colOff>139700</xdr:colOff>
                    <xdr:row>19</xdr:row>
                    <xdr:rowOff>101600</xdr:rowOff>
                  </from>
                  <to>
                    <xdr:col>1</xdr:col>
                    <xdr:colOff>1562100</xdr:colOff>
                    <xdr:row>20</xdr:row>
                    <xdr:rowOff>114300</xdr:rowOff>
                  </to>
                </anchor>
              </controlPr>
            </control>
          </mc:Choice>
        </mc:AlternateContent>
        <mc:AlternateContent xmlns:mc="http://schemas.openxmlformats.org/markup-compatibility/2006">
          <mc:Choice Requires="x14">
            <control shapeId="41995" r:id="rId14" name="Option Button 11">
              <controlPr defaultSize="0" autoFill="0" autoLine="0" autoPict="0">
                <anchor moveWithCells="1">
                  <from>
                    <xdr:col>2</xdr:col>
                    <xdr:colOff>63500</xdr:colOff>
                    <xdr:row>19</xdr:row>
                    <xdr:rowOff>101600</xdr:rowOff>
                  </from>
                  <to>
                    <xdr:col>2</xdr:col>
                    <xdr:colOff>1739900</xdr:colOff>
                    <xdr:row>20</xdr:row>
                    <xdr:rowOff>127000</xdr:rowOff>
                  </to>
                </anchor>
              </controlPr>
            </control>
          </mc:Choice>
        </mc:AlternateContent>
        <mc:AlternateContent xmlns:mc="http://schemas.openxmlformats.org/markup-compatibility/2006">
          <mc:Choice Requires="x14">
            <control shapeId="41996" r:id="rId15" name="Option Button 12">
              <controlPr defaultSize="0" autoFill="0" autoLine="0" autoPict="0">
                <anchor moveWithCells="1">
                  <from>
                    <xdr:col>2</xdr:col>
                    <xdr:colOff>63500</xdr:colOff>
                    <xdr:row>18</xdr:row>
                    <xdr:rowOff>63500</xdr:rowOff>
                  </from>
                  <to>
                    <xdr:col>2</xdr:col>
                    <xdr:colOff>1727200</xdr:colOff>
                    <xdr:row>19</xdr:row>
                    <xdr:rowOff>88900</xdr:rowOff>
                  </to>
                </anchor>
              </controlPr>
            </control>
          </mc:Choice>
        </mc:AlternateContent>
        <mc:AlternateContent xmlns:mc="http://schemas.openxmlformats.org/markup-compatibility/2006">
          <mc:Choice Requires="x14">
            <control shapeId="41997" r:id="rId16" name="Option Button 13">
              <controlPr defaultSize="0" autoFill="0" autoLine="0" autoPict="0">
                <anchor moveWithCells="1">
                  <from>
                    <xdr:col>2</xdr:col>
                    <xdr:colOff>63500</xdr:colOff>
                    <xdr:row>17</xdr:row>
                    <xdr:rowOff>63500</xdr:rowOff>
                  </from>
                  <to>
                    <xdr:col>2</xdr:col>
                    <xdr:colOff>1651000</xdr:colOff>
                    <xdr:row>18</xdr:row>
                    <xdr:rowOff>50800</xdr:rowOff>
                  </to>
                </anchor>
              </controlPr>
            </control>
          </mc:Choice>
        </mc:AlternateContent>
        <mc:AlternateContent xmlns:mc="http://schemas.openxmlformats.org/markup-compatibility/2006">
          <mc:Choice Requires="x14">
            <control shapeId="41998" r:id="rId17" name="Check Box 14">
              <controlPr defaultSize="0" autoFill="0" autoLine="0" autoPict="0">
                <anchor moveWithCells="1">
                  <from>
                    <xdr:col>1</xdr:col>
                    <xdr:colOff>127000</xdr:colOff>
                    <xdr:row>51</xdr:row>
                    <xdr:rowOff>215900</xdr:rowOff>
                  </from>
                  <to>
                    <xdr:col>1</xdr:col>
                    <xdr:colOff>711200</xdr:colOff>
                    <xdr:row>51</xdr:row>
                    <xdr:rowOff>431800</xdr:rowOff>
                  </to>
                </anchor>
              </controlPr>
            </control>
          </mc:Choice>
        </mc:AlternateContent>
        <mc:AlternateContent xmlns:mc="http://schemas.openxmlformats.org/markup-compatibility/2006">
          <mc:Choice Requires="x14">
            <control shapeId="41999" r:id="rId18" name="Check Box 15">
              <controlPr defaultSize="0" autoFill="0" autoLine="0" autoPict="0">
                <anchor moveWithCells="1">
                  <from>
                    <xdr:col>1</xdr:col>
                    <xdr:colOff>850900</xdr:colOff>
                    <xdr:row>51</xdr:row>
                    <xdr:rowOff>203200</xdr:rowOff>
                  </from>
                  <to>
                    <xdr:col>1</xdr:col>
                    <xdr:colOff>1346200</xdr:colOff>
                    <xdr:row>51</xdr:row>
                    <xdr:rowOff>419100</xdr:rowOff>
                  </to>
                </anchor>
              </controlPr>
            </control>
          </mc:Choice>
        </mc:AlternateContent>
        <mc:AlternateContent xmlns:mc="http://schemas.openxmlformats.org/markup-compatibility/2006">
          <mc:Choice Requires="x14">
            <control shapeId="42000" r:id="rId19" name="Check Box 16">
              <controlPr defaultSize="0" autoFill="0" autoLine="0" autoPict="0">
                <anchor moveWithCells="1">
                  <from>
                    <xdr:col>1</xdr:col>
                    <xdr:colOff>127000</xdr:colOff>
                    <xdr:row>52</xdr:row>
                    <xdr:rowOff>63500</xdr:rowOff>
                  </from>
                  <to>
                    <xdr:col>1</xdr:col>
                    <xdr:colOff>711200</xdr:colOff>
                    <xdr:row>52</xdr:row>
                    <xdr:rowOff>292100</xdr:rowOff>
                  </to>
                </anchor>
              </controlPr>
            </control>
          </mc:Choice>
        </mc:AlternateContent>
        <mc:AlternateContent xmlns:mc="http://schemas.openxmlformats.org/markup-compatibility/2006">
          <mc:Choice Requires="x14">
            <control shapeId="42001" r:id="rId20" name="Check Box 17">
              <controlPr defaultSize="0" autoFill="0" autoLine="0" autoPict="0">
                <anchor moveWithCells="1">
                  <from>
                    <xdr:col>1</xdr:col>
                    <xdr:colOff>863600</xdr:colOff>
                    <xdr:row>52</xdr:row>
                    <xdr:rowOff>63500</xdr:rowOff>
                  </from>
                  <to>
                    <xdr:col>1</xdr:col>
                    <xdr:colOff>1397000</xdr:colOff>
                    <xdr:row>52</xdr:row>
                    <xdr:rowOff>292100</xdr:rowOff>
                  </to>
                </anchor>
              </controlPr>
            </control>
          </mc:Choice>
        </mc:AlternateContent>
        <mc:AlternateContent xmlns:mc="http://schemas.openxmlformats.org/markup-compatibility/2006">
          <mc:Choice Requires="x14">
            <control shapeId="42002" r:id="rId21" name="Check Box 18">
              <controlPr defaultSize="0" autoFill="0" autoLine="0" autoPict="0">
                <anchor moveWithCells="1">
                  <from>
                    <xdr:col>1</xdr:col>
                    <xdr:colOff>114300</xdr:colOff>
                    <xdr:row>53</xdr:row>
                    <xdr:rowOff>88900</xdr:rowOff>
                  </from>
                  <to>
                    <xdr:col>1</xdr:col>
                    <xdr:colOff>698500</xdr:colOff>
                    <xdr:row>53</xdr:row>
                    <xdr:rowOff>304800</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FFC000"/>
    <pageSetUpPr fitToPage="1"/>
  </sheetPr>
  <dimension ref="A1:BE58"/>
  <sheetViews>
    <sheetView showGridLines="0" showZeros="0" topLeftCell="A7" zoomScale="114" zoomScaleNormal="115" zoomScalePageLayoutView="115" workbookViewId="0">
      <selection activeCell="H20" sqref="H20"/>
    </sheetView>
  </sheetViews>
  <sheetFormatPr baseColWidth="10" defaultColWidth="4.33203125" defaultRowHeight="0" customHeight="1" zeroHeight="1"/>
  <cols>
    <col min="1" max="1" width="16.33203125" style="1" customWidth="1"/>
    <col min="2" max="2" width="23.6640625" style="4" customWidth="1"/>
    <col min="3" max="3" width="36.83203125" style="4" customWidth="1"/>
    <col min="4" max="4" width="17.33203125" style="4" customWidth="1"/>
    <col min="5" max="5" width="13.5" style="4" customWidth="1"/>
    <col min="6" max="6" width="15" style="4" customWidth="1"/>
    <col min="7" max="7" width="16.33203125" style="4" customWidth="1"/>
    <col min="8" max="8" width="8.5" style="13" customWidth="1"/>
    <col min="9" max="9" width="4.33203125" style="1" hidden="1" customWidth="1"/>
    <col min="10" max="57" width="4.33203125" style="1" customWidth="1"/>
    <col min="58" max="16384" width="4.33203125" style="4"/>
  </cols>
  <sheetData>
    <row r="1" spans="1:57" ht="12.75" customHeight="1">
      <c r="B1" s="2"/>
      <c r="C1" s="183" t="s">
        <v>98</v>
      </c>
      <c r="D1" s="184"/>
      <c r="E1" s="184"/>
      <c r="F1" s="184"/>
      <c r="G1" s="185"/>
      <c r="H1" s="3"/>
    </row>
    <row r="2" spans="1:57" ht="12.75" customHeight="1">
      <c r="B2" s="5"/>
      <c r="C2" s="186"/>
      <c r="D2" s="187"/>
      <c r="E2" s="187"/>
      <c r="F2" s="187"/>
      <c r="G2" s="188"/>
      <c r="H2" s="3"/>
    </row>
    <row r="3" spans="1:57" ht="12.75" customHeight="1">
      <c r="B3" s="5"/>
      <c r="C3" s="186"/>
      <c r="D3" s="187"/>
      <c r="E3" s="187"/>
      <c r="F3" s="187"/>
      <c r="G3" s="188"/>
      <c r="H3" s="3"/>
    </row>
    <row r="4" spans="1:57" ht="12.75" customHeight="1">
      <c r="B4" s="6"/>
      <c r="C4" s="186"/>
      <c r="D4" s="187"/>
      <c r="E4" s="187"/>
      <c r="F4" s="187"/>
      <c r="G4" s="188"/>
      <c r="H4" s="1"/>
    </row>
    <row r="5" spans="1:57" ht="12.75" customHeight="1" thickBot="1">
      <c r="B5" s="6"/>
      <c r="C5" s="189"/>
      <c r="D5" s="190"/>
      <c r="E5" s="190"/>
      <c r="F5" s="190"/>
      <c r="G5" s="191"/>
      <c r="H5" s="1"/>
    </row>
    <row r="6" spans="1:57" ht="12.75" customHeight="1">
      <c r="B6" s="6"/>
      <c r="C6" s="192"/>
      <c r="D6" s="192"/>
      <c r="E6" s="192"/>
      <c r="F6" s="192"/>
      <c r="G6" s="193"/>
      <c r="H6" s="1"/>
    </row>
    <row r="7" spans="1:57" ht="12.75" customHeight="1">
      <c r="B7" s="6"/>
      <c r="C7" s="194"/>
      <c r="D7" s="194"/>
      <c r="E7" s="194"/>
      <c r="F7" s="194"/>
      <c r="G7" s="195"/>
      <c r="H7" s="1"/>
    </row>
    <row r="8" spans="1:57" ht="8.25" customHeight="1">
      <c r="B8" s="7"/>
      <c r="C8" s="8"/>
      <c r="D8" s="8"/>
      <c r="E8" s="8"/>
      <c r="F8" s="8"/>
      <c r="G8" s="9"/>
      <c r="H8" s="1"/>
    </row>
    <row r="9" spans="1:57" ht="4.5" customHeight="1">
      <c r="B9" s="10"/>
      <c r="C9" s="11"/>
      <c r="D9" s="11"/>
      <c r="E9" s="11"/>
      <c r="F9" s="11"/>
      <c r="G9" s="12"/>
      <c r="H9" s="1"/>
    </row>
    <row r="10" spans="1:57" ht="3.75" customHeight="1">
      <c r="B10" s="6"/>
      <c r="C10" s="13"/>
      <c r="D10" s="13"/>
      <c r="E10" s="13"/>
      <c r="F10" s="14"/>
      <c r="G10" s="15"/>
      <c r="H10" s="1"/>
    </row>
    <row r="11" spans="1:57" ht="16">
      <c r="B11" s="16" t="s">
        <v>99</v>
      </c>
      <c r="C11" s="215" t="s">
        <v>323</v>
      </c>
      <c r="D11" s="216"/>
      <c r="E11" s="216"/>
      <c r="F11" s="17" t="s">
        <v>100</v>
      </c>
      <c r="G11" s="18">
        <f ca="1">TODAY()</f>
        <v>43736</v>
      </c>
      <c r="H11" s="1"/>
    </row>
    <row r="12" spans="1:57" ht="5.25" customHeight="1">
      <c r="B12" s="19"/>
      <c r="C12" s="20"/>
      <c r="D12" s="21"/>
      <c r="E12" s="21"/>
      <c r="F12" s="21"/>
      <c r="G12" s="22"/>
      <c r="H12" s="1"/>
    </row>
    <row r="13" spans="1:57" s="28" customFormat="1" ht="11.25" customHeight="1">
      <c r="A13" s="23"/>
      <c r="B13" s="24" t="s">
        <v>101</v>
      </c>
      <c r="C13" s="25"/>
      <c r="D13" s="24" t="s">
        <v>102</v>
      </c>
      <c r="E13" s="79"/>
      <c r="F13" s="26"/>
      <c r="G13" s="27"/>
      <c r="H13" s="1"/>
      <c r="I13" s="23"/>
      <c r="J13" s="23"/>
      <c r="K13" s="23"/>
      <c r="L13" s="23"/>
      <c r="M13" s="23"/>
      <c r="N13" s="23"/>
      <c r="O13" s="23"/>
      <c r="P13" s="23"/>
      <c r="Q13" s="23"/>
      <c r="R13" s="23"/>
      <c r="S13" s="23"/>
      <c r="T13" s="23"/>
      <c r="U13" s="23"/>
      <c r="V13" s="23"/>
      <c r="W13" s="23"/>
      <c r="X13" s="23"/>
      <c r="Y13" s="23"/>
      <c r="Z13" s="23"/>
      <c r="AA13" s="23"/>
      <c r="AB13" s="23"/>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row>
    <row r="14" spans="1:57" s="28" customFormat="1" ht="15.75" customHeight="1">
      <c r="A14" s="23"/>
      <c r="B14" s="196" t="s">
        <v>138</v>
      </c>
      <c r="C14" s="197"/>
      <c r="D14" s="198"/>
      <c r="E14" s="199"/>
      <c r="F14" s="199"/>
      <c r="G14" s="200"/>
      <c r="H14" s="29"/>
      <c r="I14" s="23"/>
      <c r="J14" s="23"/>
      <c r="K14" s="23"/>
      <c r="L14" s="23"/>
      <c r="M14" s="23"/>
      <c r="N14" s="23"/>
      <c r="O14" s="23"/>
      <c r="P14" s="23"/>
      <c r="Q14" s="23"/>
      <c r="R14" s="23"/>
      <c r="S14" s="23"/>
      <c r="T14" s="23"/>
      <c r="U14" s="23"/>
      <c r="V14" s="23"/>
      <c r="W14" s="23"/>
      <c r="X14" s="23"/>
      <c r="Y14" s="23"/>
      <c r="Z14" s="23"/>
      <c r="AA14" s="23"/>
      <c r="AB14" s="23"/>
      <c r="AC14" s="23"/>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row>
    <row r="15" spans="1:57" s="28" customFormat="1" ht="15.75" customHeight="1">
      <c r="A15" s="23"/>
      <c r="B15" s="201"/>
      <c r="C15" s="202"/>
      <c r="D15" s="203" t="s">
        <v>103</v>
      </c>
      <c r="E15" s="204"/>
      <c r="F15" s="204"/>
      <c r="G15" s="205"/>
      <c r="H15" s="29"/>
      <c r="I15" s="23"/>
      <c r="J15" s="23"/>
      <c r="K15" s="23"/>
      <c r="L15" s="23"/>
      <c r="M15" s="23"/>
      <c r="N15" s="23"/>
      <c r="O15" s="23"/>
      <c r="P15" s="23"/>
      <c r="Q15" s="23"/>
      <c r="R15" s="23"/>
      <c r="S15" s="23"/>
      <c r="T15" s="23"/>
      <c r="U15" s="23"/>
      <c r="V15" s="23"/>
      <c r="W15" s="23"/>
      <c r="X15" s="23"/>
      <c r="Y15" s="23"/>
      <c r="Z15" s="23"/>
      <c r="AA15" s="23"/>
      <c r="AB15" s="23"/>
      <c r="AC15" s="23"/>
      <c r="AD15" s="23"/>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row>
    <row r="16" spans="1:57" s="28" customFormat="1" ht="23.25" customHeight="1">
      <c r="A16" s="23"/>
      <c r="B16" s="206"/>
      <c r="C16" s="207"/>
      <c r="D16" s="208" t="s">
        <v>104</v>
      </c>
      <c r="E16" s="209"/>
      <c r="F16" s="209"/>
      <c r="G16" s="210"/>
      <c r="H16" s="29"/>
      <c r="I16" s="23"/>
      <c r="J16" s="23"/>
      <c r="K16" s="23"/>
      <c r="L16" s="23"/>
      <c r="M16" s="23"/>
      <c r="N16" s="23"/>
      <c r="O16" s="23"/>
      <c r="P16" s="23"/>
      <c r="Q16" s="23"/>
      <c r="R16" s="23"/>
      <c r="S16" s="23"/>
      <c r="T16" s="23"/>
      <c r="U16" s="23"/>
      <c r="V16" s="23"/>
      <c r="W16" s="23"/>
      <c r="X16" s="23"/>
      <c r="Y16" s="23"/>
      <c r="Z16" s="23"/>
      <c r="AA16" s="23"/>
      <c r="AB16" s="23"/>
      <c r="AC16" s="23"/>
      <c r="AD16" s="23"/>
      <c r="AE16" s="23"/>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row>
    <row r="17" spans="1:57" s="28" customFormat="1" ht="15.75" customHeight="1">
      <c r="A17" s="23"/>
      <c r="B17" s="30"/>
      <c r="C17" s="31"/>
      <c r="D17" s="211" t="s">
        <v>105</v>
      </c>
      <c r="E17" s="212"/>
      <c r="F17" s="212"/>
      <c r="G17" s="213"/>
      <c r="H17" s="29"/>
      <c r="I17" s="23"/>
      <c r="J17" s="23"/>
      <c r="K17" s="23"/>
      <c r="L17" s="23"/>
      <c r="M17" s="23"/>
      <c r="N17" s="23"/>
      <c r="O17" s="23"/>
      <c r="P17" s="23"/>
      <c r="Q17" s="23"/>
      <c r="R17" s="23"/>
      <c r="S17" s="23"/>
      <c r="T17" s="23"/>
      <c r="U17" s="23"/>
      <c r="V17" s="23"/>
      <c r="W17" s="23"/>
      <c r="X17" s="23"/>
      <c r="Y17" s="23"/>
      <c r="Z17" s="23"/>
      <c r="AA17" s="23"/>
      <c r="AB17" s="23"/>
      <c r="AC17" s="23"/>
      <c r="AD17" s="23"/>
      <c r="AE17" s="23"/>
      <c r="AF17" s="23"/>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row>
    <row r="18" spans="1:57" s="28" customFormat="1" ht="18" customHeight="1">
      <c r="A18" s="23"/>
      <c r="B18" s="32"/>
      <c r="C18" s="33"/>
      <c r="D18" s="33"/>
      <c r="E18" s="33"/>
      <c r="F18" s="33"/>
      <c r="G18" s="31"/>
      <c r="H18" s="29"/>
      <c r="I18" s="23"/>
      <c r="J18" s="23"/>
      <c r="K18" s="23"/>
      <c r="L18" s="23"/>
      <c r="M18" s="23"/>
      <c r="N18" s="23"/>
      <c r="O18" s="23"/>
      <c r="P18" s="23"/>
      <c r="Q18" s="23"/>
      <c r="R18" s="23"/>
      <c r="S18" s="23"/>
      <c r="T18" s="23"/>
      <c r="U18" s="23"/>
      <c r="V18" s="23"/>
      <c r="W18" s="23"/>
      <c r="X18" s="23"/>
      <c r="Y18" s="23"/>
      <c r="Z18" s="23"/>
      <c r="AA18" s="23"/>
      <c r="AB18" s="23"/>
      <c r="AC18" s="23"/>
      <c r="AD18" s="23"/>
      <c r="AE18" s="23"/>
      <c r="AF18" s="23"/>
      <c r="AG18" s="23"/>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row>
    <row r="19" spans="1:57" s="28" customFormat="1" ht="15.75" customHeight="1">
      <c r="A19" s="23"/>
      <c r="B19" s="34"/>
      <c r="C19" s="35"/>
      <c r="D19" s="36" t="s">
        <v>106</v>
      </c>
      <c r="E19" s="36"/>
      <c r="F19" s="86">
        <v>43774</v>
      </c>
      <c r="G19" s="37"/>
      <c r="H19" s="29"/>
      <c r="I19" s="23"/>
      <c r="J19" s="23"/>
      <c r="K19" s="23"/>
      <c r="L19" s="23"/>
      <c r="M19" s="23"/>
      <c r="N19" s="23"/>
      <c r="O19" s="23"/>
      <c r="P19" s="23"/>
      <c r="Q19" s="23"/>
      <c r="R19" s="23"/>
      <c r="S19" s="23"/>
      <c r="T19" s="23"/>
      <c r="U19" s="23"/>
      <c r="V19" s="23"/>
      <c r="W19" s="23"/>
      <c r="X19" s="23"/>
      <c r="Y19" s="23"/>
      <c r="Z19" s="23"/>
      <c r="AA19" s="23"/>
      <c r="AB19" s="23"/>
      <c r="AC19" s="23"/>
      <c r="AD19" s="23"/>
      <c r="AE19" s="23"/>
      <c r="AF19" s="23"/>
      <c r="AG19" s="23"/>
      <c r="AH19" s="23"/>
      <c r="AI19" s="23"/>
      <c r="AJ19" s="23"/>
      <c r="AK19" s="23"/>
      <c r="AL19" s="23"/>
      <c r="AM19" s="23"/>
      <c r="AN19" s="23"/>
      <c r="AO19" s="23"/>
      <c r="AP19" s="23"/>
      <c r="AQ19" s="23"/>
      <c r="AR19" s="23"/>
      <c r="AS19" s="23"/>
      <c r="AT19" s="23"/>
      <c r="AU19" s="23"/>
      <c r="AV19" s="23"/>
      <c r="AW19" s="23"/>
      <c r="AX19" s="23"/>
      <c r="AY19" s="23"/>
      <c r="AZ19" s="23"/>
      <c r="BA19" s="23"/>
      <c r="BB19" s="23"/>
      <c r="BC19" s="23"/>
      <c r="BD19" s="23"/>
      <c r="BE19" s="23"/>
    </row>
    <row r="20" spans="1:57" s="28" customFormat="1" ht="15.75" customHeight="1">
      <c r="A20" s="23"/>
      <c r="B20" s="32"/>
      <c r="C20" s="33"/>
      <c r="D20" s="38" t="s">
        <v>107</v>
      </c>
      <c r="E20" s="38"/>
      <c r="F20" s="87"/>
      <c r="G20" s="39"/>
      <c r="H20" s="29"/>
      <c r="I20" s="40">
        <v>3</v>
      </c>
      <c r="J20" s="23"/>
      <c r="K20" s="23"/>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c r="BA20" s="23"/>
      <c r="BB20" s="23"/>
      <c r="BC20" s="23"/>
      <c r="BD20" s="23"/>
      <c r="BE20" s="23"/>
    </row>
    <row r="21" spans="1:57" s="28" customFormat="1" ht="15.75" customHeight="1">
      <c r="A21" s="41"/>
      <c r="B21" s="32"/>
      <c r="C21" s="33"/>
      <c r="D21" s="33"/>
      <c r="E21" s="33"/>
      <c r="F21" s="33"/>
      <c r="G21" s="31"/>
      <c r="H21" s="29"/>
      <c r="I21" s="23"/>
      <c r="J21" s="23"/>
      <c r="K21" s="23"/>
      <c r="L21" s="23"/>
      <c r="M21" s="23"/>
      <c r="N21" s="23"/>
      <c r="O21" s="23"/>
      <c r="P21" s="23"/>
      <c r="Q21" s="23"/>
      <c r="R21" s="23"/>
      <c r="S21" s="23"/>
      <c r="T21" s="23"/>
      <c r="U21" s="23"/>
      <c r="V21" s="23"/>
      <c r="W21" s="23"/>
      <c r="X21" s="23"/>
      <c r="Y21" s="23"/>
      <c r="Z21" s="23"/>
      <c r="AA21" s="23"/>
      <c r="AB21" s="23"/>
      <c r="AC21" s="23"/>
      <c r="AD21" s="23"/>
      <c r="AE21" s="23"/>
      <c r="AF21" s="23"/>
      <c r="AG21" s="23"/>
      <c r="AH21" s="23"/>
      <c r="AI21" s="23"/>
      <c r="AJ21" s="23"/>
      <c r="AK21" s="23"/>
      <c r="AL21" s="23"/>
      <c r="AM21" s="23"/>
      <c r="AN21" s="23"/>
      <c r="AO21" s="23"/>
      <c r="AP21" s="23"/>
      <c r="AQ21" s="23"/>
      <c r="AR21" s="23"/>
      <c r="AS21" s="23"/>
      <c r="AT21" s="23"/>
      <c r="AU21" s="23"/>
      <c r="AV21" s="23"/>
      <c r="AW21" s="23"/>
      <c r="AX21" s="23"/>
      <c r="AY21" s="23"/>
      <c r="AZ21" s="23"/>
      <c r="BA21" s="23"/>
      <c r="BB21" s="23"/>
      <c r="BC21" s="23"/>
      <c r="BD21" s="23"/>
      <c r="BE21" s="23"/>
    </row>
    <row r="22" spans="1:57" s="28" customFormat="1" ht="15" customHeight="1">
      <c r="A22" s="41"/>
      <c r="B22" s="214" t="s">
        <v>108</v>
      </c>
      <c r="C22" s="214"/>
      <c r="D22" s="42" t="s">
        <v>109</v>
      </c>
      <c r="E22" s="42" t="s">
        <v>274</v>
      </c>
      <c r="F22" s="42" t="s">
        <v>110</v>
      </c>
      <c r="G22" s="42" t="s">
        <v>111</v>
      </c>
      <c r="H22" s="29"/>
      <c r="I22" s="23"/>
      <c r="J22" s="23"/>
      <c r="K22" s="23"/>
      <c r="L22" s="23"/>
      <c r="M22" s="23"/>
      <c r="N22" s="23"/>
      <c r="O22" s="23"/>
      <c r="P22" s="23"/>
      <c r="Q22" s="23"/>
      <c r="R22" s="23"/>
      <c r="S22" s="23"/>
      <c r="T22" s="23"/>
      <c r="U22" s="23"/>
      <c r="V22" s="23"/>
      <c r="W22" s="23"/>
      <c r="X22" s="23"/>
      <c r="Y22" s="23"/>
      <c r="Z22" s="23"/>
      <c r="AA22" s="23"/>
      <c r="AB22" s="23"/>
      <c r="AC22" s="23"/>
      <c r="AD22" s="23"/>
      <c r="AE22" s="23"/>
      <c r="AF22" s="23"/>
      <c r="AG22" s="23"/>
      <c r="AH22" s="23"/>
      <c r="AI22" s="23"/>
      <c r="AJ22" s="23"/>
      <c r="AK22" s="23"/>
      <c r="AL22" s="23"/>
      <c r="AM22" s="23"/>
      <c r="AN22" s="23"/>
      <c r="AO22" s="23"/>
      <c r="AP22" s="23"/>
      <c r="AQ22" s="23"/>
      <c r="AR22" s="23"/>
      <c r="AS22" s="23"/>
      <c r="AT22" s="23"/>
      <c r="AU22" s="23"/>
      <c r="AV22" s="23"/>
      <c r="AW22" s="23"/>
      <c r="AX22" s="23"/>
      <c r="AY22" s="23"/>
      <c r="AZ22" s="23"/>
      <c r="BA22" s="23"/>
      <c r="BB22" s="23"/>
      <c r="BC22" s="23"/>
      <c r="BD22" s="23"/>
      <c r="BE22" s="23"/>
    </row>
    <row r="23" spans="1:57" s="28" customFormat="1" ht="15" customHeight="1">
      <c r="A23" s="41"/>
      <c r="B23" s="220">
        <f>Menu!AK5</f>
        <v>0</v>
      </c>
      <c r="C23" s="221"/>
      <c r="D23" s="118">
        <f>Menu!AN5</f>
        <v>0</v>
      </c>
      <c r="E23" s="82">
        <f>Menu!AL5</f>
        <v>0</v>
      </c>
      <c r="F23" s="83">
        <f>Menu!AM5</f>
        <v>0</v>
      </c>
      <c r="G23" s="83">
        <f>IF(ISBLANK(B23),"",D23*F23)</f>
        <v>0</v>
      </c>
      <c r="H23" s="29"/>
      <c r="I23" s="23"/>
      <c r="J23" s="23"/>
      <c r="K23" s="23"/>
      <c r="L23" s="23"/>
      <c r="M23" s="23"/>
      <c r="N23" s="23"/>
      <c r="O23" s="23"/>
      <c r="P23" s="23"/>
      <c r="Q23" s="23"/>
      <c r="R23" s="23"/>
      <c r="S23" s="23"/>
      <c r="T23" s="23"/>
      <c r="U23" s="23"/>
      <c r="V23" s="23"/>
      <c r="W23" s="23"/>
      <c r="X23" s="23"/>
      <c r="Y23" s="23"/>
      <c r="Z23" s="23"/>
      <c r="AA23" s="23"/>
      <c r="AB23" s="23"/>
      <c r="AC23" s="23"/>
      <c r="AD23" s="23"/>
      <c r="AE23" s="23"/>
      <c r="AF23" s="23"/>
      <c r="AG23" s="23"/>
      <c r="AH23" s="23"/>
      <c r="AI23" s="23"/>
      <c r="AJ23" s="23"/>
      <c r="AK23" s="23"/>
      <c r="AL23" s="23"/>
      <c r="AM23" s="23"/>
      <c r="AN23" s="23"/>
      <c r="AO23" s="23"/>
      <c r="AP23" s="23"/>
      <c r="AQ23" s="23"/>
      <c r="AR23" s="23"/>
      <c r="AS23" s="23"/>
      <c r="AT23" s="23"/>
      <c r="AU23" s="23"/>
      <c r="AV23" s="23"/>
      <c r="AW23" s="23"/>
      <c r="AX23" s="23"/>
      <c r="AY23" s="23"/>
      <c r="AZ23" s="23"/>
      <c r="BA23" s="23"/>
      <c r="BB23" s="23"/>
      <c r="BC23" s="23"/>
      <c r="BD23" s="23"/>
      <c r="BE23" s="23"/>
    </row>
    <row r="24" spans="1:57" s="28" customFormat="1" ht="15" customHeight="1">
      <c r="A24" s="41"/>
      <c r="B24" s="218">
        <f>Menu!AK6</f>
        <v>0</v>
      </c>
      <c r="C24" s="219"/>
      <c r="D24" s="118">
        <f>Menu!AN6</f>
        <v>0</v>
      </c>
      <c r="E24" s="82">
        <f>Menu!AL6</f>
        <v>0</v>
      </c>
      <c r="F24" s="83">
        <f>Menu!AM6</f>
        <v>0</v>
      </c>
      <c r="G24" s="83">
        <f t="shared" ref="G24:G46" si="0">IF(ISBLANK(B24),"",D24*F24)</f>
        <v>0</v>
      </c>
      <c r="H24" s="29"/>
      <c r="I24" s="23"/>
      <c r="J24" s="23"/>
      <c r="K24" s="23"/>
      <c r="L24" s="23"/>
      <c r="M24" s="23"/>
      <c r="N24" s="23"/>
      <c r="O24" s="23"/>
      <c r="P24" s="23"/>
      <c r="Q24" s="23"/>
      <c r="R24" s="23"/>
      <c r="S24" s="23"/>
      <c r="T24" s="23"/>
      <c r="U24" s="23"/>
      <c r="V24" s="23"/>
      <c r="W24" s="23"/>
      <c r="X24" s="23"/>
      <c r="Y24" s="23"/>
      <c r="Z24" s="23"/>
      <c r="AA24" s="23"/>
      <c r="AB24" s="23"/>
      <c r="AC24" s="23"/>
      <c r="AD24" s="23"/>
      <c r="AE24" s="23"/>
      <c r="AF24" s="23"/>
      <c r="AG24" s="23"/>
      <c r="AH24" s="23"/>
      <c r="AI24" s="23"/>
      <c r="AJ24" s="23"/>
      <c r="AK24" s="23"/>
      <c r="AL24" s="23"/>
      <c r="AM24" s="23"/>
      <c r="AN24" s="23"/>
      <c r="AO24" s="23"/>
      <c r="AP24" s="23"/>
      <c r="AQ24" s="23"/>
      <c r="AR24" s="23"/>
      <c r="AS24" s="23"/>
      <c r="AT24" s="23"/>
      <c r="AU24" s="23"/>
      <c r="AV24" s="23"/>
      <c r="AW24" s="23"/>
      <c r="AX24" s="23"/>
      <c r="AY24" s="23"/>
      <c r="AZ24" s="23"/>
      <c r="BA24" s="23"/>
      <c r="BB24" s="23"/>
      <c r="BC24" s="23"/>
      <c r="BD24" s="23"/>
      <c r="BE24" s="23"/>
    </row>
    <row r="25" spans="1:57" s="28" customFormat="1" ht="15" customHeight="1">
      <c r="A25" s="41"/>
      <c r="B25" s="220">
        <f>Menu!AK7</f>
        <v>0</v>
      </c>
      <c r="C25" s="221"/>
      <c r="D25" s="116">
        <f>Menu!AN7</f>
        <v>0</v>
      </c>
      <c r="E25" s="82">
        <f>Menu!AL7</f>
        <v>0</v>
      </c>
      <c r="F25" s="83">
        <f>Menu!AM7</f>
        <v>0</v>
      </c>
      <c r="G25" s="83">
        <f t="shared" si="0"/>
        <v>0</v>
      </c>
      <c r="H25" s="29"/>
      <c r="I25" s="23"/>
      <c r="J25" s="23"/>
      <c r="K25" s="23"/>
      <c r="L25" s="23"/>
      <c r="M25" s="23"/>
      <c r="N25" s="23"/>
      <c r="O25" s="23"/>
      <c r="P25" s="23"/>
      <c r="Q25" s="23"/>
      <c r="R25" s="23"/>
      <c r="S25" s="23"/>
      <c r="T25" s="23"/>
      <c r="U25" s="23"/>
      <c r="V25" s="23"/>
      <c r="W25" s="23"/>
      <c r="X25" s="23"/>
      <c r="Y25" s="23"/>
      <c r="Z25" s="23"/>
      <c r="AA25" s="23"/>
      <c r="AB25" s="23"/>
      <c r="AC25" s="23"/>
      <c r="AD25" s="23"/>
      <c r="AE25" s="23"/>
      <c r="AF25" s="23"/>
      <c r="AG25" s="23"/>
      <c r="AH25" s="23"/>
      <c r="AI25" s="23"/>
      <c r="AJ25" s="23"/>
      <c r="AK25" s="23"/>
      <c r="AL25" s="23"/>
      <c r="AM25" s="23"/>
      <c r="AN25" s="23"/>
      <c r="AO25" s="23"/>
      <c r="AP25" s="23"/>
      <c r="AQ25" s="23"/>
      <c r="AR25" s="23"/>
      <c r="AS25" s="23"/>
      <c r="AT25" s="23"/>
      <c r="AU25" s="23"/>
      <c r="AV25" s="23"/>
      <c r="AW25" s="23"/>
      <c r="AX25" s="23"/>
      <c r="AY25" s="23"/>
      <c r="AZ25" s="23"/>
      <c r="BA25" s="23"/>
      <c r="BB25" s="23"/>
      <c r="BC25" s="23"/>
      <c r="BD25" s="23"/>
      <c r="BE25" s="23"/>
    </row>
    <row r="26" spans="1:57" s="28" customFormat="1" ht="15" customHeight="1">
      <c r="A26" s="41"/>
      <c r="B26" s="218">
        <f>Menu!AK8</f>
        <v>0</v>
      </c>
      <c r="C26" s="219"/>
      <c r="D26" s="116">
        <f>Menu!AN8</f>
        <v>0</v>
      </c>
      <c r="E26" s="82">
        <f>Menu!AL8</f>
        <v>0</v>
      </c>
      <c r="F26" s="83">
        <f>Menu!AM8</f>
        <v>0</v>
      </c>
      <c r="G26" s="83">
        <f t="shared" si="0"/>
        <v>0</v>
      </c>
      <c r="H26" s="29"/>
      <c r="I26" s="23"/>
      <c r="J26" s="23"/>
      <c r="K26" s="23"/>
      <c r="L26" s="23"/>
      <c r="M26" s="23"/>
      <c r="N26" s="23"/>
      <c r="O26" s="23"/>
      <c r="P26" s="23"/>
      <c r="Q26" s="23"/>
      <c r="R26" s="23"/>
      <c r="S26" s="23"/>
      <c r="T26" s="23"/>
      <c r="U26" s="23"/>
      <c r="V26" s="23"/>
      <c r="W26" s="23"/>
      <c r="X26" s="23"/>
      <c r="Y26" s="23"/>
      <c r="Z26" s="23"/>
      <c r="AA26" s="23"/>
      <c r="AB26" s="23"/>
      <c r="AC26" s="23"/>
      <c r="AD26" s="23"/>
      <c r="AE26" s="23"/>
      <c r="AF26" s="23"/>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row>
    <row r="27" spans="1:57" s="28" customFormat="1" ht="15" customHeight="1">
      <c r="A27" s="41"/>
      <c r="B27" s="218">
        <f>Menu!AK9</f>
        <v>0</v>
      </c>
      <c r="C27" s="219"/>
      <c r="D27" s="116">
        <f>Menu!AN9</f>
        <v>0</v>
      </c>
      <c r="E27" s="82">
        <f>Menu!AL9</f>
        <v>0</v>
      </c>
      <c r="F27" s="83">
        <f>Menu!AM9</f>
        <v>0</v>
      </c>
      <c r="G27" s="83">
        <f t="shared" si="0"/>
        <v>0</v>
      </c>
      <c r="H27" s="29"/>
      <c r="I27" s="23"/>
      <c r="J27" s="23"/>
      <c r="K27" s="23"/>
      <c r="L27" s="23"/>
      <c r="M27" s="23"/>
      <c r="N27" s="23"/>
      <c r="O27" s="23"/>
      <c r="P27" s="23"/>
      <c r="Q27" s="23"/>
      <c r="R27" s="23"/>
      <c r="S27" s="23"/>
      <c r="T27" s="23"/>
      <c r="U27" s="23"/>
      <c r="V27" s="23"/>
      <c r="W27" s="23"/>
      <c r="X27" s="23"/>
      <c r="Y27" s="23"/>
      <c r="Z27" s="23"/>
      <c r="AA27" s="23"/>
      <c r="AB27" s="23"/>
      <c r="AC27" s="23"/>
      <c r="AD27" s="23"/>
      <c r="AE27" s="23"/>
      <c r="AF27" s="23"/>
      <c r="AG27" s="23"/>
      <c r="AH27" s="23"/>
      <c r="AI27" s="23"/>
      <c r="AJ27" s="23"/>
      <c r="AK27" s="23"/>
      <c r="AL27" s="23"/>
      <c r="AM27" s="23"/>
      <c r="AN27" s="23"/>
      <c r="AO27" s="23"/>
      <c r="AP27" s="23"/>
      <c r="AQ27" s="23"/>
      <c r="AR27" s="23"/>
      <c r="AS27" s="23"/>
      <c r="AT27" s="23"/>
      <c r="AU27" s="23"/>
      <c r="AV27" s="23"/>
      <c r="AW27" s="23"/>
      <c r="AX27" s="23"/>
      <c r="AY27" s="23"/>
      <c r="AZ27" s="23"/>
      <c r="BA27" s="23"/>
      <c r="BB27" s="23"/>
      <c r="BC27" s="23"/>
      <c r="BD27" s="23"/>
      <c r="BE27" s="23"/>
    </row>
    <row r="28" spans="1:57" s="28" customFormat="1" ht="15" customHeight="1">
      <c r="A28" s="41"/>
      <c r="B28" s="218">
        <f>Menu!AK10</f>
        <v>0</v>
      </c>
      <c r="C28" s="219"/>
      <c r="D28" s="96">
        <f>Menu!AN10</f>
        <v>0</v>
      </c>
      <c r="E28" s="82">
        <f>Menu!AL10</f>
        <v>0</v>
      </c>
      <c r="F28" s="83">
        <f>Menu!AM10</f>
        <v>0</v>
      </c>
      <c r="G28" s="83">
        <f t="shared" si="0"/>
        <v>0</v>
      </c>
      <c r="H28" s="29"/>
      <c r="I28" s="23"/>
      <c r="J28" s="23"/>
      <c r="K28" s="23"/>
      <c r="L28" s="23"/>
      <c r="M28" s="23"/>
      <c r="N28" s="23"/>
      <c r="O28" s="23"/>
      <c r="P28" s="23"/>
      <c r="Q28" s="23"/>
      <c r="R28" s="23"/>
      <c r="S28" s="23"/>
      <c r="T28" s="23"/>
      <c r="U28" s="23"/>
      <c r="V28" s="23"/>
      <c r="W28" s="23"/>
      <c r="X28" s="23"/>
      <c r="Y28" s="23"/>
      <c r="Z28" s="23"/>
      <c r="AA28" s="23"/>
      <c r="AB28" s="23"/>
      <c r="AC28" s="23"/>
      <c r="AD28" s="23"/>
      <c r="AE28" s="23"/>
      <c r="AF28" s="23"/>
      <c r="AG28" s="23"/>
      <c r="AH28" s="23"/>
      <c r="AI28" s="23"/>
      <c r="AJ28" s="23"/>
      <c r="AK28" s="23"/>
      <c r="AL28" s="23"/>
      <c r="AM28" s="23"/>
      <c r="AN28" s="23"/>
      <c r="AO28" s="23"/>
      <c r="AP28" s="23"/>
      <c r="AQ28" s="23"/>
      <c r="AR28" s="23"/>
      <c r="AS28" s="23"/>
      <c r="AT28" s="23"/>
      <c r="AU28" s="23"/>
      <c r="AV28" s="23"/>
      <c r="AW28" s="23"/>
      <c r="AX28" s="23"/>
      <c r="AY28" s="23"/>
      <c r="AZ28" s="23"/>
      <c r="BA28" s="23"/>
      <c r="BB28" s="23"/>
      <c r="BC28" s="23"/>
      <c r="BD28" s="23"/>
      <c r="BE28" s="23"/>
    </row>
    <row r="29" spans="1:57" s="28" customFormat="1" ht="15" customHeight="1">
      <c r="A29" s="41"/>
      <c r="B29" s="218">
        <f>Menu!AK11</f>
        <v>0</v>
      </c>
      <c r="C29" s="219"/>
      <c r="D29" s="96">
        <f>Menu!AN11</f>
        <v>0</v>
      </c>
      <c r="E29" s="82">
        <f>Menu!AL11</f>
        <v>0</v>
      </c>
      <c r="F29" s="83">
        <f>Menu!AM11</f>
        <v>0</v>
      </c>
      <c r="G29" s="83">
        <f t="shared" si="0"/>
        <v>0</v>
      </c>
      <c r="H29" s="29"/>
      <c r="I29" s="23"/>
      <c r="J29" s="23"/>
      <c r="K29" s="23"/>
      <c r="L29" s="23"/>
      <c r="M29" s="23"/>
      <c r="N29" s="23"/>
      <c r="O29" s="23"/>
      <c r="P29" s="23"/>
      <c r="Q29" s="23"/>
      <c r="R29" s="23"/>
      <c r="S29" s="23"/>
      <c r="T29" s="23"/>
      <c r="U29" s="23"/>
      <c r="V29" s="23"/>
      <c r="W29" s="23"/>
      <c r="X29" s="23"/>
      <c r="Y29" s="23"/>
      <c r="Z29" s="23"/>
      <c r="AA29" s="23"/>
      <c r="AB29" s="23"/>
      <c r="AC29" s="23"/>
      <c r="AD29" s="23"/>
      <c r="AE29" s="23"/>
      <c r="AF29" s="23"/>
      <c r="AG29" s="23"/>
      <c r="AH29" s="23"/>
      <c r="AI29" s="23"/>
      <c r="AJ29" s="23"/>
      <c r="AK29" s="23"/>
      <c r="AL29" s="23"/>
      <c r="AM29" s="23"/>
      <c r="AN29" s="23"/>
      <c r="AO29" s="23"/>
      <c r="AP29" s="23"/>
      <c r="AQ29" s="23"/>
      <c r="AR29" s="23"/>
      <c r="AS29" s="23"/>
      <c r="AT29" s="23"/>
      <c r="AU29" s="23"/>
      <c r="AV29" s="23"/>
      <c r="AW29" s="23"/>
      <c r="AX29" s="23"/>
      <c r="AY29" s="23"/>
      <c r="AZ29" s="23"/>
      <c r="BA29" s="23"/>
      <c r="BB29" s="23"/>
      <c r="BC29" s="23"/>
      <c r="BD29" s="23"/>
      <c r="BE29" s="23"/>
    </row>
    <row r="30" spans="1:57" s="28" customFormat="1" ht="15" customHeight="1">
      <c r="A30" s="41"/>
      <c r="B30" s="218">
        <f>Menu!AK12</f>
        <v>0</v>
      </c>
      <c r="C30" s="219"/>
      <c r="D30" s="96">
        <f>Menu!AN12</f>
        <v>0</v>
      </c>
      <c r="E30" s="82">
        <f>Menu!AL12</f>
        <v>0</v>
      </c>
      <c r="F30" s="83">
        <f>Menu!AM12</f>
        <v>0</v>
      </c>
      <c r="G30" s="83">
        <f t="shared" si="0"/>
        <v>0</v>
      </c>
      <c r="H30" s="29"/>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row>
    <row r="31" spans="1:57" s="28" customFormat="1" ht="15" customHeight="1">
      <c r="A31" s="41"/>
      <c r="B31" s="218">
        <f>Menu!AK13</f>
        <v>0</v>
      </c>
      <c r="C31" s="219"/>
      <c r="D31" s="96">
        <f>Menu!AN13</f>
        <v>0</v>
      </c>
      <c r="E31" s="82">
        <f>Menu!AL13</f>
        <v>0</v>
      </c>
      <c r="F31" s="83">
        <f>Menu!AM13</f>
        <v>0</v>
      </c>
      <c r="G31" s="83">
        <f t="shared" si="0"/>
        <v>0</v>
      </c>
      <c r="H31" s="29"/>
      <c r="I31" s="23"/>
      <c r="J31" s="23"/>
      <c r="K31" s="23"/>
      <c r="L31" s="23"/>
      <c r="M31" s="23"/>
      <c r="N31" s="23"/>
      <c r="O31" s="23"/>
      <c r="P31" s="23"/>
      <c r="Q31" s="23"/>
      <c r="R31" s="23"/>
      <c r="S31" s="23"/>
      <c r="T31" s="23"/>
      <c r="U31" s="23"/>
      <c r="V31" s="23"/>
      <c r="W31" s="23"/>
      <c r="X31" s="23"/>
      <c r="Y31" s="23"/>
      <c r="Z31" s="23"/>
      <c r="AA31" s="23"/>
      <c r="AB31" s="23"/>
      <c r="AC31" s="23"/>
      <c r="AD31" s="23"/>
      <c r="AE31" s="23"/>
      <c r="AF31" s="23"/>
      <c r="AG31" s="23"/>
      <c r="AH31" s="23"/>
      <c r="AI31" s="23"/>
      <c r="AJ31" s="23"/>
      <c r="AK31" s="23"/>
      <c r="AL31" s="23"/>
      <c r="AM31" s="23"/>
      <c r="AN31" s="23"/>
      <c r="AO31" s="23"/>
      <c r="AP31" s="23"/>
      <c r="AQ31" s="23"/>
      <c r="AR31" s="23"/>
      <c r="AS31" s="23"/>
      <c r="AT31" s="23"/>
      <c r="AU31" s="23"/>
      <c r="AV31" s="23"/>
      <c r="AW31" s="23"/>
      <c r="AX31" s="23"/>
      <c r="AY31" s="23"/>
      <c r="AZ31" s="23"/>
      <c r="BA31" s="23"/>
      <c r="BB31" s="23"/>
      <c r="BC31" s="23"/>
      <c r="BD31" s="23"/>
      <c r="BE31" s="23"/>
    </row>
    <row r="32" spans="1:57" s="28" customFormat="1" ht="15" customHeight="1">
      <c r="A32" s="41"/>
      <c r="B32" s="218">
        <f>Menu!AK14</f>
        <v>0</v>
      </c>
      <c r="C32" s="219"/>
      <c r="D32" s="96">
        <f>Menu!AN14</f>
        <v>0</v>
      </c>
      <c r="E32" s="82">
        <f>Menu!AL14</f>
        <v>0</v>
      </c>
      <c r="F32" s="83">
        <f>Menu!AM14</f>
        <v>0</v>
      </c>
      <c r="G32" s="83">
        <f t="shared" si="0"/>
        <v>0</v>
      </c>
      <c r="H32" s="29"/>
      <c r="I32" s="23"/>
      <c r="J32" s="23"/>
      <c r="K32" s="23"/>
      <c r="L32" s="23"/>
      <c r="M32" s="23"/>
      <c r="N32" s="23"/>
      <c r="O32" s="23"/>
      <c r="P32" s="23"/>
      <c r="Q32" s="23"/>
      <c r="R32" s="23"/>
      <c r="S32" s="23"/>
      <c r="T32" s="23"/>
      <c r="U32" s="23"/>
      <c r="V32" s="23"/>
      <c r="W32" s="23"/>
      <c r="X32" s="23"/>
      <c r="Y32" s="23"/>
      <c r="Z32" s="23"/>
      <c r="AA32" s="23"/>
      <c r="AB32" s="23"/>
      <c r="AC32" s="23"/>
      <c r="AD32" s="23"/>
      <c r="AE32" s="23"/>
      <c r="AF32" s="23"/>
      <c r="AG32" s="23"/>
      <c r="AH32" s="23"/>
      <c r="AI32" s="23"/>
      <c r="AJ32" s="23"/>
      <c r="AK32" s="23"/>
      <c r="AL32" s="23"/>
      <c r="AM32" s="23"/>
      <c r="AN32" s="23"/>
      <c r="AO32" s="23"/>
      <c r="AP32" s="23"/>
      <c r="AQ32" s="23"/>
      <c r="AR32" s="23"/>
      <c r="AS32" s="23"/>
      <c r="AT32" s="23"/>
      <c r="AU32" s="23"/>
      <c r="AV32" s="23"/>
      <c r="AW32" s="23"/>
      <c r="AX32" s="23"/>
      <c r="AY32" s="23"/>
      <c r="AZ32" s="23"/>
      <c r="BA32" s="23"/>
      <c r="BB32" s="23"/>
      <c r="BC32" s="23"/>
      <c r="BD32" s="23"/>
      <c r="BE32" s="23"/>
    </row>
    <row r="33" spans="1:57" s="28" customFormat="1" ht="15" customHeight="1">
      <c r="A33" s="41"/>
      <c r="B33" s="218">
        <f>Menu!AK15</f>
        <v>0</v>
      </c>
      <c r="C33" s="219"/>
      <c r="D33" s="96">
        <f>Menu!AN15</f>
        <v>0</v>
      </c>
      <c r="E33" s="82">
        <f>Menu!AL15</f>
        <v>0</v>
      </c>
      <c r="F33" s="83">
        <f>Menu!AM15</f>
        <v>0</v>
      </c>
      <c r="G33" s="83">
        <f t="shared" si="0"/>
        <v>0</v>
      </c>
      <c r="H33" s="29"/>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3"/>
      <c r="AI33" s="23"/>
      <c r="AJ33" s="23"/>
      <c r="AK33" s="23"/>
      <c r="AL33" s="23"/>
      <c r="AM33" s="23"/>
      <c r="AN33" s="23"/>
      <c r="AO33" s="23"/>
      <c r="AP33" s="23"/>
      <c r="AQ33" s="23"/>
      <c r="AR33" s="23"/>
      <c r="AS33" s="23"/>
      <c r="AT33" s="23"/>
      <c r="AU33" s="23"/>
      <c r="AV33" s="23"/>
      <c r="AW33" s="23"/>
      <c r="AX33" s="23"/>
      <c r="AY33" s="23"/>
      <c r="AZ33" s="23"/>
      <c r="BA33" s="23"/>
      <c r="BB33" s="23"/>
      <c r="BC33" s="23"/>
      <c r="BD33" s="23"/>
      <c r="BE33" s="23"/>
    </row>
    <row r="34" spans="1:57" s="28" customFormat="1" ht="15" customHeight="1">
      <c r="A34" s="41"/>
      <c r="B34" s="218">
        <f>Menu!AK16</f>
        <v>0</v>
      </c>
      <c r="C34" s="219"/>
      <c r="D34" s="96">
        <f>Menu!AN16</f>
        <v>0</v>
      </c>
      <c r="E34" s="82">
        <f>Menu!AL16</f>
        <v>0</v>
      </c>
      <c r="F34" s="83">
        <f>Menu!AM16</f>
        <v>0</v>
      </c>
      <c r="G34" s="83">
        <f t="shared" si="0"/>
        <v>0</v>
      </c>
      <c r="H34" s="29"/>
      <c r="I34" s="23"/>
      <c r="J34" s="23"/>
      <c r="K34" s="23"/>
      <c r="L34" s="23"/>
      <c r="M34" s="23"/>
      <c r="N34" s="23"/>
      <c r="O34" s="23"/>
      <c r="P34" s="23"/>
      <c r="Q34" s="23"/>
      <c r="R34" s="23"/>
      <c r="S34" s="23"/>
      <c r="T34" s="23"/>
      <c r="U34" s="23"/>
      <c r="V34" s="23"/>
      <c r="W34" s="23"/>
      <c r="X34" s="23"/>
      <c r="Y34" s="23"/>
      <c r="Z34" s="23"/>
      <c r="AA34" s="23"/>
      <c r="AB34" s="23"/>
      <c r="AC34" s="23"/>
      <c r="AD34" s="23"/>
      <c r="AE34" s="23"/>
      <c r="AF34" s="23"/>
      <c r="AG34" s="23"/>
      <c r="AH34" s="23"/>
      <c r="AI34" s="23"/>
      <c r="AJ34" s="23"/>
      <c r="AK34" s="23"/>
      <c r="AL34" s="23"/>
      <c r="AM34" s="23"/>
      <c r="AN34" s="23"/>
      <c r="AO34" s="23"/>
      <c r="AP34" s="23"/>
      <c r="AQ34" s="23"/>
      <c r="AR34" s="23"/>
      <c r="AS34" s="23"/>
      <c r="AT34" s="23"/>
      <c r="AU34" s="23"/>
      <c r="AV34" s="23"/>
      <c r="AW34" s="23"/>
      <c r="AX34" s="23"/>
      <c r="AY34" s="23"/>
      <c r="AZ34" s="23"/>
      <c r="BA34" s="23"/>
      <c r="BB34" s="23"/>
      <c r="BC34" s="23"/>
      <c r="BD34" s="23"/>
      <c r="BE34" s="23"/>
    </row>
    <row r="35" spans="1:57" s="28" customFormat="1" ht="15" customHeight="1">
      <c r="A35" s="41"/>
      <c r="B35" s="218">
        <f>Menu!AK17</f>
        <v>0</v>
      </c>
      <c r="C35" s="219"/>
      <c r="D35" s="96">
        <f>Menu!AN17</f>
        <v>0</v>
      </c>
      <c r="E35" s="82">
        <f>Menu!AL17</f>
        <v>0</v>
      </c>
      <c r="F35" s="83">
        <f>Menu!AM17</f>
        <v>0</v>
      </c>
      <c r="G35" s="83">
        <f t="shared" si="0"/>
        <v>0</v>
      </c>
      <c r="H35" s="29"/>
      <c r="I35" s="23"/>
      <c r="J35" s="23"/>
      <c r="K35" s="23"/>
      <c r="L35" s="23"/>
      <c r="M35" s="23"/>
      <c r="N35" s="23"/>
      <c r="O35" s="23"/>
      <c r="P35" s="23"/>
      <c r="Q35" s="23"/>
      <c r="R35" s="23"/>
      <c r="S35" s="23"/>
      <c r="T35" s="23"/>
      <c r="U35" s="23"/>
      <c r="V35" s="23"/>
      <c r="W35" s="23"/>
      <c r="X35" s="23"/>
      <c r="Y35" s="23"/>
      <c r="Z35" s="23"/>
      <c r="AA35" s="23"/>
      <c r="AB35" s="23"/>
      <c r="AC35" s="23"/>
      <c r="AD35" s="23"/>
      <c r="AE35" s="23"/>
      <c r="AF35" s="23"/>
      <c r="AG35" s="23"/>
      <c r="AH35" s="23"/>
      <c r="AI35" s="23"/>
      <c r="AJ35" s="23"/>
      <c r="AK35" s="23"/>
      <c r="AL35" s="23"/>
      <c r="AM35" s="23"/>
      <c r="AN35" s="23"/>
      <c r="AO35" s="23"/>
      <c r="AP35" s="23"/>
      <c r="AQ35" s="23"/>
      <c r="AR35" s="23"/>
      <c r="AS35" s="23"/>
      <c r="AT35" s="23"/>
      <c r="AU35" s="23"/>
      <c r="AV35" s="23"/>
      <c r="AW35" s="23"/>
      <c r="AX35" s="23"/>
      <c r="AY35" s="23"/>
      <c r="AZ35" s="23"/>
      <c r="BA35" s="23"/>
      <c r="BB35" s="23"/>
      <c r="BC35" s="23"/>
      <c r="BD35" s="23"/>
      <c r="BE35" s="23"/>
    </row>
    <row r="36" spans="1:57" s="28" customFormat="1" ht="15" customHeight="1">
      <c r="A36" s="29"/>
      <c r="B36" s="218">
        <f>Menu!AK18</f>
        <v>0</v>
      </c>
      <c r="C36" s="219"/>
      <c r="D36" s="96">
        <f>Menu!AN18</f>
        <v>0</v>
      </c>
      <c r="E36" s="82">
        <f>Menu!AL18</f>
        <v>0</v>
      </c>
      <c r="F36" s="83">
        <f>Menu!AM18</f>
        <v>0</v>
      </c>
      <c r="G36" s="83">
        <f t="shared" si="0"/>
        <v>0</v>
      </c>
      <c r="H36" s="29"/>
      <c r="I36" s="23"/>
      <c r="J36" s="23"/>
      <c r="K36" s="23"/>
      <c r="L36" s="23"/>
      <c r="M36" s="23"/>
      <c r="N36" s="23"/>
      <c r="O36" s="23"/>
      <c r="P36" s="23"/>
      <c r="Q36" s="23"/>
      <c r="R36" s="23"/>
      <c r="S36" s="23"/>
      <c r="T36" s="23"/>
      <c r="U36" s="23"/>
      <c r="V36" s="23"/>
      <c r="W36" s="23"/>
      <c r="X36" s="23"/>
      <c r="Y36" s="23"/>
      <c r="Z36" s="23"/>
      <c r="AA36" s="23"/>
      <c r="AB36" s="23"/>
      <c r="AC36" s="23"/>
      <c r="AD36" s="23"/>
      <c r="AE36" s="23"/>
      <c r="AF36" s="23"/>
      <c r="AG36" s="23"/>
      <c r="AH36" s="23"/>
      <c r="AI36" s="23"/>
      <c r="AJ36" s="23"/>
      <c r="AK36" s="23"/>
      <c r="AL36" s="23"/>
      <c r="AM36" s="23"/>
      <c r="AN36" s="23"/>
      <c r="AO36" s="23"/>
      <c r="AP36" s="23"/>
      <c r="AQ36" s="23"/>
      <c r="AR36" s="23"/>
      <c r="AS36" s="23"/>
      <c r="AT36" s="23"/>
      <c r="AU36" s="23"/>
      <c r="AV36" s="23"/>
      <c r="AW36" s="23"/>
      <c r="AX36" s="23"/>
      <c r="AY36" s="23"/>
      <c r="AZ36" s="23"/>
      <c r="BA36" s="23"/>
      <c r="BB36" s="23"/>
      <c r="BC36" s="23"/>
      <c r="BD36" s="23"/>
      <c r="BE36" s="23"/>
    </row>
    <row r="37" spans="1:57" ht="15" customHeight="1">
      <c r="A37" s="41"/>
      <c r="B37" s="218">
        <f>Menu!AK19</f>
        <v>0</v>
      </c>
      <c r="C37" s="219"/>
      <c r="D37" s="96">
        <f>Menu!AN19</f>
        <v>0</v>
      </c>
      <c r="E37" s="82">
        <f>Menu!AL19</f>
        <v>0</v>
      </c>
      <c r="F37" s="83">
        <f>Menu!AM19</f>
        <v>0</v>
      </c>
      <c r="G37" s="83">
        <f t="shared" si="0"/>
        <v>0</v>
      </c>
      <c r="H37" s="29"/>
    </row>
    <row r="38" spans="1:57" s="28" customFormat="1" ht="15" customHeight="1">
      <c r="A38" s="41"/>
      <c r="B38" s="218">
        <f>Menu!AK20</f>
        <v>0</v>
      </c>
      <c r="C38" s="219"/>
      <c r="D38" s="96">
        <f>Menu!AN20</f>
        <v>0</v>
      </c>
      <c r="E38" s="82">
        <f>Menu!AL20</f>
        <v>0</v>
      </c>
      <c r="F38" s="83">
        <f>Menu!AM20</f>
        <v>0</v>
      </c>
      <c r="G38" s="83">
        <f t="shared" si="0"/>
        <v>0</v>
      </c>
      <c r="H38" s="29"/>
      <c r="I38" s="23"/>
      <c r="J38" s="23"/>
      <c r="K38" s="23"/>
      <c r="L38" s="23"/>
      <c r="M38" s="23"/>
      <c r="N38" s="23"/>
      <c r="O38" s="23"/>
      <c r="P38" s="23"/>
      <c r="Q38" s="23"/>
      <c r="R38" s="23"/>
      <c r="S38" s="23"/>
      <c r="T38" s="23"/>
      <c r="U38" s="23"/>
      <c r="V38" s="23"/>
      <c r="W38" s="23"/>
      <c r="X38" s="23"/>
      <c r="Y38" s="23"/>
      <c r="Z38" s="23"/>
      <c r="AA38" s="23"/>
      <c r="AB38" s="23"/>
      <c r="AC38" s="23"/>
      <c r="AD38" s="23"/>
      <c r="AE38" s="23"/>
      <c r="AF38" s="23"/>
      <c r="AG38" s="23"/>
      <c r="AH38" s="23"/>
      <c r="AI38" s="23"/>
      <c r="AJ38" s="23"/>
      <c r="AK38" s="23"/>
      <c r="AL38" s="23"/>
      <c r="AM38" s="23"/>
      <c r="AN38" s="23"/>
      <c r="AO38" s="23"/>
      <c r="AP38" s="23"/>
      <c r="AQ38" s="23"/>
      <c r="AR38" s="23"/>
      <c r="AS38" s="23"/>
      <c r="AT38" s="23"/>
      <c r="AU38" s="23"/>
      <c r="AV38" s="23"/>
      <c r="AW38" s="23"/>
      <c r="AX38" s="23"/>
      <c r="AY38" s="23"/>
      <c r="AZ38" s="23"/>
      <c r="BA38" s="23"/>
      <c r="BB38" s="23"/>
      <c r="BC38" s="23"/>
      <c r="BD38" s="23"/>
      <c r="BE38" s="23"/>
    </row>
    <row r="39" spans="1:57" s="28" customFormat="1" ht="15" customHeight="1">
      <c r="A39" s="41"/>
      <c r="B39" s="218">
        <f>Menu!AK21</f>
        <v>0</v>
      </c>
      <c r="C39" s="219"/>
      <c r="D39" s="96">
        <f>Menu!AN21</f>
        <v>0</v>
      </c>
      <c r="E39" s="82">
        <f>Menu!AL21</f>
        <v>0</v>
      </c>
      <c r="F39" s="83">
        <f>Menu!AM21</f>
        <v>0</v>
      </c>
      <c r="G39" s="83">
        <f t="shared" si="0"/>
        <v>0</v>
      </c>
      <c r="H39" s="29"/>
      <c r="I39" s="23"/>
      <c r="J39" s="23"/>
      <c r="K39" s="23"/>
      <c r="L39" s="23"/>
      <c r="M39" s="23"/>
      <c r="N39" s="23"/>
      <c r="O39" s="23"/>
      <c r="P39" s="23"/>
      <c r="Q39" s="23"/>
      <c r="R39" s="23"/>
      <c r="S39" s="23"/>
      <c r="T39" s="23"/>
      <c r="U39" s="23"/>
      <c r="V39" s="23"/>
      <c r="W39" s="23"/>
      <c r="X39" s="23"/>
      <c r="Y39" s="23"/>
      <c r="Z39" s="23"/>
      <c r="AA39" s="23"/>
      <c r="AB39" s="23"/>
      <c r="AC39" s="23"/>
      <c r="AD39" s="23"/>
      <c r="AE39" s="23"/>
      <c r="AF39" s="23"/>
      <c r="AG39" s="23"/>
      <c r="AH39" s="23"/>
      <c r="AI39" s="23"/>
      <c r="AJ39" s="23"/>
      <c r="AK39" s="23"/>
      <c r="AL39" s="23"/>
      <c r="AM39" s="23"/>
      <c r="AN39" s="23"/>
      <c r="AO39" s="23"/>
      <c r="AP39" s="23"/>
      <c r="AQ39" s="23"/>
      <c r="AR39" s="23"/>
      <c r="AS39" s="23"/>
      <c r="AT39" s="23"/>
      <c r="AU39" s="23"/>
      <c r="AV39" s="23"/>
      <c r="AW39" s="23"/>
      <c r="AX39" s="23"/>
      <c r="AY39" s="23"/>
      <c r="AZ39" s="23"/>
      <c r="BA39" s="23"/>
      <c r="BB39" s="23"/>
      <c r="BC39" s="23"/>
      <c r="BD39" s="23"/>
      <c r="BE39" s="23"/>
    </row>
    <row r="40" spans="1:57" s="28" customFormat="1" ht="15" customHeight="1">
      <c r="A40" s="41"/>
      <c r="B40" s="218">
        <f>Menu!AK22</f>
        <v>0</v>
      </c>
      <c r="C40" s="219"/>
      <c r="D40" s="96">
        <f>Menu!AN22</f>
        <v>0</v>
      </c>
      <c r="E40" s="82">
        <f>Menu!AL22</f>
        <v>0</v>
      </c>
      <c r="F40" s="83">
        <f>Menu!AM22</f>
        <v>0</v>
      </c>
      <c r="G40" s="83">
        <f t="shared" si="0"/>
        <v>0</v>
      </c>
      <c r="H40" s="29"/>
      <c r="I40" s="23"/>
      <c r="J40" s="23"/>
      <c r="K40" s="23"/>
      <c r="L40" s="23"/>
      <c r="M40" s="23"/>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23"/>
      <c r="AO40" s="23"/>
      <c r="AP40" s="23"/>
      <c r="AQ40" s="23"/>
      <c r="AR40" s="23"/>
      <c r="AS40" s="23"/>
      <c r="AT40" s="23"/>
      <c r="AU40" s="23"/>
      <c r="AV40" s="23"/>
      <c r="AW40" s="23"/>
      <c r="AX40" s="23"/>
      <c r="AY40" s="23"/>
      <c r="AZ40" s="23"/>
      <c r="BA40" s="23"/>
      <c r="BB40" s="23"/>
      <c r="BC40" s="23"/>
      <c r="BD40" s="23"/>
      <c r="BE40" s="23"/>
    </row>
    <row r="41" spans="1:57" s="28" customFormat="1" ht="15" customHeight="1">
      <c r="A41" s="41"/>
      <c r="B41" s="218">
        <f>Menu!AK23</f>
        <v>0</v>
      </c>
      <c r="C41" s="219"/>
      <c r="D41" s="96">
        <f>Menu!AN23</f>
        <v>0</v>
      </c>
      <c r="E41" s="82">
        <f>Menu!AL23</f>
        <v>0</v>
      </c>
      <c r="F41" s="83">
        <f>Menu!AM23</f>
        <v>0</v>
      </c>
      <c r="G41" s="83">
        <f t="shared" si="0"/>
        <v>0</v>
      </c>
      <c r="H41" s="29"/>
      <c r="I41" s="23"/>
      <c r="J41" s="23"/>
      <c r="K41" s="23"/>
      <c r="L41" s="23"/>
      <c r="M41" s="23"/>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23"/>
      <c r="AO41" s="23"/>
      <c r="AP41" s="23"/>
      <c r="AQ41" s="23"/>
      <c r="AR41" s="23"/>
      <c r="AS41" s="23"/>
      <c r="AT41" s="23"/>
      <c r="AU41" s="23"/>
      <c r="AV41" s="23"/>
      <c r="AW41" s="23"/>
      <c r="AX41" s="23"/>
      <c r="AY41" s="23"/>
      <c r="AZ41" s="23"/>
      <c r="BA41" s="23"/>
      <c r="BB41" s="23"/>
      <c r="BC41" s="23"/>
      <c r="BD41" s="23"/>
      <c r="BE41" s="23"/>
    </row>
    <row r="42" spans="1:57" s="28" customFormat="1" ht="15" customHeight="1">
      <c r="A42" s="29"/>
      <c r="B42" s="218">
        <f>Menu!AK24</f>
        <v>0</v>
      </c>
      <c r="C42" s="219"/>
      <c r="D42" s="96">
        <f>Menu!AN24</f>
        <v>0</v>
      </c>
      <c r="E42" s="82">
        <f>Menu!AL24</f>
        <v>0</v>
      </c>
      <c r="F42" s="83">
        <f>Menu!AM24</f>
        <v>0</v>
      </c>
      <c r="G42" s="83">
        <f t="shared" si="0"/>
        <v>0</v>
      </c>
      <c r="H42" s="29"/>
      <c r="I42" s="23"/>
      <c r="J42" s="23"/>
      <c r="K42" s="23"/>
      <c r="L42" s="23"/>
      <c r="M42" s="23"/>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23"/>
      <c r="AO42" s="23"/>
      <c r="AP42" s="23"/>
      <c r="AQ42" s="23"/>
      <c r="AR42" s="23"/>
      <c r="AS42" s="23"/>
      <c r="AT42" s="23"/>
      <c r="AU42" s="23"/>
      <c r="AV42" s="23"/>
      <c r="AW42" s="23"/>
      <c r="AX42" s="23"/>
      <c r="AY42" s="23"/>
      <c r="AZ42" s="23"/>
      <c r="BA42" s="23"/>
      <c r="BB42" s="23"/>
      <c r="BC42" s="23"/>
      <c r="BD42" s="23"/>
      <c r="BE42" s="23"/>
    </row>
    <row r="43" spans="1:57" s="28" customFormat="1" ht="15" customHeight="1">
      <c r="A43" s="29"/>
      <c r="B43" s="218">
        <f>Menu!AK25</f>
        <v>0</v>
      </c>
      <c r="C43" s="219"/>
      <c r="D43" s="96">
        <f>Menu!AN25</f>
        <v>0</v>
      </c>
      <c r="E43" s="82">
        <f>Menu!AL25</f>
        <v>0</v>
      </c>
      <c r="F43" s="83">
        <f>Menu!AM25</f>
        <v>0</v>
      </c>
      <c r="G43" s="83">
        <f t="shared" si="0"/>
        <v>0</v>
      </c>
      <c r="H43" s="29"/>
      <c r="I43" s="23"/>
      <c r="J43" s="23"/>
      <c r="K43" s="23"/>
      <c r="L43" s="23"/>
      <c r="M43" s="23"/>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23"/>
      <c r="AO43" s="23"/>
      <c r="AP43" s="23"/>
      <c r="AQ43" s="23"/>
      <c r="AR43" s="23"/>
      <c r="AS43" s="23"/>
      <c r="AT43" s="23"/>
      <c r="AU43" s="23"/>
      <c r="AV43" s="23"/>
      <c r="AW43" s="23"/>
      <c r="AX43" s="23"/>
      <c r="AY43" s="23"/>
      <c r="AZ43" s="23"/>
      <c r="BA43" s="23"/>
      <c r="BB43" s="23"/>
      <c r="BC43" s="23"/>
      <c r="BD43" s="23"/>
      <c r="BE43" s="23"/>
    </row>
    <row r="44" spans="1:57" ht="15" customHeight="1">
      <c r="A44" s="41"/>
      <c r="B44" s="218">
        <f>Menu!AK26</f>
        <v>0</v>
      </c>
      <c r="C44" s="219"/>
      <c r="D44" s="96">
        <f>Menu!AN26</f>
        <v>0</v>
      </c>
      <c r="E44" s="82">
        <f>Menu!AL26</f>
        <v>0</v>
      </c>
      <c r="F44" s="83">
        <f>Menu!AM26</f>
        <v>0</v>
      </c>
      <c r="G44" s="83">
        <f t="shared" si="0"/>
        <v>0</v>
      </c>
      <c r="H44" s="29"/>
    </row>
    <row r="45" spans="1:57" ht="15" customHeight="1">
      <c r="A45" s="41"/>
      <c r="B45" s="218">
        <f>Menu!AK27</f>
        <v>0</v>
      </c>
      <c r="C45" s="219"/>
      <c r="D45" s="96">
        <f>Menu!AN27</f>
        <v>0</v>
      </c>
      <c r="E45" s="82">
        <f>Menu!AL27</f>
        <v>0</v>
      </c>
      <c r="F45" s="83">
        <f>Menu!AM27</f>
        <v>0</v>
      </c>
      <c r="G45" s="83">
        <f t="shared" si="0"/>
        <v>0</v>
      </c>
      <c r="H45" s="29"/>
    </row>
    <row r="46" spans="1:57" s="28" customFormat="1" ht="15" customHeight="1">
      <c r="A46" s="41"/>
      <c r="B46" s="218">
        <f>Menu!AK28</f>
        <v>0</v>
      </c>
      <c r="C46" s="219"/>
      <c r="D46" s="96">
        <f>Menu!AN28</f>
        <v>0</v>
      </c>
      <c r="E46" s="82">
        <f>Menu!AL28</f>
        <v>0</v>
      </c>
      <c r="F46" s="83">
        <f>Menu!AM28</f>
        <v>0</v>
      </c>
      <c r="G46" s="83">
        <f t="shared" si="0"/>
        <v>0</v>
      </c>
      <c r="H46" s="29"/>
      <c r="I46" s="23"/>
      <c r="J46" s="23"/>
      <c r="K46" s="23"/>
      <c r="L46" s="23"/>
      <c r="M46" s="23"/>
      <c r="N46" s="23"/>
      <c r="O46" s="23"/>
      <c r="P46" s="23"/>
      <c r="Q46" s="23"/>
      <c r="R46" s="23"/>
      <c r="S46" s="23"/>
      <c r="T46" s="23"/>
      <c r="U46" s="23"/>
      <c r="V46" s="23"/>
      <c r="W46" s="23"/>
      <c r="X46" s="23"/>
      <c r="Y46" s="23"/>
      <c r="Z46" s="23"/>
      <c r="AA46" s="23"/>
      <c r="AB46" s="23"/>
      <c r="AC46" s="23"/>
      <c r="AD46" s="23"/>
      <c r="AE46" s="23"/>
      <c r="AF46" s="23"/>
      <c r="AG46" s="23"/>
      <c r="AH46" s="23"/>
      <c r="AI46" s="23"/>
      <c r="AJ46" s="23"/>
      <c r="AK46" s="23"/>
      <c r="AL46" s="23"/>
      <c r="AM46" s="23"/>
      <c r="AN46" s="23"/>
      <c r="AO46" s="23"/>
      <c r="AP46" s="23"/>
      <c r="AQ46" s="23"/>
      <c r="AR46" s="23"/>
      <c r="AS46" s="23"/>
      <c r="AT46" s="23"/>
      <c r="AU46" s="23"/>
      <c r="AV46" s="23"/>
      <c r="AW46" s="23"/>
      <c r="AX46" s="23"/>
      <c r="AY46" s="23"/>
      <c r="AZ46" s="23"/>
      <c r="BA46" s="23"/>
      <c r="BB46" s="23"/>
      <c r="BC46" s="23"/>
      <c r="BD46" s="23"/>
      <c r="BE46" s="23"/>
    </row>
    <row r="47" spans="1:57" s="28" customFormat="1" ht="13.5" customHeight="1">
      <c r="A47" s="41"/>
      <c r="B47" s="217"/>
      <c r="C47" s="181"/>
      <c r="D47" s="89"/>
      <c r="E47" s="89"/>
      <c r="F47" s="94"/>
      <c r="G47" s="95"/>
      <c r="H47" s="29"/>
      <c r="I47" s="23"/>
      <c r="J47" s="23"/>
      <c r="K47" s="23"/>
      <c r="L47" s="23"/>
      <c r="M47" s="23"/>
      <c r="N47" s="23"/>
      <c r="O47" s="23"/>
      <c r="P47" s="23"/>
      <c r="Q47" s="23"/>
      <c r="R47" s="23"/>
      <c r="S47" s="23"/>
      <c r="T47" s="23"/>
      <c r="U47" s="23"/>
      <c r="V47" s="23"/>
      <c r="W47" s="23"/>
      <c r="X47" s="23"/>
      <c r="Y47" s="23"/>
      <c r="Z47" s="23"/>
      <c r="AA47" s="23"/>
      <c r="AB47" s="23"/>
      <c r="AC47" s="23"/>
      <c r="AD47" s="23"/>
      <c r="AE47" s="23"/>
      <c r="AF47" s="23"/>
      <c r="AG47" s="23"/>
      <c r="AH47" s="23"/>
      <c r="AI47" s="23"/>
      <c r="AJ47" s="23"/>
      <c r="AK47" s="23"/>
      <c r="AL47" s="23"/>
      <c r="AM47" s="23"/>
      <c r="AN47" s="23"/>
      <c r="AO47" s="23"/>
      <c r="AP47" s="23"/>
      <c r="AQ47" s="23"/>
      <c r="AR47" s="23"/>
      <c r="AS47" s="23"/>
      <c r="AT47" s="23"/>
      <c r="AU47" s="23"/>
      <c r="AV47" s="23"/>
      <c r="AW47" s="23"/>
      <c r="AX47" s="23"/>
      <c r="AY47" s="23"/>
      <c r="AZ47" s="23"/>
      <c r="BA47" s="23"/>
      <c r="BB47" s="23"/>
      <c r="BC47" s="23"/>
      <c r="BD47" s="23"/>
      <c r="BE47" s="23"/>
    </row>
    <row r="48" spans="1:57" s="28" customFormat="1" ht="13.5" customHeight="1">
      <c r="A48" s="41"/>
      <c r="B48" s="32"/>
      <c r="C48" s="33"/>
      <c r="D48" s="43"/>
      <c r="E48" s="43"/>
      <c r="F48" s="44" t="s">
        <v>112</v>
      </c>
      <c r="G48" s="88">
        <f>SUM(G23:G46)</f>
        <v>0</v>
      </c>
      <c r="H48" s="29"/>
      <c r="I48" s="23"/>
      <c r="J48" s="23"/>
      <c r="K48" s="23"/>
      <c r="L48" s="23"/>
      <c r="M48" s="23"/>
      <c r="N48" s="23"/>
      <c r="O48" s="23"/>
      <c r="P48" s="23"/>
      <c r="Q48" s="23"/>
      <c r="R48" s="23"/>
      <c r="S48" s="23"/>
      <c r="T48" s="23"/>
      <c r="U48" s="23"/>
      <c r="V48" s="23"/>
      <c r="W48" s="23"/>
      <c r="X48" s="23"/>
      <c r="Y48" s="23"/>
      <c r="Z48" s="23"/>
      <c r="AA48" s="23"/>
      <c r="AB48" s="23"/>
      <c r="AC48" s="23"/>
      <c r="AD48" s="23"/>
      <c r="AE48" s="23"/>
      <c r="AF48" s="23"/>
      <c r="AG48" s="23"/>
      <c r="AH48" s="23"/>
      <c r="AI48" s="23"/>
      <c r="AJ48" s="23"/>
      <c r="AK48" s="23"/>
      <c r="AL48" s="23"/>
      <c r="AM48" s="23"/>
      <c r="AN48" s="23"/>
      <c r="AO48" s="23"/>
      <c r="AP48" s="23"/>
      <c r="AQ48" s="23"/>
      <c r="AR48" s="23"/>
      <c r="AS48" s="23"/>
      <c r="AT48" s="23"/>
      <c r="AU48" s="23"/>
      <c r="AV48" s="23"/>
      <c r="AW48" s="23"/>
      <c r="AX48" s="23"/>
      <c r="AY48" s="23"/>
      <c r="AZ48" s="23"/>
      <c r="BA48" s="23"/>
      <c r="BB48" s="23"/>
      <c r="BC48" s="23"/>
      <c r="BD48" s="23"/>
      <c r="BE48" s="23"/>
    </row>
    <row r="49" spans="1:57" s="28" customFormat="1" ht="13.5" customHeight="1">
      <c r="A49" s="41"/>
      <c r="B49" s="32"/>
      <c r="C49" s="33"/>
      <c r="D49" s="43"/>
      <c r="E49" s="43"/>
      <c r="F49" s="44" t="s">
        <v>113</v>
      </c>
      <c r="G49" s="65">
        <f>SUM(G48)*1.055</f>
        <v>0</v>
      </c>
      <c r="H49" s="29"/>
      <c r="I49" s="23"/>
      <c r="J49" s="23"/>
      <c r="K49" s="23"/>
      <c r="L49" s="23"/>
      <c r="M49" s="23"/>
      <c r="N49" s="23"/>
      <c r="O49" s="23"/>
      <c r="P49" s="23"/>
      <c r="Q49" s="23"/>
      <c r="R49" s="23"/>
      <c r="S49" s="23"/>
      <c r="T49" s="23"/>
      <c r="U49" s="23"/>
      <c r="V49" s="23"/>
      <c r="W49" s="23"/>
      <c r="X49" s="23"/>
      <c r="Y49" s="23"/>
      <c r="Z49" s="23"/>
      <c r="AA49" s="23"/>
      <c r="AB49" s="23"/>
      <c r="AC49" s="23"/>
      <c r="AD49" s="23"/>
      <c r="AE49" s="23"/>
      <c r="AF49" s="23"/>
      <c r="AG49" s="23"/>
      <c r="AH49" s="23"/>
      <c r="AI49" s="23"/>
      <c r="AJ49" s="23"/>
      <c r="AK49" s="23"/>
      <c r="AL49" s="23"/>
      <c r="AM49" s="23"/>
      <c r="AN49" s="23"/>
      <c r="AO49" s="23"/>
      <c r="AP49" s="23"/>
      <c r="AQ49" s="23"/>
      <c r="AR49" s="23"/>
      <c r="AS49" s="23"/>
      <c r="AT49" s="23"/>
      <c r="AU49" s="23"/>
      <c r="AV49" s="23"/>
      <c r="AW49" s="23"/>
      <c r="AX49" s="23"/>
      <c r="AY49" s="23"/>
      <c r="AZ49" s="23"/>
      <c r="BA49" s="23"/>
      <c r="BB49" s="23"/>
      <c r="BC49" s="23"/>
      <c r="BD49" s="23"/>
      <c r="BE49" s="23"/>
    </row>
    <row r="50" spans="1:57" ht="5.25" customHeight="1">
      <c r="A50" s="45"/>
      <c r="B50" s="6"/>
      <c r="C50" s="20"/>
      <c r="D50" s="20"/>
      <c r="E50" s="20"/>
      <c r="F50" s="20"/>
      <c r="G50" s="46"/>
      <c r="H50" s="47"/>
    </row>
    <row r="51" spans="1:57" ht="48.75" customHeight="1">
      <c r="A51" s="45"/>
      <c r="B51" s="48" t="s">
        <v>114</v>
      </c>
      <c r="C51" s="179" t="s">
        <v>115</v>
      </c>
      <c r="D51" s="180"/>
      <c r="E51" s="74"/>
      <c r="F51" s="49">
        <f ca="1">TODAY()</f>
        <v>43736</v>
      </c>
      <c r="G51" s="50" t="s">
        <v>116</v>
      </c>
      <c r="H51" s="51"/>
    </row>
    <row r="52" spans="1:57" ht="50.25" customHeight="1">
      <c r="A52" s="45"/>
      <c r="B52" s="52"/>
      <c r="C52" s="173" t="s">
        <v>319</v>
      </c>
      <c r="D52" s="174"/>
      <c r="E52" s="80"/>
      <c r="F52" s="53" t="s">
        <v>118</v>
      </c>
      <c r="G52" s="50" t="s">
        <v>116</v>
      </c>
      <c r="H52" s="51"/>
    </row>
    <row r="53" spans="1:57" ht="30.75" customHeight="1">
      <c r="A53" s="45"/>
      <c r="B53" s="54"/>
      <c r="C53" s="175" t="s">
        <v>119</v>
      </c>
      <c r="D53" s="174"/>
      <c r="E53" s="80"/>
      <c r="F53" s="55" t="s">
        <v>118</v>
      </c>
      <c r="G53" s="50" t="s">
        <v>116</v>
      </c>
      <c r="H53" s="51"/>
    </row>
    <row r="54" spans="1:57" ht="30.75" customHeight="1">
      <c r="A54" s="45"/>
      <c r="B54" s="54"/>
      <c r="C54" s="173" t="s">
        <v>120</v>
      </c>
      <c r="D54" s="174"/>
      <c r="E54" s="80"/>
      <c r="F54" s="55" t="s">
        <v>118</v>
      </c>
      <c r="G54" s="50" t="s">
        <v>116</v>
      </c>
      <c r="H54" s="51"/>
    </row>
    <row r="55" spans="1:57" ht="30.75" customHeight="1">
      <c r="A55" s="45"/>
      <c r="B55" s="54"/>
      <c r="C55" s="173" t="s">
        <v>121</v>
      </c>
      <c r="D55" s="174"/>
      <c r="E55" s="81"/>
      <c r="F55" s="56" t="s">
        <v>118</v>
      </c>
      <c r="G55" s="57" t="s">
        <v>116</v>
      </c>
      <c r="H55" s="51"/>
    </row>
    <row r="56" spans="1:57" s="63" customFormat="1" ht="66.75" customHeight="1">
      <c r="A56" s="58"/>
      <c r="B56" s="59" t="s">
        <v>122</v>
      </c>
      <c r="C56" s="176" t="s">
        <v>123</v>
      </c>
      <c r="D56" s="177"/>
      <c r="E56" s="177"/>
      <c r="F56" s="178"/>
      <c r="G56" s="60" t="s">
        <v>124</v>
      </c>
      <c r="H56" s="61"/>
      <c r="I56" s="62"/>
      <c r="J56" s="62"/>
      <c r="K56" s="62"/>
      <c r="L56" s="62"/>
      <c r="M56" s="62"/>
      <c r="N56" s="62"/>
      <c r="O56" s="62"/>
      <c r="P56" s="62"/>
      <c r="Q56" s="62"/>
      <c r="R56" s="62"/>
      <c r="S56" s="62"/>
      <c r="T56" s="62"/>
      <c r="U56" s="62"/>
      <c r="V56" s="62"/>
      <c r="W56" s="62"/>
      <c r="X56" s="62"/>
      <c r="Y56" s="62"/>
      <c r="Z56" s="62"/>
      <c r="AA56" s="62"/>
      <c r="AB56" s="62"/>
      <c r="AC56" s="62"/>
      <c r="AD56" s="62"/>
      <c r="AE56" s="62"/>
      <c r="AF56" s="62"/>
      <c r="AG56" s="62"/>
      <c r="AH56" s="62"/>
      <c r="AI56" s="62"/>
      <c r="AJ56" s="62"/>
      <c r="AK56" s="62"/>
      <c r="AL56" s="62"/>
      <c r="AM56" s="62"/>
      <c r="AN56" s="62"/>
      <c r="AO56" s="62"/>
      <c r="AP56" s="62"/>
      <c r="AQ56" s="62"/>
      <c r="AR56" s="62"/>
      <c r="AS56" s="62"/>
      <c r="AT56" s="62"/>
      <c r="AU56" s="62"/>
      <c r="AV56" s="62"/>
      <c r="AW56" s="62"/>
      <c r="AX56" s="62"/>
      <c r="AY56" s="62"/>
      <c r="AZ56" s="62"/>
      <c r="BA56" s="62"/>
      <c r="BB56" s="62"/>
      <c r="BC56" s="62"/>
      <c r="BD56" s="62"/>
      <c r="BE56" s="62"/>
    </row>
    <row r="57" spans="1:57" ht="0" hidden="1" customHeight="1">
      <c r="A57" s="45"/>
      <c r="C57" s="4" t="s">
        <v>125</v>
      </c>
    </row>
    <row r="58" spans="1:57" ht="0" hidden="1" customHeight="1">
      <c r="C58" s="4" t="s">
        <v>126</v>
      </c>
    </row>
  </sheetData>
  <sheetProtection formatCells="0" formatColumns="0" formatRows="0" insertColumns="0" insertRows="0" insertHyperlinks="0" deleteColumns="0" deleteRows="0" sort="0" autoFilter="0" pivotTables="0"/>
  <mergeCells count="43">
    <mergeCell ref="B22:C22"/>
    <mergeCell ref="C1:G5"/>
    <mergeCell ref="C6:G6"/>
    <mergeCell ref="C7:G7"/>
    <mergeCell ref="C11:E11"/>
    <mergeCell ref="B14:C14"/>
    <mergeCell ref="D14:G14"/>
    <mergeCell ref="B15:C15"/>
    <mergeCell ref="D15:G15"/>
    <mergeCell ref="B16:C16"/>
    <mergeCell ref="D16:G16"/>
    <mergeCell ref="D17:G17"/>
    <mergeCell ref="B34:C34"/>
    <mergeCell ref="B23:C23"/>
    <mergeCell ref="B24:C24"/>
    <mergeCell ref="B25:C25"/>
    <mergeCell ref="B26:C26"/>
    <mergeCell ref="B27:C27"/>
    <mergeCell ref="B28:C28"/>
    <mergeCell ref="B29:C29"/>
    <mergeCell ref="B30:C30"/>
    <mergeCell ref="B31:C31"/>
    <mergeCell ref="B32:C32"/>
    <mergeCell ref="B33:C33"/>
    <mergeCell ref="B46:C46"/>
    <mergeCell ref="B35:C35"/>
    <mergeCell ref="B36:C36"/>
    <mergeCell ref="B37:C37"/>
    <mergeCell ref="B38:C38"/>
    <mergeCell ref="B39:C39"/>
    <mergeCell ref="B40:C40"/>
    <mergeCell ref="B41:C41"/>
    <mergeCell ref="B42:C42"/>
    <mergeCell ref="B43:C43"/>
    <mergeCell ref="B44:C44"/>
    <mergeCell ref="B45:C45"/>
    <mergeCell ref="C56:F56"/>
    <mergeCell ref="B47:C47"/>
    <mergeCell ref="C51:D51"/>
    <mergeCell ref="C52:D52"/>
    <mergeCell ref="C53:D53"/>
    <mergeCell ref="C54:D54"/>
    <mergeCell ref="C55:D55"/>
  </mergeCells>
  <pageMargins left="0.27559055118110237" right="0.31496062992125984" top="0.19685039370078741" bottom="0.23622047244094491" header="0.19685039370078741" footer="0.19685039370078741"/>
  <pageSetup paperSize="9" scale="73" orientation="portrait" r:id="rId1"/>
  <headerFooter alignWithMargins="0"/>
  <ignoredErrors>
    <ignoredError sqref="B48:G49 B23:G46"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43009" r:id="rId4" name="Drop Down 1">
              <controlPr locked="0" defaultSize="0" autoLine="0" autoPict="0">
                <anchor moveWithCells="1" sizeWithCells="1">
                  <from>
                    <xdr:col>8</xdr:col>
                    <xdr:colOff>0</xdr:colOff>
                    <xdr:row>48</xdr:row>
                    <xdr:rowOff>0</xdr:rowOff>
                  </from>
                  <to>
                    <xdr:col>8</xdr:col>
                    <xdr:colOff>0</xdr:colOff>
                    <xdr:row>48</xdr:row>
                    <xdr:rowOff>0</xdr:rowOff>
                  </to>
                </anchor>
              </controlPr>
            </control>
          </mc:Choice>
        </mc:AlternateContent>
        <mc:AlternateContent xmlns:mc="http://schemas.openxmlformats.org/markup-compatibility/2006">
          <mc:Choice Requires="x14">
            <control shapeId="43010" r:id="rId5" name="Check Box 2">
              <controlPr defaultSize="0" autoFill="0" autoLine="0" autoPict="0">
                <anchor moveWithCells="1">
                  <from>
                    <xdr:col>1</xdr:col>
                    <xdr:colOff>127000</xdr:colOff>
                    <xdr:row>50</xdr:row>
                    <xdr:rowOff>203200</xdr:rowOff>
                  </from>
                  <to>
                    <xdr:col>1</xdr:col>
                    <xdr:colOff>711200</xdr:colOff>
                    <xdr:row>50</xdr:row>
                    <xdr:rowOff>419100</xdr:rowOff>
                  </to>
                </anchor>
              </controlPr>
            </control>
          </mc:Choice>
        </mc:AlternateContent>
        <mc:AlternateContent xmlns:mc="http://schemas.openxmlformats.org/markup-compatibility/2006">
          <mc:Choice Requires="x14">
            <control shapeId="43011" r:id="rId6" name="Check Box 3">
              <controlPr defaultSize="0" autoFill="0" autoLine="0" autoPict="0">
                <anchor moveWithCells="1">
                  <from>
                    <xdr:col>1</xdr:col>
                    <xdr:colOff>850900</xdr:colOff>
                    <xdr:row>50</xdr:row>
                    <xdr:rowOff>215900</xdr:rowOff>
                  </from>
                  <to>
                    <xdr:col>1</xdr:col>
                    <xdr:colOff>1346200</xdr:colOff>
                    <xdr:row>50</xdr:row>
                    <xdr:rowOff>431800</xdr:rowOff>
                  </to>
                </anchor>
              </controlPr>
            </control>
          </mc:Choice>
        </mc:AlternateContent>
        <mc:AlternateContent xmlns:mc="http://schemas.openxmlformats.org/markup-compatibility/2006">
          <mc:Choice Requires="x14">
            <control shapeId="43012" r:id="rId7" name="Check Box 4">
              <controlPr defaultSize="0" autoFill="0" autoLine="0" autoPict="0">
                <anchor moveWithCells="1">
                  <from>
                    <xdr:col>1</xdr:col>
                    <xdr:colOff>825500</xdr:colOff>
                    <xdr:row>53</xdr:row>
                    <xdr:rowOff>76200</xdr:rowOff>
                  </from>
                  <to>
                    <xdr:col>1</xdr:col>
                    <xdr:colOff>1320800</xdr:colOff>
                    <xdr:row>53</xdr:row>
                    <xdr:rowOff>292100</xdr:rowOff>
                  </to>
                </anchor>
              </controlPr>
            </control>
          </mc:Choice>
        </mc:AlternateContent>
        <mc:AlternateContent xmlns:mc="http://schemas.openxmlformats.org/markup-compatibility/2006">
          <mc:Choice Requires="x14">
            <control shapeId="43013" r:id="rId8" name="Check Box 5">
              <controlPr defaultSize="0" autoFill="0" autoLine="0" autoPict="0">
                <anchor moveWithCells="1">
                  <from>
                    <xdr:col>1</xdr:col>
                    <xdr:colOff>114300</xdr:colOff>
                    <xdr:row>54</xdr:row>
                    <xdr:rowOff>63500</xdr:rowOff>
                  </from>
                  <to>
                    <xdr:col>1</xdr:col>
                    <xdr:colOff>698500</xdr:colOff>
                    <xdr:row>54</xdr:row>
                    <xdr:rowOff>279400</xdr:rowOff>
                  </to>
                </anchor>
              </controlPr>
            </control>
          </mc:Choice>
        </mc:AlternateContent>
        <mc:AlternateContent xmlns:mc="http://schemas.openxmlformats.org/markup-compatibility/2006">
          <mc:Choice Requires="x14">
            <control shapeId="43014" r:id="rId9" name="Check Box 6">
              <controlPr defaultSize="0" autoFill="0" autoLine="0" autoPict="0">
                <anchor moveWithCells="1">
                  <from>
                    <xdr:col>1</xdr:col>
                    <xdr:colOff>838200</xdr:colOff>
                    <xdr:row>54</xdr:row>
                    <xdr:rowOff>38100</xdr:rowOff>
                  </from>
                  <to>
                    <xdr:col>1</xdr:col>
                    <xdr:colOff>1358900</xdr:colOff>
                    <xdr:row>54</xdr:row>
                    <xdr:rowOff>254000</xdr:rowOff>
                  </to>
                </anchor>
              </controlPr>
            </control>
          </mc:Choice>
        </mc:AlternateContent>
        <mc:AlternateContent xmlns:mc="http://schemas.openxmlformats.org/markup-compatibility/2006">
          <mc:Choice Requires="x14">
            <control shapeId="43015" r:id="rId10" name="Option Button 7">
              <controlPr defaultSize="0" autoFill="0" autoLine="0" autoPict="0">
                <anchor moveWithCells="1">
                  <from>
                    <xdr:col>1</xdr:col>
                    <xdr:colOff>152400</xdr:colOff>
                    <xdr:row>18</xdr:row>
                    <xdr:rowOff>63500</xdr:rowOff>
                  </from>
                  <to>
                    <xdr:col>1</xdr:col>
                    <xdr:colOff>1574800</xdr:colOff>
                    <xdr:row>19</xdr:row>
                    <xdr:rowOff>76200</xdr:rowOff>
                  </to>
                </anchor>
              </controlPr>
            </control>
          </mc:Choice>
        </mc:AlternateContent>
        <mc:AlternateContent xmlns:mc="http://schemas.openxmlformats.org/markup-compatibility/2006">
          <mc:Choice Requires="x14">
            <control shapeId="43016" r:id="rId11" name="Option Button 8">
              <controlPr defaultSize="0" autoFill="0" autoLine="0" autoPict="0">
                <anchor moveWithCells="1">
                  <from>
                    <xdr:col>1</xdr:col>
                    <xdr:colOff>139700</xdr:colOff>
                    <xdr:row>17</xdr:row>
                    <xdr:rowOff>50800</xdr:rowOff>
                  </from>
                  <to>
                    <xdr:col>2</xdr:col>
                    <xdr:colOff>12700</xdr:colOff>
                    <xdr:row>18</xdr:row>
                    <xdr:rowOff>38100</xdr:rowOff>
                  </to>
                </anchor>
              </controlPr>
            </control>
          </mc:Choice>
        </mc:AlternateContent>
        <mc:AlternateContent xmlns:mc="http://schemas.openxmlformats.org/markup-compatibility/2006">
          <mc:Choice Requires="x14">
            <control shapeId="43017" r:id="rId12" name="Option Button 9">
              <controlPr defaultSize="0" autoFill="0" autoLine="0" autoPict="0">
                <anchor moveWithCells="1">
                  <from>
                    <xdr:col>1</xdr:col>
                    <xdr:colOff>139700</xdr:colOff>
                    <xdr:row>16</xdr:row>
                    <xdr:rowOff>25400</xdr:rowOff>
                  </from>
                  <to>
                    <xdr:col>1</xdr:col>
                    <xdr:colOff>1206500</xdr:colOff>
                    <xdr:row>17</xdr:row>
                    <xdr:rowOff>38100</xdr:rowOff>
                  </to>
                </anchor>
              </controlPr>
            </control>
          </mc:Choice>
        </mc:AlternateContent>
        <mc:AlternateContent xmlns:mc="http://schemas.openxmlformats.org/markup-compatibility/2006">
          <mc:Choice Requires="x14">
            <control shapeId="43018" r:id="rId13" name="Option Button 10">
              <controlPr defaultSize="0" autoFill="0" autoLine="0" autoPict="0">
                <anchor moveWithCells="1">
                  <from>
                    <xdr:col>1</xdr:col>
                    <xdr:colOff>139700</xdr:colOff>
                    <xdr:row>19</xdr:row>
                    <xdr:rowOff>101600</xdr:rowOff>
                  </from>
                  <to>
                    <xdr:col>1</xdr:col>
                    <xdr:colOff>1562100</xdr:colOff>
                    <xdr:row>20</xdr:row>
                    <xdr:rowOff>114300</xdr:rowOff>
                  </to>
                </anchor>
              </controlPr>
            </control>
          </mc:Choice>
        </mc:AlternateContent>
        <mc:AlternateContent xmlns:mc="http://schemas.openxmlformats.org/markup-compatibility/2006">
          <mc:Choice Requires="x14">
            <control shapeId="43019" r:id="rId14" name="Option Button 11">
              <controlPr defaultSize="0" autoFill="0" autoLine="0" autoPict="0">
                <anchor moveWithCells="1">
                  <from>
                    <xdr:col>2</xdr:col>
                    <xdr:colOff>63500</xdr:colOff>
                    <xdr:row>19</xdr:row>
                    <xdr:rowOff>101600</xdr:rowOff>
                  </from>
                  <to>
                    <xdr:col>2</xdr:col>
                    <xdr:colOff>1739900</xdr:colOff>
                    <xdr:row>20</xdr:row>
                    <xdr:rowOff>127000</xdr:rowOff>
                  </to>
                </anchor>
              </controlPr>
            </control>
          </mc:Choice>
        </mc:AlternateContent>
        <mc:AlternateContent xmlns:mc="http://schemas.openxmlformats.org/markup-compatibility/2006">
          <mc:Choice Requires="x14">
            <control shapeId="43020" r:id="rId15" name="Option Button 12">
              <controlPr defaultSize="0" autoFill="0" autoLine="0" autoPict="0">
                <anchor moveWithCells="1">
                  <from>
                    <xdr:col>2</xdr:col>
                    <xdr:colOff>63500</xdr:colOff>
                    <xdr:row>18</xdr:row>
                    <xdr:rowOff>63500</xdr:rowOff>
                  </from>
                  <to>
                    <xdr:col>2</xdr:col>
                    <xdr:colOff>1727200</xdr:colOff>
                    <xdr:row>19</xdr:row>
                    <xdr:rowOff>88900</xdr:rowOff>
                  </to>
                </anchor>
              </controlPr>
            </control>
          </mc:Choice>
        </mc:AlternateContent>
        <mc:AlternateContent xmlns:mc="http://schemas.openxmlformats.org/markup-compatibility/2006">
          <mc:Choice Requires="x14">
            <control shapeId="43021" r:id="rId16" name="Option Button 13">
              <controlPr defaultSize="0" autoFill="0" autoLine="0" autoPict="0">
                <anchor moveWithCells="1">
                  <from>
                    <xdr:col>2</xdr:col>
                    <xdr:colOff>63500</xdr:colOff>
                    <xdr:row>17</xdr:row>
                    <xdr:rowOff>63500</xdr:rowOff>
                  </from>
                  <to>
                    <xdr:col>2</xdr:col>
                    <xdr:colOff>1651000</xdr:colOff>
                    <xdr:row>18</xdr:row>
                    <xdr:rowOff>50800</xdr:rowOff>
                  </to>
                </anchor>
              </controlPr>
            </control>
          </mc:Choice>
        </mc:AlternateContent>
        <mc:AlternateContent xmlns:mc="http://schemas.openxmlformats.org/markup-compatibility/2006">
          <mc:Choice Requires="x14">
            <control shapeId="43022" r:id="rId17" name="Check Box 14">
              <controlPr defaultSize="0" autoFill="0" autoLine="0" autoPict="0">
                <anchor moveWithCells="1">
                  <from>
                    <xdr:col>1</xdr:col>
                    <xdr:colOff>127000</xdr:colOff>
                    <xdr:row>51</xdr:row>
                    <xdr:rowOff>215900</xdr:rowOff>
                  </from>
                  <to>
                    <xdr:col>1</xdr:col>
                    <xdr:colOff>711200</xdr:colOff>
                    <xdr:row>51</xdr:row>
                    <xdr:rowOff>431800</xdr:rowOff>
                  </to>
                </anchor>
              </controlPr>
            </control>
          </mc:Choice>
        </mc:AlternateContent>
        <mc:AlternateContent xmlns:mc="http://schemas.openxmlformats.org/markup-compatibility/2006">
          <mc:Choice Requires="x14">
            <control shapeId="43023" r:id="rId18" name="Check Box 15">
              <controlPr defaultSize="0" autoFill="0" autoLine="0" autoPict="0">
                <anchor moveWithCells="1">
                  <from>
                    <xdr:col>1</xdr:col>
                    <xdr:colOff>850900</xdr:colOff>
                    <xdr:row>51</xdr:row>
                    <xdr:rowOff>203200</xdr:rowOff>
                  </from>
                  <to>
                    <xdr:col>1</xdr:col>
                    <xdr:colOff>1346200</xdr:colOff>
                    <xdr:row>51</xdr:row>
                    <xdr:rowOff>419100</xdr:rowOff>
                  </to>
                </anchor>
              </controlPr>
            </control>
          </mc:Choice>
        </mc:AlternateContent>
        <mc:AlternateContent xmlns:mc="http://schemas.openxmlformats.org/markup-compatibility/2006">
          <mc:Choice Requires="x14">
            <control shapeId="43024" r:id="rId19" name="Check Box 16">
              <controlPr defaultSize="0" autoFill="0" autoLine="0" autoPict="0">
                <anchor moveWithCells="1">
                  <from>
                    <xdr:col>1</xdr:col>
                    <xdr:colOff>127000</xdr:colOff>
                    <xdr:row>52</xdr:row>
                    <xdr:rowOff>63500</xdr:rowOff>
                  </from>
                  <to>
                    <xdr:col>1</xdr:col>
                    <xdr:colOff>711200</xdr:colOff>
                    <xdr:row>52</xdr:row>
                    <xdr:rowOff>292100</xdr:rowOff>
                  </to>
                </anchor>
              </controlPr>
            </control>
          </mc:Choice>
        </mc:AlternateContent>
        <mc:AlternateContent xmlns:mc="http://schemas.openxmlformats.org/markup-compatibility/2006">
          <mc:Choice Requires="x14">
            <control shapeId="43025" r:id="rId20" name="Check Box 17">
              <controlPr defaultSize="0" autoFill="0" autoLine="0" autoPict="0">
                <anchor moveWithCells="1">
                  <from>
                    <xdr:col>1</xdr:col>
                    <xdr:colOff>863600</xdr:colOff>
                    <xdr:row>52</xdr:row>
                    <xdr:rowOff>63500</xdr:rowOff>
                  </from>
                  <to>
                    <xdr:col>1</xdr:col>
                    <xdr:colOff>1397000</xdr:colOff>
                    <xdr:row>52</xdr:row>
                    <xdr:rowOff>292100</xdr:rowOff>
                  </to>
                </anchor>
              </controlPr>
            </control>
          </mc:Choice>
        </mc:AlternateContent>
        <mc:AlternateContent xmlns:mc="http://schemas.openxmlformats.org/markup-compatibility/2006">
          <mc:Choice Requires="x14">
            <control shapeId="43026" r:id="rId21" name="Check Box 18">
              <controlPr defaultSize="0" autoFill="0" autoLine="0" autoPict="0">
                <anchor moveWithCells="1">
                  <from>
                    <xdr:col>1</xdr:col>
                    <xdr:colOff>114300</xdr:colOff>
                    <xdr:row>53</xdr:row>
                    <xdr:rowOff>88900</xdr:rowOff>
                  </from>
                  <to>
                    <xdr:col>1</xdr:col>
                    <xdr:colOff>698500</xdr:colOff>
                    <xdr:row>53</xdr:row>
                    <xdr:rowOff>304800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11</vt:i4>
      </vt:variant>
      <vt:variant>
        <vt:lpstr>Plages nommées</vt:lpstr>
      </vt:variant>
      <vt:variant>
        <vt:i4>6</vt:i4>
      </vt:variant>
    </vt:vector>
  </HeadingPairs>
  <TitlesOfParts>
    <vt:vector size="17" baseType="lpstr">
      <vt:lpstr>Start</vt:lpstr>
      <vt:lpstr>Mercuriale</vt:lpstr>
      <vt:lpstr>Recettes</vt:lpstr>
      <vt:lpstr>Menu</vt:lpstr>
      <vt:lpstr>Prix unitaire et fournisseurs</vt:lpstr>
      <vt:lpstr>Commande Metro</vt:lpstr>
      <vt:lpstr>Commande Jaeger</vt:lpstr>
      <vt:lpstr>Commande Courroye</vt:lpstr>
      <vt:lpstr>Commande Patisfrance</vt:lpstr>
      <vt:lpstr>Stock CFA</vt:lpstr>
      <vt:lpstr>Cash Viande</vt:lpstr>
      <vt:lpstr>'Cash Viande'!Zone_d_impression</vt:lpstr>
      <vt:lpstr>'Commande Courroye'!Zone_d_impression</vt:lpstr>
      <vt:lpstr>'Commande Jaeger'!Zone_d_impression</vt:lpstr>
      <vt:lpstr>'Commande Metro'!Zone_d_impression</vt:lpstr>
      <vt:lpstr>'Commande Patisfrance'!Zone_d_impression</vt:lpstr>
      <vt:lpstr>'Stock CFA'!Zone_d_impression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Creusot Loïc</dc:creator>
  <cp:lastModifiedBy>Microsoft Office User</cp:lastModifiedBy>
  <cp:lastPrinted>2019-09-26T13:27:47Z</cp:lastPrinted>
  <dcterms:created xsi:type="dcterms:W3CDTF">2015-09-30T08:04:45Z</dcterms:created>
  <dcterms:modified xsi:type="dcterms:W3CDTF">2019-09-28T12:12:29Z</dcterms:modified>
</cp:coreProperties>
</file>