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/Users/Guitouns/Desktop/"/>
    </mc:Choice>
  </mc:AlternateContent>
  <xr:revisionPtr revIDLastSave="0" documentId="12_ncr:500000_{8BEC6874-8451-1E4B-A1A7-11A430D625DF}" xr6:coauthVersionLast="31" xr6:coauthVersionMax="31" xr10:uidLastSave="{00000000-0000-0000-0000-000000000000}"/>
  <bookViews>
    <workbookView xWindow="1180" yWindow="460" windowWidth="35100" windowHeight="24400" tabRatio="500" xr2:uid="{00000000-000D-0000-FFFF-FFFF00000000}"/>
  </bookViews>
  <sheets>
    <sheet name="MENU" sheetId="11" r:id="rId1"/>
    <sheet name="Recettes" sheetId="5" r:id="rId2"/>
    <sheet name="Commande" sheetId="12" r:id="rId3"/>
  </sheets>
  <externalReferences>
    <externalReference r:id="rId4"/>
  </externalReferences>
  <definedNames>
    <definedName name="Fiche">#REF!</definedName>
    <definedName name="FT">#REF!</definedName>
    <definedName name="Segment_plat">#N/A</definedName>
    <definedName name="_xlnm.Print_Area" localSheetId="2">Commande!$B$1:$F$56</definedName>
  </definedNames>
  <calcPr calcId="162913"/>
  <pivotCaches>
    <pivotCache cacheId="108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1" i="12" l="1"/>
  <c r="F49" i="12"/>
  <c r="F11" i="12"/>
  <c r="E217" i="5" l="1"/>
  <c r="E218" i="5"/>
  <c r="E219" i="5"/>
  <c r="E220" i="5"/>
  <c r="E221" i="5"/>
  <c r="E216" i="5"/>
  <c r="E215" i="5"/>
  <c r="E214" i="5"/>
  <c r="E213" i="5"/>
  <c r="E212" i="5"/>
  <c r="E211" i="5"/>
  <c r="E210" i="5"/>
  <c r="E209" i="5"/>
  <c r="E208" i="5"/>
  <c r="E207" i="5"/>
  <c r="E206" i="5"/>
  <c r="E205" i="5"/>
  <c r="E204" i="5"/>
  <c r="E203" i="5"/>
  <c r="E202" i="5"/>
  <c r="E201" i="5"/>
  <c r="E200" i="5"/>
  <c r="E199" i="5"/>
  <c r="E198" i="5"/>
  <c r="E197" i="5"/>
  <c r="E196" i="5"/>
  <c r="E195" i="5"/>
  <c r="E194" i="5"/>
  <c r="E193" i="5"/>
  <c r="E192" i="5"/>
  <c r="E191" i="5"/>
  <c r="E190" i="5"/>
  <c r="E189" i="5"/>
  <c r="E188" i="5"/>
  <c r="E187" i="5"/>
  <c r="E186" i="5"/>
  <c r="E185" i="5"/>
  <c r="E184" i="5"/>
  <c r="E183" i="5"/>
  <c r="E182" i="5"/>
  <c r="E181" i="5"/>
  <c r="E180" i="5"/>
  <c r="E179" i="5"/>
  <c r="E178" i="5"/>
  <c r="E177" i="5"/>
  <c r="E176" i="5"/>
  <c r="E175" i="5"/>
  <c r="E174" i="5"/>
  <c r="E173" i="5"/>
  <c r="E172" i="5"/>
  <c r="E171" i="5"/>
  <c r="E170" i="5"/>
  <c r="E169" i="5"/>
  <c r="E168" i="5"/>
  <c r="E167" i="5"/>
  <c r="E166" i="5"/>
  <c r="E165" i="5"/>
  <c r="E164" i="5"/>
  <c r="E163" i="5"/>
  <c r="E162" i="5"/>
  <c r="E154" i="5"/>
  <c r="E155" i="5"/>
  <c r="E156" i="5"/>
  <c r="E157" i="5"/>
  <c r="E158" i="5"/>
  <c r="E159" i="5"/>
  <c r="E160" i="5"/>
  <c r="E161" i="5"/>
  <c r="E153" i="5"/>
  <c r="E152" i="5"/>
  <c r="E151" i="5"/>
  <c r="E150" i="5"/>
  <c r="E149" i="5"/>
  <c r="E148" i="5"/>
  <c r="E147" i="5"/>
  <c r="E146" i="5"/>
  <c r="E145" i="5"/>
  <c r="E144" i="5"/>
  <c r="E143" i="5"/>
  <c r="E142" i="5"/>
  <c r="E141" i="5"/>
  <c r="E140" i="5"/>
  <c r="E139" i="5"/>
  <c r="E138" i="5"/>
  <c r="E137" i="5"/>
  <c r="E136" i="5"/>
  <c r="E135" i="5"/>
  <c r="E134" i="5"/>
  <c r="E133" i="5"/>
  <c r="E132" i="5"/>
  <c r="E131" i="5"/>
  <c r="E130" i="5"/>
  <c r="E129" i="5"/>
  <c r="E128" i="5"/>
  <c r="E127" i="5"/>
  <c r="E126" i="5"/>
  <c r="E125" i="5"/>
  <c r="E124" i="5"/>
  <c r="E123" i="5"/>
  <c r="E122" i="5"/>
  <c r="E121" i="5"/>
  <c r="E120" i="5"/>
  <c r="E119" i="5"/>
  <c r="E118" i="5"/>
  <c r="E117" i="5"/>
  <c r="E116" i="5"/>
  <c r="E115" i="5"/>
  <c r="E114" i="5"/>
  <c r="E113" i="5"/>
  <c r="E112" i="5"/>
  <c r="E111" i="5"/>
  <c r="E110" i="5"/>
  <c r="E109" i="5"/>
  <c r="E108" i="5"/>
  <c r="E107" i="5"/>
  <c r="E106" i="5"/>
  <c r="E105" i="5"/>
  <c r="E104" i="5"/>
  <c r="E103" i="5"/>
  <c r="E102" i="5"/>
  <c r="E101" i="5"/>
  <c r="E100" i="5"/>
  <c r="E99" i="5"/>
  <c r="E98" i="5"/>
  <c r="E97" i="5"/>
  <c r="E96" i="5"/>
  <c r="E95" i="5"/>
  <c r="E94" i="5"/>
  <c r="E93" i="5"/>
  <c r="E92" i="5"/>
  <c r="E91" i="5"/>
  <c r="E90" i="5"/>
  <c r="E89" i="5"/>
  <c r="E88" i="5"/>
  <c r="E87" i="5"/>
  <c r="E86" i="5"/>
  <c r="E85" i="5"/>
  <c r="E84" i="5"/>
  <c r="E83" i="5"/>
  <c r="E82" i="5"/>
  <c r="E81" i="5"/>
  <c r="E80" i="5"/>
  <c r="E79" i="5"/>
  <c r="E78" i="5"/>
  <c r="E77" i="5"/>
  <c r="E76" i="5"/>
  <c r="E75" i="5"/>
  <c r="E74" i="5"/>
  <c r="E73" i="5"/>
  <c r="E72" i="5"/>
  <c r="E71" i="5" l="1"/>
  <c r="E70" i="5"/>
  <c r="E69" i="5"/>
  <c r="E68" i="5"/>
  <c r="E67" i="5"/>
  <c r="E66" i="5"/>
  <c r="E65" i="5"/>
  <c r="E64" i="5"/>
  <c r="E63" i="5"/>
  <c r="E62" i="5"/>
  <c r="E61" i="5"/>
  <c r="E60" i="5"/>
  <c r="E59" i="5"/>
  <c r="E58" i="5"/>
  <c r="E57" i="5"/>
  <c r="E56" i="5"/>
  <c r="E55" i="5"/>
  <c r="E54" i="5"/>
  <c r="E53" i="5"/>
  <c r="E52" i="5"/>
  <c r="E51" i="5"/>
  <c r="E50" i="5"/>
  <c r="E49" i="5"/>
  <c r="E48" i="5"/>
  <c r="E47" i="5"/>
  <c r="E46" i="5"/>
  <c r="E45" i="5"/>
  <c r="E44" i="5"/>
  <c r="E43" i="5"/>
  <c r="E42" i="5"/>
  <c r="E41" i="5"/>
  <c r="E40" i="5"/>
  <c r="E39" i="5"/>
  <c r="E38" i="5" l="1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2" i="5" l="1"/>
  <c r="E3" i="5"/>
  <c r="E4" i="5"/>
  <c r="E5" i="5"/>
  <c r="E6" i="5"/>
  <c r="E7" i="5"/>
  <c r="E8" i="5"/>
  <c r="E9" i="5"/>
  <c r="E10" i="5"/>
  <c r="E11" i="5"/>
</calcChain>
</file>

<file path=xl/sharedStrings.xml><?xml version="1.0" encoding="utf-8"?>
<sst xmlns="http://schemas.openxmlformats.org/spreadsheetml/2006/main" count="733" uniqueCount="164">
  <si>
    <t>Base</t>
  </si>
  <si>
    <t>Poivre blanc</t>
  </si>
  <si>
    <t>Muscade</t>
  </si>
  <si>
    <t>Saucisses de ménage (60%)</t>
  </si>
  <si>
    <t>Panse de porc (40%)</t>
  </si>
  <si>
    <t>Ail poudre</t>
  </si>
  <si>
    <t>Carvi</t>
  </si>
  <si>
    <t>Vin blanc</t>
  </si>
  <si>
    <t>Brandy *</t>
  </si>
  <si>
    <t>Mirabelle*</t>
  </si>
  <si>
    <t>Gr</t>
  </si>
  <si>
    <t>Sel nitrité</t>
  </si>
  <si>
    <t>Sel fin</t>
  </si>
  <si>
    <t>Oignons cru</t>
  </si>
  <si>
    <t>Sang de Porc</t>
  </si>
  <si>
    <t>Saindoux</t>
  </si>
  <si>
    <t>plat</t>
  </si>
  <si>
    <t>unité</t>
  </si>
  <si>
    <t>Qté</t>
  </si>
  <si>
    <t>Total général</t>
  </si>
  <si>
    <t>Nbre élèves -&gt;</t>
  </si>
  <si>
    <t>Total qté</t>
  </si>
  <si>
    <t>Chipolatas</t>
  </si>
  <si>
    <t>Gorge de porc</t>
  </si>
  <si>
    <t>Carmyrose</t>
  </si>
  <si>
    <t>Eau</t>
  </si>
  <si>
    <t>Carmichair</t>
  </si>
  <si>
    <t>Ingrédients</t>
  </si>
  <si>
    <t>Unités</t>
  </si>
  <si>
    <t>Quantité</t>
  </si>
  <si>
    <t>Total</t>
  </si>
  <si>
    <t>Francfort</t>
  </si>
  <si>
    <t>Maigre de porc</t>
  </si>
  <si>
    <t>Gras dur</t>
  </si>
  <si>
    <t>Glace pilée</t>
  </si>
  <si>
    <t>Mix Francfort</t>
  </si>
  <si>
    <t>Cumin pulvérisé</t>
  </si>
  <si>
    <t>Menu de mouton</t>
  </si>
  <si>
    <t>Merguez</t>
  </si>
  <si>
    <t>Poitrine de bœuf</t>
  </si>
  <si>
    <t>Poitrine d'agneau</t>
  </si>
  <si>
    <t>Huile olive</t>
  </si>
  <si>
    <t>Poivre noir</t>
  </si>
  <si>
    <t>Piment fort</t>
  </si>
  <si>
    <t>Ail en poudre</t>
  </si>
  <si>
    <t>Piment rouge doux</t>
  </si>
  <si>
    <t>Origan</t>
  </si>
  <si>
    <t>Complet merguez plus</t>
  </si>
  <si>
    <t>Mousse de foie de canard</t>
  </si>
  <si>
    <t>Foie de canard</t>
  </si>
  <si>
    <t>Gras mous</t>
  </si>
  <si>
    <t>Graisse de canard</t>
  </si>
  <si>
    <t>Bouillon de canard</t>
  </si>
  <si>
    <t>Lait infusé</t>
  </si>
  <si>
    <t>Crème liquide</t>
  </si>
  <si>
    <t>Œufs entier</t>
  </si>
  <si>
    <t>Sucre</t>
  </si>
  <si>
    <t>Ascofor</t>
  </si>
  <si>
    <t>Epices Saint Antoine</t>
  </si>
  <si>
    <t>Liant pâté</t>
  </si>
  <si>
    <t>Lacto-protéines</t>
  </si>
  <si>
    <t>Rillettes d'agneau</t>
  </si>
  <si>
    <t>Poitrine de porc</t>
  </si>
  <si>
    <t>Citron vert</t>
  </si>
  <si>
    <t>Gimgembre confit</t>
  </si>
  <si>
    <t>Oignons</t>
  </si>
  <si>
    <t>Romarin</t>
  </si>
  <si>
    <t>Rillettes de porc</t>
  </si>
  <si>
    <t>Panne</t>
  </si>
  <si>
    <t>Echalote</t>
  </si>
  <si>
    <t>Vin rouge</t>
  </si>
  <si>
    <t>Gelée de porc</t>
  </si>
  <si>
    <t>Saucisson à l'ail</t>
  </si>
  <si>
    <t>Léches de porc</t>
  </si>
  <si>
    <t>Epices Paris Ail</t>
  </si>
  <si>
    <t>Saucisses blanches</t>
  </si>
  <si>
    <t>Maigre de porc N°2</t>
  </si>
  <si>
    <t>Maigre de veau</t>
  </si>
  <si>
    <t>Liant</t>
  </si>
  <si>
    <t>Saucisses de ménage</t>
  </si>
  <si>
    <t>Coriandre pulvérisée</t>
  </si>
  <si>
    <t>Saucisson de Paris Trad</t>
  </si>
  <si>
    <t xml:space="preserve">Gras dur </t>
  </si>
  <si>
    <t>Ail dégermé</t>
  </si>
  <si>
    <t>Strasbourg</t>
  </si>
  <si>
    <t>Maigre de bœuf</t>
  </si>
  <si>
    <t>Glutamix</t>
  </si>
  <si>
    <t>Grand-Mère</t>
  </si>
  <si>
    <t>Foie de volaille</t>
  </si>
  <si>
    <t>Persil</t>
  </si>
  <si>
    <t>Cognac</t>
  </si>
  <si>
    <t>Œufs</t>
  </si>
  <si>
    <t>Terrine du chef</t>
  </si>
  <si>
    <t>Foie de porc</t>
  </si>
  <si>
    <t>Armagnac</t>
  </si>
  <si>
    <t>Fécule</t>
  </si>
  <si>
    <t>Poivre vert</t>
  </si>
  <si>
    <t>Boudin blanc</t>
  </si>
  <si>
    <t>Maigre blanc</t>
  </si>
  <si>
    <t>Blanc d'œufs</t>
  </si>
  <si>
    <t>Alcool</t>
  </si>
  <si>
    <t>Boudin noir amylacé</t>
  </si>
  <si>
    <t>Choux frisé</t>
  </si>
  <si>
    <t xml:space="preserve">Poireaux </t>
  </si>
  <si>
    <t>Pain</t>
  </si>
  <si>
    <t>lait infusé</t>
  </si>
  <si>
    <t>Terrine de campagne</t>
  </si>
  <si>
    <t>Pâté Breton</t>
  </si>
  <si>
    <t xml:space="preserve">Base campgne </t>
  </si>
  <si>
    <t>Base pâte de foie</t>
  </si>
  <si>
    <t>Epices JAEGER</t>
  </si>
  <si>
    <t>Pâté de foie</t>
  </si>
  <si>
    <t>Tripes</t>
  </si>
  <si>
    <t>Panse de bœuf</t>
  </si>
  <si>
    <t>Pieds de veau / porc</t>
  </si>
  <si>
    <t>Gros sel</t>
  </si>
  <si>
    <t>Carottes</t>
  </si>
  <si>
    <t>Poireaux</t>
  </si>
  <si>
    <t>Céléri branche</t>
  </si>
  <si>
    <t>Ail</t>
  </si>
  <si>
    <t>Tomates conassées</t>
  </si>
  <si>
    <t>Concentré de tomate</t>
  </si>
  <si>
    <t>Toulouse</t>
  </si>
  <si>
    <t>Triage de porc</t>
  </si>
  <si>
    <t>Delifresh</t>
  </si>
  <si>
    <t>Saucisson de jambon</t>
  </si>
  <si>
    <t>Phosmix plus</t>
  </si>
  <si>
    <t>Samix choix</t>
  </si>
  <si>
    <t>Lèches de jambon</t>
  </si>
  <si>
    <t>Pistache</t>
  </si>
  <si>
    <t>Saucisson sec</t>
  </si>
  <si>
    <t>Glutoni sec italien</t>
  </si>
  <si>
    <t>Saucisson sec RP</t>
  </si>
  <si>
    <t>Andouille du Val d'Ajol</t>
  </si>
  <si>
    <t>Boudin noir Trad</t>
  </si>
  <si>
    <r>
      <t xml:space="preserve">DEMANDE PREALABLE
</t>
    </r>
    <r>
      <rPr>
        <b/>
        <sz val="16"/>
        <rFont val="Arial"/>
        <family val="2"/>
      </rPr>
      <t>fournitures, mobiliers, matériels ou prestations</t>
    </r>
  </si>
  <si>
    <t>AGENT :</t>
  </si>
  <si>
    <t xml:space="preserve">le : </t>
  </si>
  <si>
    <t>Fournisseur</t>
  </si>
  <si>
    <t>Objet</t>
  </si>
  <si>
    <t>Pour le CFA "Pôle des Métiers" , préciser obligatoirement la section</t>
  </si>
  <si>
    <r>
      <rPr>
        <i/>
        <u/>
        <sz val="8"/>
        <rFont val="Arial"/>
        <family val="2"/>
      </rPr>
      <t>Adresse de Facturation</t>
    </r>
    <r>
      <rPr>
        <i/>
        <sz val="8"/>
        <rFont val="Arial"/>
        <family val="2"/>
      </rPr>
      <t xml:space="preserve"> : 
</t>
    </r>
    <r>
      <rPr>
        <b/>
        <i/>
        <sz val="8"/>
        <rFont val="Arial"/>
        <family val="2"/>
      </rPr>
      <t>CHAMBRE DE MÉTIERS ET DE L'ARTISANAT DES VOSGES</t>
    </r>
  </si>
  <si>
    <t>22, Rue Léo Valentin - BP 21159 -  88060 EPINAL CEDEX</t>
  </si>
  <si>
    <t>Date de livraison :</t>
  </si>
  <si>
    <t>N° à reporter :</t>
  </si>
  <si>
    <t>DESIGNATION</t>
  </si>
  <si>
    <t>QTE</t>
  </si>
  <si>
    <t>PU HT</t>
  </si>
  <si>
    <t>MTT LIGNE</t>
  </si>
  <si>
    <t>H.T.</t>
  </si>
  <si>
    <t>T.T.C.</t>
  </si>
  <si>
    <t>Avis du responsable</t>
  </si>
  <si>
    <r>
      <t xml:space="preserve">Nom - Prénom                                                                                                                     </t>
    </r>
    <r>
      <rPr>
        <i/>
        <sz val="10"/>
        <rFont val="Arial"/>
        <family val="2"/>
      </rPr>
      <t>GEORGEON Stéphane</t>
    </r>
  </si>
  <si>
    <t>Signature</t>
  </si>
  <si>
    <r>
      <t xml:space="preserve">Pour le CFA Pôle des Métiers
</t>
    </r>
    <r>
      <rPr>
        <b/>
        <i/>
        <sz val="8"/>
        <rFont val="Arial"/>
        <family val="2"/>
      </rPr>
      <t>Avis du Directeur du CFA Pôle des Métiers</t>
    </r>
    <r>
      <rPr>
        <i/>
        <sz val="8"/>
        <rFont val="Arial"/>
        <family val="2"/>
      </rPr>
      <t xml:space="preserve">
 par délégation du Secrétaire Général Directeur des Services
</t>
    </r>
    <r>
      <rPr>
        <i/>
        <sz val="10"/>
        <rFont val="Arial"/>
        <family val="2"/>
      </rPr>
      <t xml:space="preserve">Emilie CLAUDEL </t>
    </r>
  </si>
  <si>
    <t>Date</t>
  </si>
  <si>
    <t>Avis du Secrétaire Général - Directeur des Services 
Jean-Charles MATHIOT</t>
  </si>
  <si>
    <r>
      <rPr>
        <b/>
        <i/>
        <sz val="10"/>
        <rFont val="Arial"/>
        <family val="2"/>
      </rPr>
      <t>Décision du Président</t>
    </r>
    <r>
      <rPr>
        <i/>
        <sz val="10"/>
        <rFont val="Arial"/>
        <family val="2"/>
      </rPr>
      <t xml:space="preserve">
Christope RICHARD</t>
    </r>
  </si>
  <si>
    <r>
      <rPr>
        <b/>
        <i/>
        <sz val="8"/>
        <rFont val="Arial"/>
        <family val="2"/>
      </rPr>
      <t xml:space="preserve">Vérification de la livraison </t>
    </r>
    <r>
      <rPr>
        <i/>
        <sz val="10"/>
        <rFont val="Arial"/>
        <family val="2"/>
      </rPr>
      <t xml:space="preserve">
Christophe CHASSEL</t>
    </r>
  </si>
  <si>
    <t>LIVRAISON</t>
  </si>
  <si>
    <r>
      <rPr>
        <b/>
        <i/>
        <sz val="8"/>
        <rFont val="Arial"/>
        <family val="2"/>
      </rPr>
      <t>Pour la Cité de l'Artisanat et de l'Entreprise  -  22 Rue Léo Valentin - Zone de la Voivre - 88 EPINAL
Les lundi matin, mardi matin et jeudi après-midi</t>
    </r>
    <r>
      <rPr>
        <i/>
        <sz val="8"/>
        <rFont val="Arial"/>
        <family val="2"/>
      </rPr>
      <t xml:space="preserve">
-----------------------------------------------------------------------------
</t>
    </r>
    <r>
      <rPr>
        <b/>
        <i/>
        <sz val="8"/>
        <rFont val="Arial"/>
        <family val="2"/>
      </rPr>
      <t>Pour le CFA Pôle des Métiers - 16 Avenue Dutac - 88 EPINAL
du lundi matin au vendredi midi</t>
    </r>
  </si>
  <si>
    <t>Feuille :
01/ 01</t>
  </si>
  <si>
    <t>Cité de l'Artisanat et de l'Entreprise</t>
  </si>
  <si>
    <t>22, Rue Léo Valentin CS 80019 - 88087 EPINAL Cedex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</si>
</sst>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Gr&quot;"/>
  </numFmts>
  <fonts count="30"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0"/>
      <name val="Calibri (Corps)"/>
    </font>
    <font>
      <sz val="8"/>
      <color rgb="FF000000"/>
      <name val="Tahoma"/>
      <family val="2"/>
    </font>
    <font>
      <sz val="10"/>
      <name val="Arial"/>
      <family val="2"/>
    </font>
    <font>
      <sz val="28"/>
      <name val="Arial"/>
      <family val="2"/>
    </font>
    <font>
      <b/>
      <sz val="28"/>
      <name val="Arial"/>
      <family val="2"/>
    </font>
    <font>
      <b/>
      <sz val="16"/>
      <name val="Arial"/>
      <family val="2"/>
    </font>
    <font>
      <b/>
      <sz val="12"/>
      <color indexed="9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i/>
      <u/>
      <sz val="8"/>
      <name val="Arial"/>
      <family val="2"/>
    </font>
    <font>
      <b/>
      <i/>
      <sz val="8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10"/>
      <color indexed="22"/>
      <name val="Arial"/>
      <family val="2"/>
    </font>
    <font>
      <b/>
      <sz val="12"/>
      <color indexed="22"/>
      <name val="Arial"/>
      <family val="2"/>
    </font>
    <font>
      <i/>
      <sz val="8"/>
      <name val="Calibri"/>
      <family val="2"/>
      <scheme val="minor"/>
    </font>
    <font>
      <b/>
      <i/>
      <sz val="10"/>
      <name val="Arial"/>
      <family val="2"/>
    </font>
    <font>
      <sz val="9"/>
      <color indexed="22"/>
      <name val="Arial"/>
      <family val="2"/>
    </font>
    <font>
      <b/>
      <i/>
      <sz val="1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dash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/>
  </cellStyleXfs>
  <cellXfs count="160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0" borderId="9" xfId="0" applyNumberForma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3" fillId="0" borderId="0" xfId="0" applyFont="1"/>
    <xf numFmtId="0" fontId="2" fillId="0" borderId="7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0" fillId="0" borderId="7" xfId="0" applyBorder="1"/>
    <xf numFmtId="0" fontId="1" fillId="0" borderId="8" xfId="0" applyNumberFormat="1" applyFont="1" applyBorder="1" applyAlignment="1">
      <alignment horizontal="center"/>
    </xf>
    <xf numFmtId="0" fontId="0" fillId="0" borderId="4" xfId="0" applyBorder="1"/>
    <xf numFmtId="0" fontId="1" fillId="0" borderId="6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8" fillId="3" borderId="0" xfId="1" applyFill="1" applyProtection="1"/>
    <xf numFmtId="0" fontId="9" fillId="0" borderId="12" xfId="1" applyFont="1" applyBorder="1" applyAlignment="1" applyProtection="1"/>
    <xf numFmtId="0" fontId="10" fillId="0" borderId="13" xfId="1" applyFont="1" applyFill="1" applyBorder="1" applyAlignment="1" applyProtection="1">
      <alignment horizontal="center" vertical="center" wrapText="1"/>
    </xf>
    <xf numFmtId="0" fontId="10" fillId="0" borderId="14" xfId="1" applyFont="1" applyFill="1" applyBorder="1" applyAlignment="1" applyProtection="1">
      <alignment horizontal="center" vertical="center" wrapText="1"/>
    </xf>
    <xf numFmtId="0" fontId="10" fillId="0" borderId="15" xfId="1" applyFont="1" applyFill="1" applyBorder="1" applyAlignment="1" applyProtection="1">
      <alignment horizontal="center" vertical="center" wrapText="1"/>
    </xf>
    <xf numFmtId="0" fontId="10" fillId="3" borderId="0" xfId="1" applyFont="1" applyFill="1" applyBorder="1" applyAlignment="1" applyProtection="1">
      <alignment vertical="center" wrapText="1"/>
    </xf>
    <xf numFmtId="0" fontId="8" fillId="0" borderId="0" xfId="1" applyProtection="1"/>
    <xf numFmtId="0" fontId="9" fillId="0" borderId="16" xfId="1" applyFont="1" applyBorder="1" applyAlignment="1" applyProtection="1"/>
    <xf numFmtId="0" fontId="10" fillId="0" borderId="7" xfId="1" applyFont="1" applyFill="1" applyBorder="1" applyAlignment="1" applyProtection="1">
      <alignment horizontal="center" vertical="center" wrapText="1"/>
    </xf>
    <xf numFmtId="0" fontId="10" fillId="0" borderId="0" xfId="1" applyFont="1" applyFill="1" applyBorder="1" applyAlignment="1" applyProtection="1">
      <alignment horizontal="center" vertical="center" wrapText="1"/>
    </xf>
    <xf numFmtId="0" fontId="10" fillId="0" borderId="17" xfId="1" applyFont="1" applyFill="1" applyBorder="1" applyAlignment="1" applyProtection="1">
      <alignment horizontal="center" vertical="center" wrapText="1"/>
    </xf>
    <xf numFmtId="0" fontId="8" fillId="0" borderId="16" xfId="1" applyBorder="1" applyProtection="1"/>
    <xf numFmtId="0" fontId="10" fillId="0" borderId="4" xfId="1" applyFont="1" applyFill="1" applyBorder="1" applyAlignment="1" applyProtection="1">
      <alignment horizontal="center" vertical="center" wrapText="1"/>
    </xf>
    <xf numFmtId="0" fontId="10" fillId="0" borderId="5" xfId="1" applyFont="1" applyFill="1" applyBorder="1" applyAlignment="1" applyProtection="1">
      <alignment horizontal="center" vertical="center" wrapText="1"/>
    </xf>
    <xf numFmtId="0" fontId="10" fillId="0" borderId="18" xfId="1" applyFont="1" applyFill="1" applyBorder="1" applyAlignment="1" applyProtection="1">
      <alignment horizontal="center" vertical="center" wrapText="1"/>
    </xf>
    <xf numFmtId="0" fontId="12" fillId="0" borderId="2" xfId="1" applyFont="1" applyFill="1" applyBorder="1" applyAlignment="1" applyProtection="1">
      <alignment horizontal="center"/>
    </xf>
    <xf numFmtId="0" fontId="12" fillId="0" borderId="19" xfId="1" applyFont="1" applyFill="1" applyBorder="1" applyAlignment="1" applyProtection="1">
      <alignment horizontal="center"/>
    </xf>
    <xf numFmtId="0" fontId="12" fillId="0" borderId="0" xfId="1" applyFont="1" applyFill="1" applyBorder="1" applyAlignment="1" applyProtection="1">
      <alignment horizontal="center"/>
    </xf>
    <xf numFmtId="0" fontId="12" fillId="0" borderId="17" xfId="1" applyFont="1" applyFill="1" applyBorder="1" applyAlignment="1" applyProtection="1">
      <alignment horizontal="center"/>
    </xf>
    <xf numFmtId="0" fontId="8" fillId="0" borderId="20" xfId="1" applyBorder="1" applyProtection="1"/>
    <xf numFmtId="0" fontId="8" fillId="0" borderId="21" xfId="1" applyBorder="1" applyProtection="1"/>
    <xf numFmtId="0" fontId="8" fillId="0" borderId="22" xfId="1" applyBorder="1" applyProtection="1"/>
    <xf numFmtId="0" fontId="8" fillId="0" borderId="12" xfId="1" applyBorder="1" applyProtection="1"/>
    <xf numFmtId="0" fontId="12" fillId="0" borderId="14" xfId="1" applyFont="1" applyFill="1" applyBorder="1" applyAlignment="1" applyProtection="1"/>
    <xf numFmtId="0" fontId="12" fillId="0" borderId="15" xfId="1" applyFont="1" applyFill="1" applyBorder="1" applyAlignment="1" applyProtection="1"/>
    <xf numFmtId="0" fontId="8" fillId="3" borderId="0" xfId="1" applyFill="1" applyBorder="1" applyProtection="1"/>
    <xf numFmtId="0" fontId="8" fillId="0" borderId="0" xfId="1" applyFill="1" applyBorder="1" applyProtection="1"/>
    <xf numFmtId="0" fontId="8" fillId="0" borderId="17" xfId="1" applyBorder="1" applyProtection="1"/>
    <xf numFmtId="0" fontId="13" fillId="0" borderId="16" xfId="1" applyFont="1" applyBorder="1" applyAlignment="1" applyProtection="1">
      <alignment horizontal="center"/>
    </xf>
    <xf numFmtId="0" fontId="13" fillId="3" borderId="0" xfId="1" applyFont="1" applyFill="1" applyBorder="1" applyAlignment="1" applyProtection="1">
      <alignment horizontal="center"/>
    </xf>
    <xf numFmtId="0" fontId="13" fillId="3" borderId="0" xfId="1" applyFont="1" applyFill="1" applyBorder="1" applyProtection="1"/>
    <xf numFmtId="0" fontId="13" fillId="0" borderId="0" xfId="1" applyFont="1" applyFill="1" applyBorder="1" applyAlignment="1" applyProtection="1">
      <alignment horizontal="right"/>
    </xf>
    <xf numFmtId="14" fontId="8" fillId="0" borderId="17" xfId="1" applyNumberFormat="1" applyFill="1" applyBorder="1" applyAlignment="1" applyProtection="1">
      <alignment horizontal="left" vertical="center"/>
      <protection locked="0"/>
    </xf>
    <xf numFmtId="0" fontId="14" fillId="0" borderId="16" xfId="1" applyFont="1" applyBorder="1" applyProtection="1"/>
    <xf numFmtId="0" fontId="14" fillId="0" borderId="0" xfId="1" applyFont="1" applyBorder="1" applyProtection="1"/>
    <xf numFmtId="0" fontId="14" fillId="0" borderId="0" xfId="1" applyFont="1" applyFill="1" applyBorder="1" applyProtection="1"/>
    <xf numFmtId="0" fontId="13" fillId="0" borderId="17" xfId="1" applyFont="1" applyFill="1" applyBorder="1" applyProtection="1"/>
    <xf numFmtId="0" fontId="8" fillId="3" borderId="0" xfId="1" applyNumberFormat="1" applyFill="1" applyProtection="1"/>
    <xf numFmtId="0" fontId="15" fillId="0" borderId="12" xfId="1" applyNumberFormat="1" applyFont="1" applyBorder="1" applyProtection="1"/>
    <xf numFmtId="0" fontId="8" fillId="0" borderId="15" xfId="1" applyNumberFormat="1" applyBorder="1" applyProtection="1">
      <protection locked="0"/>
    </xf>
    <xf numFmtId="0" fontId="13" fillId="0" borderId="14" xfId="1" applyFont="1" applyFill="1" applyBorder="1" applyAlignment="1" applyProtection="1">
      <alignment horizontal="center" vertical="center"/>
    </xf>
    <xf numFmtId="0" fontId="13" fillId="0" borderId="15" xfId="1" applyFont="1" applyFill="1" applyBorder="1" applyAlignment="1" applyProtection="1">
      <alignment horizontal="center" vertical="center"/>
    </xf>
    <xf numFmtId="0" fontId="8" fillId="0" borderId="0" xfId="1" applyNumberFormat="1" applyProtection="1"/>
    <xf numFmtId="0" fontId="16" fillId="0" borderId="16" xfId="1" applyNumberFormat="1" applyFont="1" applyBorder="1" applyAlignment="1" applyProtection="1">
      <alignment horizontal="center" vertical="top"/>
      <protection locked="0"/>
    </xf>
    <xf numFmtId="0" fontId="16" fillId="0" borderId="17" xfId="1" applyNumberFormat="1" applyFont="1" applyBorder="1" applyAlignment="1" applyProtection="1">
      <alignment horizontal="center" vertical="top"/>
      <protection locked="0"/>
    </xf>
    <xf numFmtId="0" fontId="17" fillId="0" borderId="16" xfId="1" applyFont="1" applyFill="1" applyBorder="1" applyAlignment="1" applyProtection="1">
      <alignment horizontal="center" vertical="center" wrapText="1"/>
      <protection locked="0"/>
    </xf>
    <xf numFmtId="0" fontId="17" fillId="0" borderId="0" xfId="1" applyFont="1" applyFill="1" applyBorder="1" applyAlignment="1" applyProtection="1">
      <alignment horizontal="center" vertical="center" wrapText="1"/>
      <protection locked="0"/>
    </xf>
    <xf numFmtId="0" fontId="17" fillId="0" borderId="17" xfId="1" applyFont="1" applyFill="1" applyBorder="1" applyAlignment="1" applyProtection="1">
      <alignment horizontal="center" vertical="center" wrapText="1"/>
      <protection locked="0"/>
    </xf>
    <xf numFmtId="0" fontId="13" fillId="3" borderId="0" xfId="1" applyFont="1" applyFill="1" applyBorder="1" applyAlignment="1" applyProtection="1">
      <alignment vertical="center"/>
    </xf>
    <xf numFmtId="0" fontId="16" fillId="0" borderId="16" xfId="1" applyFont="1" applyFill="1" applyBorder="1" applyAlignment="1" applyProtection="1">
      <alignment horizontal="center" vertical="top"/>
      <protection locked="0"/>
    </xf>
    <xf numFmtId="0" fontId="16" fillId="0" borderId="17" xfId="1" applyFont="1" applyFill="1" applyBorder="1" applyAlignment="1" applyProtection="1">
      <alignment horizontal="center" vertical="top"/>
      <protection locked="0"/>
    </xf>
    <xf numFmtId="0" fontId="18" fillId="0" borderId="20" xfId="1" applyFont="1" applyFill="1" applyBorder="1" applyAlignment="1" applyProtection="1">
      <alignment horizontal="center" wrapText="1"/>
    </xf>
    <xf numFmtId="0" fontId="18" fillId="0" borderId="21" xfId="1" applyFont="1" applyFill="1" applyBorder="1" applyAlignment="1" applyProtection="1">
      <alignment horizontal="center" wrapText="1"/>
    </xf>
    <xf numFmtId="0" fontId="18" fillId="0" borderId="22" xfId="1" applyFont="1" applyFill="1" applyBorder="1" applyAlignment="1" applyProtection="1">
      <alignment horizontal="center" wrapText="1"/>
    </xf>
    <xf numFmtId="0" fontId="16" fillId="0" borderId="20" xfId="1" applyFont="1" applyFill="1" applyBorder="1" applyAlignment="1" applyProtection="1">
      <alignment horizontal="center" vertical="top"/>
      <protection locked="0"/>
    </xf>
    <xf numFmtId="0" fontId="16" fillId="0" borderId="22" xfId="1" applyFont="1" applyFill="1" applyBorder="1" applyAlignment="1" applyProtection="1">
      <alignment horizontal="center" vertical="top"/>
      <protection locked="0"/>
    </xf>
    <xf numFmtId="0" fontId="19" fillId="0" borderId="12" xfId="1" applyFont="1" applyFill="1" applyBorder="1" applyAlignment="1" applyProtection="1">
      <alignment horizontal="center" vertical="top" wrapText="1"/>
    </xf>
    <xf numFmtId="0" fontId="19" fillId="0" borderId="14" xfId="1" applyFont="1" applyFill="1" applyBorder="1" applyAlignment="1" applyProtection="1">
      <alignment horizontal="center" vertical="top" wrapText="1"/>
    </xf>
    <xf numFmtId="0" fontId="19" fillId="0" borderId="15" xfId="1" applyFont="1" applyFill="1" applyBorder="1" applyAlignment="1" applyProtection="1">
      <alignment horizontal="center" vertical="top" wrapText="1"/>
    </xf>
    <xf numFmtId="0" fontId="8" fillId="0" borderId="16" xfId="1" applyNumberFormat="1" applyBorder="1" applyProtection="1"/>
    <xf numFmtId="0" fontId="13" fillId="0" borderId="17" xfId="1" applyFont="1" applyFill="1" applyBorder="1" applyAlignment="1" applyProtection="1">
      <alignment vertical="center"/>
    </xf>
    <xf numFmtId="0" fontId="22" fillId="0" borderId="20" xfId="1" applyFont="1" applyFill="1" applyBorder="1" applyAlignment="1" applyProtection="1">
      <alignment horizontal="center" vertical="top" wrapText="1"/>
    </xf>
    <xf numFmtId="0" fontId="22" fillId="0" borderId="21" xfId="1" applyFont="1" applyFill="1" applyBorder="1" applyAlignment="1" applyProtection="1">
      <alignment horizontal="center" vertical="top" wrapText="1"/>
    </xf>
    <xf numFmtId="0" fontId="22" fillId="0" borderId="22" xfId="1" applyFont="1" applyFill="1" applyBorder="1" applyAlignment="1" applyProtection="1">
      <alignment horizontal="center" vertical="top" wrapText="1"/>
    </xf>
    <xf numFmtId="0" fontId="13" fillId="0" borderId="16" xfId="1" applyFont="1" applyFill="1" applyBorder="1" applyAlignment="1" applyProtection="1">
      <alignment vertical="center"/>
    </xf>
    <xf numFmtId="0" fontId="13" fillId="0" borderId="0" xfId="1" applyFont="1" applyFill="1" applyBorder="1" applyAlignment="1" applyProtection="1">
      <alignment vertical="center"/>
    </xf>
    <xf numFmtId="0" fontId="8" fillId="0" borderId="16" xfId="1" applyFont="1" applyFill="1" applyBorder="1" applyAlignment="1" applyProtection="1">
      <alignment vertical="center"/>
    </xf>
    <xf numFmtId="0" fontId="8" fillId="0" borderId="0" xfId="1" applyFont="1" applyFill="1" applyBorder="1" applyAlignment="1" applyProtection="1">
      <alignment vertical="center"/>
    </xf>
    <xf numFmtId="0" fontId="23" fillId="0" borderId="0" xfId="1" applyFont="1" applyFill="1" applyBorder="1" applyAlignment="1" applyProtection="1">
      <alignment vertical="top" wrapText="1"/>
    </xf>
    <xf numFmtId="14" fontId="8" fillId="0" borderId="0" xfId="1" applyNumberFormat="1" applyFill="1" applyBorder="1" applyAlignment="1" applyProtection="1">
      <alignment vertical="top"/>
      <protection locked="0"/>
    </xf>
    <xf numFmtId="0" fontId="23" fillId="0" borderId="17" xfId="1" applyFont="1" applyFill="1" applyBorder="1" applyAlignment="1" applyProtection="1">
      <alignment vertical="top" wrapText="1"/>
    </xf>
    <xf numFmtId="0" fontId="8" fillId="0" borderId="0" xfId="1" applyFont="1" applyBorder="1" applyProtection="1"/>
    <xf numFmtId="0" fontId="13" fillId="0" borderId="23" xfId="1" applyFont="1" applyFill="1" applyBorder="1" applyAlignment="1" applyProtection="1">
      <alignment vertical="top"/>
      <protection locked="0"/>
    </xf>
    <xf numFmtId="0" fontId="13" fillId="0" borderId="17" xfId="1" applyFont="1" applyFill="1" applyBorder="1" applyAlignment="1" applyProtection="1">
      <alignment vertical="top"/>
    </xf>
    <xf numFmtId="0" fontId="24" fillId="3" borderId="0" xfId="1" applyNumberFormat="1" applyFont="1" applyFill="1" applyProtection="1">
      <protection locked="0"/>
    </xf>
    <xf numFmtId="0" fontId="25" fillId="3" borderId="0" xfId="1" applyNumberFormat="1" applyFont="1" applyFill="1" applyProtection="1"/>
    <xf numFmtId="0" fontId="22" fillId="0" borderId="24" xfId="1" applyFont="1" applyFill="1" applyBorder="1" applyAlignment="1" applyProtection="1">
      <alignment horizontal="center" vertical="center" wrapText="1"/>
    </xf>
    <xf numFmtId="0" fontId="22" fillId="0" borderId="24" xfId="1" applyFont="1" applyFill="1" applyBorder="1" applyAlignment="1" applyProtection="1">
      <alignment horizontal="center" vertical="center" wrapText="1"/>
    </xf>
    <xf numFmtId="0" fontId="22" fillId="0" borderId="25" xfId="1" applyFont="1" applyFill="1" applyBorder="1" applyAlignment="1" applyProtection="1">
      <alignment horizontal="center" vertical="center" wrapText="1"/>
    </xf>
    <xf numFmtId="0" fontId="8" fillId="0" borderId="16" xfId="1" applyNumberFormat="1" applyFont="1" applyBorder="1" applyAlignment="1" applyProtection="1">
      <alignment horizontal="center" wrapText="1"/>
      <protection locked="0"/>
    </xf>
    <xf numFmtId="0" fontId="8" fillId="0" borderId="0" xfId="1" applyNumberFormat="1" applyFont="1" applyBorder="1" applyAlignment="1" applyProtection="1">
      <alignment horizontal="center" wrapText="1"/>
      <protection locked="0"/>
    </xf>
    <xf numFmtId="0" fontId="14" fillId="0" borderId="26" xfId="1" applyFont="1" applyFill="1" applyBorder="1" applyAlignment="1" applyProtection="1">
      <alignment horizontal="center" vertical="center"/>
      <protection locked="0"/>
    </xf>
    <xf numFmtId="2" fontId="14" fillId="0" borderId="26" xfId="1" applyNumberFormat="1" applyFont="1" applyFill="1" applyBorder="1" applyAlignment="1" applyProtection="1">
      <alignment horizontal="right" vertical="center"/>
      <protection locked="0"/>
    </xf>
    <xf numFmtId="2" fontId="14" fillId="0" borderId="25" xfId="1" applyNumberFormat="1" applyFont="1" applyFill="1" applyBorder="1" applyAlignment="1" applyProtection="1">
      <alignment horizontal="right" vertical="center"/>
      <protection locked="0"/>
    </xf>
    <xf numFmtId="0" fontId="8" fillId="0" borderId="16" xfId="1" applyNumberFormat="1" applyFont="1" applyFill="1" applyBorder="1" applyAlignment="1" applyProtection="1">
      <alignment horizontal="center" wrapText="1"/>
      <protection locked="0"/>
    </xf>
    <xf numFmtId="0" fontId="8" fillId="0" borderId="0" xfId="1" applyNumberFormat="1" applyFont="1" applyFill="1" applyBorder="1" applyAlignment="1" applyProtection="1">
      <alignment horizontal="center" wrapText="1"/>
      <protection locked="0"/>
    </xf>
    <xf numFmtId="0" fontId="8" fillId="0" borderId="26" xfId="1" applyNumberFormat="1" applyFont="1" applyFill="1" applyBorder="1" applyAlignment="1" applyProtection="1">
      <alignment horizontal="center" wrapText="1"/>
      <protection locked="0"/>
    </xf>
    <xf numFmtId="0" fontId="14" fillId="0" borderId="26" xfId="1" applyFont="1" applyFill="1" applyBorder="1" applyAlignment="1" applyProtection="1">
      <alignment horizontal="center" vertical="center" wrapText="1"/>
      <protection locked="0"/>
    </xf>
    <xf numFmtId="2" fontId="14" fillId="0" borderId="26" xfId="1" applyNumberFormat="1" applyFont="1" applyFill="1" applyBorder="1" applyAlignment="1" applyProtection="1">
      <alignment horizontal="right" vertical="center" wrapText="1"/>
      <protection locked="0"/>
    </xf>
    <xf numFmtId="0" fontId="14" fillId="0" borderId="27" xfId="1" applyFont="1" applyFill="1" applyBorder="1" applyAlignment="1" applyProtection="1">
      <alignment horizontal="center" vertical="center"/>
      <protection locked="0"/>
    </xf>
    <xf numFmtId="2" fontId="14" fillId="0" borderId="27" xfId="1" applyNumberFormat="1" applyFont="1" applyFill="1" applyBorder="1" applyAlignment="1" applyProtection="1">
      <alignment horizontal="right" vertical="center"/>
      <protection locked="0"/>
    </xf>
    <xf numFmtId="0" fontId="8" fillId="0" borderId="24" xfId="1" applyNumberFormat="1" applyFont="1" applyBorder="1" applyAlignment="1" applyProtection="1">
      <alignment horizontal="right" vertical="center"/>
    </xf>
    <xf numFmtId="2" fontId="14" fillId="0" borderId="27" xfId="1" applyNumberFormat="1" applyFont="1" applyFill="1" applyBorder="1" applyAlignment="1" applyProtection="1">
      <alignment vertical="top" wrapText="1"/>
      <protection locked="0"/>
    </xf>
    <xf numFmtId="0" fontId="13" fillId="0" borderId="0" xfId="1" applyFont="1" applyFill="1" applyBorder="1" applyAlignment="1" applyProtection="1">
      <alignment vertical="top"/>
    </xf>
    <xf numFmtId="0" fontId="14" fillId="0" borderId="0" xfId="1" applyFont="1" applyFill="1" applyBorder="1" applyAlignment="1" applyProtection="1">
      <alignment horizontal="center" vertical="center"/>
    </xf>
    <xf numFmtId="2" fontId="13" fillId="0" borderId="24" xfId="1" applyNumberFormat="1" applyFont="1" applyFill="1" applyBorder="1" applyAlignment="1" applyProtection="1">
      <alignment vertical="center"/>
      <protection locked="0"/>
    </xf>
    <xf numFmtId="0" fontId="24" fillId="3" borderId="0" xfId="1" applyNumberFormat="1" applyFont="1" applyFill="1" applyProtection="1"/>
    <xf numFmtId="0" fontId="14" fillId="0" borderId="17" xfId="1" applyFont="1" applyBorder="1" applyProtection="1"/>
    <xf numFmtId="0" fontId="14" fillId="3" borderId="0" xfId="1" applyFont="1" applyFill="1" applyBorder="1" applyProtection="1"/>
    <xf numFmtId="0" fontId="15" fillId="0" borderId="12" xfId="1" applyFont="1" applyFill="1" applyBorder="1" applyAlignment="1" applyProtection="1">
      <alignment horizontal="center" vertical="top"/>
    </xf>
    <xf numFmtId="0" fontId="19" fillId="0" borderId="28" xfId="1" applyFont="1" applyFill="1" applyBorder="1" applyAlignment="1" applyProtection="1">
      <alignment horizontal="center" vertical="center" wrapText="1"/>
      <protection locked="0"/>
    </xf>
    <xf numFmtId="0" fontId="15" fillId="0" borderId="29" xfId="1" applyFont="1" applyFill="1" applyBorder="1" applyAlignment="1" applyProtection="1">
      <alignment horizontal="center" vertical="center" wrapText="1"/>
      <protection locked="0"/>
    </xf>
    <xf numFmtId="14" fontId="8" fillId="0" borderId="24" xfId="1" applyNumberFormat="1" applyFill="1" applyBorder="1" applyAlignment="1" applyProtection="1">
      <alignment horizontal="center" vertical="center"/>
      <protection locked="0"/>
    </xf>
    <xf numFmtId="0" fontId="18" fillId="0" borderId="25" xfId="1" applyFont="1" applyFill="1" applyBorder="1" applyAlignment="1" applyProtection="1">
      <alignment horizontal="left" vertical="top"/>
    </xf>
    <xf numFmtId="0" fontId="13" fillId="3" borderId="0" xfId="1" applyFont="1" applyFill="1" applyBorder="1" applyAlignment="1" applyProtection="1">
      <alignment vertical="top"/>
    </xf>
    <xf numFmtId="0" fontId="26" fillId="0" borderId="12" xfId="1" applyFont="1" applyFill="1" applyBorder="1" applyAlignment="1" applyProtection="1">
      <alignment horizontal="center" vertical="top" wrapText="1"/>
    </xf>
    <xf numFmtId="0" fontId="15" fillId="0" borderId="28" xfId="1" applyFont="1" applyFill="1" applyBorder="1" applyAlignment="1" applyProtection="1">
      <alignment horizontal="center" vertical="center" wrapText="1"/>
    </xf>
    <xf numFmtId="0" fontId="15" fillId="0" borderId="29" xfId="1" applyFont="1" applyFill="1" applyBorder="1" applyAlignment="1" applyProtection="1">
      <alignment horizontal="center" vertical="center" wrapText="1"/>
    </xf>
    <xf numFmtId="0" fontId="18" fillId="0" borderId="12" xfId="1" applyFont="1" applyFill="1" applyBorder="1" applyAlignment="1" applyProtection="1">
      <alignment vertical="top" wrapText="1"/>
      <protection locked="0"/>
    </xf>
    <xf numFmtId="0" fontId="15" fillId="0" borderId="12" xfId="1" applyFont="1" applyFill="1" applyBorder="1" applyAlignment="1" applyProtection="1">
      <alignment vertical="top"/>
    </xf>
    <xf numFmtId="0" fontId="21" fillId="0" borderId="28" xfId="1" applyFont="1" applyFill="1" applyBorder="1" applyAlignment="1" applyProtection="1">
      <alignment horizontal="center" vertical="center" wrapText="1"/>
    </xf>
    <xf numFmtId="0" fontId="18" fillId="0" borderId="12" xfId="1" applyFont="1" applyFill="1" applyBorder="1" applyAlignment="1" applyProtection="1">
      <alignment vertical="top"/>
      <protection locked="0"/>
    </xf>
    <xf numFmtId="0" fontId="18" fillId="0" borderId="28" xfId="1" applyFont="1" applyFill="1" applyBorder="1" applyAlignment="1" applyProtection="1">
      <alignment vertical="top"/>
      <protection locked="0"/>
    </xf>
    <xf numFmtId="0" fontId="18" fillId="0" borderId="24" xfId="1" applyFont="1" applyFill="1" applyBorder="1" applyAlignment="1" applyProtection="1">
      <alignment horizontal="left" vertical="top"/>
    </xf>
    <xf numFmtId="0" fontId="28" fillId="3" borderId="0" xfId="1" applyNumberFormat="1" applyFont="1" applyFill="1" applyProtection="1"/>
    <xf numFmtId="0" fontId="29" fillId="0" borderId="24" xfId="1" applyFont="1" applyFill="1" applyBorder="1" applyAlignment="1" applyProtection="1">
      <alignment horizontal="center" vertical="center"/>
    </xf>
    <xf numFmtId="0" fontId="19" fillId="0" borderId="28" xfId="1" applyFont="1" applyFill="1" applyBorder="1" applyAlignment="1" applyProtection="1">
      <alignment horizontal="center" vertical="top" wrapText="1"/>
    </xf>
    <xf numFmtId="0" fontId="19" fillId="0" borderId="30" xfId="1" applyFont="1" applyFill="1" applyBorder="1" applyAlignment="1" applyProtection="1">
      <alignment horizontal="center" vertical="top" wrapText="1"/>
    </xf>
    <xf numFmtId="0" fontId="19" fillId="0" borderId="29" xfId="1" applyFont="1" applyFill="1" applyBorder="1" applyAlignment="1" applyProtection="1">
      <alignment horizontal="center" vertical="top" wrapText="1"/>
    </xf>
    <xf numFmtId="0" fontId="23" fillId="0" borderId="24" xfId="1" applyFont="1" applyFill="1" applyBorder="1" applyAlignment="1" applyProtection="1">
      <alignment horizontal="center" vertical="center" wrapText="1"/>
      <protection locked="0"/>
    </xf>
    <xf numFmtId="0" fontId="17" fillId="3" borderId="0" xfId="1" applyFont="1" applyFill="1" applyBorder="1" applyAlignment="1" applyProtection="1">
      <alignment vertical="top"/>
    </xf>
    <xf numFmtId="0" fontId="22" fillId="3" borderId="0" xfId="1" applyFont="1" applyFill="1" applyProtection="1"/>
    <xf numFmtId="0" fontId="22" fillId="0" borderId="0" xfId="1" applyFont="1" applyProtection="1"/>
  </cellXfs>
  <cellStyles count="2">
    <cellStyle name="Normal" xfId="0" builtinId="0"/>
    <cellStyle name="Normal 2" xfId="1" xr:uid="{BFB8D719-7FED-A840-9272-CB1A46DA36C7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border outline="0">
        <right style="medium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64" formatCode="0&quot;Gr&quot;"/>
    </dxf>
    <dxf>
      <numFmt numFmtId="164" formatCode="0&quot;Gr&quot;"/>
    </dxf>
    <dxf>
      <alignment horizontal="center"/>
    </dxf>
    <dxf>
      <alignment horizontal="center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20" dropStyle="combo" dx="15" fmlaRange="[1]Feuil2!$B$1:$B$54" noThreeD="1" sel="0" val="0"/>
</file>

<file path=xl/ctrlProps/ctrlProp2.xml><?xml version="1.0" encoding="utf-8"?>
<formControlPr xmlns="http://schemas.microsoft.com/office/spreadsheetml/2009/9/main" objectType="Drop" dropLines="79" dropStyle="combo" dx="15" fmlaRange="[1]Feuil2!$B$1:$B$55" noThreeD="1" sel="36" val="23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Radio" firstButton="1" fmlaLink="$H$20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checked="Checked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804334</xdr:colOff>
      <xdr:row>3</xdr:row>
      <xdr:rowOff>1330</xdr:rowOff>
    </xdr:from>
    <xdr:to>
      <xdr:col>15</xdr:col>
      <xdr:colOff>613833</xdr:colOff>
      <xdr:row>29</xdr:row>
      <xdr:rowOff>116416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lat">
              <a:extLst>
                <a:ext uri="{FF2B5EF4-FFF2-40B4-BE49-F238E27FC236}">
                  <a16:creationId xmlns:a16="http://schemas.microsoft.com/office/drawing/2014/main" id="{1DE1F92E-0241-4A47-A793-9618F2B562F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l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61667" y="1588830"/>
              <a:ext cx="7704666" cy="534325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57</xdr:row>
      <xdr:rowOff>0</xdr:rowOff>
    </xdr:from>
    <xdr:to>
      <xdr:col>1</xdr:col>
      <xdr:colOff>0</xdr:colOff>
      <xdr:row>57</xdr:row>
      <xdr:rowOff>0</xdr:rowOff>
    </xdr:to>
    <xdr:sp macro="" textlink="">
      <xdr:nvSpPr>
        <xdr:cNvPr id="2" name="Texte 8">
          <a:extLst>
            <a:ext uri="{FF2B5EF4-FFF2-40B4-BE49-F238E27FC236}">
              <a16:creationId xmlns:a16="http://schemas.microsoft.com/office/drawing/2014/main" id="{00695DC4-4B2C-4E45-9F4B-E9342B16B832}"/>
            </a:ext>
          </a:extLst>
        </xdr:cNvPr>
        <xdr:cNvSpPr txBox="1">
          <a:spLocks noChangeArrowheads="1"/>
        </xdr:cNvSpPr>
      </xdr:nvSpPr>
      <xdr:spPr bwMode="auto">
        <a:xfrm>
          <a:off x="1244600" y="11874500"/>
          <a:ext cx="0" cy="0"/>
        </a:xfrm>
        <a:prstGeom prst="rect">
          <a:avLst/>
        </a:prstGeom>
        <a:solidFill>
          <a:srgbClr val="FFFFFF"/>
        </a:solidFill>
        <a:ln w="1714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57</xdr:row>
      <xdr:rowOff>0</xdr:rowOff>
    </xdr:from>
    <xdr:to>
      <xdr:col>1</xdr:col>
      <xdr:colOff>0</xdr:colOff>
      <xdr:row>57</xdr:row>
      <xdr:rowOff>0</xdr:rowOff>
    </xdr:to>
    <xdr:sp macro="" textlink="">
      <xdr:nvSpPr>
        <xdr:cNvPr id="3" name="Texte 8">
          <a:extLst>
            <a:ext uri="{FF2B5EF4-FFF2-40B4-BE49-F238E27FC236}">
              <a16:creationId xmlns:a16="http://schemas.microsoft.com/office/drawing/2014/main" id="{D0509A84-B453-C44F-914B-810A1B7901E2}"/>
            </a:ext>
          </a:extLst>
        </xdr:cNvPr>
        <xdr:cNvSpPr txBox="1">
          <a:spLocks noChangeArrowheads="1"/>
        </xdr:cNvSpPr>
      </xdr:nvSpPr>
      <xdr:spPr bwMode="auto">
        <a:xfrm>
          <a:off x="1244600" y="11874500"/>
          <a:ext cx="0" cy="0"/>
        </a:xfrm>
        <a:prstGeom prst="rect">
          <a:avLst/>
        </a:prstGeom>
        <a:solidFill>
          <a:srgbClr val="FFFFFF"/>
        </a:solidFill>
        <a:ln w="1714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57</xdr:row>
      <xdr:rowOff>0</xdr:rowOff>
    </xdr:from>
    <xdr:to>
      <xdr:col>1</xdr:col>
      <xdr:colOff>0</xdr:colOff>
      <xdr:row>57</xdr:row>
      <xdr:rowOff>0</xdr:rowOff>
    </xdr:to>
    <xdr:sp macro="" textlink="">
      <xdr:nvSpPr>
        <xdr:cNvPr id="4" name="Texte 8">
          <a:extLst>
            <a:ext uri="{FF2B5EF4-FFF2-40B4-BE49-F238E27FC236}">
              <a16:creationId xmlns:a16="http://schemas.microsoft.com/office/drawing/2014/main" id="{AE646773-95CD-A441-8042-90FBE514FD9B}"/>
            </a:ext>
          </a:extLst>
        </xdr:cNvPr>
        <xdr:cNvSpPr txBox="1">
          <a:spLocks noChangeArrowheads="1"/>
        </xdr:cNvSpPr>
      </xdr:nvSpPr>
      <xdr:spPr bwMode="auto">
        <a:xfrm>
          <a:off x="1244600" y="11874500"/>
          <a:ext cx="0" cy="0"/>
        </a:xfrm>
        <a:prstGeom prst="rect">
          <a:avLst/>
        </a:prstGeom>
        <a:solidFill>
          <a:srgbClr val="FFFFFF"/>
        </a:solidFill>
        <a:ln w="1714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57</xdr:row>
      <xdr:rowOff>0</xdr:rowOff>
    </xdr:from>
    <xdr:to>
      <xdr:col>1</xdr:col>
      <xdr:colOff>0</xdr:colOff>
      <xdr:row>57</xdr:row>
      <xdr:rowOff>0</xdr:rowOff>
    </xdr:to>
    <xdr:sp macro="" textlink="">
      <xdr:nvSpPr>
        <xdr:cNvPr id="5" name="Texte 8">
          <a:extLst>
            <a:ext uri="{FF2B5EF4-FFF2-40B4-BE49-F238E27FC236}">
              <a16:creationId xmlns:a16="http://schemas.microsoft.com/office/drawing/2014/main" id="{1753C9B7-A05D-D249-8983-295C14B3E14D}"/>
            </a:ext>
          </a:extLst>
        </xdr:cNvPr>
        <xdr:cNvSpPr txBox="1">
          <a:spLocks noChangeArrowheads="1"/>
        </xdr:cNvSpPr>
      </xdr:nvSpPr>
      <xdr:spPr bwMode="auto">
        <a:xfrm>
          <a:off x="1244600" y="11874500"/>
          <a:ext cx="0" cy="0"/>
        </a:xfrm>
        <a:prstGeom prst="rect">
          <a:avLst/>
        </a:prstGeom>
        <a:solidFill>
          <a:srgbClr val="FFFFFF"/>
        </a:solidFill>
        <a:ln w="1714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609600</xdr:colOff>
      <xdr:row>56</xdr:row>
      <xdr:rowOff>0</xdr:rowOff>
    </xdr:from>
    <xdr:to>
      <xdr:col>4</xdr:col>
      <xdr:colOff>457200</xdr:colOff>
      <xdr:row>56</xdr:row>
      <xdr:rowOff>0</xdr:rowOff>
    </xdr:to>
    <xdr:sp macro="" textlink="">
      <xdr:nvSpPr>
        <xdr:cNvPr id="6" name="Texte 8">
          <a:extLst>
            <a:ext uri="{FF2B5EF4-FFF2-40B4-BE49-F238E27FC236}">
              <a16:creationId xmlns:a16="http://schemas.microsoft.com/office/drawing/2014/main" id="{49A038FD-B28E-6949-803A-6499FD2821E4}"/>
            </a:ext>
          </a:extLst>
        </xdr:cNvPr>
        <xdr:cNvSpPr txBox="1">
          <a:spLocks noChangeArrowheads="1"/>
        </xdr:cNvSpPr>
      </xdr:nvSpPr>
      <xdr:spPr bwMode="auto">
        <a:xfrm>
          <a:off x="7988300" y="11874500"/>
          <a:ext cx="0" cy="0"/>
        </a:xfrm>
        <a:prstGeom prst="rect">
          <a:avLst/>
        </a:prstGeom>
        <a:solidFill>
          <a:srgbClr val="FFFFFF"/>
        </a:solidFill>
        <a:ln w="1714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609600</xdr:colOff>
      <xdr:row>56</xdr:row>
      <xdr:rowOff>0</xdr:rowOff>
    </xdr:from>
    <xdr:to>
      <xdr:col>5</xdr:col>
      <xdr:colOff>457200</xdr:colOff>
      <xdr:row>56</xdr:row>
      <xdr:rowOff>0</xdr:rowOff>
    </xdr:to>
    <xdr:sp macro="" textlink="">
      <xdr:nvSpPr>
        <xdr:cNvPr id="7" name="Texte 8">
          <a:extLst>
            <a:ext uri="{FF2B5EF4-FFF2-40B4-BE49-F238E27FC236}">
              <a16:creationId xmlns:a16="http://schemas.microsoft.com/office/drawing/2014/main" id="{3A19D806-3190-4C46-8AA5-507D8B9DEADC}"/>
            </a:ext>
          </a:extLst>
        </xdr:cNvPr>
        <xdr:cNvSpPr txBox="1">
          <a:spLocks noChangeArrowheads="1"/>
        </xdr:cNvSpPr>
      </xdr:nvSpPr>
      <xdr:spPr bwMode="auto">
        <a:xfrm>
          <a:off x="9131300" y="11874500"/>
          <a:ext cx="0" cy="0"/>
        </a:xfrm>
        <a:prstGeom prst="rect">
          <a:avLst/>
        </a:prstGeom>
        <a:solidFill>
          <a:srgbClr val="FFFFFF"/>
        </a:solidFill>
        <a:ln w="1714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189672</xdr:colOff>
      <xdr:row>0</xdr:row>
      <xdr:rowOff>36858</xdr:rowOff>
    </xdr:from>
    <xdr:to>
      <xdr:col>1</xdr:col>
      <xdr:colOff>1342197</xdr:colOff>
      <xdr:row>7</xdr:row>
      <xdr:rowOff>55908</xdr:rowOff>
    </xdr:to>
    <xdr:pic>
      <xdr:nvPicPr>
        <xdr:cNvPr id="8" name="Picture 64" descr="CMA-LOGO-VOSGES">
          <a:extLst>
            <a:ext uri="{FF2B5EF4-FFF2-40B4-BE49-F238E27FC236}">
              <a16:creationId xmlns:a16="http://schemas.microsoft.com/office/drawing/2014/main" id="{BC0EE1AB-1999-BF4E-936A-31041DFB1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434272" y="36858"/>
          <a:ext cx="1152525" cy="1085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48</xdr:row>
          <xdr:rowOff>0</xdr:rowOff>
        </xdr:from>
        <xdr:to>
          <xdr:col>7</xdr:col>
          <xdr:colOff>0</xdr:colOff>
          <xdr:row>48</xdr:row>
          <xdr:rowOff>0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1CC434F6-C13C-2F4F-A1DE-7A39F5A1E1B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25400</xdr:colOff>
          <xdr:row>9</xdr:row>
          <xdr:rowOff>50800</xdr:rowOff>
        </xdr:from>
        <xdr:to>
          <xdr:col>3</xdr:col>
          <xdr:colOff>863600</xdr:colOff>
          <xdr:row>10</xdr:row>
          <xdr:rowOff>177800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A7EECDBA-7224-F649-9CC9-2D63ACD62C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127000</xdr:colOff>
          <xdr:row>50</xdr:row>
          <xdr:rowOff>203200</xdr:rowOff>
        </xdr:from>
        <xdr:to>
          <xdr:col>1</xdr:col>
          <xdr:colOff>711200</xdr:colOff>
          <xdr:row>50</xdr:row>
          <xdr:rowOff>419100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6128E3FE-13B5-3D47-AEA7-0AD378F180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Accord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850900</xdr:colOff>
          <xdr:row>50</xdr:row>
          <xdr:rowOff>215900</xdr:rowOff>
        </xdr:from>
        <xdr:to>
          <xdr:col>1</xdr:col>
          <xdr:colOff>1346200</xdr:colOff>
          <xdr:row>50</xdr:row>
          <xdr:rowOff>431800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E5687E49-0479-D84C-A60A-CC28EB6D08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Refus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825500</xdr:colOff>
          <xdr:row>53</xdr:row>
          <xdr:rowOff>76200</xdr:rowOff>
        </xdr:from>
        <xdr:to>
          <xdr:col>1</xdr:col>
          <xdr:colOff>1320800</xdr:colOff>
          <xdr:row>53</xdr:row>
          <xdr:rowOff>292100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96C29C6E-2749-CA44-AF2C-8912602E01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Refus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54</xdr:row>
          <xdr:rowOff>63500</xdr:rowOff>
        </xdr:from>
        <xdr:to>
          <xdr:col>1</xdr:col>
          <xdr:colOff>698500</xdr:colOff>
          <xdr:row>54</xdr:row>
          <xdr:rowOff>279400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68CBF272-415C-8144-B069-AD5F020C5F6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Accord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54</xdr:row>
          <xdr:rowOff>38100</xdr:rowOff>
        </xdr:from>
        <xdr:to>
          <xdr:col>1</xdr:col>
          <xdr:colOff>1358900</xdr:colOff>
          <xdr:row>54</xdr:row>
          <xdr:rowOff>254000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F5CD5314-2838-3F43-BF7B-25BAA3C0E0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Refus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152400</xdr:colOff>
          <xdr:row>18</xdr:row>
          <xdr:rowOff>63500</xdr:rowOff>
        </xdr:from>
        <xdr:to>
          <xdr:col>1</xdr:col>
          <xdr:colOff>1574800</xdr:colOff>
          <xdr:row>19</xdr:row>
          <xdr:rowOff>76200</xdr:rowOff>
        </xdr:to>
        <xdr:sp macro="" textlink="">
          <xdr:nvSpPr>
            <xdr:cNvPr id="4104" name="Option 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EEAB42A2-58DA-2B4E-8A59-B8799C79F1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CMA Serv Adm. &amp; Financier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139700</xdr:colOff>
          <xdr:row>17</xdr:row>
          <xdr:rowOff>50800</xdr:rowOff>
        </xdr:from>
        <xdr:to>
          <xdr:col>2</xdr:col>
          <xdr:colOff>12700</xdr:colOff>
          <xdr:row>18</xdr:row>
          <xdr:rowOff>38100</xdr:rowOff>
        </xdr:to>
        <xdr:sp macro="" textlink="">
          <xdr:nvSpPr>
            <xdr:cNvPr id="4105" name="Option Button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5A46384F-6563-8647-902C-7CA20E7D8F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CFA Formation initiale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139700</xdr:colOff>
          <xdr:row>16</xdr:row>
          <xdr:rowOff>25400</xdr:rowOff>
        </xdr:from>
        <xdr:to>
          <xdr:col>1</xdr:col>
          <xdr:colOff>1206500</xdr:colOff>
          <xdr:row>17</xdr:row>
          <xdr:rowOff>38100</xdr:rowOff>
        </xdr:to>
        <xdr:sp macro="" textlink="">
          <xdr:nvSpPr>
            <xdr:cNvPr id="4106" name="Option Button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42D9F3D4-8AB4-9B42-B900-163A74571C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CFA Formation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139700</xdr:colOff>
          <xdr:row>19</xdr:row>
          <xdr:rowOff>101600</xdr:rowOff>
        </xdr:from>
        <xdr:to>
          <xdr:col>1</xdr:col>
          <xdr:colOff>1562100</xdr:colOff>
          <xdr:row>20</xdr:row>
          <xdr:rowOff>114300</xdr:rowOff>
        </xdr:to>
        <xdr:sp macro="" textlink="">
          <xdr:nvSpPr>
            <xdr:cNvPr id="4107" name="Option Button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E28B1FE4-F6D5-7D42-9E01-AF7D41B9325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CMA Serv Communication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63500</xdr:colOff>
          <xdr:row>19</xdr:row>
          <xdr:rowOff>101600</xdr:rowOff>
        </xdr:from>
        <xdr:to>
          <xdr:col>2</xdr:col>
          <xdr:colOff>1739900</xdr:colOff>
          <xdr:row>20</xdr:row>
          <xdr:rowOff>127000</xdr:rowOff>
        </xdr:to>
        <xdr:sp macro="" textlink="">
          <xdr:nvSpPr>
            <xdr:cNvPr id="4108" name="Option Button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816EA37D-AF92-3E44-901A-3C7278F7C96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CMA Direction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63500</xdr:colOff>
          <xdr:row>18</xdr:row>
          <xdr:rowOff>63500</xdr:rowOff>
        </xdr:from>
        <xdr:to>
          <xdr:col>2</xdr:col>
          <xdr:colOff>1727200</xdr:colOff>
          <xdr:row>19</xdr:row>
          <xdr:rowOff>88900</xdr:rowOff>
        </xdr:to>
        <xdr:sp macro="" textlink="">
          <xdr:nvSpPr>
            <xdr:cNvPr id="4109" name="Option Button 13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CC00950E-426E-204D-8BB0-CAAE7C6A97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CMA Serv Emploi et Formation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63500</xdr:colOff>
          <xdr:row>17</xdr:row>
          <xdr:rowOff>63500</xdr:rowOff>
        </xdr:from>
        <xdr:to>
          <xdr:col>2</xdr:col>
          <xdr:colOff>1651000</xdr:colOff>
          <xdr:row>18</xdr:row>
          <xdr:rowOff>50800</xdr:rowOff>
        </xdr:to>
        <xdr:sp macro="" textlink="">
          <xdr:nvSpPr>
            <xdr:cNvPr id="4110" name="Option Button 14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9A8000B7-00BC-1347-B27A-72A92EFEB6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CMA Serv Conseil et dévelpt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127000</xdr:colOff>
          <xdr:row>51</xdr:row>
          <xdr:rowOff>215900</xdr:rowOff>
        </xdr:from>
        <xdr:to>
          <xdr:col>1</xdr:col>
          <xdr:colOff>711200</xdr:colOff>
          <xdr:row>51</xdr:row>
          <xdr:rowOff>431800</xdr:rowOff>
        </xdr:to>
        <xdr:sp macro="" textlink="">
          <xdr:nvSpPr>
            <xdr:cNvPr id="4111" name="Check Box 15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CECF6146-28E5-E14F-9019-1D772D5E41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Accord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850900</xdr:colOff>
          <xdr:row>51</xdr:row>
          <xdr:rowOff>203200</xdr:rowOff>
        </xdr:from>
        <xdr:to>
          <xdr:col>1</xdr:col>
          <xdr:colOff>1346200</xdr:colOff>
          <xdr:row>51</xdr:row>
          <xdr:rowOff>419100</xdr:rowOff>
        </xdr:to>
        <xdr:sp macro="" textlink="">
          <xdr:nvSpPr>
            <xdr:cNvPr id="4112" name="Check Box 16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6FF8EA7B-9EE7-4F47-8E8B-2C93B05070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Refus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127000</xdr:colOff>
          <xdr:row>52</xdr:row>
          <xdr:rowOff>63500</xdr:rowOff>
        </xdr:from>
        <xdr:to>
          <xdr:col>1</xdr:col>
          <xdr:colOff>711200</xdr:colOff>
          <xdr:row>52</xdr:row>
          <xdr:rowOff>292100</xdr:rowOff>
        </xdr:to>
        <xdr:sp macro="" textlink="">
          <xdr:nvSpPr>
            <xdr:cNvPr id="4113" name="Check Box 17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73CB19F2-1B8E-DD46-898B-BC71CE18F4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Accord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863600</xdr:colOff>
          <xdr:row>52</xdr:row>
          <xdr:rowOff>63500</xdr:rowOff>
        </xdr:from>
        <xdr:to>
          <xdr:col>1</xdr:col>
          <xdr:colOff>1397000</xdr:colOff>
          <xdr:row>52</xdr:row>
          <xdr:rowOff>292100</xdr:rowOff>
        </xdr:to>
        <xdr:sp macro="" textlink="">
          <xdr:nvSpPr>
            <xdr:cNvPr id="4114" name="Check Box 18" hidden="1">
              <a:extLst>
                <a:ext uri="{63B3BB69-23CF-44E3-9099-C40C66FF867C}">
                  <a14:compatExt spid="_x0000_s4114"/>
                </a:ext>
                <a:ext uri="{FF2B5EF4-FFF2-40B4-BE49-F238E27FC236}">
                  <a16:creationId xmlns:a16="http://schemas.microsoft.com/office/drawing/2014/main" id="{960578B7-8965-CC42-B3E5-76F65E239B4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Refus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53</xdr:row>
          <xdr:rowOff>88900</xdr:rowOff>
        </xdr:from>
        <xdr:to>
          <xdr:col>1</xdr:col>
          <xdr:colOff>698500</xdr:colOff>
          <xdr:row>53</xdr:row>
          <xdr:rowOff>304800</xdr:rowOff>
        </xdr:to>
        <xdr:sp macro="" textlink="">
          <xdr:nvSpPr>
            <xdr:cNvPr id="4115" name="Check Box 19" hidden="1">
              <a:extLst>
                <a:ext uri="{63B3BB69-23CF-44E3-9099-C40C66FF867C}">
                  <a14:compatExt spid="_x0000_s4115"/>
                </a:ext>
                <a:ext uri="{FF2B5EF4-FFF2-40B4-BE49-F238E27FC236}">
                  <a16:creationId xmlns:a16="http://schemas.microsoft.com/office/drawing/2014/main" id="{7441D149-17EE-B942-A995-084683A053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Accord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GUITOUNS/Rentre&#769;e%202018/Sicalest%20rentre&#769;e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Feuil2"/>
      <sheetName val="Feuil3"/>
    </sheetNames>
    <sheetDataSet>
      <sheetData sheetId="0"/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reusot Loïc" refreshedDate="43344.449998379627" createdVersion="6" refreshedVersion="6" minRefreshableVersion="3" recordCount="220" xr:uid="{B1F2A8AC-6641-4B05-922F-A4D681A984AD}">
  <cacheSource type="worksheet">
    <worksheetSource name="Tableau1"/>
  </cacheSource>
  <cacheFields count="5">
    <cacheField name="plat" numFmtId="0">
      <sharedItems count="26">
        <s v="Andouille du Val d'Ajol"/>
        <s v="Chipolatas"/>
        <s v="Francfort"/>
        <s v="Merguez"/>
        <s v="Mousse de foie de canard"/>
        <s v="Rillettes d'agneau"/>
        <s v="Rillettes de porc"/>
        <s v="Saucisson à l'ail"/>
        <s v="Saucisses blanches"/>
        <s v="Saucisses de ménage"/>
        <s v="Saucisson de Paris Trad"/>
        <s v="Strasbourg"/>
        <s v="Grand-Mère"/>
        <s v="Terrine du chef"/>
        <s v="Boudin blanc"/>
        <s v="Boudin noir amylacé"/>
        <s v="Terrine de campagne"/>
        <s v="Pâté Breton"/>
        <s v="Pâté de foie"/>
        <s v="Tripes"/>
        <s v="Toulouse"/>
        <s v="Saucisson de jambon"/>
        <s v="Saucisson sec"/>
        <s v="Boudin noir Trad"/>
        <s v="Andouille" u="1"/>
        <s v="BOUD NOIR TRAD" u="1"/>
      </sharedItems>
    </cacheField>
    <cacheField name="Base" numFmtId="0">
      <sharedItems containsBlank="1" count="116">
        <s v="Saucisses de ménage (60%)"/>
        <s v="Panse de porc (40%)"/>
        <s v="Ail poudre"/>
        <s v="Carvi"/>
        <s v="Vin blanc"/>
        <s v="Brandy *"/>
        <s v="Mirabelle*"/>
        <s v="Sel nitrité"/>
        <s v="Poivre blanc"/>
        <s v="Muscade"/>
        <s v="Gorge de porc"/>
        <s v="Sel fin"/>
        <s v="Carmyrose"/>
        <s v="Eau"/>
        <s v="Carmichair"/>
        <s v="Maigre de porc"/>
        <s v="Gras dur"/>
        <s v="Glace pilée"/>
        <s v="Mix Francfort"/>
        <s v="Cumin pulvérisé"/>
        <s v="Menu de mouton"/>
        <s v="Poitrine de bœuf"/>
        <s v="Poitrine d'agneau"/>
        <s v="Huile olive"/>
        <s v="Poivre noir"/>
        <s v="Piment fort"/>
        <s v="Ail en poudre"/>
        <s v="Piment rouge doux"/>
        <s v="Origan"/>
        <s v="Complet merguez plus"/>
        <s v="Foie de canard"/>
        <s v="Gras mous"/>
        <s v="Graisse de canard"/>
        <s v="Bouillon de canard"/>
        <s v="Lait infusé"/>
        <s v="Crème liquide"/>
        <s v="Œufs entier"/>
        <s v="Sucre"/>
        <s v="Ascofor"/>
        <s v="Epices Saint Antoine"/>
        <s v="Liant pâté"/>
        <s v="Lacto-protéines"/>
        <s v="Poitrine de porc"/>
        <s v="Saindoux"/>
        <s v="Citron vert"/>
        <s v="Gimgembre confit"/>
        <s v="Oignons"/>
        <s v="Romarin"/>
        <s v="Panne"/>
        <s v="Echalote"/>
        <s v="Vin rouge"/>
        <s v="Gelée de porc"/>
        <s v="Léches de porc"/>
        <s v="Epices Paris Ail"/>
        <s v="Maigre de porc N°2"/>
        <s v="Maigre de veau"/>
        <s v="Liant"/>
        <s v="Coriandre pulvérisée"/>
        <s v="Gras dur "/>
        <s v="Ail dégermé"/>
        <s v="Maigre de bœuf"/>
        <s v="Glutamix"/>
        <s v="Foie de volaille"/>
        <s v="Persil"/>
        <s v="Cognac"/>
        <s v="Œufs"/>
        <s v="Foie de porc"/>
        <s v="Armagnac"/>
        <s v="Fécule"/>
        <s v="Poivre vert"/>
        <s v="Maigre blanc"/>
        <s v="Blanc d'œufs"/>
        <s v="Alcool"/>
        <s v="Oignons cru"/>
        <s v="Choux frisé"/>
        <s v="Poireaux "/>
        <s v="Sang de Porc"/>
        <s v="Pain"/>
        <s v="Base campgne "/>
        <s v="Base pâte de foie"/>
        <s v="Epices JAEGER"/>
        <s v="Panse de bœuf"/>
        <s v="Pieds de veau / porc"/>
        <s v="Gros sel"/>
        <s v="Carottes"/>
        <s v="Poireaux"/>
        <s v="Céléri branche"/>
        <s v="Ail"/>
        <s v="Tomates conassées"/>
        <s v="Concentré de tomate"/>
        <s v="Triage de porc"/>
        <s v="Delifresh"/>
        <s v="Phosmix plus"/>
        <s v="Samix choix"/>
        <s v="Lèches de jambon"/>
        <s v="Pistache"/>
        <s v="Glutoni sec italien"/>
        <s v="Saucisson sec RP"/>
        <s v="Cannelle" u="1"/>
        <m u="1"/>
        <s v="Assaisonnement" u="1"/>
        <s v="Sariette" u="1"/>
        <s v="Epices" u="1"/>
        <s v="Poireaux *" u="1"/>
        <s v="Divers" u="1"/>
        <s v="Epices JAEGER*" u="1"/>
        <s v="Base" u="1"/>
        <s v="Marjolaine" u="1"/>
        <s v="Laurier" u="1"/>
        <s v="Menu de porc" u="1"/>
        <s v="Gras de Porc" u="1"/>
        <s v="Choux frisé *" u="1"/>
        <s v="Boyaux andouilles" u="1"/>
        <s v="Poivre" u="1"/>
        <s v="Assaisonnement BIS" u="1"/>
        <s v="Thym" u="1"/>
      </sharedItems>
    </cacheField>
    <cacheField name="unité" numFmtId="0">
      <sharedItems containsBlank="1" count="6">
        <s v="Gr"/>
        <m u="1"/>
        <s v="L" u="1"/>
        <s v="KG" u="1"/>
        <s v="Gr/kg" u="1"/>
        <s v="P" u="1"/>
      </sharedItems>
    </cacheField>
    <cacheField name="Qté" numFmtId="0">
      <sharedItems containsSemiMixedTypes="0" containsString="0" containsNumber="1" minValue="0.25" maxValue="1200" count="49">
        <n v="600"/>
        <n v="400"/>
        <n v="3"/>
        <n v="4"/>
        <n v="100"/>
        <n v="10"/>
        <n v="18"/>
        <n v="2"/>
        <n v="1"/>
        <n v="1000"/>
        <n v="32"/>
        <n v="200"/>
        <n v="25"/>
        <n v="40"/>
        <n v="55"/>
        <n v="320"/>
        <n v="300"/>
        <n v="80"/>
        <n v="50"/>
        <n v="60"/>
        <n v="8"/>
        <n v="15"/>
        <n v="500"/>
        <n v="150"/>
        <n v="2.5"/>
        <n v="30"/>
        <n v="17"/>
        <n v="800"/>
        <n v="7"/>
        <n v="220"/>
        <n v="9"/>
        <n v="750"/>
        <n v="250"/>
        <n v="450"/>
        <n v="350"/>
        <n v="20"/>
        <n v="120"/>
        <n v="550"/>
        <n v="5"/>
        <n v="1200"/>
        <n v="12"/>
        <n v="6"/>
        <n v="22"/>
        <n v="36" u="1"/>
        <n v="0.25" u="1"/>
        <n v="48" u="1"/>
        <n v="2.4" u="1"/>
        <n v="1.2" u="1"/>
        <n v="3.6" u="1"/>
      </sharedItems>
    </cacheField>
    <cacheField name="Total qté" numFmtId="0">
      <sharedItems containsSemiMixedTypes="0" containsString="0" containsNumber="1" minValue="1" maxValue="12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0">
  <r>
    <x v="0"/>
    <x v="0"/>
    <x v="0"/>
    <x v="0"/>
    <n v="600"/>
  </r>
  <r>
    <x v="0"/>
    <x v="1"/>
    <x v="0"/>
    <x v="1"/>
    <n v="400"/>
  </r>
  <r>
    <x v="0"/>
    <x v="2"/>
    <x v="0"/>
    <x v="2"/>
    <n v="3"/>
  </r>
  <r>
    <x v="0"/>
    <x v="3"/>
    <x v="0"/>
    <x v="3"/>
    <n v="4"/>
  </r>
  <r>
    <x v="0"/>
    <x v="4"/>
    <x v="0"/>
    <x v="4"/>
    <n v="100"/>
  </r>
  <r>
    <x v="0"/>
    <x v="5"/>
    <x v="0"/>
    <x v="5"/>
    <n v="10"/>
  </r>
  <r>
    <x v="0"/>
    <x v="6"/>
    <x v="0"/>
    <x v="5"/>
    <n v="10"/>
  </r>
  <r>
    <x v="0"/>
    <x v="7"/>
    <x v="0"/>
    <x v="6"/>
    <n v="18"/>
  </r>
  <r>
    <x v="0"/>
    <x v="8"/>
    <x v="0"/>
    <x v="7"/>
    <n v="2"/>
  </r>
  <r>
    <x v="0"/>
    <x v="9"/>
    <x v="0"/>
    <x v="8"/>
    <n v="1"/>
  </r>
  <r>
    <x v="1"/>
    <x v="10"/>
    <x v="0"/>
    <x v="9"/>
    <n v="1000"/>
  </r>
  <r>
    <x v="1"/>
    <x v="11"/>
    <x v="0"/>
    <x v="6"/>
    <n v="18"/>
  </r>
  <r>
    <x v="1"/>
    <x v="8"/>
    <x v="0"/>
    <x v="7"/>
    <n v="2"/>
  </r>
  <r>
    <x v="1"/>
    <x v="12"/>
    <x v="0"/>
    <x v="2"/>
    <n v="3"/>
  </r>
  <r>
    <x v="1"/>
    <x v="13"/>
    <x v="0"/>
    <x v="4"/>
    <n v="100"/>
  </r>
  <r>
    <x v="1"/>
    <x v="14"/>
    <x v="0"/>
    <x v="10"/>
    <n v="32"/>
  </r>
  <r>
    <x v="2"/>
    <x v="15"/>
    <x v="0"/>
    <x v="1"/>
    <n v="400"/>
  </r>
  <r>
    <x v="2"/>
    <x v="10"/>
    <x v="0"/>
    <x v="11"/>
    <n v="200"/>
  </r>
  <r>
    <x v="2"/>
    <x v="16"/>
    <x v="0"/>
    <x v="11"/>
    <n v="200"/>
  </r>
  <r>
    <x v="2"/>
    <x v="17"/>
    <x v="0"/>
    <x v="7"/>
    <n v="2"/>
  </r>
  <r>
    <x v="2"/>
    <x v="7"/>
    <x v="0"/>
    <x v="6"/>
    <n v="18"/>
  </r>
  <r>
    <x v="2"/>
    <x v="18"/>
    <x v="0"/>
    <x v="12"/>
    <n v="25"/>
  </r>
  <r>
    <x v="2"/>
    <x v="19"/>
    <x v="0"/>
    <x v="8"/>
    <n v="1"/>
  </r>
  <r>
    <x v="2"/>
    <x v="20"/>
    <x v="0"/>
    <x v="11"/>
    <n v="200"/>
  </r>
  <r>
    <x v="3"/>
    <x v="21"/>
    <x v="0"/>
    <x v="0"/>
    <n v="600"/>
  </r>
  <r>
    <x v="3"/>
    <x v="22"/>
    <x v="0"/>
    <x v="1"/>
    <n v="400"/>
  </r>
  <r>
    <x v="3"/>
    <x v="11"/>
    <x v="0"/>
    <x v="6"/>
    <n v="18"/>
  </r>
  <r>
    <x v="3"/>
    <x v="23"/>
    <x v="0"/>
    <x v="5"/>
    <n v="10"/>
  </r>
  <r>
    <x v="3"/>
    <x v="12"/>
    <x v="0"/>
    <x v="2"/>
    <n v="3"/>
  </r>
  <r>
    <x v="3"/>
    <x v="24"/>
    <x v="0"/>
    <x v="2"/>
    <n v="3"/>
  </r>
  <r>
    <x v="3"/>
    <x v="25"/>
    <x v="0"/>
    <x v="2"/>
    <n v="3"/>
  </r>
  <r>
    <x v="3"/>
    <x v="26"/>
    <x v="0"/>
    <x v="7"/>
    <n v="2"/>
  </r>
  <r>
    <x v="3"/>
    <x v="19"/>
    <x v="0"/>
    <x v="8"/>
    <n v="1"/>
  </r>
  <r>
    <x v="3"/>
    <x v="27"/>
    <x v="0"/>
    <x v="13"/>
    <n v="40"/>
  </r>
  <r>
    <x v="3"/>
    <x v="28"/>
    <x v="0"/>
    <x v="7"/>
    <n v="2"/>
  </r>
  <r>
    <x v="3"/>
    <x v="13"/>
    <x v="0"/>
    <x v="4"/>
    <n v="100"/>
  </r>
  <r>
    <x v="3"/>
    <x v="29"/>
    <x v="0"/>
    <x v="14"/>
    <n v="55"/>
  </r>
  <r>
    <x v="4"/>
    <x v="30"/>
    <x v="0"/>
    <x v="15"/>
    <n v="320"/>
  </r>
  <r>
    <x v="4"/>
    <x v="31"/>
    <x v="0"/>
    <x v="16"/>
    <n v="300"/>
  </r>
  <r>
    <x v="4"/>
    <x v="32"/>
    <x v="0"/>
    <x v="4"/>
    <n v="100"/>
  </r>
  <r>
    <x v="4"/>
    <x v="33"/>
    <x v="0"/>
    <x v="17"/>
    <n v="80"/>
  </r>
  <r>
    <x v="4"/>
    <x v="34"/>
    <x v="0"/>
    <x v="4"/>
    <n v="100"/>
  </r>
  <r>
    <x v="4"/>
    <x v="35"/>
    <x v="0"/>
    <x v="18"/>
    <n v="50"/>
  </r>
  <r>
    <x v="4"/>
    <x v="36"/>
    <x v="0"/>
    <x v="19"/>
    <n v="60"/>
  </r>
  <r>
    <x v="4"/>
    <x v="7"/>
    <x v="0"/>
    <x v="20"/>
    <n v="8"/>
  </r>
  <r>
    <x v="4"/>
    <x v="11"/>
    <x v="0"/>
    <x v="20"/>
    <n v="8"/>
  </r>
  <r>
    <x v="4"/>
    <x v="37"/>
    <x v="0"/>
    <x v="2"/>
    <n v="3"/>
  </r>
  <r>
    <x v="4"/>
    <x v="38"/>
    <x v="0"/>
    <x v="8"/>
    <n v="1"/>
  </r>
  <r>
    <x v="4"/>
    <x v="8"/>
    <x v="0"/>
    <x v="7"/>
    <n v="2"/>
  </r>
  <r>
    <x v="4"/>
    <x v="39"/>
    <x v="0"/>
    <x v="7"/>
    <n v="2"/>
  </r>
  <r>
    <x v="4"/>
    <x v="40"/>
    <x v="0"/>
    <x v="21"/>
    <n v="15"/>
  </r>
  <r>
    <x v="4"/>
    <x v="41"/>
    <x v="0"/>
    <x v="5"/>
    <n v="10"/>
  </r>
  <r>
    <x v="5"/>
    <x v="22"/>
    <x v="0"/>
    <x v="22"/>
    <n v="500"/>
  </r>
  <r>
    <x v="5"/>
    <x v="42"/>
    <x v="0"/>
    <x v="22"/>
    <n v="500"/>
  </r>
  <r>
    <x v="5"/>
    <x v="43"/>
    <x v="0"/>
    <x v="23"/>
    <n v="150"/>
  </r>
  <r>
    <x v="5"/>
    <x v="44"/>
    <x v="0"/>
    <x v="18"/>
    <n v="50"/>
  </r>
  <r>
    <x v="5"/>
    <x v="45"/>
    <x v="0"/>
    <x v="24"/>
    <n v="2.5"/>
  </r>
  <r>
    <x v="5"/>
    <x v="7"/>
    <x v="0"/>
    <x v="5"/>
    <n v="10"/>
  </r>
  <r>
    <x v="5"/>
    <x v="8"/>
    <x v="0"/>
    <x v="7"/>
    <n v="2"/>
  </r>
  <r>
    <x v="5"/>
    <x v="46"/>
    <x v="0"/>
    <x v="4"/>
    <n v="100"/>
  </r>
  <r>
    <x v="5"/>
    <x v="47"/>
    <x v="0"/>
    <x v="25"/>
    <n v="30"/>
  </r>
  <r>
    <x v="6"/>
    <x v="42"/>
    <x v="0"/>
    <x v="1"/>
    <n v="400"/>
  </r>
  <r>
    <x v="6"/>
    <x v="15"/>
    <x v="0"/>
    <x v="1"/>
    <n v="400"/>
  </r>
  <r>
    <x v="6"/>
    <x v="48"/>
    <x v="0"/>
    <x v="11"/>
    <n v="200"/>
  </r>
  <r>
    <x v="6"/>
    <x v="46"/>
    <x v="0"/>
    <x v="18"/>
    <n v="50"/>
  </r>
  <r>
    <x v="6"/>
    <x v="49"/>
    <x v="0"/>
    <x v="25"/>
    <n v="30"/>
  </r>
  <r>
    <x v="6"/>
    <x v="50"/>
    <x v="0"/>
    <x v="18"/>
    <n v="50"/>
  </r>
  <r>
    <x v="6"/>
    <x v="51"/>
    <x v="0"/>
    <x v="18"/>
    <n v="50"/>
  </r>
  <r>
    <x v="6"/>
    <x v="11"/>
    <x v="0"/>
    <x v="26"/>
    <n v="17"/>
  </r>
  <r>
    <x v="6"/>
    <x v="8"/>
    <x v="0"/>
    <x v="7"/>
    <n v="2"/>
  </r>
  <r>
    <x v="7"/>
    <x v="15"/>
    <x v="0"/>
    <x v="1"/>
    <n v="400"/>
  </r>
  <r>
    <x v="7"/>
    <x v="10"/>
    <x v="0"/>
    <x v="11"/>
    <n v="200"/>
  </r>
  <r>
    <x v="7"/>
    <x v="16"/>
    <x v="0"/>
    <x v="11"/>
    <n v="200"/>
  </r>
  <r>
    <x v="7"/>
    <x v="17"/>
    <x v="0"/>
    <x v="11"/>
    <n v="200"/>
  </r>
  <r>
    <x v="7"/>
    <x v="52"/>
    <x v="0"/>
    <x v="27"/>
    <n v="800"/>
  </r>
  <r>
    <x v="7"/>
    <x v="7"/>
    <x v="0"/>
    <x v="6"/>
    <n v="18"/>
  </r>
  <r>
    <x v="7"/>
    <x v="53"/>
    <x v="0"/>
    <x v="28"/>
    <n v="7"/>
  </r>
  <r>
    <x v="7"/>
    <x v="19"/>
    <x v="0"/>
    <x v="8"/>
    <n v="1"/>
  </r>
  <r>
    <x v="8"/>
    <x v="54"/>
    <x v="0"/>
    <x v="11"/>
    <n v="200"/>
  </r>
  <r>
    <x v="8"/>
    <x v="55"/>
    <x v="0"/>
    <x v="11"/>
    <n v="200"/>
  </r>
  <r>
    <x v="8"/>
    <x v="10"/>
    <x v="0"/>
    <x v="11"/>
    <n v="200"/>
  </r>
  <r>
    <x v="8"/>
    <x v="16"/>
    <x v="0"/>
    <x v="29"/>
    <n v="220"/>
  </r>
  <r>
    <x v="8"/>
    <x v="34"/>
    <x v="0"/>
    <x v="23"/>
    <n v="150"/>
  </r>
  <r>
    <x v="8"/>
    <x v="7"/>
    <x v="0"/>
    <x v="30"/>
    <n v="9"/>
  </r>
  <r>
    <x v="8"/>
    <x v="11"/>
    <x v="0"/>
    <x v="30"/>
    <n v="9"/>
  </r>
  <r>
    <x v="8"/>
    <x v="37"/>
    <x v="0"/>
    <x v="7"/>
    <n v="2"/>
  </r>
  <r>
    <x v="8"/>
    <x v="56"/>
    <x v="0"/>
    <x v="21"/>
    <n v="15"/>
  </r>
  <r>
    <x v="8"/>
    <x v="8"/>
    <x v="0"/>
    <x v="7"/>
    <n v="2"/>
  </r>
  <r>
    <x v="9"/>
    <x v="15"/>
    <x v="0"/>
    <x v="31"/>
    <n v="750"/>
  </r>
  <r>
    <x v="9"/>
    <x v="15"/>
    <x v="0"/>
    <x v="32"/>
    <n v="250"/>
  </r>
  <r>
    <x v="9"/>
    <x v="7"/>
    <x v="0"/>
    <x v="5"/>
    <n v="10"/>
  </r>
  <r>
    <x v="9"/>
    <x v="11"/>
    <x v="0"/>
    <x v="5"/>
    <n v="10"/>
  </r>
  <r>
    <x v="9"/>
    <x v="8"/>
    <x v="0"/>
    <x v="7"/>
    <n v="2"/>
  </r>
  <r>
    <x v="9"/>
    <x v="9"/>
    <x v="0"/>
    <x v="8"/>
    <n v="1"/>
  </r>
  <r>
    <x v="9"/>
    <x v="19"/>
    <x v="0"/>
    <x v="8"/>
    <n v="1"/>
  </r>
  <r>
    <x v="9"/>
    <x v="57"/>
    <x v="0"/>
    <x v="8"/>
    <n v="1"/>
  </r>
  <r>
    <x v="9"/>
    <x v="49"/>
    <x v="0"/>
    <x v="4"/>
    <n v="100"/>
  </r>
  <r>
    <x v="9"/>
    <x v="4"/>
    <x v="0"/>
    <x v="4"/>
    <n v="100"/>
  </r>
  <r>
    <x v="10"/>
    <x v="15"/>
    <x v="0"/>
    <x v="31"/>
    <n v="750"/>
  </r>
  <r>
    <x v="10"/>
    <x v="58"/>
    <x v="0"/>
    <x v="32"/>
    <n v="250"/>
  </r>
  <r>
    <x v="10"/>
    <x v="7"/>
    <x v="0"/>
    <x v="6"/>
    <n v="18"/>
  </r>
  <r>
    <x v="10"/>
    <x v="8"/>
    <x v="0"/>
    <x v="7"/>
    <n v="2"/>
  </r>
  <r>
    <x v="10"/>
    <x v="9"/>
    <x v="0"/>
    <x v="8"/>
    <n v="1"/>
  </r>
  <r>
    <x v="10"/>
    <x v="56"/>
    <x v="0"/>
    <x v="21"/>
    <n v="15"/>
  </r>
  <r>
    <x v="10"/>
    <x v="59"/>
    <x v="0"/>
    <x v="2"/>
    <n v="3"/>
  </r>
  <r>
    <x v="11"/>
    <x v="60"/>
    <x v="0"/>
    <x v="33"/>
    <n v="450"/>
  </r>
  <r>
    <x v="11"/>
    <x v="16"/>
    <x v="0"/>
    <x v="34"/>
    <n v="350"/>
  </r>
  <r>
    <x v="11"/>
    <x v="17"/>
    <x v="0"/>
    <x v="11"/>
    <n v="200"/>
  </r>
  <r>
    <x v="11"/>
    <x v="7"/>
    <x v="0"/>
    <x v="6"/>
    <n v="18"/>
  </r>
  <r>
    <x v="11"/>
    <x v="18"/>
    <x v="0"/>
    <x v="12"/>
    <n v="25"/>
  </r>
  <r>
    <x v="11"/>
    <x v="19"/>
    <x v="0"/>
    <x v="8"/>
    <n v="1"/>
  </r>
  <r>
    <x v="11"/>
    <x v="61"/>
    <x v="0"/>
    <x v="7"/>
    <n v="2"/>
  </r>
  <r>
    <x v="11"/>
    <x v="38"/>
    <x v="0"/>
    <x v="8"/>
    <n v="1"/>
  </r>
  <r>
    <x v="12"/>
    <x v="10"/>
    <x v="0"/>
    <x v="31"/>
    <n v="750"/>
  </r>
  <r>
    <x v="12"/>
    <x v="62"/>
    <x v="0"/>
    <x v="32"/>
    <n v="250"/>
  </r>
  <r>
    <x v="12"/>
    <x v="7"/>
    <x v="0"/>
    <x v="6"/>
    <n v="18"/>
  </r>
  <r>
    <x v="12"/>
    <x v="8"/>
    <x v="0"/>
    <x v="7"/>
    <n v="2"/>
  </r>
  <r>
    <x v="12"/>
    <x v="9"/>
    <x v="0"/>
    <x v="8"/>
    <n v="1"/>
  </r>
  <r>
    <x v="12"/>
    <x v="46"/>
    <x v="0"/>
    <x v="18"/>
    <n v="50"/>
  </r>
  <r>
    <x v="12"/>
    <x v="63"/>
    <x v="0"/>
    <x v="25"/>
    <n v="30"/>
  </r>
  <r>
    <x v="12"/>
    <x v="64"/>
    <x v="0"/>
    <x v="35"/>
    <n v="20"/>
  </r>
  <r>
    <x v="12"/>
    <x v="43"/>
    <x v="0"/>
    <x v="4"/>
    <n v="100"/>
  </r>
  <r>
    <x v="12"/>
    <x v="65"/>
    <x v="0"/>
    <x v="36"/>
    <n v="120"/>
  </r>
  <r>
    <x v="13"/>
    <x v="10"/>
    <x v="0"/>
    <x v="37"/>
    <n v="550"/>
  </r>
  <r>
    <x v="13"/>
    <x v="66"/>
    <x v="0"/>
    <x v="32"/>
    <n v="250"/>
  </r>
  <r>
    <x v="13"/>
    <x v="62"/>
    <x v="0"/>
    <x v="32"/>
    <n v="250"/>
  </r>
  <r>
    <x v="13"/>
    <x v="7"/>
    <x v="0"/>
    <x v="6"/>
    <n v="18"/>
  </r>
  <r>
    <x v="13"/>
    <x v="8"/>
    <x v="0"/>
    <x v="7"/>
    <n v="2"/>
  </r>
  <r>
    <x v="13"/>
    <x v="9"/>
    <x v="0"/>
    <x v="8"/>
    <n v="1"/>
  </r>
  <r>
    <x v="13"/>
    <x v="67"/>
    <x v="0"/>
    <x v="35"/>
    <n v="20"/>
  </r>
  <r>
    <x v="13"/>
    <x v="65"/>
    <x v="0"/>
    <x v="19"/>
    <n v="60"/>
  </r>
  <r>
    <x v="13"/>
    <x v="68"/>
    <x v="0"/>
    <x v="25"/>
    <n v="30"/>
  </r>
  <r>
    <x v="13"/>
    <x v="69"/>
    <x v="0"/>
    <x v="35"/>
    <n v="20"/>
  </r>
  <r>
    <x v="13"/>
    <x v="49"/>
    <x v="0"/>
    <x v="38"/>
    <n v="5"/>
  </r>
  <r>
    <x v="13"/>
    <x v="35"/>
    <x v="0"/>
    <x v="25"/>
    <n v="30"/>
  </r>
  <r>
    <x v="14"/>
    <x v="70"/>
    <x v="0"/>
    <x v="34"/>
    <n v="350"/>
  </r>
  <r>
    <x v="14"/>
    <x v="16"/>
    <x v="0"/>
    <x v="32"/>
    <n v="250"/>
  </r>
  <r>
    <x v="14"/>
    <x v="34"/>
    <x v="0"/>
    <x v="16"/>
    <n v="300"/>
  </r>
  <r>
    <x v="14"/>
    <x v="71"/>
    <x v="0"/>
    <x v="19"/>
    <n v="60"/>
  </r>
  <r>
    <x v="14"/>
    <x v="72"/>
    <x v="0"/>
    <x v="13"/>
    <n v="40"/>
  </r>
  <r>
    <x v="14"/>
    <x v="11"/>
    <x v="0"/>
    <x v="6"/>
    <n v="18"/>
  </r>
  <r>
    <x v="14"/>
    <x v="8"/>
    <x v="0"/>
    <x v="7"/>
    <n v="2"/>
  </r>
  <r>
    <x v="14"/>
    <x v="56"/>
    <x v="0"/>
    <x v="21"/>
    <n v="15"/>
  </r>
  <r>
    <x v="15"/>
    <x v="73"/>
    <x v="0"/>
    <x v="39"/>
    <n v="1200"/>
  </r>
  <r>
    <x v="15"/>
    <x v="74"/>
    <x v="0"/>
    <x v="32"/>
    <n v="250"/>
  </r>
  <r>
    <x v="15"/>
    <x v="75"/>
    <x v="0"/>
    <x v="32"/>
    <n v="250"/>
  </r>
  <r>
    <x v="15"/>
    <x v="16"/>
    <x v="0"/>
    <x v="9"/>
    <n v="1000"/>
  </r>
  <r>
    <x v="15"/>
    <x v="76"/>
    <x v="0"/>
    <x v="9"/>
    <n v="1000"/>
  </r>
  <r>
    <x v="15"/>
    <x v="77"/>
    <x v="0"/>
    <x v="16"/>
    <n v="300"/>
  </r>
  <r>
    <x v="15"/>
    <x v="34"/>
    <x v="0"/>
    <x v="16"/>
    <n v="300"/>
  </r>
  <r>
    <x v="16"/>
    <x v="10"/>
    <x v="0"/>
    <x v="31"/>
    <n v="750"/>
  </r>
  <r>
    <x v="16"/>
    <x v="66"/>
    <x v="0"/>
    <x v="32"/>
    <n v="250"/>
  </r>
  <r>
    <x v="16"/>
    <x v="7"/>
    <x v="0"/>
    <x v="6"/>
    <n v="18"/>
  </r>
  <r>
    <x v="16"/>
    <x v="8"/>
    <x v="0"/>
    <x v="7"/>
    <n v="2"/>
  </r>
  <r>
    <x v="16"/>
    <x v="9"/>
    <x v="0"/>
    <x v="8"/>
    <n v="1"/>
  </r>
  <r>
    <x v="16"/>
    <x v="46"/>
    <x v="0"/>
    <x v="18"/>
    <n v="50"/>
  </r>
  <r>
    <x v="16"/>
    <x v="63"/>
    <x v="0"/>
    <x v="25"/>
    <n v="30"/>
  </r>
  <r>
    <x v="16"/>
    <x v="64"/>
    <x v="0"/>
    <x v="35"/>
    <n v="20"/>
  </r>
  <r>
    <x v="16"/>
    <x v="43"/>
    <x v="0"/>
    <x v="4"/>
    <n v="100"/>
  </r>
  <r>
    <x v="16"/>
    <x v="65"/>
    <x v="0"/>
    <x v="36"/>
    <n v="120"/>
  </r>
  <r>
    <x v="17"/>
    <x v="78"/>
    <x v="0"/>
    <x v="22"/>
    <n v="500"/>
  </r>
  <r>
    <x v="17"/>
    <x v="79"/>
    <x v="0"/>
    <x v="22"/>
    <n v="500"/>
  </r>
  <r>
    <x v="17"/>
    <x v="80"/>
    <x v="0"/>
    <x v="25"/>
    <n v="30"/>
  </r>
  <r>
    <x v="18"/>
    <x v="66"/>
    <x v="0"/>
    <x v="16"/>
    <n v="300"/>
  </r>
  <r>
    <x v="18"/>
    <x v="31"/>
    <x v="0"/>
    <x v="22"/>
    <n v="500"/>
  </r>
  <r>
    <x v="18"/>
    <x v="36"/>
    <x v="0"/>
    <x v="18"/>
    <n v="50"/>
  </r>
  <r>
    <x v="18"/>
    <x v="46"/>
    <x v="0"/>
    <x v="18"/>
    <n v="50"/>
  </r>
  <r>
    <x v="18"/>
    <x v="7"/>
    <x v="0"/>
    <x v="6"/>
    <n v="18"/>
  </r>
  <r>
    <x v="18"/>
    <x v="37"/>
    <x v="0"/>
    <x v="2"/>
    <n v="3"/>
  </r>
  <r>
    <x v="18"/>
    <x v="38"/>
    <x v="0"/>
    <x v="8"/>
    <n v="1"/>
  </r>
  <r>
    <x v="18"/>
    <x v="8"/>
    <x v="0"/>
    <x v="7"/>
    <n v="2"/>
  </r>
  <r>
    <x v="18"/>
    <x v="40"/>
    <x v="0"/>
    <x v="21"/>
    <n v="15"/>
  </r>
  <r>
    <x v="18"/>
    <x v="80"/>
    <x v="0"/>
    <x v="21"/>
    <n v="15"/>
  </r>
  <r>
    <x v="19"/>
    <x v="81"/>
    <x v="0"/>
    <x v="31"/>
    <n v="750"/>
  </r>
  <r>
    <x v="19"/>
    <x v="82"/>
    <x v="0"/>
    <x v="32"/>
    <n v="250"/>
  </r>
  <r>
    <x v="19"/>
    <x v="83"/>
    <x v="0"/>
    <x v="6"/>
    <n v="18"/>
  </r>
  <r>
    <x v="19"/>
    <x v="8"/>
    <x v="0"/>
    <x v="7"/>
    <n v="2"/>
  </r>
  <r>
    <x v="19"/>
    <x v="84"/>
    <x v="0"/>
    <x v="4"/>
    <n v="100"/>
  </r>
  <r>
    <x v="19"/>
    <x v="46"/>
    <x v="0"/>
    <x v="4"/>
    <n v="100"/>
  </r>
  <r>
    <x v="19"/>
    <x v="85"/>
    <x v="0"/>
    <x v="35"/>
    <n v="20"/>
  </r>
  <r>
    <x v="19"/>
    <x v="86"/>
    <x v="0"/>
    <x v="5"/>
    <n v="10"/>
  </r>
  <r>
    <x v="19"/>
    <x v="63"/>
    <x v="0"/>
    <x v="18"/>
    <n v="50"/>
  </r>
  <r>
    <x v="19"/>
    <x v="87"/>
    <x v="0"/>
    <x v="2"/>
    <n v="3"/>
  </r>
  <r>
    <x v="19"/>
    <x v="88"/>
    <x v="0"/>
    <x v="32"/>
    <n v="250"/>
  </r>
  <r>
    <x v="19"/>
    <x v="89"/>
    <x v="0"/>
    <x v="18"/>
    <n v="50"/>
  </r>
  <r>
    <x v="19"/>
    <x v="4"/>
    <x v="0"/>
    <x v="32"/>
    <n v="250"/>
  </r>
  <r>
    <x v="20"/>
    <x v="90"/>
    <x v="0"/>
    <x v="22"/>
    <n v="500"/>
  </r>
  <r>
    <x v="20"/>
    <x v="15"/>
    <x v="0"/>
    <x v="22"/>
    <n v="500"/>
  </r>
  <r>
    <x v="20"/>
    <x v="11"/>
    <x v="0"/>
    <x v="6"/>
    <n v="18"/>
  </r>
  <r>
    <x v="20"/>
    <x v="8"/>
    <x v="0"/>
    <x v="7"/>
    <n v="2"/>
  </r>
  <r>
    <x v="20"/>
    <x v="9"/>
    <x v="0"/>
    <x v="8"/>
    <n v="1"/>
  </r>
  <r>
    <x v="20"/>
    <x v="12"/>
    <x v="0"/>
    <x v="2"/>
    <n v="3"/>
  </r>
  <r>
    <x v="20"/>
    <x v="91"/>
    <x v="0"/>
    <x v="40"/>
    <n v="12"/>
  </r>
  <r>
    <x v="20"/>
    <x v="49"/>
    <x v="0"/>
    <x v="35"/>
    <n v="20"/>
  </r>
  <r>
    <x v="20"/>
    <x v="63"/>
    <x v="0"/>
    <x v="35"/>
    <n v="20"/>
  </r>
  <r>
    <x v="20"/>
    <x v="4"/>
    <x v="0"/>
    <x v="4"/>
    <n v="100"/>
  </r>
  <r>
    <x v="21"/>
    <x v="55"/>
    <x v="0"/>
    <x v="11"/>
    <n v="200"/>
  </r>
  <r>
    <x v="21"/>
    <x v="15"/>
    <x v="0"/>
    <x v="11"/>
    <n v="200"/>
  </r>
  <r>
    <x v="21"/>
    <x v="10"/>
    <x v="0"/>
    <x v="1"/>
    <n v="400"/>
  </r>
  <r>
    <x v="21"/>
    <x v="17"/>
    <x v="0"/>
    <x v="11"/>
    <n v="200"/>
  </r>
  <r>
    <x v="21"/>
    <x v="92"/>
    <x v="0"/>
    <x v="41"/>
    <n v="6"/>
  </r>
  <r>
    <x v="21"/>
    <x v="93"/>
    <x v="0"/>
    <x v="5"/>
    <n v="10"/>
  </r>
  <r>
    <x v="21"/>
    <x v="61"/>
    <x v="0"/>
    <x v="7"/>
    <n v="2"/>
  </r>
  <r>
    <x v="21"/>
    <x v="7"/>
    <x v="0"/>
    <x v="6"/>
    <n v="18"/>
  </r>
  <r>
    <x v="21"/>
    <x v="12"/>
    <x v="0"/>
    <x v="8"/>
    <n v="1"/>
  </r>
  <r>
    <x v="21"/>
    <x v="94"/>
    <x v="0"/>
    <x v="9"/>
    <n v="1000"/>
  </r>
  <r>
    <x v="21"/>
    <x v="95"/>
    <x v="0"/>
    <x v="4"/>
    <n v="100"/>
  </r>
  <r>
    <x v="21"/>
    <x v="7"/>
    <x v="0"/>
    <x v="6"/>
    <n v="18"/>
  </r>
  <r>
    <x v="21"/>
    <x v="93"/>
    <x v="0"/>
    <x v="21"/>
    <n v="15"/>
  </r>
  <r>
    <x v="21"/>
    <x v="13"/>
    <x v="0"/>
    <x v="4"/>
    <n v="100"/>
  </r>
  <r>
    <x v="22"/>
    <x v="15"/>
    <x v="0"/>
    <x v="27"/>
    <n v="800"/>
  </r>
  <r>
    <x v="22"/>
    <x v="16"/>
    <x v="0"/>
    <x v="11"/>
    <n v="200"/>
  </r>
  <r>
    <x v="22"/>
    <x v="96"/>
    <x v="0"/>
    <x v="35"/>
    <n v="20"/>
  </r>
  <r>
    <x v="22"/>
    <x v="97"/>
    <x v="0"/>
    <x v="20"/>
    <n v="8"/>
  </r>
  <r>
    <x v="22"/>
    <x v="11"/>
    <x v="0"/>
    <x v="42"/>
    <n v="22"/>
  </r>
  <r>
    <x v="23"/>
    <x v="73"/>
    <x v="0"/>
    <x v="39"/>
    <n v="1200"/>
  </r>
  <r>
    <x v="23"/>
    <x v="74"/>
    <x v="0"/>
    <x v="32"/>
    <n v="250"/>
  </r>
  <r>
    <x v="23"/>
    <x v="75"/>
    <x v="0"/>
    <x v="32"/>
    <n v="250"/>
  </r>
  <r>
    <x v="23"/>
    <x v="16"/>
    <x v="0"/>
    <x v="9"/>
    <n v="1000"/>
  </r>
  <r>
    <x v="23"/>
    <x v="76"/>
    <x v="0"/>
    <x v="9"/>
    <n v="1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D130E4B-D32F-4650-9D99-7A9BF701B61B}" name="Tableau croisé dynamique3" cacheId="10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Ingrédients">
  <location ref="A3:D17" firstHeaderRow="1" firstDataRow="1" firstDataCol="3"/>
  <pivotFields count="5">
    <pivotField outline="0" showAll="0" defaultSubtotal="0">
      <items count="26">
        <item h="1" m="1" x="24"/>
        <item h="1" x="0"/>
        <item h="1" m="1" x="25"/>
        <item h="1" x="14"/>
        <item h="1" x="15"/>
        <item h="1" x="23"/>
        <item h="1" x="1"/>
        <item h="1" x="2"/>
        <item h="1" x="12"/>
        <item x="3"/>
        <item h="1" x="4"/>
        <item h="1" x="17"/>
        <item h="1" x="18"/>
        <item h="1" x="5"/>
        <item h="1" x="6"/>
        <item h="1" x="8"/>
        <item h="1" x="9"/>
        <item h="1" x="7"/>
        <item h="1" x="21"/>
        <item h="1" x="10"/>
        <item h="1" x="22"/>
        <item h="1" x="11"/>
        <item h="1" x="16"/>
        <item h="1" x="13"/>
        <item h="1" x="20"/>
        <item h="1" x="19"/>
      </items>
    </pivotField>
    <pivotField axis="axisRow" outline="0" showAll="0" defaultSubtotal="0">
      <items count="116">
        <item x="2"/>
        <item m="1" x="100"/>
        <item m="1" x="114"/>
        <item m="1" x="106"/>
        <item m="1" x="112"/>
        <item x="5"/>
        <item m="1" x="98"/>
        <item x="3"/>
        <item m="1" x="111"/>
        <item m="1" x="104"/>
        <item m="1" x="102"/>
        <item m="1" x="105"/>
        <item m="1" x="110"/>
        <item m="1" x="108"/>
        <item m="1" x="107"/>
        <item m="1" x="109"/>
        <item x="6"/>
        <item x="9"/>
        <item x="73"/>
        <item x="1"/>
        <item m="1" x="103"/>
        <item m="1" x="113"/>
        <item x="8"/>
        <item x="43"/>
        <item x="76"/>
        <item m="1" x="101"/>
        <item x="0"/>
        <item x="11"/>
        <item x="7"/>
        <item m="1" x="115"/>
        <item x="4"/>
        <item m="1" x="99"/>
        <item x="10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4"/>
        <item x="75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</items>
    </pivotField>
    <pivotField name="Unités" axis="axisRow" outline="0" showAll="0" defaultSubtotal="0">
      <items count="6">
        <item x="0"/>
        <item m="1" x="4"/>
        <item m="1" x="3"/>
        <item m="1" x="2"/>
        <item m="1" x="5"/>
        <item m="1" x="1"/>
      </items>
    </pivotField>
    <pivotField name="Quantité" axis="axisRow" showAll="0">
      <items count="50">
        <item x="8"/>
        <item x="7"/>
        <item m="1" x="46"/>
        <item x="2"/>
        <item m="1" x="48"/>
        <item x="38"/>
        <item x="21"/>
        <item x="12"/>
        <item m="1" x="43"/>
        <item m="1" x="45"/>
        <item x="18"/>
        <item m="1" x="47"/>
        <item m="1" x="44"/>
        <item x="9"/>
        <item x="6"/>
        <item x="4"/>
        <item x="10"/>
        <item x="1"/>
        <item x="11"/>
        <item x="0"/>
        <item x="5"/>
        <item x="13"/>
        <item x="14"/>
        <item x="15"/>
        <item x="16"/>
        <item x="17"/>
        <item x="19"/>
        <item x="20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9"/>
        <item x="40"/>
        <item x="41"/>
        <item x="3"/>
        <item x="42"/>
        <item t="default"/>
      </items>
    </pivotField>
    <pivotField dataField="1" showAll="0"/>
  </pivotFields>
  <rowFields count="3">
    <field x="1"/>
    <field x="2"/>
    <field x="3"/>
  </rowFields>
  <rowItems count="14">
    <i>
      <x v="27"/>
      <x/>
      <x v="14"/>
    </i>
    <i>
      <x v="33"/>
      <x/>
      <x v="3"/>
    </i>
    <i>
      <x v="34"/>
      <x/>
      <x v="15"/>
    </i>
    <i>
      <x v="40"/>
      <x/>
      <x/>
    </i>
    <i>
      <x v="42"/>
      <x/>
      <x v="19"/>
    </i>
    <i>
      <x v="43"/>
      <x/>
      <x v="17"/>
    </i>
    <i>
      <x v="44"/>
      <x/>
      <x v="20"/>
    </i>
    <i>
      <x v="45"/>
      <x/>
      <x v="3"/>
    </i>
    <i>
      <x v="46"/>
      <x/>
      <x v="3"/>
    </i>
    <i>
      <x v="47"/>
      <x/>
      <x v="1"/>
    </i>
    <i>
      <x v="48"/>
      <x/>
      <x v="21"/>
    </i>
    <i>
      <x v="49"/>
      <x/>
      <x v="1"/>
    </i>
    <i>
      <x v="50"/>
      <x/>
      <x v="22"/>
    </i>
    <i t="grand">
      <x/>
    </i>
  </rowItems>
  <colItems count="1">
    <i/>
  </colItems>
  <dataFields count="1">
    <dataField name="Total" fld="4" baseField="3" baseItem="8" numFmtId="164"/>
  </dataFields>
  <formats count="4">
    <format dxfId="10">
      <pivotArea outline="0" collapsedLevelsAreSubtotals="1" fieldPosition="0"/>
    </format>
    <format dxfId="9">
      <pivotArea dataOnly="0" labelOnly="1" outline="0" axis="axisValues" fieldPosition="0"/>
    </format>
    <format dxfId="8">
      <pivotArea outline="0" collapsedLevelsAreSubtotals="1" fieldPosition="0"/>
    </format>
    <format dxfId="7">
      <pivotArea dataOnly="0" labelOnly="1" outline="0" axis="axisValues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lat" xr10:uid="{2AEE9E3C-9C63-4D32-B079-0E25FB45072A}" sourceName="plat">
  <pivotTables>
    <pivotTable tabId="11" name="Tableau croisé dynamique3"/>
  </pivotTables>
  <data>
    <tabular pivotCacheId="1" showMissing="0">
      <items count="26">
        <i x="0"/>
        <i x="14"/>
        <i x="15"/>
        <i x="23"/>
        <i x="1"/>
        <i x="2"/>
        <i x="12"/>
        <i x="3" s="1"/>
        <i x="4"/>
        <i x="17"/>
        <i x="18"/>
        <i x="5"/>
        <i x="6"/>
        <i x="8"/>
        <i x="9"/>
        <i x="7"/>
        <i x="21"/>
        <i x="10"/>
        <i x="22"/>
        <i x="11"/>
        <i x="16"/>
        <i x="13"/>
        <i x="20"/>
        <i x="19"/>
        <i x="24" nd="1"/>
        <i x="25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lat" xr10:uid="{428DCC1E-E7EF-43F6-885C-8C71D1ABE94F}" cache="Segment_plat" caption="Fiche technique" columnCount="3" rowHeight="2603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68D0D3-031A-4C39-B442-07B189A4D760}" name="Tableau1" displayName="Tableau1" ref="A1:E221" totalsRowShown="0" headerRowDxfId="6" dataDxfId="5" tableBorderDxfId="4">
  <autoFilter ref="A1:E221" xr:uid="{1B649F69-6AE4-41D7-840A-561C46CDCC20}"/>
  <tableColumns count="5">
    <tableColumn id="1" xr3:uid="{8EF41252-F8E3-4483-9F84-975DF09322DA}" name="plat"/>
    <tableColumn id="2" xr3:uid="{4C2A869D-30B7-425F-B7D2-C7633BCC0FF4}" name="Base" dataDxfId="3"/>
    <tableColumn id="4" xr3:uid="{993352F4-6178-46B7-8D5F-A16CD6142217}" name="unité" dataDxfId="2"/>
    <tableColumn id="5" xr3:uid="{306E9D92-467B-4BB1-B015-438C7E0F42E6}" name="Qté" dataDxfId="1"/>
    <tableColumn id="9" xr3:uid="{81011066-808E-47F7-AA92-91B7D3E79EB5}" name="Total qté" dataDxfId="0">
      <calculatedColumnFormula>MENU!$I$2*Tableau1[[#This Row],[Qté]]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E8C2C1-EB91-4D74-BC49-EB479576391C}">
  <dimension ref="A2:I145"/>
  <sheetViews>
    <sheetView tabSelected="1" zoomScale="120" zoomScaleNormal="120" workbookViewId="0">
      <selection activeCell="E12" sqref="E12"/>
    </sheetView>
  </sheetViews>
  <sheetFormatPr baseColWidth="10" defaultRowHeight="16"/>
  <cols>
    <col min="1" max="1" width="21.83203125" bestFit="1" customWidth="1"/>
    <col min="2" max="2" width="9" bestFit="1" customWidth="1"/>
    <col min="3" max="3" width="11" bestFit="1" customWidth="1"/>
    <col min="4" max="4" width="7.1640625" style="23" bestFit="1" customWidth="1"/>
    <col min="5" max="5" width="18" bestFit="1" customWidth="1"/>
    <col min="8" max="8" width="17" bestFit="1" customWidth="1"/>
  </cols>
  <sheetData>
    <row r="2" spans="1:9" ht="93.5" customHeight="1">
      <c r="H2" s="28" t="s">
        <v>20</v>
      </c>
      <c r="I2" s="29">
        <v>1</v>
      </c>
    </row>
    <row r="3" spans="1:9">
      <c r="A3" s="8" t="s">
        <v>27</v>
      </c>
      <c r="B3" s="8" t="s">
        <v>28</v>
      </c>
      <c r="C3" s="8" t="s">
        <v>29</v>
      </c>
      <c r="D3" s="23" t="s">
        <v>30</v>
      </c>
    </row>
    <row r="4" spans="1:9">
      <c r="A4" s="9" t="s">
        <v>12</v>
      </c>
      <c r="B4" s="9" t="s">
        <v>10</v>
      </c>
      <c r="C4" s="9">
        <v>18</v>
      </c>
      <c r="D4" s="23">
        <v>18</v>
      </c>
    </row>
    <row r="5" spans="1:9">
      <c r="A5" s="9" t="s">
        <v>24</v>
      </c>
      <c r="B5" s="9" t="s">
        <v>10</v>
      </c>
      <c r="C5" s="9">
        <v>3</v>
      </c>
      <c r="D5" s="23">
        <v>3</v>
      </c>
    </row>
    <row r="6" spans="1:9">
      <c r="A6" s="9" t="s">
        <v>25</v>
      </c>
      <c r="B6" s="9" t="s">
        <v>10</v>
      </c>
      <c r="C6" s="9">
        <v>100</v>
      </c>
      <c r="D6" s="23">
        <v>100</v>
      </c>
    </row>
    <row r="7" spans="1:9">
      <c r="A7" s="9" t="s">
        <v>36</v>
      </c>
      <c r="B7" s="9" t="s">
        <v>10</v>
      </c>
      <c r="C7" s="9">
        <v>1</v>
      </c>
      <c r="D7" s="23">
        <v>1</v>
      </c>
    </row>
    <row r="8" spans="1:9">
      <c r="A8" s="9" t="s">
        <v>39</v>
      </c>
      <c r="B8" s="9" t="s">
        <v>10</v>
      </c>
      <c r="C8" s="9">
        <v>600</v>
      </c>
      <c r="D8" s="23">
        <v>600</v>
      </c>
    </row>
    <row r="9" spans="1:9">
      <c r="A9" s="9" t="s">
        <v>40</v>
      </c>
      <c r="B9" s="9" t="s">
        <v>10</v>
      </c>
      <c r="C9" s="9">
        <v>400</v>
      </c>
      <c r="D9" s="23">
        <v>400</v>
      </c>
    </row>
    <row r="10" spans="1:9">
      <c r="A10" s="9" t="s">
        <v>41</v>
      </c>
      <c r="B10" s="9" t="s">
        <v>10</v>
      </c>
      <c r="C10" s="9">
        <v>10</v>
      </c>
      <c r="D10" s="23">
        <v>10</v>
      </c>
    </row>
    <row r="11" spans="1:9">
      <c r="A11" s="9" t="s">
        <v>42</v>
      </c>
      <c r="B11" s="9" t="s">
        <v>10</v>
      </c>
      <c r="C11" s="9">
        <v>3</v>
      </c>
      <c r="D11" s="23">
        <v>3</v>
      </c>
    </row>
    <row r="12" spans="1:9">
      <c r="A12" s="9" t="s">
        <v>43</v>
      </c>
      <c r="B12" s="9" t="s">
        <v>10</v>
      </c>
      <c r="C12" s="9">
        <v>3</v>
      </c>
      <c r="D12" s="23">
        <v>3</v>
      </c>
    </row>
    <row r="13" spans="1:9">
      <c r="A13" s="9" t="s">
        <v>44</v>
      </c>
      <c r="B13" s="9" t="s">
        <v>10</v>
      </c>
      <c r="C13" s="9">
        <v>2</v>
      </c>
      <c r="D13" s="23">
        <v>2</v>
      </c>
    </row>
    <row r="14" spans="1:9">
      <c r="A14" s="9" t="s">
        <v>45</v>
      </c>
      <c r="B14" s="9" t="s">
        <v>10</v>
      </c>
      <c r="C14" s="9">
        <v>40</v>
      </c>
      <c r="D14" s="23">
        <v>40</v>
      </c>
    </row>
    <row r="15" spans="1:9">
      <c r="A15" s="9" t="s">
        <v>46</v>
      </c>
      <c r="B15" s="9" t="s">
        <v>10</v>
      </c>
      <c r="C15" s="9">
        <v>2</v>
      </c>
      <c r="D15" s="23">
        <v>2</v>
      </c>
    </row>
    <row r="16" spans="1:9">
      <c r="A16" s="9" t="s">
        <v>47</v>
      </c>
      <c r="B16" s="9" t="s">
        <v>10</v>
      </c>
      <c r="C16" s="9">
        <v>55</v>
      </c>
      <c r="D16" s="23">
        <v>55</v>
      </c>
    </row>
    <row r="17" spans="1:4">
      <c r="A17" s="9" t="s">
        <v>19</v>
      </c>
      <c r="D17" s="23">
        <v>1237</v>
      </c>
    </row>
    <row r="18" spans="1:4">
      <c r="D18"/>
    </row>
    <row r="19" spans="1:4">
      <c r="D19"/>
    </row>
    <row r="20" spans="1:4">
      <c r="D20"/>
    </row>
    <row r="21" spans="1:4">
      <c r="D21"/>
    </row>
    <row r="22" spans="1:4">
      <c r="D22"/>
    </row>
    <row r="23" spans="1:4">
      <c r="D23"/>
    </row>
    <row r="24" spans="1:4">
      <c r="D24"/>
    </row>
    <row r="25" spans="1:4">
      <c r="D25"/>
    </row>
    <row r="26" spans="1:4">
      <c r="D26"/>
    </row>
    <row r="27" spans="1:4">
      <c r="D27"/>
    </row>
    <row r="28" spans="1:4">
      <c r="D28"/>
    </row>
    <row r="29" spans="1:4">
      <c r="D29"/>
    </row>
    <row r="30" spans="1:4">
      <c r="D30"/>
    </row>
    <row r="31" spans="1:4">
      <c r="D31"/>
    </row>
    <row r="32" spans="1:4">
      <c r="D32"/>
    </row>
    <row r="33" spans="4:4">
      <c r="D33"/>
    </row>
    <row r="34" spans="4:4">
      <c r="D34"/>
    </row>
    <row r="35" spans="4:4">
      <c r="D35"/>
    </row>
    <row r="36" spans="4:4">
      <c r="D36"/>
    </row>
    <row r="37" spans="4:4">
      <c r="D37"/>
    </row>
    <row r="38" spans="4:4">
      <c r="D38"/>
    </row>
    <row r="39" spans="4:4">
      <c r="D39"/>
    </row>
    <row r="40" spans="4:4">
      <c r="D40"/>
    </row>
    <row r="41" spans="4:4">
      <c r="D41"/>
    </row>
    <row r="42" spans="4:4">
      <c r="D42"/>
    </row>
    <row r="43" spans="4:4">
      <c r="D43"/>
    </row>
    <row r="44" spans="4:4">
      <c r="D44"/>
    </row>
    <row r="45" spans="4:4">
      <c r="D45"/>
    </row>
    <row r="46" spans="4:4">
      <c r="D46"/>
    </row>
    <row r="47" spans="4:4">
      <c r="D47"/>
    </row>
    <row r="48" spans="4:4">
      <c r="D48"/>
    </row>
    <row r="49" spans="4:4">
      <c r="D49"/>
    </row>
    <row r="50" spans="4:4">
      <c r="D50"/>
    </row>
    <row r="51" spans="4:4">
      <c r="D51"/>
    </row>
    <row r="52" spans="4:4">
      <c r="D52"/>
    </row>
    <row r="53" spans="4:4">
      <c r="D53"/>
    </row>
    <row r="54" spans="4:4">
      <c r="D54"/>
    </row>
    <row r="55" spans="4:4">
      <c r="D55"/>
    </row>
    <row r="56" spans="4:4">
      <c r="D56"/>
    </row>
    <row r="57" spans="4:4">
      <c r="D57"/>
    </row>
    <row r="58" spans="4:4">
      <c r="D58"/>
    </row>
    <row r="59" spans="4:4">
      <c r="D59"/>
    </row>
    <row r="60" spans="4:4">
      <c r="D60"/>
    </row>
    <row r="61" spans="4:4">
      <c r="D61"/>
    </row>
    <row r="62" spans="4:4">
      <c r="D62"/>
    </row>
    <row r="63" spans="4:4">
      <c r="D63"/>
    </row>
    <row r="64" spans="4:4">
      <c r="D64"/>
    </row>
    <row r="65" spans="4:4">
      <c r="D65"/>
    </row>
    <row r="66" spans="4:4">
      <c r="D66"/>
    </row>
    <row r="67" spans="4:4">
      <c r="D67"/>
    </row>
    <row r="68" spans="4:4">
      <c r="D68"/>
    </row>
    <row r="69" spans="4:4">
      <c r="D69"/>
    </row>
    <row r="70" spans="4:4">
      <c r="D70"/>
    </row>
    <row r="71" spans="4:4">
      <c r="D71"/>
    </row>
    <row r="72" spans="4:4">
      <c r="D72"/>
    </row>
    <row r="73" spans="4:4">
      <c r="D73"/>
    </row>
    <row r="74" spans="4:4">
      <c r="D74"/>
    </row>
    <row r="75" spans="4:4">
      <c r="D75"/>
    </row>
    <row r="76" spans="4:4">
      <c r="D76"/>
    </row>
    <row r="77" spans="4:4">
      <c r="D77"/>
    </row>
    <row r="78" spans="4:4">
      <c r="D78"/>
    </row>
    <row r="79" spans="4:4">
      <c r="D79"/>
    </row>
    <row r="80" spans="4:4">
      <c r="D80"/>
    </row>
    <row r="81" spans="4:4">
      <c r="D81"/>
    </row>
    <row r="82" spans="4:4">
      <c r="D82"/>
    </row>
    <row r="83" spans="4:4">
      <c r="D83"/>
    </row>
    <row r="84" spans="4:4">
      <c r="D84"/>
    </row>
    <row r="85" spans="4:4">
      <c r="D85"/>
    </row>
    <row r="86" spans="4:4">
      <c r="D86"/>
    </row>
    <row r="87" spans="4:4">
      <c r="D87"/>
    </row>
    <row r="88" spans="4:4">
      <c r="D88"/>
    </row>
    <row r="89" spans="4:4">
      <c r="D89"/>
    </row>
    <row r="90" spans="4:4">
      <c r="D90"/>
    </row>
    <row r="91" spans="4:4">
      <c r="D91"/>
    </row>
    <row r="92" spans="4:4">
      <c r="D92"/>
    </row>
    <row r="93" spans="4:4">
      <c r="D93"/>
    </row>
    <row r="94" spans="4:4">
      <c r="D94"/>
    </row>
    <row r="95" spans="4:4">
      <c r="D95"/>
    </row>
    <row r="96" spans="4:4">
      <c r="D96"/>
    </row>
    <row r="97" spans="4:4">
      <c r="D97"/>
    </row>
    <row r="98" spans="4:4">
      <c r="D98"/>
    </row>
    <row r="99" spans="4:4">
      <c r="D99"/>
    </row>
    <row r="100" spans="4:4">
      <c r="D100"/>
    </row>
    <row r="101" spans="4:4">
      <c r="D101"/>
    </row>
    <row r="102" spans="4:4">
      <c r="D102"/>
    </row>
    <row r="103" spans="4:4">
      <c r="D103"/>
    </row>
    <row r="104" spans="4:4">
      <c r="D104"/>
    </row>
    <row r="105" spans="4:4">
      <c r="D105"/>
    </row>
    <row r="106" spans="4:4">
      <c r="D106"/>
    </row>
    <row r="107" spans="4:4">
      <c r="D107"/>
    </row>
    <row r="108" spans="4:4">
      <c r="D108"/>
    </row>
    <row r="109" spans="4:4">
      <c r="D109"/>
    </row>
    <row r="110" spans="4:4">
      <c r="D110"/>
    </row>
    <row r="111" spans="4:4">
      <c r="D111"/>
    </row>
    <row r="112" spans="4:4">
      <c r="D112"/>
    </row>
    <row r="113" spans="4:4">
      <c r="D113"/>
    </row>
    <row r="114" spans="4:4">
      <c r="D114"/>
    </row>
    <row r="115" spans="4:4">
      <c r="D115"/>
    </row>
    <row r="116" spans="4:4">
      <c r="D116"/>
    </row>
    <row r="117" spans="4:4">
      <c r="D117"/>
    </row>
    <row r="118" spans="4:4">
      <c r="D118"/>
    </row>
    <row r="119" spans="4:4">
      <c r="D119"/>
    </row>
    <row r="120" spans="4:4">
      <c r="D120"/>
    </row>
    <row r="121" spans="4:4">
      <c r="D121"/>
    </row>
    <row r="122" spans="4:4">
      <c r="D122"/>
    </row>
    <row r="123" spans="4:4">
      <c r="D123"/>
    </row>
    <row r="124" spans="4:4">
      <c r="D124"/>
    </row>
    <row r="125" spans="4:4">
      <c r="D125"/>
    </row>
    <row r="126" spans="4:4">
      <c r="D126"/>
    </row>
    <row r="127" spans="4:4">
      <c r="D127"/>
    </row>
    <row r="128" spans="4:4">
      <c r="D128"/>
    </row>
    <row r="129" spans="4:4">
      <c r="D129"/>
    </row>
    <row r="130" spans="4:4">
      <c r="D130"/>
    </row>
    <row r="131" spans="4:4">
      <c r="D131"/>
    </row>
    <row r="132" spans="4:4">
      <c r="D132"/>
    </row>
    <row r="133" spans="4:4">
      <c r="D133"/>
    </row>
    <row r="134" spans="4:4">
      <c r="D134"/>
    </row>
    <row r="135" spans="4:4">
      <c r="D135"/>
    </row>
    <row r="136" spans="4:4">
      <c r="D136"/>
    </row>
    <row r="137" spans="4:4">
      <c r="D137"/>
    </row>
    <row r="138" spans="4:4">
      <c r="D138"/>
    </row>
    <row r="139" spans="4:4">
      <c r="D139"/>
    </row>
    <row r="140" spans="4:4">
      <c r="D140"/>
    </row>
    <row r="141" spans="4:4">
      <c r="D141"/>
    </row>
    <row r="142" spans="4:4">
      <c r="D142"/>
    </row>
    <row r="143" spans="4:4">
      <c r="D143"/>
    </row>
    <row r="144" spans="4:4">
      <c r="D144"/>
    </row>
    <row r="145" spans="4:4">
      <c r="D145"/>
    </row>
  </sheetData>
  <pageMargins left="0.7" right="0.7" top="0.75" bottom="0.75" header="0.3" footer="0.3"/>
  <pageSetup paperSize="9" orientation="portrait" horizontalDpi="0" verticalDpi="0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06261-823A-564B-9664-F60B00449A56}">
  <sheetPr codeName="Feuille3"/>
  <dimension ref="A1:E221"/>
  <sheetViews>
    <sheetView topLeftCell="A74" zoomScale="150" zoomScaleNormal="150" zoomScalePageLayoutView="125" workbookViewId="0">
      <selection activeCell="C11" sqref="C11"/>
    </sheetView>
  </sheetViews>
  <sheetFormatPr baseColWidth="10" defaultRowHeight="16"/>
  <cols>
    <col min="1" max="1" width="21.33203125" customWidth="1"/>
    <col min="2" max="2" width="22.1640625" customWidth="1"/>
    <col min="5" max="5" width="13.83203125" customWidth="1"/>
  </cols>
  <sheetData>
    <row r="1" spans="1:5" s="10" customFormat="1" ht="17" thickBot="1">
      <c r="A1" s="10" t="s">
        <v>16</v>
      </c>
      <c r="B1" s="11" t="s">
        <v>0</v>
      </c>
      <c r="C1" s="12" t="s">
        <v>17</v>
      </c>
      <c r="D1" s="12" t="s">
        <v>18</v>
      </c>
      <c r="E1" s="13" t="s">
        <v>21</v>
      </c>
    </row>
    <row r="2" spans="1:5">
      <c r="A2" s="16" t="s">
        <v>133</v>
      </c>
      <c r="B2" s="17" t="s">
        <v>3</v>
      </c>
      <c r="C2" s="5" t="s">
        <v>10</v>
      </c>
      <c r="D2" s="5">
        <v>600</v>
      </c>
      <c r="E2" s="31">
        <f>MENU!$I$2*Tableau1[[#This Row],[Qté]]</f>
        <v>600</v>
      </c>
    </row>
    <row r="3" spans="1:5">
      <c r="A3" s="19" t="s">
        <v>133</v>
      </c>
      <c r="B3" s="26" t="s">
        <v>4</v>
      </c>
      <c r="C3" s="1" t="s">
        <v>10</v>
      </c>
      <c r="D3" s="1">
        <v>400</v>
      </c>
      <c r="E3" s="32">
        <f>MENU!$I$2*Tableau1[[#This Row],[Qté]]</f>
        <v>400</v>
      </c>
    </row>
    <row r="4" spans="1:5">
      <c r="A4" s="19" t="s">
        <v>133</v>
      </c>
      <c r="B4" s="26" t="s">
        <v>5</v>
      </c>
      <c r="C4" s="1" t="s">
        <v>10</v>
      </c>
      <c r="D4" s="1">
        <v>3</v>
      </c>
      <c r="E4" s="32">
        <f>MENU!$I$2*Tableau1[[#This Row],[Qté]]</f>
        <v>3</v>
      </c>
    </row>
    <row r="5" spans="1:5">
      <c r="A5" s="19" t="s">
        <v>133</v>
      </c>
      <c r="B5" s="4" t="s">
        <v>6</v>
      </c>
      <c r="C5" s="1" t="s">
        <v>10</v>
      </c>
      <c r="D5" s="1">
        <v>4</v>
      </c>
      <c r="E5" s="32">
        <f>MENU!$I$2*Tableau1[[#This Row],[Qté]]</f>
        <v>4</v>
      </c>
    </row>
    <row r="6" spans="1:5">
      <c r="A6" s="19" t="s">
        <v>133</v>
      </c>
      <c r="B6" s="26" t="s">
        <v>7</v>
      </c>
      <c r="C6" s="1" t="s">
        <v>10</v>
      </c>
      <c r="D6" s="1">
        <v>100</v>
      </c>
      <c r="E6" s="32">
        <f>MENU!$I$2*Tableau1[[#This Row],[Qté]]</f>
        <v>100</v>
      </c>
    </row>
    <row r="7" spans="1:5">
      <c r="A7" s="19" t="s">
        <v>133</v>
      </c>
      <c r="B7" s="35" t="s">
        <v>8</v>
      </c>
      <c r="C7" s="1" t="s">
        <v>10</v>
      </c>
      <c r="D7" s="1">
        <v>10</v>
      </c>
      <c r="E7" s="32">
        <f>MENU!$I$2*Tableau1[[#This Row],[Qté]]</f>
        <v>10</v>
      </c>
    </row>
    <row r="8" spans="1:5">
      <c r="A8" s="19" t="s">
        <v>133</v>
      </c>
      <c r="B8" s="36" t="s">
        <v>9</v>
      </c>
      <c r="C8" s="1" t="s">
        <v>10</v>
      </c>
      <c r="D8" s="1">
        <v>10</v>
      </c>
      <c r="E8" s="32">
        <f>MENU!$I$2*Tableau1[[#This Row],[Qté]]</f>
        <v>10</v>
      </c>
    </row>
    <row r="9" spans="1:5">
      <c r="A9" s="19" t="s">
        <v>133</v>
      </c>
      <c r="B9" s="26" t="s">
        <v>11</v>
      </c>
      <c r="C9" s="1" t="s">
        <v>10</v>
      </c>
      <c r="D9" s="3">
        <v>18</v>
      </c>
      <c r="E9" s="32">
        <f>MENU!$I$2*Tableau1[[#This Row],[Qté]]</f>
        <v>18</v>
      </c>
    </row>
    <row r="10" spans="1:5">
      <c r="A10" s="19" t="s">
        <v>133</v>
      </c>
      <c r="B10" s="26" t="s">
        <v>1</v>
      </c>
      <c r="C10" s="1" t="s">
        <v>10</v>
      </c>
      <c r="D10" s="1">
        <v>2</v>
      </c>
      <c r="E10" s="32">
        <f>MENU!$I$2*Tableau1[[#This Row],[Qté]]</f>
        <v>2</v>
      </c>
    </row>
    <row r="11" spans="1:5" ht="17" thickBot="1">
      <c r="A11" s="21" t="s">
        <v>133</v>
      </c>
      <c r="B11" s="24" t="s">
        <v>2</v>
      </c>
      <c r="C11" s="2" t="s">
        <v>10</v>
      </c>
      <c r="D11" s="2">
        <v>1</v>
      </c>
      <c r="E11" s="33">
        <f>MENU!$I$2*Tableau1[[#This Row],[Qté]]</f>
        <v>1</v>
      </c>
    </row>
    <row r="12" spans="1:5">
      <c r="A12" s="16" t="s">
        <v>22</v>
      </c>
      <c r="B12" s="17" t="s">
        <v>23</v>
      </c>
      <c r="C12" s="5" t="s">
        <v>10</v>
      </c>
      <c r="D12" s="5">
        <v>1000</v>
      </c>
      <c r="E12" s="18">
        <f>MENU!$I$2*Tableau1[[#This Row],[Qté]]</f>
        <v>1000</v>
      </c>
    </row>
    <row r="13" spans="1:5">
      <c r="A13" s="19" t="s">
        <v>22</v>
      </c>
      <c r="B13" s="6" t="s">
        <v>12</v>
      </c>
      <c r="C13" s="1" t="s">
        <v>10</v>
      </c>
      <c r="D13" s="1">
        <v>18</v>
      </c>
      <c r="E13" s="20">
        <f>MENU!$I$2*Tableau1[[#This Row],[Qté]]</f>
        <v>18</v>
      </c>
    </row>
    <row r="14" spans="1:5">
      <c r="A14" s="19" t="s">
        <v>22</v>
      </c>
      <c r="B14" s="6" t="s">
        <v>1</v>
      </c>
      <c r="C14" s="1" t="s">
        <v>10</v>
      </c>
      <c r="D14" s="1">
        <v>2</v>
      </c>
      <c r="E14" s="20">
        <f>MENU!$I$2*Tableau1[[#This Row],[Qté]]</f>
        <v>2</v>
      </c>
    </row>
    <row r="15" spans="1:5">
      <c r="A15" s="19" t="s">
        <v>22</v>
      </c>
      <c r="B15" s="6" t="s">
        <v>24</v>
      </c>
      <c r="C15" s="1" t="s">
        <v>10</v>
      </c>
      <c r="D15" s="1">
        <v>3</v>
      </c>
      <c r="E15" s="20">
        <f>MENU!$I$2*Tableau1[[#This Row],[Qté]]</f>
        <v>3</v>
      </c>
    </row>
    <row r="16" spans="1:5">
      <c r="A16" s="19" t="s">
        <v>22</v>
      </c>
      <c r="B16" s="6" t="s">
        <v>25</v>
      </c>
      <c r="C16" s="1" t="s">
        <v>10</v>
      </c>
      <c r="D16" s="1">
        <v>100</v>
      </c>
      <c r="E16" s="20">
        <f>MENU!$I$2*Tableau1[[#This Row],[Qté]]</f>
        <v>100</v>
      </c>
    </row>
    <row r="17" spans="1:5" ht="17" thickBot="1">
      <c r="A17" s="21" t="s">
        <v>22</v>
      </c>
      <c r="B17" s="7" t="s">
        <v>26</v>
      </c>
      <c r="C17" s="2" t="s">
        <v>10</v>
      </c>
      <c r="D17" s="2">
        <v>32</v>
      </c>
      <c r="E17" s="22">
        <f>MENU!$I$2*Tableau1[[#This Row],[Qté]]</f>
        <v>32</v>
      </c>
    </row>
    <row r="18" spans="1:5">
      <c r="A18" s="16" t="s">
        <v>31</v>
      </c>
      <c r="B18" s="17" t="s">
        <v>32</v>
      </c>
      <c r="C18" s="5" t="s">
        <v>10</v>
      </c>
      <c r="D18" s="5">
        <v>400</v>
      </c>
      <c r="E18" s="18">
        <f>MENU!$I$2*Tableau1[[#This Row],[Qté]]</f>
        <v>400</v>
      </c>
    </row>
    <row r="19" spans="1:5">
      <c r="A19" s="19" t="s">
        <v>31</v>
      </c>
      <c r="B19" s="6" t="s">
        <v>23</v>
      </c>
      <c r="C19" s="1" t="s">
        <v>10</v>
      </c>
      <c r="D19" s="1">
        <v>200</v>
      </c>
      <c r="E19" s="20">
        <f>MENU!$I$2*Tableau1[[#This Row],[Qté]]</f>
        <v>200</v>
      </c>
    </row>
    <row r="20" spans="1:5">
      <c r="A20" s="19" t="s">
        <v>31</v>
      </c>
      <c r="B20" s="6" t="s">
        <v>33</v>
      </c>
      <c r="C20" s="1" t="s">
        <v>10</v>
      </c>
      <c r="D20" s="1">
        <v>200</v>
      </c>
      <c r="E20" s="20">
        <f>MENU!$I$2*Tableau1[[#This Row],[Qté]]</f>
        <v>200</v>
      </c>
    </row>
    <row r="21" spans="1:5">
      <c r="A21" s="19" t="s">
        <v>31</v>
      </c>
      <c r="B21" s="6" t="s">
        <v>34</v>
      </c>
      <c r="C21" s="1" t="s">
        <v>10</v>
      </c>
      <c r="D21" s="1">
        <v>2</v>
      </c>
      <c r="E21" s="20">
        <f>MENU!$I$2*Tableau1[[#This Row],[Qté]]</f>
        <v>2</v>
      </c>
    </row>
    <row r="22" spans="1:5">
      <c r="A22" s="19" t="s">
        <v>31</v>
      </c>
      <c r="B22" s="6" t="s">
        <v>11</v>
      </c>
      <c r="C22" s="1" t="s">
        <v>10</v>
      </c>
      <c r="D22" s="1">
        <v>18</v>
      </c>
      <c r="E22" s="20">
        <f>MENU!$I$2*Tableau1[[#This Row],[Qté]]</f>
        <v>18</v>
      </c>
    </row>
    <row r="23" spans="1:5">
      <c r="A23" s="19" t="s">
        <v>31</v>
      </c>
      <c r="B23" s="6" t="s">
        <v>35</v>
      </c>
      <c r="C23" s="1" t="s">
        <v>10</v>
      </c>
      <c r="D23" s="1">
        <v>25</v>
      </c>
      <c r="E23" s="20">
        <f>MENU!$I$2*Tableau1[[#This Row],[Qté]]</f>
        <v>25</v>
      </c>
    </row>
    <row r="24" spans="1:5">
      <c r="A24" s="19" t="s">
        <v>31</v>
      </c>
      <c r="B24" s="6" t="s">
        <v>36</v>
      </c>
      <c r="C24" s="1" t="s">
        <v>10</v>
      </c>
      <c r="D24" s="1">
        <v>1</v>
      </c>
      <c r="E24" s="20">
        <f>MENU!$I$2*Tableau1[[#This Row],[Qté]]</f>
        <v>1</v>
      </c>
    </row>
    <row r="25" spans="1:5" ht="17" thickBot="1">
      <c r="A25" s="21" t="s">
        <v>31</v>
      </c>
      <c r="B25" s="7" t="s">
        <v>37</v>
      </c>
      <c r="C25" s="2" t="s">
        <v>10</v>
      </c>
      <c r="D25" s="2">
        <v>200</v>
      </c>
      <c r="E25" s="22">
        <f>MENU!$I$2*Tableau1[[#This Row],[Qté]]</f>
        <v>200</v>
      </c>
    </row>
    <row r="26" spans="1:5">
      <c r="A26" s="16" t="s">
        <v>38</v>
      </c>
      <c r="B26" s="17" t="s">
        <v>39</v>
      </c>
      <c r="C26" s="5" t="s">
        <v>10</v>
      </c>
      <c r="D26" s="5">
        <v>600</v>
      </c>
      <c r="E26" s="18">
        <f>MENU!$I$2*Tableau1[[#This Row],[Qté]]</f>
        <v>600</v>
      </c>
    </row>
    <row r="27" spans="1:5">
      <c r="A27" s="19" t="s">
        <v>38</v>
      </c>
      <c r="B27" s="14" t="s">
        <v>40</v>
      </c>
      <c r="C27" s="1" t="s">
        <v>10</v>
      </c>
      <c r="D27" s="1">
        <v>400</v>
      </c>
      <c r="E27" s="20">
        <f>MENU!$I$2*Tableau1[[#This Row],[Qté]]</f>
        <v>400</v>
      </c>
    </row>
    <row r="28" spans="1:5">
      <c r="A28" s="19" t="s">
        <v>38</v>
      </c>
      <c r="B28" s="14" t="s">
        <v>12</v>
      </c>
      <c r="C28" s="1" t="s">
        <v>10</v>
      </c>
      <c r="D28" s="1">
        <v>18</v>
      </c>
      <c r="E28" s="20">
        <f>MENU!$I$2*Tableau1[[#This Row],[Qté]]</f>
        <v>18</v>
      </c>
    </row>
    <row r="29" spans="1:5">
      <c r="A29" s="19" t="s">
        <v>38</v>
      </c>
      <c r="B29" s="14" t="s">
        <v>41</v>
      </c>
      <c r="C29" s="1" t="s">
        <v>10</v>
      </c>
      <c r="D29" s="1">
        <v>10</v>
      </c>
      <c r="E29" s="20">
        <f>MENU!$I$2*Tableau1[[#This Row],[Qté]]</f>
        <v>10</v>
      </c>
    </row>
    <row r="30" spans="1:5">
      <c r="A30" s="19" t="s">
        <v>38</v>
      </c>
      <c r="B30" s="14" t="s">
        <v>24</v>
      </c>
      <c r="C30" s="1" t="s">
        <v>10</v>
      </c>
      <c r="D30" s="1">
        <v>3</v>
      </c>
      <c r="E30" s="20">
        <f>MENU!$I$2*Tableau1[[#This Row],[Qté]]</f>
        <v>3</v>
      </c>
    </row>
    <row r="31" spans="1:5">
      <c r="A31" s="19" t="s">
        <v>38</v>
      </c>
      <c r="B31" s="14" t="s">
        <v>42</v>
      </c>
      <c r="C31" s="1" t="s">
        <v>10</v>
      </c>
      <c r="D31" s="1">
        <v>3</v>
      </c>
      <c r="E31" s="20">
        <f>MENU!$I$2*Tableau1[[#This Row],[Qté]]</f>
        <v>3</v>
      </c>
    </row>
    <row r="32" spans="1:5">
      <c r="A32" s="19" t="s">
        <v>38</v>
      </c>
      <c r="B32" s="14" t="s">
        <v>43</v>
      </c>
      <c r="C32" s="1" t="s">
        <v>10</v>
      </c>
      <c r="D32" s="1">
        <v>3</v>
      </c>
      <c r="E32" s="20">
        <f>MENU!$I$2*Tableau1[[#This Row],[Qté]]</f>
        <v>3</v>
      </c>
    </row>
    <row r="33" spans="1:5">
      <c r="A33" s="19" t="s">
        <v>38</v>
      </c>
      <c r="B33" s="14" t="s">
        <v>44</v>
      </c>
      <c r="C33" s="1" t="s">
        <v>10</v>
      </c>
      <c r="D33" s="1">
        <v>2</v>
      </c>
      <c r="E33" s="20">
        <f>MENU!$I$2*Tableau1[[#This Row],[Qté]]</f>
        <v>2</v>
      </c>
    </row>
    <row r="34" spans="1:5">
      <c r="A34" s="19" t="s">
        <v>38</v>
      </c>
      <c r="B34" s="14" t="s">
        <v>36</v>
      </c>
      <c r="C34" s="1" t="s">
        <v>10</v>
      </c>
      <c r="D34" s="1">
        <v>1</v>
      </c>
      <c r="E34" s="20">
        <f>MENU!$I$2*Tableau1[[#This Row],[Qté]]</f>
        <v>1</v>
      </c>
    </row>
    <row r="35" spans="1:5">
      <c r="A35" s="19" t="s">
        <v>38</v>
      </c>
      <c r="B35" s="14" t="s">
        <v>45</v>
      </c>
      <c r="C35" s="1" t="s">
        <v>10</v>
      </c>
      <c r="D35" s="1">
        <v>40</v>
      </c>
      <c r="E35" s="20">
        <f>MENU!$I$2*Tableau1[[#This Row],[Qté]]</f>
        <v>40</v>
      </c>
    </row>
    <row r="36" spans="1:5">
      <c r="A36" s="19" t="s">
        <v>38</v>
      </c>
      <c r="B36" s="14" t="s">
        <v>46</v>
      </c>
      <c r="C36" s="1" t="s">
        <v>10</v>
      </c>
      <c r="D36" s="1">
        <v>2</v>
      </c>
      <c r="E36" s="20">
        <f>MENU!$I$2*Tableau1[[#This Row],[Qté]]</f>
        <v>2</v>
      </c>
    </row>
    <row r="37" spans="1:5">
      <c r="A37" s="19" t="s">
        <v>38</v>
      </c>
      <c r="B37" s="14" t="s">
        <v>25</v>
      </c>
      <c r="C37" s="1" t="s">
        <v>10</v>
      </c>
      <c r="D37" s="1">
        <v>100</v>
      </c>
      <c r="E37" s="20">
        <f>MENU!$I$2*Tableau1[[#This Row],[Qté]]</f>
        <v>100</v>
      </c>
    </row>
    <row r="38" spans="1:5" ht="17" thickBot="1">
      <c r="A38" s="21" t="s">
        <v>38</v>
      </c>
      <c r="B38" s="15" t="s">
        <v>47</v>
      </c>
      <c r="C38" s="2" t="s">
        <v>10</v>
      </c>
      <c r="D38" s="2">
        <v>55</v>
      </c>
      <c r="E38" s="22">
        <f>MENU!$I$2*Tableau1[[#This Row],[Qté]]</f>
        <v>55</v>
      </c>
    </row>
    <row r="39" spans="1:5">
      <c r="A39" s="16" t="s">
        <v>48</v>
      </c>
      <c r="B39" s="17" t="s">
        <v>49</v>
      </c>
      <c r="C39" s="5" t="s">
        <v>10</v>
      </c>
      <c r="D39" s="5">
        <v>320</v>
      </c>
      <c r="E39" s="18">
        <f>MENU!$I$2*Tableau1[[#This Row],[Qté]]</f>
        <v>320</v>
      </c>
    </row>
    <row r="40" spans="1:5">
      <c r="A40" s="19" t="s">
        <v>48</v>
      </c>
      <c r="B40" s="14" t="s">
        <v>50</v>
      </c>
      <c r="C40" s="1" t="s">
        <v>10</v>
      </c>
      <c r="D40" s="1">
        <v>300</v>
      </c>
      <c r="E40" s="20">
        <f>MENU!$I$2*Tableau1[[#This Row],[Qté]]</f>
        <v>300</v>
      </c>
    </row>
    <row r="41" spans="1:5">
      <c r="A41" s="19" t="s">
        <v>48</v>
      </c>
      <c r="B41" s="14" t="s">
        <v>51</v>
      </c>
      <c r="C41" s="1" t="s">
        <v>10</v>
      </c>
      <c r="D41" s="1">
        <v>100</v>
      </c>
      <c r="E41" s="20">
        <f>MENU!$I$2*Tableau1[[#This Row],[Qté]]</f>
        <v>100</v>
      </c>
    </row>
    <row r="42" spans="1:5">
      <c r="A42" s="19" t="s">
        <v>48</v>
      </c>
      <c r="B42" s="14" t="s">
        <v>52</v>
      </c>
      <c r="C42" s="1" t="s">
        <v>10</v>
      </c>
      <c r="D42" s="1">
        <v>80</v>
      </c>
      <c r="E42" s="20">
        <f>MENU!$I$2*Tableau1[[#This Row],[Qté]]</f>
        <v>80</v>
      </c>
    </row>
    <row r="43" spans="1:5">
      <c r="A43" s="19" t="s">
        <v>48</v>
      </c>
      <c r="B43" s="14" t="s">
        <v>53</v>
      </c>
      <c r="C43" s="1" t="s">
        <v>10</v>
      </c>
      <c r="D43" s="1">
        <v>100</v>
      </c>
      <c r="E43" s="20">
        <f>MENU!$I$2*Tableau1[[#This Row],[Qté]]</f>
        <v>100</v>
      </c>
    </row>
    <row r="44" spans="1:5">
      <c r="A44" s="19" t="s">
        <v>48</v>
      </c>
      <c r="B44" s="14" t="s">
        <v>54</v>
      </c>
      <c r="C44" s="1" t="s">
        <v>10</v>
      </c>
      <c r="D44" s="1">
        <v>50</v>
      </c>
      <c r="E44" s="20">
        <f>MENU!$I$2*Tableau1[[#This Row],[Qté]]</f>
        <v>50</v>
      </c>
    </row>
    <row r="45" spans="1:5">
      <c r="A45" s="19" t="s">
        <v>48</v>
      </c>
      <c r="B45" s="14" t="s">
        <v>55</v>
      </c>
      <c r="C45" s="1" t="s">
        <v>10</v>
      </c>
      <c r="D45" s="1">
        <v>60</v>
      </c>
      <c r="E45" s="20">
        <f>MENU!$I$2*Tableau1[[#This Row],[Qté]]</f>
        <v>60</v>
      </c>
    </row>
    <row r="46" spans="1:5">
      <c r="A46" s="19" t="s">
        <v>48</v>
      </c>
      <c r="B46" s="14" t="s">
        <v>11</v>
      </c>
      <c r="C46" s="1" t="s">
        <v>10</v>
      </c>
      <c r="D46" s="1">
        <v>8</v>
      </c>
      <c r="E46" s="20">
        <f>MENU!$I$2*Tableau1[[#This Row],[Qté]]</f>
        <v>8</v>
      </c>
    </row>
    <row r="47" spans="1:5">
      <c r="A47" s="19" t="s">
        <v>48</v>
      </c>
      <c r="B47" s="14" t="s">
        <v>12</v>
      </c>
      <c r="C47" s="1" t="s">
        <v>10</v>
      </c>
      <c r="D47" s="1">
        <v>8</v>
      </c>
      <c r="E47" s="20">
        <f>MENU!$I$2*Tableau1[[#This Row],[Qté]]</f>
        <v>8</v>
      </c>
    </row>
    <row r="48" spans="1:5">
      <c r="A48" s="19" t="s">
        <v>48</v>
      </c>
      <c r="B48" s="14" t="s">
        <v>56</v>
      </c>
      <c r="C48" s="1" t="s">
        <v>10</v>
      </c>
      <c r="D48" s="1">
        <v>3</v>
      </c>
      <c r="E48" s="20">
        <f>MENU!$I$2*Tableau1[[#This Row],[Qté]]</f>
        <v>3</v>
      </c>
    </row>
    <row r="49" spans="1:5">
      <c r="A49" s="19" t="s">
        <v>48</v>
      </c>
      <c r="B49" s="14" t="s">
        <v>57</v>
      </c>
      <c r="C49" s="1" t="s">
        <v>10</v>
      </c>
      <c r="D49" s="1">
        <v>1</v>
      </c>
      <c r="E49" s="20">
        <f>MENU!$I$2*Tableau1[[#This Row],[Qté]]</f>
        <v>1</v>
      </c>
    </row>
    <row r="50" spans="1:5">
      <c r="A50" s="19" t="s">
        <v>48</v>
      </c>
      <c r="B50" s="14" t="s">
        <v>1</v>
      </c>
      <c r="C50" s="1" t="s">
        <v>10</v>
      </c>
      <c r="D50" s="1">
        <v>2</v>
      </c>
      <c r="E50" s="20">
        <f>MENU!$I$2*Tableau1[[#This Row],[Qté]]</f>
        <v>2</v>
      </c>
    </row>
    <row r="51" spans="1:5">
      <c r="A51" s="19" t="s">
        <v>48</v>
      </c>
      <c r="B51" s="14" t="s">
        <v>58</v>
      </c>
      <c r="C51" s="1" t="s">
        <v>10</v>
      </c>
      <c r="D51" s="1">
        <v>2</v>
      </c>
      <c r="E51" s="20">
        <f>MENU!$I$2*Tableau1[[#This Row],[Qté]]</f>
        <v>2</v>
      </c>
    </row>
    <row r="52" spans="1:5">
      <c r="A52" s="19" t="s">
        <v>48</v>
      </c>
      <c r="B52" s="14" t="s">
        <v>59</v>
      </c>
      <c r="C52" s="1" t="s">
        <v>10</v>
      </c>
      <c r="D52" s="1">
        <v>15</v>
      </c>
      <c r="E52" s="20">
        <f>MENU!$I$2*Tableau1[[#This Row],[Qté]]</f>
        <v>15</v>
      </c>
    </row>
    <row r="53" spans="1:5" ht="17" thickBot="1">
      <c r="A53" s="21" t="s">
        <v>48</v>
      </c>
      <c r="B53" s="15" t="s">
        <v>60</v>
      </c>
      <c r="C53" s="2" t="s">
        <v>10</v>
      </c>
      <c r="D53" s="2">
        <v>10</v>
      </c>
      <c r="E53" s="22">
        <f>MENU!$I$2*Tableau1[[#This Row],[Qté]]</f>
        <v>10</v>
      </c>
    </row>
    <row r="54" spans="1:5">
      <c r="A54" s="16" t="s">
        <v>61</v>
      </c>
      <c r="B54" s="17" t="s">
        <v>40</v>
      </c>
      <c r="C54" s="5" t="s">
        <v>10</v>
      </c>
      <c r="D54" s="5">
        <v>500</v>
      </c>
      <c r="E54" s="18">
        <f>MENU!$I$2*Tableau1[[#This Row],[Qté]]</f>
        <v>500</v>
      </c>
    </row>
    <row r="55" spans="1:5">
      <c r="A55" s="19" t="s">
        <v>61</v>
      </c>
      <c r="B55" s="14" t="s">
        <v>62</v>
      </c>
      <c r="C55" s="1" t="s">
        <v>10</v>
      </c>
      <c r="D55" s="1">
        <v>500</v>
      </c>
      <c r="E55" s="20">
        <f>MENU!$I$2*Tableau1[[#This Row],[Qté]]</f>
        <v>500</v>
      </c>
    </row>
    <row r="56" spans="1:5">
      <c r="A56" s="19" t="s">
        <v>61</v>
      </c>
      <c r="B56" s="14" t="s">
        <v>15</v>
      </c>
      <c r="C56" s="1" t="s">
        <v>10</v>
      </c>
      <c r="D56" s="1">
        <v>150</v>
      </c>
      <c r="E56" s="20">
        <f>MENU!$I$2*Tableau1[[#This Row],[Qté]]</f>
        <v>150</v>
      </c>
    </row>
    <row r="57" spans="1:5">
      <c r="A57" s="19" t="s">
        <v>61</v>
      </c>
      <c r="B57" s="14" t="s">
        <v>63</v>
      </c>
      <c r="C57" s="1" t="s">
        <v>10</v>
      </c>
      <c r="D57" s="1">
        <v>50</v>
      </c>
      <c r="E57" s="20">
        <f>MENU!$I$2*Tableau1[[#This Row],[Qté]]</f>
        <v>50</v>
      </c>
    </row>
    <row r="58" spans="1:5">
      <c r="A58" s="19" t="s">
        <v>61</v>
      </c>
      <c r="B58" s="14" t="s">
        <v>64</v>
      </c>
      <c r="C58" s="1" t="s">
        <v>10</v>
      </c>
      <c r="D58" s="1">
        <v>2.5</v>
      </c>
      <c r="E58" s="20">
        <f>MENU!$I$2*Tableau1[[#This Row],[Qté]]</f>
        <v>2.5</v>
      </c>
    </row>
    <row r="59" spans="1:5">
      <c r="A59" s="19" t="s">
        <v>61</v>
      </c>
      <c r="B59" s="14" t="s">
        <v>11</v>
      </c>
      <c r="C59" s="1" t="s">
        <v>10</v>
      </c>
      <c r="D59" s="1">
        <v>10</v>
      </c>
      <c r="E59" s="20">
        <f>MENU!$I$2*Tableau1[[#This Row],[Qté]]</f>
        <v>10</v>
      </c>
    </row>
    <row r="60" spans="1:5">
      <c r="A60" s="19" t="s">
        <v>61</v>
      </c>
      <c r="B60" s="14" t="s">
        <v>1</v>
      </c>
      <c r="C60" s="1" t="s">
        <v>10</v>
      </c>
      <c r="D60" s="1">
        <v>2</v>
      </c>
      <c r="E60" s="20">
        <f>MENU!$I$2*Tableau1[[#This Row],[Qté]]</f>
        <v>2</v>
      </c>
    </row>
    <row r="61" spans="1:5">
      <c r="A61" s="19" t="s">
        <v>61</v>
      </c>
      <c r="B61" s="14" t="s">
        <v>65</v>
      </c>
      <c r="C61" s="1" t="s">
        <v>10</v>
      </c>
      <c r="D61" s="1">
        <v>100</v>
      </c>
      <c r="E61" s="20">
        <f>MENU!$I$2*Tableau1[[#This Row],[Qté]]</f>
        <v>100</v>
      </c>
    </row>
    <row r="62" spans="1:5" ht="17" thickBot="1">
      <c r="A62" s="21" t="s">
        <v>61</v>
      </c>
      <c r="B62" s="15" t="s">
        <v>66</v>
      </c>
      <c r="C62" s="2" t="s">
        <v>10</v>
      </c>
      <c r="D62" s="2">
        <v>30</v>
      </c>
      <c r="E62" s="22">
        <f>MENU!$I$2*Tableau1[[#This Row],[Qté]]</f>
        <v>30</v>
      </c>
    </row>
    <row r="63" spans="1:5">
      <c r="A63" s="16" t="s">
        <v>67</v>
      </c>
      <c r="B63" s="17" t="s">
        <v>62</v>
      </c>
      <c r="C63" s="5" t="s">
        <v>10</v>
      </c>
      <c r="D63" s="5">
        <v>400</v>
      </c>
      <c r="E63" s="18">
        <f>MENU!$I$2*Tableau1[[#This Row],[Qté]]</f>
        <v>400</v>
      </c>
    </row>
    <row r="64" spans="1:5">
      <c r="A64" s="19" t="s">
        <v>67</v>
      </c>
      <c r="B64" s="14" t="s">
        <v>32</v>
      </c>
      <c r="C64" s="1" t="s">
        <v>10</v>
      </c>
      <c r="D64" s="1">
        <v>400</v>
      </c>
      <c r="E64" s="20">
        <f>MENU!$I$2*Tableau1[[#This Row],[Qté]]</f>
        <v>400</v>
      </c>
    </row>
    <row r="65" spans="1:5">
      <c r="A65" s="19" t="s">
        <v>67</v>
      </c>
      <c r="B65" s="14" t="s">
        <v>68</v>
      </c>
      <c r="C65" s="1" t="s">
        <v>10</v>
      </c>
      <c r="D65" s="1">
        <v>200</v>
      </c>
      <c r="E65" s="20">
        <f>MENU!$I$2*Tableau1[[#This Row],[Qté]]</f>
        <v>200</v>
      </c>
    </row>
    <row r="66" spans="1:5">
      <c r="A66" s="19" t="s">
        <v>67</v>
      </c>
      <c r="B66" s="14" t="s">
        <v>65</v>
      </c>
      <c r="C66" s="1" t="s">
        <v>10</v>
      </c>
      <c r="D66" s="1">
        <v>50</v>
      </c>
      <c r="E66" s="20">
        <f>MENU!$I$2*Tableau1[[#This Row],[Qté]]</f>
        <v>50</v>
      </c>
    </row>
    <row r="67" spans="1:5">
      <c r="A67" s="19" t="s">
        <v>67</v>
      </c>
      <c r="B67" s="14" t="s">
        <v>69</v>
      </c>
      <c r="C67" s="1" t="s">
        <v>10</v>
      </c>
      <c r="D67" s="1">
        <v>30</v>
      </c>
      <c r="E67" s="20">
        <f>MENU!$I$2*Tableau1[[#This Row],[Qté]]</f>
        <v>30</v>
      </c>
    </row>
    <row r="68" spans="1:5">
      <c r="A68" s="19" t="s">
        <v>67</v>
      </c>
      <c r="B68" s="14" t="s">
        <v>70</v>
      </c>
      <c r="C68" s="1" t="s">
        <v>10</v>
      </c>
      <c r="D68" s="1">
        <v>50</v>
      </c>
      <c r="E68" s="20">
        <f>MENU!$I$2*Tableau1[[#This Row],[Qté]]</f>
        <v>50</v>
      </c>
    </row>
    <row r="69" spans="1:5">
      <c r="A69" s="19" t="s">
        <v>67</v>
      </c>
      <c r="B69" s="14" t="s">
        <v>71</v>
      </c>
      <c r="C69" s="1" t="s">
        <v>10</v>
      </c>
      <c r="D69" s="1">
        <v>50</v>
      </c>
      <c r="E69" s="20">
        <f>MENU!$I$2*Tableau1[[#This Row],[Qté]]</f>
        <v>50</v>
      </c>
    </row>
    <row r="70" spans="1:5">
      <c r="A70" s="19" t="s">
        <v>67</v>
      </c>
      <c r="B70" s="14" t="s">
        <v>12</v>
      </c>
      <c r="C70" s="1" t="s">
        <v>10</v>
      </c>
      <c r="D70" s="1">
        <v>17</v>
      </c>
      <c r="E70" s="20">
        <f>MENU!$I$2*Tableau1[[#This Row],[Qté]]</f>
        <v>17</v>
      </c>
    </row>
    <row r="71" spans="1:5" ht="17" thickBot="1">
      <c r="A71" s="21" t="s">
        <v>67</v>
      </c>
      <c r="B71" s="15" t="s">
        <v>1</v>
      </c>
      <c r="C71" s="2" t="s">
        <v>10</v>
      </c>
      <c r="D71" s="2">
        <v>2</v>
      </c>
      <c r="E71" s="22">
        <f>MENU!$I$2*Tableau1[[#This Row],[Qté]]</f>
        <v>2</v>
      </c>
    </row>
    <row r="72" spans="1:5">
      <c r="A72" s="16" t="s">
        <v>72</v>
      </c>
      <c r="B72" s="17" t="s">
        <v>32</v>
      </c>
      <c r="C72" s="5" t="s">
        <v>10</v>
      </c>
      <c r="D72" s="5">
        <v>400</v>
      </c>
      <c r="E72" s="18">
        <f>MENU!$I$2*Tableau1[[#This Row],[Qté]]</f>
        <v>400</v>
      </c>
    </row>
    <row r="73" spans="1:5">
      <c r="A73" s="19" t="s">
        <v>72</v>
      </c>
      <c r="B73" s="26" t="s">
        <v>23</v>
      </c>
      <c r="C73" s="1" t="s">
        <v>10</v>
      </c>
      <c r="D73" s="1">
        <v>200</v>
      </c>
      <c r="E73" s="20">
        <f>MENU!$I$2*Tableau1[[#This Row],[Qté]]</f>
        <v>200</v>
      </c>
    </row>
    <row r="74" spans="1:5">
      <c r="A74" s="19" t="s">
        <v>72</v>
      </c>
      <c r="B74" s="26" t="s">
        <v>33</v>
      </c>
      <c r="C74" s="1" t="s">
        <v>10</v>
      </c>
      <c r="D74" s="1">
        <v>200</v>
      </c>
      <c r="E74" s="20">
        <f>MENU!$I$2*Tableau1[[#This Row],[Qté]]</f>
        <v>200</v>
      </c>
    </row>
    <row r="75" spans="1:5">
      <c r="A75" s="19" t="s">
        <v>72</v>
      </c>
      <c r="B75" s="26" t="s">
        <v>34</v>
      </c>
      <c r="C75" s="1" t="s">
        <v>10</v>
      </c>
      <c r="D75" s="1">
        <v>200</v>
      </c>
      <c r="E75" s="20">
        <f>MENU!$I$2*Tableau1[[#This Row],[Qté]]</f>
        <v>200</v>
      </c>
    </row>
    <row r="76" spans="1:5">
      <c r="A76" s="19" t="s">
        <v>72</v>
      </c>
      <c r="B76" s="26" t="s">
        <v>73</v>
      </c>
      <c r="C76" s="1" t="s">
        <v>10</v>
      </c>
      <c r="D76" s="1">
        <v>800</v>
      </c>
      <c r="E76" s="20">
        <f>MENU!$I$2*Tableau1[[#This Row],[Qté]]</f>
        <v>800</v>
      </c>
    </row>
    <row r="77" spans="1:5">
      <c r="A77" s="19" t="s">
        <v>72</v>
      </c>
      <c r="B77" s="26" t="s">
        <v>11</v>
      </c>
      <c r="C77" s="1" t="s">
        <v>10</v>
      </c>
      <c r="D77" s="1">
        <v>18</v>
      </c>
      <c r="E77" s="20">
        <f>MENU!$I$2*Tableau1[[#This Row],[Qté]]</f>
        <v>18</v>
      </c>
    </row>
    <row r="78" spans="1:5">
      <c r="A78" s="19" t="s">
        <v>72</v>
      </c>
      <c r="B78" s="26" t="s">
        <v>74</v>
      </c>
      <c r="C78" s="1" t="s">
        <v>10</v>
      </c>
      <c r="D78" s="1">
        <v>7</v>
      </c>
      <c r="E78" s="20">
        <f>MENU!$I$2*Tableau1[[#This Row],[Qté]]</f>
        <v>7</v>
      </c>
    </row>
    <row r="79" spans="1:5" ht="17" thickBot="1">
      <c r="A79" s="21" t="s">
        <v>72</v>
      </c>
      <c r="B79" s="24" t="s">
        <v>36</v>
      </c>
      <c r="C79" s="2" t="s">
        <v>10</v>
      </c>
      <c r="D79" s="2">
        <v>1</v>
      </c>
      <c r="E79" s="22">
        <f>MENU!$I$2*Tableau1[[#This Row],[Qté]]</f>
        <v>1</v>
      </c>
    </row>
    <row r="80" spans="1:5">
      <c r="A80" s="16" t="s">
        <v>75</v>
      </c>
      <c r="B80" s="17" t="s">
        <v>76</v>
      </c>
      <c r="C80" s="5" t="s">
        <v>10</v>
      </c>
      <c r="D80" s="5">
        <v>200</v>
      </c>
      <c r="E80" s="18">
        <f>MENU!$I$2*Tableau1[[#This Row],[Qté]]</f>
        <v>200</v>
      </c>
    </row>
    <row r="81" spans="1:5">
      <c r="A81" s="19" t="s">
        <v>75</v>
      </c>
      <c r="B81" s="26" t="s">
        <v>77</v>
      </c>
      <c r="C81" s="1" t="s">
        <v>10</v>
      </c>
      <c r="D81" s="1">
        <v>200</v>
      </c>
      <c r="E81" s="20">
        <f>MENU!$I$2*Tableau1[[#This Row],[Qté]]</f>
        <v>200</v>
      </c>
    </row>
    <row r="82" spans="1:5">
      <c r="A82" s="19" t="s">
        <v>75</v>
      </c>
      <c r="B82" s="26" t="s">
        <v>23</v>
      </c>
      <c r="C82" s="1" t="s">
        <v>10</v>
      </c>
      <c r="D82" s="1">
        <v>200</v>
      </c>
      <c r="E82" s="20">
        <f>MENU!$I$2*Tableau1[[#This Row],[Qté]]</f>
        <v>200</v>
      </c>
    </row>
    <row r="83" spans="1:5">
      <c r="A83" s="19" t="s">
        <v>75</v>
      </c>
      <c r="B83" s="26" t="s">
        <v>33</v>
      </c>
      <c r="C83" s="1" t="s">
        <v>10</v>
      </c>
      <c r="D83" s="1">
        <v>220</v>
      </c>
      <c r="E83" s="20">
        <f>MENU!$I$2*Tableau1[[#This Row],[Qté]]</f>
        <v>220</v>
      </c>
    </row>
    <row r="84" spans="1:5">
      <c r="A84" s="19" t="s">
        <v>75</v>
      </c>
      <c r="B84" s="26" t="s">
        <v>53</v>
      </c>
      <c r="C84" s="1" t="s">
        <v>10</v>
      </c>
      <c r="D84" s="1">
        <v>150</v>
      </c>
      <c r="E84" s="20">
        <f>MENU!$I$2*Tableau1[[#This Row],[Qté]]</f>
        <v>150</v>
      </c>
    </row>
    <row r="85" spans="1:5">
      <c r="A85" s="19" t="s">
        <v>75</v>
      </c>
      <c r="B85" s="26" t="s">
        <v>11</v>
      </c>
      <c r="C85" s="1" t="s">
        <v>10</v>
      </c>
      <c r="D85" s="1">
        <v>9</v>
      </c>
      <c r="E85" s="20">
        <f>MENU!$I$2*Tableau1[[#This Row],[Qté]]</f>
        <v>9</v>
      </c>
    </row>
    <row r="86" spans="1:5">
      <c r="A86" s="19" t="s">
        <v>75</v>
      </c>
      <c r="B86" s="26" t="s">
        <v>12</v>
      </c>
      <c r="C86" s="1" t="s">
        <v>10</v>
      </c>
      <c r="D86" s="1">
        <v>9</v>
      </c>
      <c r="E86" s="20">
        <f>MENU!$I$2*Tableau1[[#This Row],[Qté]]</f>
        <v>9</v>
      </c>
    </row>
    <row r="87" spans="1:5">
      <c r="A87" s="19" t="s">
        <v>75</v>
      </c>
      <c r="B87" s="26" t="s">
        <v>56</v>
      </c>
      <c r="C87" s="1" t="s">
        <v>10</v>
      </c>
      <c r="D87" s="1">
        <v>2</v>
      </c>
      <c r="E87" s="20">
        <f>MENU!$I$2*Tableau1[[#This Row],[Qté]]</f>
        <v>2</v>
      </c>
    </row>
    <row r="88" spans="1:5">
      <c r="A88" s="19" t="s">
        <v>75</v>
      </c>
      <c r="B88" s="26" t="s">
        <v>78</v>
      </c>
      <c r="C88" s="1" t="s">
        <v>10</v>
      </c>
      <c r="D88" s="1">
        <v>15</v>
      </c>
      <c r="E88" s="20">
        <f>MENU!$I$2*Tableau1[[#This Row],[Qté]]</f>
        <v>15</v>
      </c>
    </row>
    <row r="89" spans="1:5" ht="17" thickBot="1">
      <c r="A89" s="21" t="s">
        <v>75</v>
      </c>
      <c r="B89" s="24" t="s">
        <v>1</v>
      </c>
      <c r="C89" s="2" t="s">
        <v>10</v>
      </c>
      <c r="D89" s="2">
        <v>2</v>
      </c>
      <c r="E89" s="22">
        <f>MENU!$I$2*Tableau1[[#This Row],[Qté]]</f>
        <v>2</v>
      </c>
    </row>
    <row r="90" spans="1:5">
      <c r="A90" s="16" t="s">
        <v>79</v>
      </c>
      <c r="B90" s="17" t="s">
        <v>32</v>
      </c>
      <c r="C90" s="5" t="s">
        <v>10</v>
      </c>
      <c r="D90" s="5">
        <v>750</v>
      </c>
      <c r="E90" s="18">
        <f>MENU!$I$2*Tableau1[[#This Row],[Qté]]</f>
        <v>750</v>
      </c>
    </row>
    <row r="91" spans="1:5">
      <c r="A91" s="19" t="s">
        <v>79</v>
      </c>
      <c r="B91" s="26" t="s">
        <v>32</v>
      </c>
      <c r="C91" s="1" t="s">
        <v>10</v>
      </c>
      <c r="D91" s="1">
        <v>250</v>
      </c>
      <c r="E91" s="20">
        <f>MENU!$I$2*Tableau1[[#This Row],[Qté]]</f>
        <v>250</v>
      </c>
    </row>
    <row r="92" spans="1:5">
      <c r="A92" s="19" t="s">
        <v>79</v>
      </c>
      <c r="B92" s="26" t="s">
        <v>11</v>
      </c>
      <c r="C92" s="1" t="s">
        <v>10</v>
      </c>
      <c r="D92" s="1">
        <v>10</v>
      </c>
      <c r="E92" s="20">
        <f>MENU!$I$2*Tableau1[[#This Row],[Qté]]</f>
        <v>10</v>
      </c>
    </row>
    <row r="93" spans="1:5">
      <c r="A93" s="19" t="s">
        <v>79</v>
      </c>
      <c r="B93" s="26" t="s">
        <v>12</v>
      </c>
      <c r="C93" s="1" t="s">
        <v>10</v>
      </c>
      <c r="D93" s="1">
        <v>10</v>
      </c>
      <c r="E93" s="20">
        <f>MENU!$I$2*Tableau1[[#This Row],[Qté]]</f>
        <v>10</v>
      </c>
    </row>
    <row r="94" spans="1:5">
      <c r="A94" s="19" t="s">
        <v>79</v>
      </c>
      <c r="B94" s="26" t="s">
        <v>1</v>
      </c>
      <c r="C94" s="1" t="s">
        <v>10</v>
      </c>
      <c r="D94" s="1">
        <v>2</v>
      </c>
      <c r="E94" s="20">
        <f>MENU!$I$2*Tableau1[[#This Row],[Qté]]</f>
        <v>2</v>
      </c>
    </row>
    <row r="95" spans="1:5">
      <c r="A95" s="19" t="s">
        <v>79</v>
      </c>
      <c r="B95" s="26" t="s">
        <v>2</v>
      </c>
      <c r="C95" s="1" t="s">
        <v>10</v>
      </c>
      <c r="D95" s="1">
        <v>1</v>
      </c>
      <c r="E95" s="20">
        <f>MENU!$I$2*Tableau1[[#This Row],[Qté]]</f>
        <v>1</v>
      </c>
    </row>
    <row r="96" spans="1:5">
      <c r="A96" s="19" t="s">
        <v>79</v>
      </c>
      <c r="B96" s="26" t="s">
        <v>36</v>
      </c>
      <c r="C96" s="1" t="s">
        <v>10</v>
      </c>
      <c r="D96" s="1">
        <v>1</v>
      </c>
      <c r="E96" s="20">
        <f>MENU!$I$2*Tableau1[[#This Row],[Qté]]</f>
        <v>1</v>
      </c>
    </row>
    <row r="97" spans="1:5">
      <c r="A97" s="19" t="s">
        <v>79</v>
      </c>
      <c r="B97" s="26" t="s">
        <v>80</v>
      </c>
      <c r="C97" s="1" t="s">
        <v>10</v>
      </c>
      <c r="D97" s="1">
        <v>1</v>
      </c>
      <c r="E97" s="20">
        <f>MENU!$I$2*Tableau1[[#This Row],[Qté]]</f>
        <v>1</v>
      </c>
    </row>
    <row r="98" spans="1:5">
      <c r="A98" s="19" t="s">
        <v>79</v>
      </c>
      <c r="B98" s="26" t="s">
        <v>69</v>
      </c>
      <c r="C98" s="1" t="s">
        <v>10</v>
      </c>
      <c r="D98" s="1">
        <v>100</v>
      </c>
      <c r="E98" s="20">
        <f>MENU!$I$2*Tableau1[[#This Row],[Qté]]</f>
        <v>100</v>
      </c>
    </row>
    <row r="99" spans="1:5" ht="17" thickBot="1">
      <c r="A99" s="21" t="s">
        <v>79</v>
      </c>
      <c r="B99" s="24" t="s">
        <v>7</v>
      </c>
      <c r="C99" s="2" t="s">
        <v>10</v>
      </c>
      <c r="D99" s="2">
        <v>100</v>
      </c>
      <c r="E99" s="22">
        <f>MENU!$I$2*Tableau1[[#This Row],[Qté]]</f>
        <v>100</v>
      </c>
    </row>
    <row r="100" spans="1:5">
      <c r="A100" s="16" t="s">
        <v>81</v>
      </c>
      <c r="B100" s="17" t="s">
        <v>32</v>
      </c>
      <c r="C100" s="5" t="s">
        <v>10</v>
      </c>
      <c r="D100" s="5">
        <v>750</v>
      </c>
      <c r="E100" s="18">
        <f>MENU!$I$2*Tableau1[[#This Row],[Qté]]</f>
        <v>750</v>
      </c>
    </row>
    <row r="101" spans="1:5">
      <c r="A101" s="19" t="s">
        <v>81</v>
      </c>
      <c r="B101" s="26" t="s">
        <v>82</v>
      </c>
      <c r="C101" s="1" t="s">
        <v>10</v>
      </c>
      <c r="D101" s="1">
        <v>250</v>
      </c>
      <c r="E101" s="20">
        <f>MENU!$I$2*Tableau1[[#This Row],[Qté]]</f>
        <v>250</v>
      </c>
    </row>
    <row r="102" spans="1:5">
      <c r="A102" s="19" t="s">
        <v>81</v>
      </c>
      <c r="B102" s="26" t="s">
        <v>11</v>
      </c>
      <c r="C102" s="1" t="s">
        <v>10</v>
      </c>
      <c r="D102" s="1">
        <v>18</v>
      </c>
      <c r="E102" s="20">
        <f>MENU!$I$2*Tableau1[[#This Row],[Qté]]</f>
        <v>18</v>
      </c>
    </row>
    <row r="103" spans="1:5">
      <c r="A103" s="19" t="s">
        <v>81</v>
      </c>
      <c r="B103" s="26" t="s">
        <v>1</v>
      </c>
      <c r="C103" s="1" t="s">
        <v>10</v>
      </c>
      <c r="D103" s="1">
        <v>2</v>
      </c>
      <c r="E103" s="20">
        <f>MENU!$I$2*Tableau1[[#This Row],[Qté]]</f>
        <v>2</v>
      </c>
    </row>
    <row r="104" spans="1:5">
      <c r="A104" s="19" t="s">
        <v>81</v>
      </c>
      <c r="B104" s="26" t="s">
        <v>2</v>
      </c>
      <c r="C104" s="1" t="s">
        <v>10</v>
      </c>
      <c r="D104" s="1">
        <v>1</v>
      </c>
      <c r="E104" s="20">
        <f>MENU!$I$2*Tableau1[[#This Row],[Qté]]</f>
        <v>1</v>
      </c>
    </row>
    <row r="105" spans="1:5">
      <c r="A105" s="19" t="s">
        <v>81</v>
      </c>
      <c r="B105" s="26" t="s">
        <v>78</v>
      </c>
      <c r="C105" s="1" t="s">
        <v>10</v>
      </c>
      <c r="D105" s="1">
        <v>15</v>
      </c>
      <c r="E105" s="20">
        <f>MENU!$I$2*Tableau1[[#This Row],[Qté]]</f>
        <v>15</v>
      </c>
    </row>
    <row r="106" spans="1:5" ht="17" thickBot="1">
      <c r="A106" s="21" t="s">
        <v>81</v>
      </c>
      <c r="B106" s="24" t="s">
        <v>83</v>
      </c>
      <c r="C106" s="2" t="s">
        <v>10</v>
      </c>
      <c r="D106" s="2">
        <v>3</v>
      </c>
      <c r="E106" s="22">
        <f>MENU!$I$2*Tableau1[[#This Row],[Qté]]</f>
        <v>3</v>
      </c>
    </row>
    <row r="107" spans="1:5">
      <c r="A107" s="16" t="s">
        <v>84</v>
      </c>
      <c r="B107" s="17" t="s">
        <v>85</v>
      </c>
      <c r="C107" s="5" t="s">
        <v>10</v>
      </c>
      <c r="D107" s="5">
        <v>450</v>
      </c>
      <c r="E107" s="18">
        <f>MENU!$I$2*Tableau1[[#This Row],[Qté]]</f>
        <v>450</v>
      </c>
    </row>
    <row r="108" spans="1:5">
      <c r="A108" s="19" t="s">
        <v>84</v>
      </c>
      <c r="B108" s="26" t="s">
        <v>33</v>
      </c>
      <c r="C108" s="1" t="s">
        <v>10</v>
      </c>
      <c r="D108" s="1">
        <v>350</v>
      </c>
      <c r="E108" s="20">
        <f>MENU!$I$2*Tableau1[[#This Row],[Qté]]</f>
        <v>350</v>
      </c>
    </row>
    <row r="109" spans="1:5">
      <c r="A109" s="19" t="s">
        <v>84</v>
      </c>
      <c r="B109" s="26" t="s">
        <v>34</v>
      </c>
      <c r="C109" s="1" t="s">
        <v>10</v>
      </c>
      <c r="D109" s="1">
        <v>200</v>
      </c>
      <c r="E109" s="20">
        <f>MENU!$I$2*Tableau1[[#This Row],[Qté]]</f>
        <v>200</v>
      </c>
    </row>
    <row r="110" spans="1:5">
      <c r="A110" s="19" t="s">
        <v>84</v>
      </c>
      <c r="B110" s="26" t="s">
        <v>11</v>
      </c>
      <c r="C110" s="1" t="s">
        <v>10</v>
      </c>
      <c r="D110" s="1">
        <v>18</v>
      </c>
      <c r="E110" s="20">
        <f>MENU!$I$2*Tableau1[[#This Row],[Qté]]</f>
        <v>18</v>
      </c>
    </row>
    <row r="111" spans="1:5">
      <c r="A111" s="19" t="s">
        <v>84</v>
      </c>
      <c r="B111" s="26" t="s">
        <v>35</v>
      </c>
      <c r="C111" s="1" t="s">
        <v>10</v>
      </c>
      <c r="D111" s="1">
        <v>25</v>
      </c>
      <c r="E111" s="20">
        <f>MENU!$I$2*Tableau1[[#This Row],[Qté]]</f>
        <v>25</v>
      </c>
    </row>
    <row r="112" spans="1:5">
      <c r="A112" s="19" t="s">
        <v>84</v>
      </c>
      <c r="B112" s="26" t="s">
        <v>36</v>
      </c>
      <c r="C112" s="1" t="s">
        <v>10</v>
      </c>
      <c r="D112" s="1">
        <v>1</v>
      </c>
      <c r="E112" s="20">
        <f>MENU!$I$2*Tableau1[[#This Row],[Qté]]</f>
        <v>1</v>
      </c>
    </row>
    <row r="113" spans="1:5">
      <c r="A113" s="19" t="s">
        <v>84</v>
      </c>
      <c r="B113" s="26" t="s">
        <v>86</v>
      </c>
      <c r="C113" s="1" t="s">
        <v>10</v>
      </c>
      <c r="D113" s="1">
        <v>2</v>
      </c>
      <c r="E113" s="20">
        <f>MENU!$I$2*Tableau1[[#This Row],[Qté]]</f>
        <v>2</v>
      </c>
    </row>
    <row r="114" spans="1:5" ht="17" thickBot="1">
      <c r="A114" s="21" t="s">
        <v>84</v>
      </c>
      <c r="B114" s="24" t="s">
        <v>57</v>
      </c>
      <c r="C114" s="2" t="s">
        <v>10</v>
      </c>
      <c r="D114" s="2">
        <v>1</v>
      </c>
      <c r="E114" s="22">
        <f>MENU!$I$2*Tableau1[[#This Row],[Qté]]</f>
        <v>1</v>
      </c>
    </row>
    <row r="115" spans="1:5">
      <c r="A115" t="s">
        <v>87</v>
      </c>
      <c r="B115" s="26" t="s">
        <v>23</v>
      </c>
      <c r="C115" s="1" t="s">
        <v>10</v>
      </c>
      <c r="D115" s="1">
        <v>750</v>
      </c>
      <c r="E115" s="30">
        <f>MENU!$I$2*Tableau1[[#This Row],[Qté]]</f>
        <v>750</v>
      </c>
    </row>
    <row r="116" spans="1:5">
      <c r="A116" t="s">
        <v>87</v>
      </c>
      <c r="B116" s="26" t="s">
        <v>88</v>
      </c>
      <c r="C116" s="1" t="s">
        <v>10</v>
      </c>
      <c r="D116" s="1">
        <v>250</v>
      </c>
      <c r="E116" s="30">
        <f>MENU!$I$2*Tableau1[[#This Row],[Qté]]</f>
        <v>250</v>
      </c>
    </row>
    <row r="117" spans="1:5">
      <c r="A117" t="s">
        <v>87</v>
      </c>
      <c r="B117" s="26" t="s">
        <v>11</v>
      </c>
      <c r="C117" s="1" t="s">
        <v>10</v>
      </c>
      <c r="D117" s="1">
        <v>18</v>
      </c>
      <c r="E117" s="30">
        <f>MENU!$I$2*Tableau1[[#This Row],[Qté]]</f>
        <v>18</v>
      </c>
    </row>
    <row r="118" spans="1:5">
      <c r="A118" t="s">
        <v>87</v>
      </c>
      <c r="B118" s="26" t="s">
        <v>1</v>
      </c>
      <c r="C118" s="1" t="s">
        <v>10</v>
      </c>
      <c r="D118" s="1">
        <v>2</v>
      </c>
      <c r="E118" s="30">
        <f>MENU!$I$2*Tableau1[[#This Row],[Qté]]</f>
        <v>2</v>
      </c>
    </row>
    <row r="119" spans="1:5">
      <c r="A119" t="s">
        <v>87</v>
      </c>
      <c r="B119" s="26" t="s">
        <v>2</v>
      </c>
      <c r="C119" s="1" t="s">
        <v>10</v>
      </c>
      <c r="D119" s="1">
        <v>1</v>
      </c>
      <c r="E119" s="30">
        <f>MENU!$I$2*Tableau1[[#This Row],[Qté]]</f>
        <v>1</v>
      </c>
    </row>
    <row r="120" spans="1:5">
      <c r="A120" t="s">
        <v>87</v>
      </c>
      <c r="B120" s="26" t="s">
        <v>65</v>
      </c>
      <c r="C120" s="1" t="s">
        <v>10</v>
      </c>
      <c r="D120" s="1">
        <v>50</v>
      </c>
      <c r="E120" s="30">
        <f>MENU!$I$2*Tableau1[[#This Row],[Qté]]</f>
        <v>50</v>
      </c>
    </row>
    <row r="121" spans="1:5">
      <c r="A121" t="s">
        <v>87</v>
      </c>
      <c r="B121" s="26" t="s">
        <v>89</v>
      </c>
      <c r="C121" s="1" t="s">
        <v>10</v>
      </c>
      <c r="D121" s="1">
        <v>30</v>
      </c>
      <c r="E121" s="30">
        <f>MENU!$I$2*Tableau1[[#This Row],[Qté]]</f>
        <v>30</v>
      </c>
    </row>
    <row r="122" spans="1:5">
      <c r="A122" t="s">
        <v>87</v>
      </c>
      <c r="B122" s="26" t="s">
        <v>90</v>
      </c>
      <c r="C122" s="1" t="s">
        <v>10</v>
      </c>
      <c r="D122" s="1">
        <v>20</v>
      </c>
      <c r="E122" s="30">
        <f>MENU!$I$2*Tableau1[[#This Row],[Qté]]</f>
        <v>20</v>
      </c>
    </row>
    <row r="123" spans="1:5">
      <c r="A123" t="s">
        <v>87</v>
      </c>
      <c r="B123" s="26" t="s">
        <v>15</v>
      </c>
      <c r="C123" s="1" t="s">
        <v>10</v>
      </c>
      <c r="D123" s="1">
        <v>100</v>
      </c>
      <c r="E123" s="30">
        <f>MENU!$I$2*Tableau1[[#This Row],[Qté]]</f>
        <v>100</v>
      </c>
    </row>
    <row r="124" spans="1:5" ht="17" thickBot="1">
      <c r="A124" t="s">
        <v>87</v>
      </c>
      <c r="B124" s="26" t="s">
        <v>91</v>
      </c>
      <c r="C124" s="1" t="s">
        <v>10</v>
      </c>
      <c r="D124" s="1">
        <v>120</v>
      </c>
      <c r="E124" s="30">
        <f>MENU!$I$2*Tableau1[[#This Row],[Qté]]</f>
        <v>120</v>
      </c>
    </row>
    <row r="125" spans="1:5">
      <c r="A125" s="16" t="s">
        <v>92</v>
      </c>
      <c r="B125" s="17" t="s">
        <v>23</v>
      </c>
      <c r="C125" s="5" t="s">
        <v>10</v>
      </c>
      <c r="D125" s="5">
        <v>550</v>
      </c>
      <c r="E125" s="18">
        <f>MENU!$I$2*Tableau1[[#This Row],[Qté]]</f>
        <v>550</v>
      </c>
    </row>
    <row r="126" spans="1:5">
      <c r="A126" s="19" t="s">
        <v>92</v>
      </c>
      <c r="B126" s="26" t="s">
        <v>93</v>
      </c>
      <c r="C126" s="1" t="s">
        <v>10</v>
      </c>
      <c r="D126" s="1">
        <v>250</v>
      </c>
      <c r="E126" s="20">
        <f>MENU!$I$2*Tableau1[[#This Row],[Qté]]</f>
        <v>250</v>
      </c>
    </row>
    <row r="127" spans="1:5">
      <c r="A127" s="19" t="s">
        <v>92</v>
      </c>
      <c r="B127" s="26" t="s">
        <v>88</v>
      </c>
      <c r="C127" s="1" t="s">
        <v>10</v>
      </c>
      <c r="D127" s="1">
        <v>250</v>
      </c>
      <c r="E127" s="20">
        <f>MENU!$I$2*Tableau1[[#This Row],[Qté]]</f>
        <v>250</v>
      </c>
    </row>
    <row r="128" spans="1:5">
      <c r="A128" s="19" t="s">
        <v>92</v>
      </c>
      <c r="B128" s="26" t="s">
        <v>11</v>
      </c>
      <c r="C128" s="1" t="s">
        <v>10</v>
      </c>
      <c r="D128" s="1">
        <v>18</v>
      </c>
      <c r="E128" s="20">
        <f>MENU!$I$2*Tableau1[[#This Row],[Qté]]</f>
        <v>18</v>
      </c>
    </row>
    <row r="129" spans="1:5">
      <c r="A129" s="19" t="s">
        <v>92</v>
      </c>
      <c r="B129" s="26" t="s">
        <v>1</v>
      </c>
      <c r="C129" s="1" t="s">
        <v>10</v>
      </c>
      <c r="D129" s="1">
        <v>2</v>
      </c>
      <c r="E129" s="20">
        <f>MENU!$I$2*Tableau1[[#This Row],[Qté]]</f>
        <v>2</v>
      </c>
    </row>
    <row r="130" spans="1:5">
      <c r="A130" s="19" t="s">
        <v>92</v>
      </c>
      <c r="B130" s="26" t="s">
        <v>2</v>
      </c>
      <c r="C130" s="1" t="s">
        <v>10</v>
      </c>
      <c r="D130" s="1">
        <v>1</v>
      </c>
      <c r="E130" s="20">
        <f>MENU!$I$2*Tableau1[[#This Row],[Qté]]</f>
        <v>1</v>
      </c>
    </row>
    <row r="131" spans="1:5">
      <c r="A131" s="19" t="s">
        <v>92</v>
      </c>
      <c r="B131" s="26" t="s">
        <v>94</v>
      </c>
      <c r="C131" s="1" t="s">
        <v>10</v>
      </c>
      <c r="D131" s="1">
        <v>20</v>
      </c>
      <c r="E131" s="20">
        <f>MENU!$I$2*Tableau1[[#This Row],[Qté]]</f>
        <v>20</v>
      </c>
    </row>
    <row r="132" spans="1:5">
      <c r="A132" s="19" t="s">
        <v>92</v>
      </c>
      <c r="B132" s="26" t="s">
        <v>91</v>
      </c>
      <c r="C132" s="1" t="s">
        <v>10</v>
      </c>
      <c r="D132" s="1">
        <v>60</v>
      </c>
      <c r="E132" s="20">
        <f>MENU!$I$2*Tableau1[[#This Row],[Qté]]</f>
        <v>60</v>
      </c>
    </row>
    <row r="133" spans="1:5">
      <c r="A133" s="19" t="s">
        <v>92</v>
      </c>
      <c r="B133" s="26" t="s">
        <v>95</v>
      </c>
      <c r="C133" s="1" t="s">
        <v>10</v>
      </c>
      <c r="D133" s="1">
        <v>30</v>
      </c>
      <c r="E133" s="20">
        <f>MENU!$I$2*Tableau1[[#This Row],[Qté]]</f>
        <v>30</v>
      </c>
    </row>
    <row r="134" spans="1:5">
      <c r="A134" s="19" t="s">
        <v>92</v>
      </c>
      <c r="B134" s="26" t="s">
        <v>96</v>
      </c>
      <c r="C134" s="1" t="s">
        <v>10</v>
      </c>
      <c r="D134" s="1">
        <v>20</v>
      </c>
      <c r="E134" s="20">
        <f>MENU!$I$2*Tableau1[[#This Row],[Qté]]</f>
        <v>20</v>
      </c>
    </row>
    <row r="135" spans="1:5">
      <c r="A135" s="19" t="s">
        <v>92</v>
      </c>
      <c r="B135" s="26" t="s">
        <v>69</v>
      </c>
      <c r="C135" s="1" t="s">
        <v>10</v>
      </c>
      <c r="D135" s="1">
        <v>5</v>
      </c>
      <c r="E135" s="20">
        <f>MENU!$I$2*Tableau1[[#This Row],[Qté]]</f>
        <v>5</v>
      </c>
    </row>
    <row r="136" spans="1:5" ht="17" thickBot="1">
      <c r="A136" s="21" t="s">
        <v>92</v>
      </c>
      <c r="B136" s="24" t="s">
        <v>54</v>
      </c>
      <c r="C136" s="2" t="s">
        <v>10</v>
      </c>
      <c r="D136" s="2">
        <v>30</v>
      </c>
      <c r="E136" s="22">
        <f>MENU!$I$2*Tableau1[[#This Row],[Qté]]</f>
        <v>30</v>
      </c>
    </row>
    <row r="137" spans="1:5">
      <c r="A137" s="16" t="s">
        <v>97</v>
      </c>
      <c r="B137" s="17" t="s">
        <v>98</v>
      </c>
      <c r="C137" s="5" t="s">
        <v>10</v>
      </c>
      <c r="D137" s="5">
        <v>350</v>
      </c>
      <c r="E137" s="18">
        <f>MENU!$I$2*Tableau1[[#This Row],[Qté]]</f>
        <v>350</v>
      </c>
    </row>
    <row r="138" spans="1:5">
      <c r="A138" s="19" t="s">
        <v>97</v>
      </c>
      <c r="B138" s="26" t="s">
        <v>33</v>
      </c>
      <c r="C138" s="1" t="s">
        <v>10</v>
      </c>
      <c r="D138" s="1">
        <v>250</v>
      </c>
      <c r="E138" s="20">
        <f>MENU!$I$2*Tableau1[[#This Row],[Qté]]</f>
        <v>250</v>
      </c>
    </row>
    <row r="139" spans="1:5">
      <c r="A139" s="19" t="s">
        <v>97</v>
      </c>
      <c r="B139" s="26" t="s">
        <v>53</v>
      </c>
      <c r="C139" s="1" t="s">
        <v>10</v>
      </c>
      <c r="D139" s="1">
        <v>300</v>
      </c>
      <c r="E139" s="20">
        <f>MENU!$I$2*Tableau1[[#This Row],[Qté]]</f>
        <v>300</v>
      </c>
    </row>
    <row r="140" spans="1:5">
      <c r="A140" s="19" t="s">
        <v>97</v>
      </c>
      <c r="B140" s="26" t="s">
        <v>99</v>
      </c>
      <c r="C140" s="1" t="s">
        <v>10</v>
      </c>
      <c r="D140" s="1">
        <v>60</v>
      </c>
      <c r="E140" s="20">
        <f>MENU!$I$2*Tableau1[[#This Row],[Qté]]</f>
        <v>60</v>
      </c>
    </row>
    <row r="141" spans="1:5">
      <c r="A141" s="19" t="s">
        <v>97</v>
      </c>
      <c r="B141" s="26" t="s">
        <v>100</v>
      </c>
      <c r="C141" s="1" t="s">
        <v>10</v>
      </c>
      <c r="D141" s="1">
        <v>40</v>
      </c>
      <c r="E141" s="20">
        <f>MENU!$I$2*Tableau1[[#This Row],[Qté]]</f>
        <v>40</v>
      </c>
    </row>
    <row r="142" spans="1:5">
      <c r="A142" s="19" t="s">
        <v>97</v>
      </c>
      <c r="B142" s="26" t="s">
        <v>12</v>
      </c>
      <c r="C142" s="1" t="s">
        <v>10</v>
      </c>
      <c r="D142" s="1">
        <v>18</v>
      </c>
      <c r="E142" s="20">
        <f>MENU!$I$2*Tableau1[[#This Row],[Qté]]</f>
        <v>18</v>
      </c>
    </row>
    <row r="143" spans="1:5">
      <c r="A143" s="19" t="s">
        <v>97</v>
      </c>
      <c r="B143" s="26" t="s">
        <v>1</v>
      </c>
      <c r="C143" s="1" t="s">
        <v>10</v>
      </c>
      <c r="D143" s="1">
        <v>2</v>
      </c>
      <c r="E143" s="20">
        <f>MENU!$I$2*Tableau1[[#This Row],[Qté]]</f>
        <v>2</v>
      </c>
    </row>
    <row r="144" spans="1:5" ht="17" thickBot="1">
      <c r="A144" s="21" t="s">
        <v>97</v>
      </c>
      <c r="B144" s="24" t="s">
        <v>78</v>
      </c>
      <c r="C144" s="2" t="s">
        <v>10</v>
      </c>
      <c r="D144" s="2">
        <v>15</v>
      </c>
      <c r="E144" s="22">
        <f>MENU!$I$2*Tableau1[[#This Row],[Qté]]</f>
        <v>15</v>
      </c>
    </row>
    <row r="145" spans="1:5">
      <c r="A145" s="16" t="s">
        <v>101</v>
      </c>
      <c r="B145" s="17" t="s">
        <v>13</v>
      </c>
      <c r="C145" s="5" t="s">
        <v>10</v>
      </c>
      <c r="D145" s="5">
        <v>1200</v>
      </c>
      <c r="E145" s="18">
        <f>MENU!$I$2*Tableau1[[#This Row],[Qté]]</f>
        <v>1200</v>
      </c>
    </row>
    <row r="146" spans="1:5">
      <c r="A146" s="19" t="s">
        <v>101</v>
      </c>
      <c r="B146" s="26" t="s">
        <v>102</v>
      </c>
      <c r="C146" s="1" t="s">
        <v>10</v>
      </c>
      <c r="D146" s="1">
        <v>250</v>
      </c>
      <c r="E146" s="20">
        <f>MENU!$I$2*Tableau1[[#This Row],[Qté]]</f>
        <v>250</v>
      </c>
    </row>
    <row r="147" spans="1:5">
      <c r="A147" s="19" t="s">
        <v>101</v>
      </c>
      <c r="B147" s="26" t="s">
        <v>103</v>
      </c>
      <c r="C147" s="1" t="s">
        <v>10</v>
      </c>
      <c r="D147" s="1">
        <v>250</v>
      </c>
      <c r="E147" s="20">
        <f>MENU!$I$2*Tableau1[[#This Row],[Qté]]</f>
        <v>250</v>
      </c>
    </row>
    <row r="148" spans="1:5">
      <c r="A148" s="19" t="s">
        <v>101</v>
      </c>
      <c r="B148" s="26" t="s">
        <v>33</v>
      </c>
      <c r="C148" s="1" t="s">
        <v>10</v>
      </c>
      <c r="D148" s="1">
        <v>1000</v>
      </c>
      <c r="E148" s="20">
        <f>MENU!$I$2*Tableau1[[#This Row],[Qté]]</f>
        <v>1000</v>
      </c>
    </row>
    <row r="149" spans="1:5">
      <c r="A149" s="19" t="s">
        <v>101</v>
      </c>
      <c r="B149" s="26" t="s">
        <v>14</v>
      </c>
      <c r="C149" s="1" t="s">
        <v>10</v>
      </c>
      <c r="D149" s="1">
        <v>1000</v>
      </c>
      <c r="E149" s="20">
        <f>MENU!$I$2*Tableau1[[#This Row],[Qté]]</f>
        <v>1000</v>
      </c>
    </row>
    <row r="150" spans="1:5">
      <c r="A150" s="19" t="s">
        <v>101</v>
      </c>
      <c r="B150" s="26" t="s">
        <v>104</v>
      </c>
      <c r="C150" s="1" t="s">
        <v>10</v>
      </c>
      <c r="D150" s="1">
        <v>300</v>
      </c>
      <c r="E150" s="20">
        <f>MENU!$I$2*Tableau1[[#This Row],[Qté]]</f>
        <v>300</v>
      </c>
    </row>
    <row r="151" spans="1:5" ht="17" thickBot="1">
      <c r="A151" s="21" t="s">
        <v>101</v>
      </c>
      <c r="B151" s="24" t="s">
        <v>105</v>
      </c>
      <c r="C151" s="2" t="s">
        <v>10</v>
      </c>
      <c r="D151" s="2">
        <v>300</v>
      </c>
      <c r="E151" s="22">
        <f>MENU!$I$2*Tableau1[[#This Row],[Qté]]</f>
        <v>300</v>
      </c>
    </row>
    <row r="152" spans="1:5">
      <c r="A152" s="16" t="s">
        <v>106</v>
      </c>
      <c r="B152" s="17" t="s">
        <v>23</v>
      </c>
      <c r="C152" s="5" t="s">
        <v>10</v>
      </c>
      <c r="D152" s="5">
        <v>750</v>
      </c>
      <c r="E152" s="18">
        <f>MENU!$I$2*Tableau1[[#This Row],[Qté]]</f>
        <v>750</v>
      </c>
    </row>
    <row r="153" spans="1:5">
      <c r="A153" s="19" t="s">
        <v>106</v>
      </c>
      <c r="B153" s="26" t="s">
        <v>93</v>
      </c>
      <c r="C153" s="1" t="s">
        <v>10</v>
      </c>
      <c r="D153" s="1">
        <v>250</v>
      </c>
      <c r="E153" s="20">
        <f>MENU!$I$2*Tableau1[[#This Row],[Qté]]</f>
        <v>250</v>
      </c>
    </row>
    <row r="154" spans="1:5">
      <c r="A154" s="19" t="s">
        <v>106</v>
      </c>
      <c r="B154" s="26" t="s">
        <v>11</v>
      </c>
      <c r="C154" s="1" t="s">
        <v>10</v>
      </c>
      <c r="D154" s="1">
        <v>18</v>
      </c>
      <c r="E154" s="20">
        <f>MENU!$I$2*Tableau1[[#This Row],[Qté]]</f>
        <v>18</v>
      </c>
    </row>
    <row r="155" spans="1:5">
      <c r="A155" s="19" t="s">
        <v>106</v>
      </c>
      <c r="B155" s="26" t="s">
        <v>1</v>
      </c>
      <c r="C155" s="1" t="s">
        <v>10</v>
      </c>
      <c r="D155" s="1">
        <v>2</v>
      </c>
      <c r="E155" s="20">
        <f>MENU!$I$2*Tableau1[[#This Row],[Qté]]</f>
        <v>2</v>
      </c>
    </row>
    <row r="156" spans="1:5">
      <c r="A156" s="19" t="s">
        <v>106</v>
      </c>
      <c r="B156" s="26" t="s">
        <v>2</v>
      </c>
      <c r="C156" s="1" t="s">
        <v>10</v>
      </c>
      <c r="D156" s="1">
        <v>1</v>
      </c>
      <c r="E156" s="20">
        <f>MENU!$I$2*Tableau1[[#This Row],[Qté]]</f>
        <v>1</v>
      </c>
    </row>
    <row r="157" spans="1:5">
      <c r="A157" s="19" t="s">
        <v>106</v>
      </c>
      <c r="B157" s="26" t="s">
        <v>65</v>
      </c>
      <c r="C157" s="1" t="s">
        <v>10</v>
      </c>
      <c r="D157" s="1">
        <v>50</v>
      </c>
      <c r="E157" s="20">
        <f>MENU!$I$2*Tableau1[[#This Row],[Qté]]</f>
        <v>50</v>
      </c>
    </row>
    <row r="158" spans="1:5">
      <c r="A158" s="19" t="s">
        <v>106</v>
      </c>
      <c r="B158" s="26" t="s">
        <v>89</v>
      </c>
      <c r="C158" s="1" t="s">
        <v>10</v>
      </c>
      <c r="D158" s="1">
        <v>30</v>
      </c>
      <c r="E158" s="20">
        <f>MENU!$I$2*Tableau1[[#This Row],[Qté]]</f>
        <v>30</v>
      </c>
    </row>
    <row r="159" spans="1:5">
      <c r="A159" s="19" t="s">
        <v>106</v>
      </c>
      <c r="B159" s="26" t="s">
        <v>90</v>
      </c>
      <c r="C159" s="1" t="s">
        <v>10</v>
      </c>
      <c r="D159" s="1">
        <v>20</v>
      </c>
      <c r="E159" s="20">
        <f>MENU!$I$2*Tableau1[[#This Row],[Qté]]</f>
        <v>20</v>
      </c>
    </row>
    <row r="160" spans="1:5">
      <c r="A160" s="19" t="s">
        <v>106</v>
      </c>
      <c r="B160" s="26" t="s">
        <v>15</v>
      </c>
      <c r="C160" s="1" t="s">
        <v>10</v>
      </c>
      <c r="D160" s="1">
        <v>100</v>
      </c>
      <c r="E160" s="20">
        <f>MENU!$I$2*Tableau1[[#This Row],[Qté]]</f>
        <v>100</v>
      </c>
    </row>
    <row r="161" spans="1:5" ht="17" thickBot="1">
      <c r="A161" s="21" t="s">
        <v>106</v>
      </c>
      <c r="B161" s="24" t="s">
        <v>91</v>
      </c>
      <c r="C161" s="2" t="s">
        <v>10</v>
      </c>
      <c r="D161" s="2">
        <v>120</v>
      </c>
      <c r="E161" s="22">
        <f>MENU!$I$2*Tableau1[[#This Row],[Qté]]</f>
        <v>120</v>
      </c>
    </row>
    <row r="162" spans="1:5">
      <c r="A162" s="16" t="s">
        <v>107</v>
      </c>
      <c r="B162" s="17" t="s">
        <v>108</v>
      </c>
      <c r="C162" s="5" t="s">
        <v>10</v>
      </c>
      <c r="D162" s="5">
        <v>500</v>
      </c>
      <c r="E162" s="18">
        <f>MENU!$I$2*Tableau1[[#This Row],[Qté]]</f>
        <v>500</v>
      </c>
    </row>
    <row r="163" spans="1:5">
      <c r="A163" s="19" t="s">
        <v>107</v>
      </c>
      <c r="B163" s="26" t="s">
        <v>109</v>
      </c>
      <c r="C163" s="1" t="s">
        <v>10</v>
      </c>
      <c r="D163" s="1">
        <v>500</v>
      </c>
      <c r="E163" s="20">
        <f>MENU!$I$2*Tableau1[[#This Row],[Qté]]</f>
        <v>500</v>
      </c>
    </row>
    <row r="164" spans="1:5" ht="17" thickBot="1">
      <c r="A164" s="21" t="s">
        <v>107</v>
      </c>
      <c r="B164" s="24" t="s">
        <v>110</v>
      </c>
      <c r="C164" s="2" t="s">
        <v>10</v>
      </c>
      <c r="D164" s="2">
        <v>30</v>
      </c>
      <c r="E164" s="22">
        <f>MENU!$I$2*Tableau1[[#This Row],[Qté]]</f>
        <v>30</v>
      </c>
    </row>
    <row r="165" spans="1:5">
      <c r="A165" s="16" t="s">
        <v>111</v>
      </c>
      <c r="B165" s="17" t="s">
        <v>93</v>
      </c>
      <c r="C165" s="5" t="s">
        <v>10</v>
      </c>
      <c r="D165" s="5">
        <v>300</v>
      </c>
      <c r="E165" s="18">
        <f>MENU!$I$2*Tableau1[[#This Row],[Qté]]</f>
        <v>300</v>
      </c>
    </row>
    <row r="166" spans="1:5">
      <c r="A166" s="19" t="s">
        <v>111</v>
      </c>
      <c r="B166" s="26" t="s">
        <v>50</v>
      </c>
      <c r="C166" s="1" t="s">
        <v>10</v>
      </c>
      <c r="D166" s="1">
        <v>500</v>
      </c>
      <c r="E166" s="20">
        <f>MENU!$I$2*Tableau1[[#This Row],[Qté]]</f>
        <v>500</v>
      </c>
    </row>
    <row r="167" spans="1:5">
      <c r="A167" s="19" t="s">
        <v>111</v>
      </c>
      <c r="B167" s="26" t="s">
        <v>55</v>
      </c>
      <c r="C167" s="1" t="s">
        <v>10</v>
      </c>
      <c r="D167" s="1">
        <v>50</v>
      </c>
      <c r="E167" s="20">
        <f>MENU!$I$2*Tableau1[[#This Row],[Qté]]</f>
        <v>50</v>
      </c>
    </row>
    <row r="168" spans="1:5">
      <c r="A168" s="19" t="s">
        <v>111</v>
      </c>
      <c r="B168" s="26" t="s">
        <v>65</v>
      </c>
      <c r="C168" s="1" t="s">
        <v>10</v>
      </c>
      <c r="D168" s="1">
        <v>50</v>
      </c>
      <c r="E168" s="20">
        <f>MENU!$I$2*Tableau1[[#This Row],[Qté]]</f>
        <v>50</v>
      </c>
    </row>
    <row r="169" spans="1:5">
      <c r="A169" s="19" t="s">
        <v>111</v>
      </c>
      <c r="B169" s="26" t="s">
        <v>11</v>
      </c>
      <c r="C169" s="1" t="s">
        <v>10</v>
      </c>
      <c r="D169" s="1">
        <v>18</v>
      </c>
      <c r="E169" s="20">
        <f>MENU!$I$2*Tableau1[[#This Row],[Qté]]</f>
        <v>18</v>
      </c>
    </row>
    <row r="170" spans="1:5">
      <c r="A170" s="19" t="s">
        <v>111</v>
      </c>
      <c r="B170" s="26" t="s">
        <v>56</v>
      </c>
      <c r="C170" s="1" t="s">
        <v>10</v>
      </c>
      <c r="D170" s="1">
        <v>3</v>
      </c>
      <c r="E170" s="20">
        <f>MENU!$I$2*Tableau1[[#This Row],[Qté]]</f>
        <v>3</v>
      </c>
    </row>
    <row r="171" spans="1:5">
      <c r="A171" s="19" t="s">
        <v>111</v>
      </c>
      <c r="B171" s="26" t="s">
        <v>57</v>
      </c>
      <c r="C171" s="1" t="s">
        <v>10</v>
      </c>
      <c r="D171" s="1">
        <v>1</v>
      </c>
      <c r="E171" s="20">
        <f>MENU!$I$2*Tableau1[[#This Row],[Qté]]</f>
        <v>1</v>
      </c>
    </row>
    <row r="172" spans="1:5">
      <c r="A172" s="19" t="s">
        <v>111</v>
      </c>
      <c r="B172" s="26" t="s">
        <v>1</v>
      </c>
      <c r="C172" s="1" t="s">
        <v>10</v>
      </c>
      <c r="D172" s="1">
        <v>2</v>
      </c>
      <c r="E172" s="20">
        <f>MENU!$I$2*Tableau1[[#This Row],[Qté]]</f>
        <v>2</v>
      </c>
    </row>
    <row r="173" spans="1:5">
      <c r="A173" s="19" t="s">
        <v>111</v>
      </c>
      <c r="B173" s="26" t="s">
        <v>59</v>
      </c>
      <c r="C173" s="1" t="s">
        <v>10</v>
      </c>
      <c r="D173" s="1">
        <v>15</v>
      </c>
      <c r="E173" s="20">
        <f>MENU!$I$2*Tableau1[[#This Row],[Qté]]</f>
        <v>15</v>
      </c>
    </row>
    <row r="174" spans="1:5" ht="17" thickBot="1">
      <c r="A174" s="21" t="s">
        <v>111</v>
      </c>
      <c r="B174" s="24" t="s">
        <v>110</v>
      </c>
      <c r="C174" s="2" t="s">
        <v>10</v>
      </c>
      <c r="D174" s="2">
        <v>15</v>
      </c>
      <c r="E174" s="22">
        <f>MENU!$I$2*Tableau1[[#This Row],[Qté]]</f>
        <v>15</v>
      </c>
    </row>
    <row r="175" spans="1:5">
      <c r="A175" s="16" t="s">
        <v>112</v>
      </c>
      <c r="B175" s="17" t="s">
        <v>113</v>
      </c>
      <c r="C175" s="5" t="s">
        <v>10</v>
      </c>
      <c r="D175" s="5">
        <v>750</v>
      </c>
      <c r="E175" s="18">
        <f>MENU!$I$2*Tableau1[[#This Row],[Qté]]</f>
        <v>750</v>
      </c>
    </row>
    <row r="176" spans="1:5">
      <c r="A176" s="19" t="s">
        <v>112</v>
      </c>
      <c r="B176" s="26" t="s">
        <v>114</v>
      </c>
      <c r="C176" s="1" t="s">
        <v>10</v>
      </c>
      <c r="D176" s="1">
        <v>250</v>
      </c>
      <c r="E176" s="20">
        <f>MENU!$I$2*Tableau1[[#This Row],[Qté]]</f>
        <v>250</v>
      </c>
    </row>
    <row r="177" spans="1:5">
      <c r="A177" s="19" t="s">
        <v>112</v>
      </c>
      <c r="B177" s="26" t="s">
        <v>115</v>
      </c>
      <c r="C177" s="1" t="s">
        <v>10</v>
      </c>
      <c r="D177" s="1">
        <v>18</v>
      </c>
      <c r="E177" s="20">
        <f>MENU!$I$2*Tableau1[[#This Row],[Qté]]</f>
        <v>18</v>
      </c>
    </row>
    <row r="178" spans="1:5">
      <c r="A178" s="19" t="s">
        <v>112</v>
      </c>
      <c r="B178" s="26" t="s">
        <v>1</v>
      </c>
      <c r="C178" s="1" t="s">
        <v>10</v>
      </c>
      <c r="D178" s="1">
        <v>2</v>
      </c>
      <c r="E178" s="20">
        <f>MENU!$I$2*Tableau1[[#This Row],[Qté]]</f>
        <v>2</v>
      </c>
    </row>
    <row r="179" spans="1:5">
      <c r="A179" s="19" t="s">
        <v>112</v>
      </c>
      <c r="B179" s="26" t="s">
        <v>116</v>
      </c>
      <c r="C179" s="1" t="s">
        <v>10</v>
      </c>
      <c r="D179" s="1">
        <v>100</v>
      </c>
      <c r="E179" s="20">
        <f>MENU!$I$2*Tableau1[[#This Row],[Qté]]</f>
        <v>100</v>
      </c>
    </row>
    <row r="180" spans="1:5">
      <c r="A180" s="19" t="s">
        <v>112</v>
      </c>
      <c r="B180" s="26" t="s">
        <v>65</v>
      </c>
      <c r="C180" s="1" t="s">
        <v>10</v>
      </c>
      <c r="D180" s="1">
        <v>100</v>
      </c>
      <c r="E180" s="20">
        <f>MENU!$I$2*Tableau1[[#This Row],[Qté]]</f>
        <v>100</v>
      </c>
    </row>
    <row r="181" spans="1:5">
      <c r="A181" s="19" t="s">
        <v>112</v>
      </c>
      <c r="B181" s="26" t="s">
        <v>117</v>
      </c>
      <c r="C181" s="1" t="s">
        <v>10</v>
      </c>
      <c r="D181" s="1">
        <v>20</v>
      </c>
      <c r="E181" s="20">
        <f>MENU!$I$2*Tableau1[[#This Row],[Qté]]</f>
        <v>20</v>
      </c>
    </row>
    <row r="182" spans="1:5">
      <c r="A182" s="19" t="s">
        <v>112</v>
      </c>
      <c r="B182" s="26" t="s">
        <v>118</v>
      </c>
      <c r="C182" s="1" t="s">
        <v>10</v>
      </c>
      <c r="D182" s="1">
        <v>10</v>
      </c>
      <c r="E182" s="20">
        <f>MENU!$I$2*Tableau1[[#This Row],[Qté]]</f>
        <v>10</v>
      </c>
    </row>
    <row r="183" spans="1:5">
      <c r="A183" s="19" t="s">
        <v>112</v>
      </c>
      <c r="B183" s="26" t="s">
        <v>89</v>
      </c>
      <c r="C183" s="1" t="s">
        <v>10</v>
      </c>
      <c r="D183" s="1">
        <v>50</v>
      </c>
      <c r="E183" s="20">
        <f>MENU!$I$2*Tableau1[[#This Row],[Qté]]</f>
        <v>50</v>
      </c>
    </row>
    <row r="184" spans="1:5">
      <c r="A184" s="19" t="s">
        <v>112</v>
      </c>
      <c r="B184" s="26" t="s">
        <v>119</v>
      </c>
      <c r="C184" s="1" t="s">
        <v>10</v>
      </c>
      <c r="D184" s="1">
        <v>3</v>
      </c>
      <c r="E184" s="20">
        <f>MENU!$I$2*Tableau1[[#This Row],[Qté]]</f>
        <v>3</v>
      </c>
    </row>
    <row r="185" spans="1:5">
      <c r="A185" s="19" t="s">
        <v>112</v>
      </c>
      <c r="B185" s="26" t="s">
        <v>120</v>
      </c>
      <c r="C185" s="1" t="s">
        <v>10</v>
      </c>
      <c r="D185" s="1">
        <v>250</v>
      </c>
      <c r="E185" s="20">
        <f>MENU!$I$2*Tableau1[[#This Row],[Qté]]</f>
        <v>250</v>
      </c>
    </row>
    <row r="186" spans="1:5">
      <c r="A186" s="19" t="s">
        <v>112</v>
      </c>
      <c r="B186" s="26" t="s">
        <v>121</v>
      </c>
      <c r="C186" s="1" t="s">
        <v>10</v>
      </c>
      <c r="D186" s="1">
        <v>50</v>
      </c>
      <c r="E186" s="20">
        <f>MENU!$I$2*Tableau1[[#This Row],[Qté]]</f>
        <v>50</v>
      </c>
    </row>
    <row r="187" spans="1:5" ht="17" thickBot="1">
      <c r="A187" s="21" t="s">
        <v>112</v>
      </c>
      <c r="B187" s="24" t="s">
        <v>7</v>
      </c>
      <c r="C187" s="2" t="s">
        <v>10</v>
      </c>
      <c r="D187" s="2">
        <v>250</v>
      </c>
      <c r="E187" s="22">
        <f>MENU!$I$2*Tableau1[[#This Row],[Qté]]</f>
        <v>250</v>
      </c>
    </row>
    <row r="188" spans="1:5">
      <c r="A188" s="16" t="s">
        <v>122</v>
      </c>
      <c r="B188" s="17" t="s">
        <v>123</v>
      </c>
      <c r="C188" s="5" t="s">
        <v>10</v>
      </c>
      <c r="D188" s="5">
        <v>500</v>
      </c>
      <c r="E188" s="18">
        <f>MENU!$I$2*Tableau1[[#This Row],[Qté]]</f>
        <v>500</v>
      </c>
    </row>
    <row r="189" spans="1:5">
      <c r="A189" s="19" t="s">
        <v>122</v>
      </c>
      <c r="B189" s="26" t="s">
        <v>32</v>
      </c>
      <c r="C189" s="1" t="s">
        <v>10</v>
      </c>
      <c r="D189" s="1">
        <v>500</v>
      </c>
      <c r="E189" s="20">
        <f>MENU!$I$2*Tableau1[[#This Row],[Qté]]</f>
        <v>500</v>
      </c>
    </row>
    <row r="190" spans="1:5">
      <c r="A190" s="19" t="s">
        <v>122</v>
      </c>
      <c r="B190" s="26" t="s">
        <v>12</v>
      </c>
      <c r="C190" s="1" t="s">
        <v>10</v>
      </c>
      <c r="D190" s="1">
        <v>18</v>
      </c>
      <c r="E190" s="20">
        <f>MENU!$I$2*Tableau1[[#This Row],[Qté]]</f>
        <v>18</v>
      </c>
    </row>
    <row r="191" spans="1:5">
      <c r="A191" s="19" t="s">
        <v>122</v>
      </c>
      <c r="B191" s="26" t="s">
        <v>1</v>
      </c>
      <c r="C191" s="1" t="s">
        <v>10</v>
      </c>
      <c r="D191" s="1">
        <v>2</v>
      </c>
      <c r="E191" s="20">
        <f>MENU!$I$2*Tableau1[[#This Row],[Qté]]</f>
        <v>2</v>
      </c>
    </row>
    <row r="192" spans="1:5">
      <c r="A192" s="19" t="s">
        <v>122</v>
      </c>
      <c r="B192" s="26" t="s">
        <v>2</v>
      </c>
      <c r="C192" s="1" t="s">
        <v>10</v>
      </c>
      <c r="D192" s="1">
        <v>1</v>
      </c>
      <c r="E192" s="20">
        <f>MENU!$I$2*Tableau1[[#This Row],[Qté]]</f>
        <v>1</v>
      </c>
    </row>
    <row r="193" spans="1:5">
      <c r="A193" s="19" t="s">
        <v>122</v>
      </c>
      <c r="B193" s="26" t="s">
        <v>24</v>
      </c>
      <c r="C193" s="1" t="s">
        <v>10</v>
      </c>
      <c r="D193" s="1">
        <v>3</v>
      </c>
      <c r="E193" s="20">
        <f>MENU!$I$2*Tableau1[[#This Row],[Qté]]</f>
        <v>3</v>
      </c>
    </row>
    <row r="194" spans="1:5">
      <c r="A194" s="19" t="s">
        <v>122</v>
      </c>
      <c r="B194" s="26" t="s">
        <v>124</v>
      </c>
      <c r="C194" s="1" t="s">
        <v>10</v>
      </c>
      <c r="D194" s="1">
        <v>12</v>
      </c>
      <c r="E194" s="20">
        <f>MENU!$I$2*Tableau1[[#This Row],[Qté]]</f>
        <v>12</v>
      </c>
    </row>
    <row r="195" spans="1:5">
      <c r="A195" s="19" t="s">
        <v>122</v>
      </c>
      <c r="B195" s="26" t="s">
        <v>69</v>
      </c>
      <c r="C195" s="1" t="s">
        <v>10</v>
      </c>
      <c r="D195" s="1">
        <v>20</v>
      </c>
      <c r="E195" s="20">
        <f>MENU!$I$2*Tableau1[[#This Row],[Qté]]</f>
        <v>20</v>
      </c>
    </row>
    <row r="196" spans="1:5">
      <c r="A196" s="19" t="s">
        <v>122</v>
      </c>
      <c r="B196" s="26" t="s">
        <v>89</v>
      </c>
      <c r="C196" s="1" t="s">
        <v>10</v>
      </c>
      <c r="D196" s="1">
        <v>20</v>
      </c>
      <c r="E196" s="20">
        <f>MENU!$I$2*Tableau1[[#This Row],[Qté]]</f>
        <v>20</v>
      </c>
    </row>
    <row r="197" spans="1:5" ht="17" thickBot="1">
      <c r="A197" s="21" t="s">
        <v>122</v>
      </c>
      <c r="B197" s="24" t="s">
        <v>7</v>
      </c>
      <c r="C197" s="2" t="s">
        <v>10</v>
      </c>
      <c r="D197" s="2">
        <v>100</v>
      </c>
      <c r="E197" s="22">
        <f>MENU!$I$2*Tableau1[[#This Row],[Qté]]</f>
        <v>100</v>
      </c>
    </row>
    <row r="198" spans="1:5">
      <c r="A198" s="16" t="s">
        <v>125</v>
      </c>
      <c r="B198" s="17" t="s">
        <v>77</v>
      </c>
      <c r="C198" s="5" t="s">
        <v>10</v>
      </c>
      <c r="D198" s="5">
        <v>200</v>
      </c>
      <c r="E198" s="18">
        <f>MENU!$I$2*Tableau1[[#This Row],[Qté]]</f>
        <v>200</v>
      </c>
    </row>
    <row r="199" spans="1:5">
      <c r="A199" s="19" t="s">
        <v>125</v>
      </c>
      <c r="B199" s="26" t="s">
        <v>32</v>
      </c>
      <c r="C199" s="1" t="s">
        <v>10</v>
      </c>
      <c r="D199" s="1">
        <v>200</v>
      </c>
      <c r="E199" s="20">
        <f>MENU!$I$2*Tableau1[[#This Row],[Qté]]</f>
        <v>200</v>
      </c>
    </row>
    <row r="200" spans="1:5">
      <c r="A200" s="19" t="s">
        <v>125</v>
      </c>
      <c r="B200" s="26" t="s">
        <v>23</v>
      </c>
      <c r="C200" s="1" t="s">
        <v>10</v>
      </c>
      <c r="D200" s="1">
        <v>400</v>
      </c>
      <c r="E200" s="20">
        <f>MENU!$I$2*Tableau1[[#This Row],[Qté]]</f>
        <v>400</v>
      </c>
    </row>
    <row r="201" spans="1:5">
      <c r="A201" s="19" t="s">
        <v>125</v>
      </c>
      <c r="B201" s="26" t="s">
        <v>34</v>
      </c>
      <c r="C201" s="1" t="s">
        <v>10</v>
      </c>
      <c r="D201" s="1">
        <v>200</v>
      </c>
      <c r="E201" s="20">
        <f>MENU!$I$2*Tableau1[[#This Row],[Qté]]</f>
        <v>200</v>
      </c>
    </row>
    <row r="202" spans="1:5">
      <c r="A202" s="19" t="s">
        <v>125</v>
      </c>
      <c r="B202" s="26" t="s">
        <v>126</v>
      </c>
      <c r="C202" s="1" t="s">
        <v>10</v>
      </c>
      <c r="D202" s="1">
        <v>6</v>
      </c>
      <c r="E202" s="20">
        <f>MENU!$I$2*Tableau1[[#This Row],[Qté]]</f>
        <v>6</v>
      </c>
    </row>
    <row r="203" spans="1:5">
      <c r="A203" s="19" t="s">
        <v>125</v>
      </c>
      <c r="B203" s="26" t="s">
        <v>127</v>
      </c>
      <c r="C203" s="1" t="s">
        <v>10</v>
      </c>
      <c r="D203" s="1">
        <v>10</v>
      </c>
      <c r="E203" s="20">
        <f>MENU!$I$2*Tableau1[[#This Row],[Qté]]</f>
        <v>10</v>
      </c>
    </row>
    <row r="204" spans="1:5">
      <c r="A204" s="19" t="s">
        <v>125</v>
      </c>
      <c r="B204" s="26" t="s">
        <v>86</v>
      </c>
      <c r="C204" s="1" t="s">
        <v>10</v>
      </c>
      <c r="D204" s="1">
        <v>2</v>
      </c>
      <c r="E204" s="20">
        <f>MENU!$I$2*Tableau1[[#This Row],[Qté]]</f>
        <v>2</v>
      </c>
    </row>
    <row r="205" spans="1:5">
      <c r="A205" s="19" t="s">
        <v>125</v>
      </c>
      <c r="B205" s="26" t="s">
        <v>11</v>
      </c>
      <c r="C205" s="1" t="s">
        <v>10</v>
      </c>
      <c r="D205" s="1">
        <v>18</v>
      </c>
      <c r="E205" s="20">
        <f>MENU!$I$2*Tableau1[[#This Row],[Qté]]</f>
        <v>18</v>
      </c>
    </row>
    <row r="206" spans="1:5">
      <c r="A206" s="19" t="s">
        <v>125</v>
      </c>
      <c r="B206" s="26" t="s">
        <v>24</v>
      </c>
      <c r="C206" s="1" t="s">
        <v>10</v>
      </c>
      <c r="D206" s="1">
        <v>1</v>
      </c>
      <c r="E206" s="20">
        <f>MENU!$I$2*Tableau1[[#This Row],[Qté]]</f>
        <v>1</v>
      </c>
    </row>
    <row r="207" spans="1:5">
      <c r="A207" s="19" t="s">
        <v>125</v>
      </c>
      <c r="B207" s="26" t="s">
        <v>128</v>
      </c>
      <c r="C207" s="1" t="s">
        <v>10</v>
      </c>
      <c r="D207" s="1">
        <v>1000</v>
      </c>
      <c r="E207" s="20">
        <f>MENU!$I$2*Tableau1[[#This Row],[Qté]]</f>
        <v>1000</v>
      </c>
    </row>
    <row r="208" spans="1:5">
      <c r="A208" s="19" t="s">
        <v>125</v>
      </c>
      <c r="B208" s="26" t="s">
        <v>129</v>
      </c>
      <c r="C208" s="1" t="s">
        <v>10</v>
      </c>
      <c r="D208" s="1">
        <v>100</v>
      </c>
      <c r="E208" s="20">
        <f>MENU!$I$2*Tableau1[[#This Row],[Qté]]</f>
        <v>100</v>
      </c>
    </row>
    <row r="209" spans="1:5">
      <c r="A209" s="19" t="s">
        <v>125</v>
      </c>
      <c r="B209" s="26" t="s">
        <v>11</v>
      </c>
      <c r="C209" s="1" t="s">
        <v>10</v>
      </c>
      <c r="D209" s="1">
        <v>18</v>
      </c>
      <c r="E209" s="20">
        <f>MENU!$I$2*Tableau1[[#This Row],[Qté]]</f>
        <v>18</v>
      </c>
    </row>
    <row r="210" spans="1:5">
      <c r="A210" s="19" t="s">
        <v>125</v>
      </c>
      <c r="B210" s="26" t="s">
        <v>127</v>
      </c>
      <c r="C210" s="1" t="s">
        <v>10</v>
      </c>
      <c r="D210" s="1">
        <v>15</v>
      </c>
      <c r="E210" s="20">
        <f>MENU!$I$2*Tableau1[[#This Row],[Qté]]</f>
        <v>15</v>
      </c>
    </row>
    <row r="211" spans="1:5" ht="17" thickBot="1">
      <c r="A211" s="21" t="s">
        <v>125</v>
      </c>
      <c r="B211" s="24" t="s">
        <v>25</v>
      </c>
      <c r="C211" s="2" t="s">
        <v>10</v>
      </c>
      <c r="D211" s="2">
        <v>100</v>
      </c>
      <c r="E211" s="22">
        <f>MENU!$I$2*Tableau1[[#This Row],[Qté]]</f>
        <v>100</v>
      </c>
    </row>
    <row r="212" spans="1:5">
      <c r="A212" s="16" t="s">
        <v>130</v>
      </c>
      <c r="B212" s="17" t="s">
        <v>32</v>
      </c>
      <c r="C212" s="5" t="s">
        <v>10</v>
      </c>
      <c r="D212" s="5">
        <v>800</v>
      </c>
      <c r="E212" s="18">
        <f>MENU!$I$2*Tableau1[[#This Row],[Qté]]</f>
        <v>800</v>
      </c>
    </row>
    <row r="213" spans="1:5">
      <c r="A213" s="19" t="s">
        <v>130</v>
      </c>
      <c r="B213" s="26" t="s">
        <v>33</v>
      </c>
      <c r="C213" s="1" t="s">
        <v>10</v>
      </c>
      <c r="D213" s="1">
        <v>200</v>
      </c>
      <c r="E213" s="20">
        <f>MENU!$I$2*Tableau1[[#This Row],[Qté]]</f>
        <v>200</v>
      </c>
    </row>
    <row r="214" spans="1:5">
      <c r="A214" s="19" t="s">
        <v>130</v>
      </c>
      <c r="B214" s="26" t="s">
        <v>131</v>
      </c>
      <c r="C214" s="1" t="s">
        <v>10</v>
      </c>
      <c r="D214" s="1">
        <v>20</v>
      </c>
      <c r="E214" s="20">
        <f>MENU!$I$2*Tableau1[[#This Row],[Qté]]</f>
        <v>20</v>
      </c>
    </row>
    <row r="215" spans="1:5" ht="17" thickBot="1">
      <c r="A215" s="19" t="s">
        <v>130</v>
      </c>
      <c r="B215" s="26" t="s">
        <v>132</v>
      </c>
      <c r="C215" s="1" t="s">
        <v>10</v>
      </c>
      <c r="D215" s="1">
        <v>8</v>
      </c>
      <c r="E215" s="20">
        <f>MENU!$I$2*Tableau1[[#This Row],[Qté]]</f>
        <v>8</v>
      </c>
    </row>
    <row r="216" spans="1:5">
      <c r="A216" s="16" t="s">
        <v>130</v>
      </c>
      <c r="B216" s="5" t="s">
        <v>12</v>
      </c>
      <c r="C216" s="34" t="s">
        <v>10</v>
      </c>
      <c r="D216" s="5">
        <v>22</v>
      </c>
      <c r="E216" s="18">
        <f>MENU!$I$2*Tableau1[[#This Row],[Qté]]</f>
        <v>22</v>
      </c>
    </row>
    <row r="217" spans="1:5">
      <c r="A217" s="19" t="s">
        <v>134</v>
      </c>
      <c r="B217" s="1" t="s">
        <v>13</v>
      </c>
      <c r="C217" s="27" t="s">
        <v>10</v>
      </c>
      <c r="D217" s="1">
        <v>1200</v>
      </c>
      <c r="E217" s="20">
        <f>MENU!$I$2*Tableau1[[#This Row],[Qté]]</f>
        <v>1200</v>
      </c>
    </row>
    <row r="218" spans="1:5">
      <c r="A218" s="19" t="s">
        <v>134</v>
      </c>
      <c r="B218" s="1" t="s">
        <v>102</v>
      </c>
      <c r="C218" s="27" t="s">
        <v>10</v>
      </c>
      <c r="D218" s="1">
        <v>250</v>
      </c>
      <c r="E218" s="20">
        <f>MENU!$I$2*Tableau1[[#This Row],[Qté]]</f>
        <v>250</v>
      </c>
    </row>
    <row r="219" spans="1:5">
      <c r="A219" s="19" t="s">
        <v>134</v>
      </c>
      <c r="B219" s="1" t="s">
        <v>103</v>
      </c>
      <c r="C219" s="27" t="s">
        <v>10</v>
      </c>
      <c r="D219" s="1">
        <v>250</v>
      </c>
      <c r="E219" s="20">
        <f>MENU!$I$2*Tableau1[[#This Row],[Qté]]</f>
        <v>250</v>
      </c>
    </row>
    <row r="220" spans="1:5">
      <c r="A220" s="19" t="s">
        <v>134</v>
      </c>
      <c r="B220" s="1" t="s">
        <v>33</v>
      </c>
      <c r="C220" s="27" t="s">
        <v>10</v>
      </c>
      <c r="D220" s="1">
        <v>1000</v>
      </c>
      <c r="E220" s="20">
        <f>MENU!$I$2*Tableau1[[#This Row],[Qté]]</f>
        <v>1000</v>
      </c>
    </row>
    <row r="221" spans="1:5" ht="17" thickBot="1">
      <c r="A221" s="21" t="s">
        <v>134</v>
      </c>
      <c r="B221" s="2" t="s">
        <v>14</v>
      </c>
      <c r="C221" s="25" t="s">
        <v>10</v>
      </c>
      <c r="D221" s="2">
        <v>1000</v>
      </c>
      <c r="E221" s="22">
        <f>MENU!$I$2*Tableau1[[#This Row],[Qté]]</f>
        <v>1000</v>
      </c>
    </row>
  </sheetData>
  <pageMargins left="0.55000000000000004" right="0.55000000000000004" top="1" bottom="0.60629921259842523" header="0.5" footer="0.5"/>
  <pageSetup paperSize="9" orientation="portrait" horizontalDpi="4294967292" verticalDpi="4294967292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53DA6-CF04-9C4A-8143-7EC63CE857AA}">
  <sheetPr>
    <pageSetUpPr fitToPage="1"/>
  </sheetPr>
  <dimension ref="A1:BD58"/>
  <sheetViews>
    <sheetView showGridLines="0" showZeros="0" topLeftCell="A6" zoomScale="114" zoomScaleNormal="115" zoomScalePageLayoutView="115" workbookViewId="0">
      <selection activeCell="B25" sqref="B25:C25"/>
    </sheetView>
  </sheetViews>
  <sheetFormatPr baseColWidth="10" defaultColWidth="4.33203125" defaultRowHeight="0" customHeight="1" zeroHeight="1"/>
  <cols>
    <col min="1" max="1" width="16.33203125" style="37" customWidth="1"/>
    <col min="2" max="2" width="23.6640625" style="43" customWidth="1"/>
    <col min="3" max="3" width="39.5" style="43" customWidth="1"/>
    <col min="4" max="4" width="17.33203125" style="43" customWidth="1"/>
    <col min="5" max="5" width="15" style="43" customWidth="1"/>
    <col min="6" max="6" width="16.33203125" style="43" customWidth="1"/>
    <col min="7" max="7" width="8.5" style="62" customWidth="1"/>
    <col min="8" max="8" width="4.33203125" style="37" hidden="1" customWidth="1"/>
    <col min="9" max="56" width="4.33203125" style="37" customWidth="1"/>
    <col min="57" max="16384" width="4.33203125" style="43"/>
  </cols>
  <sheetData>
    <row r="1" spans="1:56" ht="12.75" customHeight="1">
      <c r="B1" s="38"/>
      <c r="C1" s="39" t="s">
        <v>135</v>
      </c>
      <c r="D1" s="40"/>
      <c r="E1" s="40"/>
      <c r="F1" s="41"/>
      <c r="G1" s="42"/>
    </row>
    <row r="2" spans="1:56" ht="12.75" customHeight="1">
      <c r="B2" s="44"/>
      <c r="C2" s="45"/>
      <c r="D2" s="46"/>
      <c r="E2" s="46"/>
      <c r="F2" s="47"/>
      <c r="G2" s="42"/>
    </row>
    <row r="3" spans="1:56" ht="12.75" customHeight="1">
      <c r="B3" s="44"/>
      <c r="C3" s="45"/>
      <c r="D3" s="46"/>
      <c r="E3" s="46"/>
      <c r="F3" s="47"/>
      <c r="G3" s="42"/>
    </row>
    <row r="4" spans="1:56" ht="12.75" customHeight="1">
      <c r="B4" s="48"/>
      <c r="C4" s="45"/>
      <c r="D4" s="46"/>
      <c r="E4" s="46"/>
      <c r="F4" s="47"/>
      <c r="G4" s="37"/>
    </row>
    <row r="5" spans="1:56" ht="12.75" customHeight="1" thickBot="1">
      <c r="B5" s="48"/>
      <c r="C5" s="49"/>
      <c r="D5" s="50"/>
      <c r="E5" s="50"/>
      <c r="F5" s="51"/>
      <c r="G5" s="37"/>
    </row>
    <row r="6" spans="1:56" ht="12.75" customHeight="1">
      <c r="B6" s="48"/>
      <c r="C6" s="52"/>
      <c r="D6" s="52"/>
      <c r="E6" s="52"/>
      <c r="F6" s="53"/>
      <c r="G6" s="37"/>
    </row>
    <row r="7" spans="1:56" ht="12.75" customHeight="1">
      <c r="B7" s="48"/>
      <c r="C7" s="54"/>
      <c r="D7" s="54"/>
      <c r="E7" s="54"/>
      <c r="F7" s="55"/>
      <c r="G7" s="37"/>
    </row>
    <row r="8" spans="1:56" ht="8.25" customHeight="1">
      <c r="B8" s="56"/>
      <c r="C8" s="57"/>
      <c r="D8" s="57"/>
      <c r="E8" s="57"/>
      <c r="F8" s="58"/>
      <c r="G8" s="37"/>
    </row>
    <row r="9" spans="1:56" ht="4.5" customHeight="1">
      <c r="B9" s="59"/>
      <c r="C9" s="60"/>
      <c r="D9" s="60"/>
      <c r="E9" s="60"/>
      <c r="F9" s="61"/>
      <c r="G9" s="37"/>
    </row>
    <row r="10" spans="1:56" ht="3.75" customHeight="1">
      <c r="B10" s="48"/>
      <c r="C10" s="62"/>
      <c r="D10" s="62"/>
      <c r="E10" s="63"/>
      <c r="F10" s="64"/>
      <c r="G10" s="37"/>
    </row>
    <row r="11" spans="1:56" ht="16">
      <c r="B11" s="65" t="s">
        <v>136</v>
      </c>
      <c r="C11" s="66"/>
      <c r="D11" s="67"/>
      <c r="E11" s="68" t="s">
        <v>137</v>
      </c>
      <c r="F11" s="69">
        <f ca="1">TODAY()</f>
        <v>43344</v>
      </c>
      <c r="G11" s="37"/>
    </row>
    <row r="12" spans="1:56" ht="5.25" customHeight="1">
      <c r="B12" s="70"/>
      <c r="C12" s="71"/>
      <c r="D12" s="72"/>
      <c r="E12" s="72"/>
      <c r="F12" s="73"/>
      <c r="G12" s="37"/>
    </row>
    <row r="13" spans="1:56" s="79" customFormat="1" ht="11.25" customHeight="1">
      <c r="A13" s="74"/>
      <c r="B13" s="75" t="s">
        <v>138</v>
      </c>
      <c r="C13" s="76"/>
      <c r="D13" s="75" t="s">
        <v>139</v>
      </c>
      <c r="E13" s="77"/>
      <c r="F13" s="78"/>
      <c r="G13" s="37"/>
      <c r="H13" s="74"/>
      <c r="I13" s="74"/>
      <c r="J13" s="74"/>
      <c r="K13" s="74"/>
      <c r="L13" s="74"/>
      <c r="M13" s="74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74"/>
      <c r="Y13" s="74"/>
      <c r="Z13" s="74"/>
      <c r="AA13" s="74"/>
      <c r="AB13" s="74"/>
      <c r="AC13" s="74"/>
      <c r="AD13" s="74"/>
      <c r="AE13" s="74"/>
      <c r="AF13" s="74"/>
      <c r="AG13" s="74"/>
      <c r="AH13" s="74"/>
      <c r="AI13" s="74"/>
      <c r="AJ13" s="74"/>
      <c r="AK13" s="74"/>
      <c r="AL13" s="74"/>
      <c r="AM13" s="74"/>
      <c r="AN13" s="74"/>
      <c r="AO13" s="74"/>
      <c r="AP13" s="74"/>
      <c r="AQ13" s="74"/>
      <c r="AR13" s="74"/>
      <c r="AS13" s="74"/>
      <c r="AT13" s="74"/>
      <c r="AU13" s="74"/>
      <c r="AV13" s="74"/>
      <c r="AW13" s="74"/>
      <c r="AX13" s="74"/>
      <c r="AY13" s="74"/>
      <c r="AZ13" s="74"/>
      <c r="BA13" s="74"/>
      <c r="BB13" s="74"/>
      <c r="BC13" s="74"/>
      <c r="BD13" s="74"/>
    </row>
    <row r="14" spans="1:56" s="79" customFormat="1" ht="15.75" customHeight="1">
      <c r="A14" s="74"/>
      <c r="B14" s="80"/>
      <c r="C14" s="81"/>
      <c r="D14" s="82"/>
      <c r="E14" s="83"/>
      <c r="F14" s="84"/>
      <c r="G14" s="85"/>
      <c r="H14" s="74"/>
      <c r="I14" s="74"/>
      <c r="J14" s="74"/>
      <c r="K14" s="74"/>
      <c r="L14" s="74"/>
      <c r="M14" s="74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/>
      <c r="AI14" s="74"/>
      <c r="AJ14" s="74"/>
      <c r="AK14" s="74"/>
      <c r="AL14" s="74"/>
      <c r="AM14" s="74"/>
      <c r="AN14" s="74"/>
      <c r="AO14" s="74"/>
      <c r="AP14" s="74"/>
      <c r="AQ14" s="74"/>
      <c r="AR14" s="74"/>
      <c r="AS14" s="74"/>
      <c r="AT14" s="74"/>
      <c r="AU14" s="74"/>
      <c r="AV14" s="74"/>
      <c r="AW14" s="74"/>
      <c r="AX14" s="74"/>
      <c r="AY14" s="74"/>
      <c r="AZ14" s="74"/>
      <c r="BA14" s="74"/>
      <c r="BB14" s="74"/>
      <c r="BC14" s="74"/>
      <c r="BD14" s="74"/>
    </row>
    <row r="15" spans="1:56" s="79" customFormat="1" ht="15.75" customHeight="1">
      <c r="A15" s="74"/>
      <c r="B15" s="86"/>
      <c r="C15" s="87"/>
      <c r="D15" s="88" t="s">
        <v>140</v>
      </c>
      <c r="E15" s="89"/>
      <c r="F15" s="90"/>
      <c r="G15" s="85"/>
      <c r="H15" s="74"/>
      <c r="I15" s="74"/>
      <c r="J15" s="74"/>
      <c r="K15" s="74"/>
      <c r="L15" s="74"/>
      <c r="M15" s="74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74"/>
      <c r="Y15" s="74"/>
      <c r="Z15" s="74"/>
      <c r="AA15" s="74"/>
      <c r="AB15" s="74"/>
      <c r="AC15" s="74"/>
      <c r="AD15" s="74"/>
      <c r="AE15" s="74"/>
      <c r="AF15" s="74"/>
      <c r="AG15" s="74"/>
      <c r="AH15" s="74"/>
      <c r="AI15" s="74"/>
      <c r="AJ15" s="74"/>
      <c r="AK15" s="74"/>
      <c r="AL15" s="74"/>
      <c r="AM15" s="74"/>
      <c r="AN15" s="74"/>
      <c r="AO15" s="74"/>
      <c r="AP15" s="74"/>
      <c r="AQ15" s="74"/>
      <c r="AR15" s="74"/>
      <c r="AS15" s="74"/>
      <c r="AT15" s="74"/>
      <c r="AU15" s="74"/>
      <c r="AV15" s="74"/>
      <c r="AW15" s="74"/>
      <c r="AX15" s="74"/>
      <c r="AY15" s="74"/>
      <c r="AZ15" s="74"/>
      <c r="BA15" s="74"/>
      <c r="BB15" s="74"/>
      <c r="BC15" s="74"/>
      <c r="BD15" s="74"/>
    </row>
    <row r="16" spans="1:56" s="79" customFormat="1" ht="23.25" customHeight="1">
      <c r="A16" s="74"/>
      <c r="B16" s="91"/>
      <c r="C16" s="92"/>
      <c r="D16" s="93" t="s">
        <v>141</v>
      </c>
      <c r="E16" s="94"/>
      <c r="F16" s="95"/>
      <c r="G16" s="85"/>
      <c r="H16" s="74"/>
      <c r="I16" s="74"/>
      <c r="J16" s="74"/>
      <c r="K16" s="74"/>
      <c r="L16" s="74"/>
      <c r="M16" s="74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74"/>
      <c r="Y16" s="74"/>
      <c r="Z16" s="74"/>
      <c r="AA16" s="74"/>
      <c r="AB16" s="74"/>
      <c r="AC16" s="74"/>
      <c r="AD16" s="74"/>
      <c r="AE16" s="74"/>
      <c r="AF16" s="74"/>
      <c r="AG16" s="74"/>
      <c r="AH16" s="74"/>
      <c r="AI16" s="74"/>
      <c r="AJ16" s="74"/>
      <c r="AK16" s="74"/>
      <c r="AL16" s="74"/>
      <c r="AM16" s="74"/>
      <c r="AN16" s="74"/>
      <c r="AO16" s="74"/>
      <c r="AP16" s="74"/>
      <c r="AQ16" s="74"/>
      <c r="AR16" s="74"/>
      <c r="AS16" s="74"/>
      <c r="AT16" s="74"/>
      <c r="AU16" s="74"/>
      <c r="AV16" s="74"/>
      <c r="AW16" s="74"/>
      <c r="AX16" s="74"/>
      <c r="AY16" s="74"/>
      <c r="AZ16" s="74"/>
      <c r="BA16" s="74"/>
      <c r="BB16" s="74"/>
      <c r="BC16" s="74"/>
      <c r="BD16" s="74"/>
    </row>
    <row r="17" spans="1:56" s="79" customFormat="1" ht="15.75" customHeight="1">
      <c r="A17" s="74"/>
      <c r="B17" s="96"/>
      <c r="C17" s="97"/>
      <c r="D17" s="98" t="s">
        <v>142</v>
      </c>
      <c r="E17" s="99"/>
      <c r="F17" s="100"/>
      <c r="G17" s="85"/>
      <c r="H17" s="74"/>
      <c r="I17" s="74"/>
      <c r="J17" s="74"/>
      <c r="K17" s="74"/>
      <c r="L17" s="74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74"/>
      <c r="Y17" s="74"/>
      <c r="Z17" s="74"/>
      <c r="AA17" s="74"/>
      <c r="AB17" s="74"/>
      <c r="AC17" s="74"/>
      <c r="AD17" s="74"/>
      <c r="AE17" s="74"/>
      <c r="AF17" s="74"/>
      <c r="AG17" s="74"/>
      <c r="AH17" s="74"/>
      <c r="AI17" s="74"/>
      <c r="AJ17" s="74"/>
      <c r="AK17" s="74"/>
      <c r="AL17" s="74"/>
      <c r="AM17" s="74"/>
      <c r="AN17" s="74"/>
      <c r="AO17" s="74"/>
      <c r="AP17" s="74"/>
      <c r="AQ17" s="74"/>
      <c r="AR17" s="74"/>
      <c r="AS17" s="74"/>
      <c r="AT17" s="74"/>
      <c r="AU17" s="74"/>
      <c r="AV17" s="74"/>
      <c r="AW17" s="74"/>
      <c r="AX17" s="74"/>
      <c r="AY17" s="74"/>
      <c r="AZ17" s="74"/>
      <c r="BA17" s="74"/>
      <c r="BB17" s="74"/>
      <c r="BC17" s="74"/>
      <c r="BD17" s="74"/>
    </row>
    <row r="18" spans="1:56" s="79" customFormat="1" ht="18" customHeight="1">
      <c r="A18" s="74"/>
      <c r="B18" s="101"/>
      <c r="C18" s="102"/>
      <c r="D18" s="102"/>
      <c r="E18" s="102"/>
      <c r="F18" s="97"/>
      <c r="G18" s="85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4"/>
      <c r="Z18" s="74"/>
      <c r="AA18" s="74"/>
      <c r="AB18" s="74"/>
      <c r="AC18" s="74"/>
      <c r="AD18" s="74"/>
      <c r="AE18" s="74"/>
      <c r="AF18" s="74"/>
      <c r="AG18" s="74"/>
      <c r="AH18" s="74"/>
      <c r="AI18" s="74"/>
      <c r="AJ18" s="74"/>
      <c r="AK18" s="74"/>
      <c r="AL18" s="74"/>
      <c r="AM18" s="74"/>
      <c r="AN18" s="74"/>
      <c r="AO18" s="74"/>
      <c r="AP18" s="74"/>
      <c r="AQ18" s="74"/>
      <c r="AR18" s="74"/>
      <c r="AS18" s="74"/>
      <c r="AT18" s="74"/>
      <c r="AU18" s="74"/>
      <c r="AV18" s="74"/>
      <c r="AW18" s="74"/>
      <c r="AX18" s="74"/>
      <c r="AY18" s="74"/>
      <c r="AZ18" s="74"/>
      <c r="BA18" s="74"/>
      <c r="BB18" s="74"/>
      <c r="BC18" s="74"/>
      <c r="BD18" s="74"/>
    </row>
    <row r="19" spans="1:56" s="79" customFormat="1" ht="15.75" customHeight="1">
      <c r="A19" s="74"/>
      <c r="B19" s="103"/>
      <c r="C19" s="104"/>
      <c r="D19" s="105" t="s">
        <v>143</v>
      </c>
      <c r="E19" s="106">
        <v>43347</v>
      </c>
      <c r="F19" s="107"/>
      <c r="G19" s="85"/>
      <c r="H19" s="74"/>
      <c r="I19" s="74"/>
      <c r="J19" s="74"/>
      <c r="K19" s="74"/>
      <c r="L19" s="74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  <c r="Y19" s="74"/>
      <c r="Z19" s="74"/>
      <c r="AA19" s="74"/>
      <c r="AB19" s="74"/>
      <c r="AC19" s="74"/>
      <c r="AD19" s="74"/>
      <c r="AE19" s="74"/>
      <c r="AF19" s="74"/>
      <c r="AG19" s="74"/>
      <c r="AH19" s="74"/>
      <c r="AI19" s="74"/>
      <c r="AJ19" s="74"/>
      <c r="AK19" s="74"/>
      <c r="AL19" s="74"/>
      <c r="AM19" s="74"/>
      <c r="AN19" s="74"/>
      <c r="AO19" s="74"/>
      <c r="AP19" s="74"/>
      <c r="AQ19" s="74"/>
      <c r="AR19" s="74"/>
      <c r="AS19" s="74"/>
      <c r="AT19" s="74"/>
      <c r="AU19" s="74"/>
      <c r="AV19" s="74"/>
      <c r="AW19" s="74"/>
      <c r="AX19" s="74"/>
      <c r="AY19" s="74"/>
      <c r="AZ19" s="74"/>
      <c r="BA19" s="74"/>
      <c r="BB19" s="74"/>
      <c r="BC19" s="74"/>
      <c r="BD19" s="74"/>
    </row>
    <row r="20" spans="1:56" s="79" customFormat="1" ht="15.75" customHeight="1">
      <c r="A20" s="74"/>
      <c r="B20" s="101"/>
      <c r="C20" s="102"/>
      <c r="D20" s="108" t="s">
        <v>144</v>
      </c>
      <c r="E20" s="109"/>
      <c r="F20" s="110"/>
      <c r="G20" s="85"/>
      <c r="H20" s="111">
        <v>3</v>
      </c>
      <c r="I20" s="74"/>
      <c r="J20" s="74"/>
      <c r="K20" s="74"/>
      <c r="L20" s="74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74"/>
      <c r="Y20" s="74"/>
      <c r="Z20" s="74"/>
      <c r="AA20" s="74"/>
      <c r="AB20" s="74"/>
      <c r="AC20" s="74"/>
      <c r="AD20" s="74"/>
      <c r="AE20" s="74"/>
      <c r="AF20" s="74"/>
      <c r="AG20" s="74"/>
      <c r="AH20" s="74"/>
      <c r="AI20" s="74"/>
      <c r="AJ20" s="74"/>
      <c r="AK20" s="74"/>
      <c r="AL20" s="74"/>
      <c r="AM20" s="74"/>
      <c r="AN20" s="74"/>
      <c r="AO20" s="74"/>
      <c r="AP20" s="74"/>
      <c r="AQ20" s="74"/>
      <c r="AR20" s="74"/>
      <c r="AS20" s="74"/>
      <c r="AT20" s="74"/>
      <c r="AU20" s="74"/>
      <c r="AV20" s="74"/>
      <c r="AW20" s="74"/>
      <c r="AX20" s="74"/>
      <c r="AY20" s="74"/>
      <c r="AZ20" s="74"/>
      <c r="BA20" s="74"/>
      <c r="BB20" s="74"/>
      <c r="BC20" s="74"/>
      <c r="BD20" s="74"/>
    </row>
    <row r="21" spans="1:56" s="79" customFormat="1" ht="15.75" customHeight="1">
      <c r="A21" s="112"/>
      <c r="B21" s="101"/>
      <c r="C21" s="102"/>
      <c r="D21" s="102"/>
      <c r="E21" s="102"/>
      <c r="F21" s="97"/>
      <c r="G21" s="85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74"/>
      <c r="AM21" s="74"/>
      <c r="AN21" s="74"/>
      <c r="AO21" s="74"/>
      <c r="AP21" s="74"/>
      <c r="AQ21" s="74"/>
      <c r="AR21" s="74"/>
      <c r="AS21" s="74"/>
      <c r="AT21" s="74"/>
      <c r="AU21" s="74"/>
      <c r="AV21" s="74"/>
      <c r="AW21" s="74"/>
      <c r="AX21" s="74"/>
      <c r="AY21" s="74"/>
      <c r="AZ21" s="74"/>
      <c r="BA21" s="74"/>
      <c r="BB21" s="74"/>
      <c r="BC21" s="74"/>
      <c r="BD21" s="74"/>
    </row>
    <row r="22" spans="1:56" s="79" customFormat="1" ht="15" customHeight="1">
      <c r="A22" s="112"/>
      <c r="B22" s="113" t="s">
        <v>145</v>
      </c>
      <c r="C22" s="113"/>
      <c r="D22" s="114" t="s">
        <v>146</v>
      </c>
      <c r="E22" s="114" t="s">
        <v>147</v>
      </c>
      <c r="F22" s="115" t="s">
        <v>148</v>
      </c>
      <c r="G22" s="85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4"/>
      <c r="X22" s="74"/>
      <c r="Y22" s="74"/>
      <c r="Z22" s="74"/>
      <c r="AA22" s="74"/>
      <c r="AB22" s="74"/>
      <c r="AC22" s="74"/>
      <c r="AD22" s="74"/>
      <c r="AE22" s="74"/>
      <c r="AF22" s="74"/>
      <c r="AG22" s="74"/>
      <c r="AH22" s="74"/>
      <c r="AI22" s="74"/>
      <c r="AJ22" s="74"/>
      <c r="AK22" s="74"/>
      <c r="AL22" s="74"/>
      <c r="AM22" s="74"/>
      <c r="AN22" s="74"/>
      <c r="AO22" s="74"/>
      <c r="AP22" s="74"/>
      <c r="AQ22" s="74"/>
      <c r="AR22" s="74"/>
      <c r="AS22" s="74"/>
      <c r="AT22" s="74"/>
      <c r="AU22" s="74"/>
      <c r="AV22" s="74"/>
      <c r="AW22" s="74"/>
      <c r="AX22" s="74"/>
      <c r="AY22" s="74"/>
      <c r="AZ22" s="74"/>
      <c r="BA22" s="74"/>
      <c r="BB22" s="74"/>
      <c r="BC22" s="74"/>
      <c r="BD22" s="74"/>
    </row>
    <row r="23" spans="1:56" s="79" customFormat="1" ht="15" customHeight="1">
      <c r="A23" s="112"/>
      <c r="B23" s="116"/>
      <c r="C23" s="117"/>
      <c r="D23" s="118"/>
      <c r="E23" s="119"/>
      <c r="F23" s="120"/>
      <c r="G23" s="85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4"/>
      <c r="Z23" s="74"/>
      <c r="AA23" s="74"/>
      <c r="AB23" s="74"/>
      <c r="AC23" s="74"/>
      <c r="AD23" s="74"/>
      <c r="AE23" s="74"/>
      <c r="AF23" s="74"/>
      <c r="AG23" s="74"/>
      <c r="AH23" s="74"/>
      <c r="AI23" s="74"/>
      <c r="AJ23" s="74"/>
      <c r="AK23" s="74"/>
      <c r="AL23" s="74"/>
      <c r="AM23" s="74"/>
      <c r="AN23" s="74"/>
      <c r="AO23" s="74"/>
      <c r="AP23" s="74"/>
      <c r="AQ23" s="74"/>
      <c r="AR23" s="74"/>
      <c r="AS23" s="74"/>
      <c r="AT23" s="74"/>
      <c r="AU23" s="74"/>
      <c r="AV23" s="74"/>
      <c r="AW23" s="74"/>
      <c r="AX23" s="74"/>
      <c r="AY23" s="74"/>
      <c r="AZ23" s="74"/>
      <c r="BA23" s="74"/>
      <c r="BB23" s="74"/>
      <c r="BC23" s="74"/>
      <c r="BD23" s="74"/>
    </row>
    <row r="24" spans="1:56" s="79" customFormat="1" ht="15" customHeight="1">
      <c r="A24" s="112"/>
      <c r="B24" s="121"/>
      <c r="C24" s="122"/>
      <c r="D24" s="118"/>
      <c r="E24" s="119"/>
      <c r="F24" s="119"/>
      <c r="G24" s="85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74"/>
      <c r="X24" s="74"/>
      <c r="Y24" s="74"/>
      <c r="Z24" s="74"/>
      <c r="AA24" s="74"/>
      <c r="AB24" s="74"/>
      <c r="AC24" s="74"/>
      <c r="AD24" s="74"/>
      <c r="AE24" s="74"/>
      <c r="AF24" s="74"/>
      <c r="AG24" s="74"/>
      <c r="AH24" s="74"/>
      <c r="AI24" s="74"/>
      <c r="AJ24" s="74"/>
      <c r="AK24" s="74"/>
      <c r="AL24" s="74"/>
      <c r="AM24" s="74"/>
      <c r="AN24" s="74"/>
      <c r="AO24" s="74"/>
      <c r="AP24" s="74"/>
      <c r="AQ24" s="74"/>
      <c r="AR24" s="74"/>
      <c r="AS24" s="74"/>
      <c r="AT24" s="74"/>
      <c r="AU24" s="74"/>
      <c r="AV24" s="74"/>
      <c r="AW24" s="74"/>
      <c r="AX24" s="74"/>
      <c r="AY24" s="74"/>
      <c r="AZ24" s="74"/>
      <c r="BA24" s="74"/>
      <c r="BB24" s="74"/>
      <c r="BC24" s="74"/>
      <c r="BD24" s="74"/>
    </row>
    <row r="25" spans="1:56" s="79" customFormat="1" ht="15" customHeight="1">
      <c r="A25" s="112"/>
      <c r="B25" s="121"/>
      <c r="C25" s="122"/>
      <c r="D25" s="118"/>
      <c r="E25" s="119"/>
      <c r="F25" s="119"/>
      <c r="G25" s="85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4"/>
      <c r="Z25" s="74"/>
      <c r="AA25" s="74"/>
      <c r="AB25" s="74"/>
      <c r="AC25" s="74"/>
      <c r="AD25" s="74"/>
      <c r="AE25" s="74"/>
      <c r="AF25" s="74"/>
      <c r="AG25" s="74"/>
      <c r="AH25" s="74"/>
      <c r="AI25" s="74"/>
      <c r="AJ25" s="74"/>
      <c r="AK25" s="74"/>
      <c r="AL25" s="74"/>
      <c r="AM25" s="74"/>
      <c r="AN25" s="74"/>
      <c r="AO25" s="74"/>
      <c r="AP25" s="74"/>
      <c r="AQ25" s="74"/>
      <c r="AR25" s="74"/>
      <c r="AS25" s="74"/>
      <c r="AT25" s="74"/>
      <c r="AU25" s="74"/>
      <c r="AV25" s="74"/>
      <c r="AW25" s="74"/>
      <c r="AX25" s="74"/>
      <c r="AY25" s="74"/>
      <c r="AZ25" s="74"/>
      <c r="BA25" s="74"/>
      <c r="BB25" s="74"/>
      <c r="BC25" s="74"/>
      <c r="BD25" s="74"/>
    </row>
    <row r="26" spans="1:56" s="79" customFormat="1" ht="15" customHeight="1">
      <c r="A26" s="112"/>
      <c r="B26" s="121"/>
      <c r="C26" s="122"/>
      <c r="D26" s="118"/>
      <c r="E26" s="119"/>
      <c r="F26" s="119"/>
      <c r="G26" s="85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 s="74"/>
      <c r="AJ26" s="74"/>
      <c r="AK26" s="74"/>
      <c r="AL26" s="74"/>
      <c r="AM26" s="74"/>
      <c r="AN26" s="74"/>
      <c r="AO26" s="74"/>
      <c r="AP26" s="74"/>
      <c r="AQ26" s="74"/>
      <c r="AR26" s="74"/>
      <c r="AS26" s="74"/>
      <c r="AT26" s="74"/>
      <c r="AU26" s="74"/>
      <c r="AV26" s="74"/>
      <c r="AW26" s="74"/>
      <c r="AX26" s="74"/>
      <c r="AY26" s="74"/>
      <c r="AZ26" s="74"/>
      <c r="BA26" s="74"/>
      <c r="BB26" s="74"/>
      <c r="BC26" s="74"/>
      <c r="BD26" s="74"/>
    </row>
    <row r="27" spans="1:56" s="79" customFormat="1" ht="15" customHeight="1">
      <c r="A27" s="112"/>
      <c r="B27" s="121"/>
      <c r="C27" s="122"/>
      <c r="D27" s="118"/>
      <c r="E27" s="119"/>
      <c r="F27" s="119"/>
      <c r="G27" s="85"/>
      <c r="H27" s="74"/>
      <c r="I27" s="74"/>
      <c r="J27" s="74"/>
      <c r="K27" s="74"/>
      <c r="L27" s="74"/>
      <c r="M27" s="74"/>
      <c r="N27" s="74"/>
      <c r="O27" s="74"/>
      <c r="P27" s="74"/>
      <c r="Q27" s="74"/>
      <c r="R27" s="7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4"/>
      <c r="AE27" s="74"/>
      <c r="AF27" s="74"/>
      <c r="AG27" s="74"/>
      <c r="AH27" s="74"/>
      <c r="AI27" s="74"/>
      <c r="AJ27" s="74"/>
      <c r="AK27" s="74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  <c r="AY27" s="74"/>
      <c r="AZ27" s="74"/>
      <c r="BA27" s="74"/>
      <c r="BB27" s="74"/>
      <c r="BC27" s="74"/>
      <c r="BD27" s="74"/>
    </row>
    <row r="28" spans="1:56" s="79" customFormat="1" ht="15" customHeight="1">
      <c r="A28" s="112"/>
      <c r="B28" s="121"/>
      <c r="C28" s="122"/>
      <c r="D28" s="118"/>
      <c r="E28" s="119"/>
      <c r="F28" s="119"/>
      <c r="G28" s="85"/>
      <c r="H28" s="74"/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  <c r="AE28" s="74"/>
      <c r="AF28" s="74"/>
      <c r="AG28" s="74"/>
      <c r="AH28" s="74"/>
      <c r="AI28" s="74"/>
      <c r="AJ28" s="74"/>
      <c r="AK28" s="74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4"/>
      <c r="AY28" s="74"/>
      <c r="AZ28" s="74"/>
      <c r="BA28" s="74"/>
      <c r="BB28" s="74"/>
      <c r="BC28" s="74"/>
      <c r="BD28" s="74"/>
    </row>
    <row r="29" spans="1:56" s="79" customFormat="1" ht="15" customHeight="1">
      <c r="A29" s="112"/>
      <c r="B29" s="121"/>
      <c r="C29" s="122"/>
      <c r="D29" s="118"/>
      <c r="E29" s="119"/>
      <c r="F29" s="119"/>
      <c r="G29" s="85"/>
      <c r="H29" s="74"/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D29" s="74"/>
    </row>
    <row r="30" spans="1:56" s="79" customFormat="1" ht="15" customHeight="1">
      <c r="A30" s="112"/>
      <c r="B30" s="121"/>
      <c r="C30" s="122"/>
      <c r="D30" s="118"/>
      <c r="E30" s="119"/>
      <c r="F30" s="119"/>
      <c r="G30" s="85"/>
      <c r="H30" s="74"/>
      <c r="I30" s="74"/>
      <c r="J30" s="74"/>
      <c r="K30" s="74"/>
      <c r="L30" s="74"/>
      <c r="M30" s="74"/>
      <c r="N30" s="74"/>
      <c r="O30" s="74"/>
      <c r="P30" s="74"/>
      <c r="Q30" s="74"/>
      <c r="R30" s="7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</row>
    <row r="31" spans="1:56" s="79" customFormat="1" ht="15" customHeight="1">
      <c r="A31" s="112"/>
      <c r="B31" s="121"/>
      <c r="C31" s="122"/>
      <c r="D31" s="118"/>
      <c r="E31" s="119"/>
      <c r="F31" s="119"/>
      <c r="G31" s="85"/>
      <c r="H31" s="74"/>
      <c r="I31" s="74"/>
      <c r="J31" s="74"/>
      <c r="K31" s="74"/>
      <c r="L31" s="74"/>
      <c r="M31" s="74"/>
      <c r="N31" s="74"/>
      <c r="O31" s="74"/>
      <c r="P31" s="74"/>
      <c r="Q31" s="74"/>
      <c r="R31" s="7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  <c r="AY31" s="74"/>
      <c r="AZ31" s="74"/>
      <c r="BA31" s="74"/>
      <c r="BB31" s="74"/>
      <c r="BC31" s="74"/>
      <c r="BD31" s="74"/>
    </row>
    <row r="32" spans="1:56" s="79" customFormat="1" ht="15" customHeight="1">
      <c r="A32" s="112"/>
      <c r="B32" s="121"/>
      <c r="C32" s="122"/>
      <c r="D32" s="118"/>
      <c r="E32" s="119"/>
      <c r="F32" s="119"/>
      <c r="G32" s="85"/>
      <c r="H32" s="74"/>
      <c r="I32" s="74"/>
      <c r="J32" s="74"/>
      <c r="K32" s="74"/>
      <c r="L32" s="74"/>
      <c r="M32" s="74"/>
      <c r="N32" s="74"/>
      <c r="O32" s="74"/>
      <c r="P32" s="74"/>
      <c r="Q32" s="74"/>
      <c r="R32" s="7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  <c r="BD32" s="74"/>
    </row>
    <row r="33" spans="1:56" s="79" customFormat="1" ht="15" customHeight="1">
      <c r="A33" s="112"/>
      <c r="B33" s="121"/>
      <c r="C33" s="122"/>
      <c r="D33" s="118"/>
      <c r="E33" s="119"/>
      <c r="F33" s="119"/>
      <c r="G33" s="85"/>
      <c r="H33" s="74"/>
      <c r="I33" s="74"/>
      <c r="J33" s="74"/>
      <c r="K33" s="74"/>
      <c r="L33" s="74"/>
      <c r="M33" s="74"/>
      <c r="N33" s="74"/>
      <c r="O33" s="74"/>
      <c r="P33" s="74"/>
      <c r="Q33" s="74"/>
      <c r="R33" s="7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74"/>
      <c r="AF33" s="74"/>
      <c r="AG33" s="74"/>
      <c r="AH33" s="74"/>
      <c r="AI33" s="74"/>
      <c r="AJ33" s="74"/>
      <c r="AK33" s="74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</row>
    <row r="34" spans="1:56" s="79" customFormat="1" ht="15" customHeight="1">
      <c r="A34" s="112"/>
      <c r="B34" s="121"/>
      <c r="C34" s="122"/>
      <c r="D34" s="118"/>
      <c r="E34" s="119"/>
      <c r="F34" s="119"/>
      <c r="G34" s="85"/>
      <c r="H34" s="74"/>
      <c r="I34" s="74"/>
      <c r="J34" s="74"/>
      <c r="K34" s="74"/>
      <c r="L34" s="74"/>
      <c r="M34" s="74"/>
      <c r="N34" s="74"/>
      <c r="O34" s="74"/>
      <c r="P34" s="74"/>
      <c r="Q34" s="74"/>
      <c r="R34" s="7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74"/>
      <c r="AF34" s="74"/>
      <c r="AG34" s="74"/>
      <c r="AH34" s="74"/>
      <c r="AI34" s="74"/>
      <c r="AJ34" s="74"/>
      <c r="AK34" s="74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</row>
    <row r="35" spans="1:56" s="79" customFormat="1" ht="15" customHeight="1">
      <c r="A35" s="112"/>
      <c r="B35" s="121"/>
      <c r="C35" s="122"/>
      <c r="D35" s="118"/>
      <c r="E35" s="119"/>
      <c r="F35" s="119"/>
      <c r="G35" s="85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74"/>
      <c r="AF35" s="74"/>
      <c r="AG35" s="74"/>
      <c r="AH35" s="74"/>
      <c r="AI35" s="74"/>
      <c r="AJ35" s="74"/>
      <c r="AK35" s="74"/>
      <c r="AL35" s="74"/>
      <c r="AM35" s="74"/>
      <c r="AN35" s="74"/>
      <c r="AO35" s="74"/>
      <c r="AP35" s="74"/>
      <c r="AQ35" s="74"/>
      <c r="AR35" s="74"/>
      <c r="AS35" s="74"/>
      <c r="AT35" s="74"/>
      <c r="AU35" s="74"/>
      <c r="AV35" s="74"/>
      <c r="AW35" s="74"/>
      <c r="AX35" s="74"/>
      <c r="AY35" s="74"/>
      <c r="AZ35" s="74"/>
      <c r="BA35" s="74"/>
      <c r="BB35" s="74"/>
      <c r="BC35" s="74"/>
      <c r="BD35" s="74"/>
    </row>
    <row r="36" spans="1:56" s="79" customFormat="1" ht="15" customHeight="1">
      <c r="A36" s="85"/>
      <c r="B36" s="121"/>
      <c r="C36" s="122"/>
      <c r="D36" s="118"/>
      <c r="E36" s="119"/>
      <c r="F36" s="119"/>
      <c r="G36" s="85"/>
      <c r="H36" s="74"/>
      <c r="I36" s="74"/>
      <c r="J36" s="74"/>
      <c r="K36" s="74"/>
      <c r="L36" s="74"/>
      <c r="M36" s="74"/>
      <c r="N36" s="74"/>
      <c r="O36" s="74"/>
      <c r="P36" s="74"/>
      <c r="Q36" s="74"/>
      <c r="R36" s="7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74"/>
      <c r="AF36" s="74"/>
      <c r="AG36" s="74"/>
      <c r="AH36" s="74"/>
      <c r="AI36" s="74"/>
      <c r="AJ36" s="74"/>
      <c r="AK36" s="74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4"/>
    </row>
    <row r="37" spans="1:56" ht="15" customHeight="1">
      <c r="A37" s="112"/>
      <c r="B37" s="123"/>
      <c r="C37" s="121"/>
      <c r="D37" s="118"/>
      <c r="E37" s="119"/>
      <c r="F37" s="119"/>
      <c r="G37" s="85"/>
    </row>
    <row r="38" spans="1:56" s="79" customFormat="1" ht="15" customHeight="1">
      <c r="A38" s="112"/>
      <c r="B38" s="123"/>
      <c r="C38" s="121"/>
      <c r="D38" s="118"/>
      <c r="E38" s="119"/>
      <c r="F38" s="119"/>
      <c r="G38" s="85"/>
      <c r="H38" s="74"/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4"/>
      <c r="BD38" s="74"/>
    </row>
    <row r="39" spans="1:56" s="79" customFormat="1" ht="15" customHeight="1">
      <c r="A39" s="112"/>
      <c r="B39" s="123"/>
      <c r="C39" s="121"/>
      <c r="D39" s="124"/>
      <c r="E39" s="125"/>
      <c r="F39" s="125"/>
      <c r="G39" s="85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</row>
    <row r="40" spans="1:56" s="79" customFormat="1" ht="15" customHeight="1">
      <c r="A40" s="112"/>
      <c r="B40" s="123"/>
      <c r="C40" s="121"/>
      <c r="D40" s="118"/>
      <c r="E40" s="119"/>
      <c r="F40" s="119"/>
      <c r="G40" s="85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</row>
    <row r="41" spans="1:56" s="79" customFormat="1" ht="15" customHeight="1">
      <c r="A41" s="112"/>
      <c r="B41" s="123"/>
      <c r="C41" s="121"/>
      <c r="D41" s="118"/>
      <c r="E41" s="119"/>
      <c r="F41" s="119"/>
      <c r="G41" s="85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4"/>
      <c r="AZ41" s="74"/>
      <c r="BA41" s="74"/>
      <c r="BB41" s="74"/>
      <c r="BC41" s="74"/>
      <c r="BD41" s="74"/>
    </row>
    <row r="42" spans="1:56" s="79" customFormat="1" ht="15" customHeight="1">
      <c r="A42" s="85"/>
      <c r="B42" s="123"/>
      <c r="C42" s="121"/>
      <c r="D42" s="118"/>
      <c r="E42" s="119"/>
      <c r="F42" s="119"/>
      <c r="G42" s="85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</row>
    <row r="43" spans="1:56" s="79" customFormat="1" ht="15" customHeight="1">
      <c r="A43" s="85"/>
      <c r="B43" s="123"/>
      <c r="C43" s="121"/>
      <c r="D43" s="118"/>
      <c r="E43" s="119"/>
      <c r="F43" s="119"/>
      <c r="G43" s="85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74"/>
      <c r="BB43" s="74"/>
      <c r="BC43" s="74"/>
      <c r="BD43" s="74"/>
    </row>
    <row r="44" spans="1:56" ht="15" customHeight="1">
      <c r="A44" s="112"/>
      <c r="B44" s="123"/>
      <c r="C44" s="121"/>
      <c r="D44" s="124"/>
      <c r="E44" s="125"/>
      <c r="F44" s="125"/>
      <c r="G44" s="85"/>
    </row>
    <row r="45" spans="1:56" ht="15" customHeight="1">
      <c r="A45" s="112"/>
      <c r="B45" s="123"/>
      <c r="C45" s="121"/>
      <c r="D45" s="118"/>
      <c r="E45" s="119"/>
      <c r="F45" s="119"/>
      <c r="G45" s="85"/>
    </row>
    <row r="46" spans="1:56" s="79" customFormat="1" ht="15" customHeight="1">
      <c r="A46" s="112"/>
      <c r="B46" s="123"/>
      <c r="C46" s="121"/>
      <c r="D46" s="126"/>
      <c r="E46" s="127"/>
      <c r="F46" s="119"/>
      <c r="G46" s="85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</row>
    <row r="47" spans="1:56" s="79" customFormat="1" ht="13.5" customHeight="1">
      <c r="A47" s="112"/>
      <c r="B47" s="128"/>
      <c r="C47" s="128"/>
      <c r="D47" s="128"/>
      <c r="E47" s="128"/>
      <c r="F47" s="129">
        <v>0</v>
      </c>
      <c r="G47" s="85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</row>
    <row r="48" spans="1:56" s="79" customFormat="1" ht="13.5" customHeight="1">
      <c r="A48" s="112"/>
      <c r="B48" s="101"/>
      <c r="C48" s="102"/>
      <c r="D48" s="130"/>
      <c r="E48" s="131" t="s">
        <v>149</v>
      </c>
      <c r="F48" s="132"/>
      <c r="G48" s="85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74"/>
      <c r="BB48" s="74"/>
      <c r="BC48" s="74"/>
      <c r="BD48" s="74"/>
    </row>
    <row r="49" spans="1:56" s="79" customFormat="1" ht="13.5" customHeight="1">
      <c r="A49" s="112"/>
      <c r="B49" s="101"/>
      <c r="C49" s="102"/>
      <c r="D49" s="130"/>
      <c r="E49" s="131" t="s">
        <v>150</v>
      </c>
      <c r="F49" s="132">
        <f>SUM(F48+F48*0.2)</f>
        <v>0</v>
      </c>
      <c r="G49" s="85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</row>
    <row r="50" spans="1:56" ht="5.25" customHeight="1">
      <c r="A50" s="133"/>
      <c r="B50" s="48"/>
      <c r="C50" s="71"/>
      <c r="D50" s="71"/>
      <c r="E50" s="71"/>
      <c r="F50" s="134"/>
      <c r="G50" s="135"/>
    </row>
    <row r="51" spans="1:56" ht="48.75" customHeight="1">
      <c r="A51" s="133"/>
      <c r="B51" s="136" t="s">
        <v>151</v>
      </c>
      <c r="C51" s="137" t="s">
        <v>152</v>
      </c>
      <c r="D51" s="138"/>
      <c r="E51" s="139">
        <f ca="1">TODAY()</f>
        <v>43344</v>
      </c>
      <c r="F51" s="140" t="s">
        <v>153</v>
      </c>
      <c r="G51" s="141"/>
    </row>
    <row r="52" spans="1:56" ht="50.25" customHeight="1">
      <c r="A52" s="133"/>
      <c r="B52" s="142"/>
      <c r="C52" s="143" t="s">
        <v>154</v>
      </c>
      <c r="D52" s="144"/>
      <c r="E52" s="145" t="s">
        <v>155</v>
      </c>
      <c r="F52" s="140" t="s">
        <v>153</v>
      </c>
      <c r="G52" s="141"/>
    </row>
    <row r="53" spans="1:56" ht="30.75" customHeight="1">
      <c r="A53" s="133"/>
      <c r="B53" s="146"/>
      <c r="C53" s="147" t="s">
        <v>156</v>
      </c>
      <c r="D53" s="144"/>
      <c r="E53" s="148" t="s">
        <v>155</v>
      </c>
      <c r="F53" s="140" t="s">
        <v>153</v>
      </c>
      <c r="G53" s="141"/>
    </row>
    <row r="54" spans="1:56" ht="30.75" customHeight="1">
      <c r="A54" s="133"/>
      <c r="B54" s="146"/>
      <c r="C54" s="143" t="s">
        <v>157</v>
      </c>
      <c r="D54" s="144"/>
      <c r="E54" s="148" t="s">
        <v>155</v>
      </c>
      <c r="F54" s="140" t="s">
        <v>153</v>
      </c>
      <c r="G54" s="141"/>
    </row>
    <row r="55" spans="1:56" ht="30.75" customHeight="1">
      <c r="A55" s="133"/>
      <c r="B55" s="146"/>
      <c r="C55" s="143" t="s">
        <v>158</v>
      </c>
      <c r="D55" s="144"/>
      <c r="E55" s="149" t="s">
        <v>155</v>
      </c>
      <c r="F55" s="150" t="s">
        <v>153</v>
      </c>
      <c r="G55" s="141"/>
    </row>
    <row r="56" spans="1:56" s="159" customFormat="1" ht="66.75" customHeight="1">
      <c r="A56" s="151"/>
      <c r="B56" s="152" t="s">
        <v>159</v>
      </c>
      <c r="C56" s="153" t="s">
        <v>160</v>
      </c>
      <c r="D56" s="154"/>
      <c r="E56" s="155"/>
      <c r="F56" s="156" t="s">
        <v>161</v>
      </c>
      <c r="G56" s="157"/>
      <c r="H56" s="158"/>
      <c r="I56" s="158"/>
      <c r="J56" s="158"/>
      <c r="K56" s="158"/>
      <c r="L56" s="158"/>
      <c r="M56" s="158"/>
      <c r="N56" s="158"/>
      <c r="O56" s="158"/>
      <c r="P56" s="158"/>
      <c r="Q56" s="158"/>
      <c r="R56" s="158"/>
      <c r="S56" s="158"/>
      <c r="T56" s="158"/>
      <c r="U56" s="158"/>
      <c r="V56" s="158"/>
      <c r="W56" s="158"/>
      <c r="X56" s="158"/>
      <c r="Y56" s="158"/>
      <c r="Z56" s="158"/>
      <c r="AA56" s="158"/>
      <c r="AB56" s="158"/>
      <c r="AC56" s="158"/>
      <c r="AD56" s="158"/>
      <c r="AE56" s="158"/>
      <c r="AF56" s="158"/>
      <c r="AG56" s="158"/>
      <c r="AH56" s="158"/>
      <c r="AI56" s="158"/>
      <c r="AJ56" s="158"/>
      <c r="AK56" s="158"/>
      <c r="AL56" s="158"/>
      <c r="AM56" s="158"/>
      <c r="AN56" s="158"/>
      <c r="AO56" s="158"/>
      <c r="AP56" s="158"/>
      <c r="AQ56" s="158"/>
      <c r="AR56" s="158"/>
      <c r="AS56" s="158"/>
      <c r="AT56" s="158"/>
      <c r="AU56" s="158"/>
      <c r="AV56" s="158"/>
      <c r="AW56" s="158"/>
      <c r="AX56" s="158"/>
      <c r="AY56" s="158"/>
      <c r="AZ56" s="158"/>
      <c r="BA56" s="158"/>
      <c r="BB56" s="158"/>
      <c r="BC56" s="158"/>
      <c r="BD56" s="158"/>
    </row>
    <row r="57" spans="1:56" ht="0" hidden="1" customHeight="1">
      <c r="A57" s="133"/>
      <c r="C57" s="43" t="s">
        <v>162</v>
      </c>
    </row>
    <row r="58" spans="1:56" ht="0" hidden="1" customHeight="1">
      <c r="C58" s="43" t="s">
        <v>163</v>
      </c>
    </row>
  </sheetData>
  <sheetProtection selectLockedCells="1"/>
  <mergeCells count="42">
    <mergeCell ref="C52:D52"/>
    <mergeCell ref="C53:D53"/>
    <mergeCell ref="C54:D54"/>
    <mergeCell ref="C55:D55"/>
    <mergeCell ref="C56:E56"/>
    <mergeCell ref="B43:C43"/>
    <mergeCell ref="B44:C44"/>
    <mergeCell ref="B45:C45"/>
    <mergeCell ref="B46:C46"/>
    <mergeCell ref="B47:E47"/>
    <mergeCell ref="C51:D51"/>
    <mergeCell ref="B37:C37"/>
    <mergeCell ref="B38:C38"/>
    <mergeCell ref="B39:C39"/>
    <mergeCell ref="B40:C40"/>
    <mergeCell ref="B41:C41"/>
    <mergeCell ref="B42:C42"/>
    <mergeCell ref="B31:C31"/>
    <mergeCell ref="B32:C32"/>
    <mergeCell ref="B33:C33"/>
    <mergeCell ref="B34:C34"/>
    <mergeCell ref="B35:C35"/>
    <mergeCell ref="B36:C36"/>
    <mergeCell ref="B25:C25"/>
    <mergeCell ref="B26:C26"/>
    <mergeCell ref="B27:C27"/>
    <mergeCell ref="B28:C28"/>
    <mergeCell ref="B29:C29"/>
    <mergeCell ref="B30:C30"/>
    <mergeCell ref="B16:C16"/>
    <mergeCell ref="D16:F16"/>
    <mergeCell ref="D17:F17"/>
    <mergeCell ref="B22:C22"/>
    <mergeCell ref="B23:C23"/>
    <mergeCell ref="B24:C24"/>
    <mergeCell ref="C1:F5"/>
    <mergeCell ref="C6:F6"/>
    <mergeCell ref="C7:F7"/>
    <mergeCell ref="B14:C14"/>
    <mergeCell ref="D14:F14"/>
    <mergeCell ref="B15:C15"/>
    <mergeCell ref="D15:F15"/>
  </mergeCells>
  <pageMargins left="0.27559055118110237" right="0.31496062992125984" top="0.19685039370078741" bottom="0.23622047244094491" header="0.19685039370078741" footer="0.19685039370078741"/>
  <pageSetup paperSize="9" scale="82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Drop Down 1">
              <controlPr locked="0" defaultSize="0" autoLine="0" autoPict="0">
                <anchor moveWithCells="1" sizeWithCells="1">
                  <from>
                    <xdr:col>7</xdr:col>
                    <xdr:colOff>0</xdr:colOff>
                    <xdr:row>48</xdr:row>
                    <xdr:rowOff>0</xdr:rowOff>
                  </from>
                  <to>
                    <xdr:col>7</xdr:col>
                    <xdr:colOff>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Drop Down 2">
              <controlPr locked="0" defaultSize="0" autoLine="0" autoPict="0">
                <anchor moveWithCells="1" sizeWithCells="1">
                  <from>
                    <xdr:col>2</xdr:col>
                    <xdr:colOff>25400</xdr:colOff>
                    <xdr:row>9</xdr:row>
                    <xdr:rowOff>50800</xdr:rowOff>
                  </from>
                  <to>
                    <xdr:col>3</xdr:col>
                    <xdr:colOff>863600</xdr:colOff>
                    <xdr:row>10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Check Box 3">
              <controlPr defaultSize="0" autoFill="0" autoLine="0" autoPict="0">
                <anchor moveWithCells="1">
                  <from>
                    <xdr:col>1</xdr:col>
                    <xdr:colOff>127000</xdr:colOff>
                    <xdr:row>50</xdr:row>
                    <xdr:rowOff>203200</xdr:rowOff>
                  </from>
                  <to>
                    <xdr:col>1</xdr:col>
                    <xdr:colOff>711200</xdr:colOff>
                    <xdr:row>50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Check Box 4">
              <controlPr defaultSize="0" autoFill="0" autoLine="0" autoPict="0">
                <anchor moveWithCells="1">
                  <from>
                    <xdr:col>1</xdr:col>
                    <xdr:colOff>850900</xdr:colOff>
                    <xdr:row>50</xdr:row>
                    <xdr:rowOff>215900</xdr:rowOff>
                  </from>
                  <to>
                    <xdr:col>1</xdr:col>
                    <xdr:colOff>1346200</xdr:colOff>
                    <xdr:row>50</xdr:row>
                    <xdr:rowOff>431800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Check Box 5">
              <controlPr defaultSize="0" autoFill="0" autoLine="0" autoPict="0">
                <anchor moveWithCells="1">
                  <from>
                    <xdr:col>1</xdr:col>
                    <xdr:colOff>825500</xdr:colOff>
                    <xdr:row>53</xdr:row>
                    <xdr:rowOff>76200</xdr:rowOff>
                  </from>
                  <to>
                    <xdr:col>1</xdr:col>
                    <xdr:colOff>1320800</xdr:colOff>
                    <xdr:row>53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Check Box 6">
              <controlPr defaultSize="0" autoFill="0" autoLine="0" autoPict="0">
                <anchor moveWithCells="1">
                  <from>
                    <xdr:col>1</xdr:col>
                    <xdr:colOff>114300</xdr:colOff>
                    <xdr:row>54</xdr:row>
                    <xdr:rowOff>63500</xdr:rowOff>
                  </from>
                  <to>
                    <xdr:col>1</xdr:col>
                    <xdr:colOff>698500</xdr:colOff>
                    <xdr:row>54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10" name="Check Box 7">
              <controlPr defaultSize="0" autoFill="0" autoLine="0" autoPict="0">
                <anchor moveWithCells="1">
                  <from>
                    <xdr:col>1</xdr:col>
                    <xdr:colOff>838200</xdr:colOff>
                    <xdr:row>54</xdr:row>
                    <xdr:rowOff>38100</xdr:rowOff>
                  </from>
                  <to>
                    <xdr:col>1</xdr:col>
                    <xdr:colOff>1358900</xdr:colOff>
                    <xdr:row>54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1" name="Option Button 8">
              <controlPr defaultSize="0" autoFill="0" autoLine="0" autoPict="0">
                <anchor moveWithCells="1">
                  <from>
                    <xdr:col>1</xdr:col>
                    <xdr:colOff>152400</xdr:colOff>
                    <xdr:row>18</xdr:row>
                    <xdr:rowOff>63500</xdr:rowOff>
                  </from>
                  <to>
                    <xdr:col>1</xdr:col>
                    <xdr:colOff>1574800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2" name="Option Button 9">
              <controlPr defaultSize="0" autoFill="0" autoLine="0" autoPict="0">
                <anchor moveWithCells="1">
                  <from>
                    <xdr:col>1</xdr:col>
                    <xdr:colOff>139700</xdr:colOff>
                    <xdr:row>17</xdr:row>
                    <xdr:rowOff>50800</xdr:rowOff>
                  </from>
                  <to>
                    <xdr:col>2</xdr:col>
                    <xdr:colOff>12700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3" name="Option Button 10">
              <controlPr defaultSize="0" autoFill="0" autoLine="0" autoPict="0">
                <anchor moveWithCells="1">
                  <from>
                    <xdr:col>1</xdr:col>
                    <xdr:colOff>139700</xdr:colOff>
                    <xdr:row>16</xdr:row>
                    <xdr:rowOff>25400</xdr:rowOff>
                  </from>
                  <to>
                    <xdr:col>1</xdr:col>
                    <xdr:colOff>1206500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4" name="Option Button 11">
              <controlPr defaultSize="0" autoFill="0" autoLine="0" autoPict="0">
                <anchor moveWithCells="1">
                  <from>
                    <xdr:col>1</xdr:col>
                    <xdr:colOff>139700</xdr:colOff>
                    <xdr:row>19</xdr:row>
                    <xdr:rowOff>101600</xdr:rowOff>
                  </from>
                  <to>
                    <xdr:col>1</xdr:col>
                    <xdr:colOff>1562100</xdr:colOff>
                    <xdr:row>20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5" name="Option Button 12">
              <controlPr defaultSize="0" autoFill="0" autoLine="0" autoPict="0">
                <anchor moveWithCells="1">
                  <from>
                    <xdr:col>2</xdr:col>
                    <xdr:colOff>63500</xdr:colOff>
                    <xdr:row>19</xdr:row>
                    <xdr:rowOff>101600</xdr:rowOff>
                  </from>
                  <to>
                    <xdr:col>2</xdr:col>
                    <xdr:colOff>1739900</xdr:colOff>
                    <xdr:row>20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6" name="Option Button 13">
              <controlPr defaultSize="0" autoFill="0" autoLine="0" autoPict="0">
                <anchor moveWithCells="1">
                  <from>
                    <xdr:col>2</xdr:col>
                    <xdr:colOff>63500</xdr:colOff>
                    <xdr:row>18</xdr:row>
                    <xdr:rowOff>63500</xdr:rowOff>
                  </from>
                  <to>
                    <xdr:col>2</xdr:col>
                    <xdr:colOff>1727200</xdr:colOff>
                    <xdr:row>19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7" name="Option Button 14">
              <controlPr defaultSize="0" autoFill="0" autoLine="0" autoPict="0">
                <anchor moveWithCells="1">
                  <from>
                    <xdr:col>2</xdr:col>
                    <xdr:colOff>63500</xdr:colOff>
                    <xdr:row>17</xdr:row>
                    <xdr:rowOff>63500</xdr:rowOff>
                  </from>
                  <to>
                    <xdr:col>2</xdr:col>
                    <xdr:colOff>1651000</xdr:colOff>
                    <xdr:row>18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8" name="Check Box 15">
              <controlPr defaultSize="0" autoFill="0" autoLine="0" autoPict="0">
                <anchor moveWithCells="1">
                  <from>
                    <xdr:col>1</xdr:col>
                    <xdr:colOff>127000</xdr:colOff>
                    <xdr:row>51</xdr:row>
                    <xdr:rowOff>215900</xdr:rowOff>
                  </from>
                  <to>
                    <xdr:col>1</xdr:col>
                    <xdr:colOff>711200</xdr:colOff>
                    <xdr:row>51</xdr:row>
                    <xdr:rowOff>431800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19" name="Check Box 16">
              <controlPr defaultSize="0" autoFill="0" autoLine="0" autoPict="0">
                <anchor moveWithCells="1">
                  <from>
                    <xdr:col>1</xdr:col>
                    <xdr:colOff>850900</xdr:colOff>
                    <xdr:row>51</xdr:row>
                    <xdr:rowOff>203200</xdr:rowOff>
                  </from>
                  <to>
                    <xdr:col>1</xdr:col>
                    <xdr:colOff>1346200</xdr:colOff>
                    <xdr:row>51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20" name="Check Box 17">
              <controlPr defaultSize="0" autoFill="0" autoLine="0" autoPict="0">
                <anchor moveWithCells="1">
                  <from>
                    <xdr:col>1</xdr:col>
                    <xdr:colOff>127000</xdr:colOff>
                    <xdr:row>52</xdr:row>
                    <xdr:rowOff>63500</xdr:rowOff>
                  </from>
                  <to>
                    <xdr:col>1</xdr:col>
                    <xdr:colOff>711200</xdr:colOff>
                    <xdr:row>52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4" r:id="rId21" name="Check Box 18">
              <controlPr defaultSize="0" autoFill="0" autoLine="0" autoPict="0">
                <anchor moveWithCells="1">
                  <from>
                    <xdr:col>1</xdr:col>
                    <xdr:colOff>863600</xdr:colOff>
                    <xdr:row>52</xdr:row>
                    <xdr:rowOff>63500</xdr:rowOff>
                  </from>
                  <to>
                    <xdr:col>1</xdr:col>
                    <xdr:colOff>1397000</xdr:colOff>
                    <xdr:row>52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5" r:id="rId22" name="Check Box 19">
              <controlPr defaultSize="0" autoFill="0" autoLine="0" autoPict="0">
                <anchor moveWithCells="1">
                  <from>
                    <xdr:col>1</xdr:col>
                    <xdr:colOff>114300</xdr:colOff>
                    <xdr:row>53</xdr:row>
                    <xdr:rowOff>88900</xdr:rowOff>
                  </from>
                  <to>
                    <xdr:col>1</xdr:col>
                    <xdr:colOff>698500</xdr:colOff>
                    <xdr:row>53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MENU</vt:lpstr>
      <vt:lpstr>Recettes</vt:lpstr>
      <vt:lpstr>Commande</vt:lpstr>
      <vt:lpstr>Commande!Zone_d_impression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Creusot Loïc</dc:creator>
  <cp:lastModifiedBy>Creusot Loïc</cp:lastModifiedBy>
  <cp:lastPrinted>2015-10-17T07:50:34Z</cp:lastPrinted>
  <dcterms:created xsi:type="dcterms:W3CDTF">2015-09-30T08:04:45Z</dcterms:created>
  <dcterms:modified xsi:type="dcterms:W3CDTF">2018-09-01T08:54:33Z</dcterms:modified>
</cp:coreProperties>
</file>