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DA057F4D-7D88-4CDA-B8BC-3B294C2A167C}" xr6:coauthVersionLast="47" xr6:coauthVersionMax="47" xr10:uidLastSave="{00000000-0000-0000-0000-000000000000}"/>
  <bookViews>
    <workbookView xWindow="-108" yWindow="-108" windowWidth="23256" windowHeight="13896" activeTab="1" xr2:uid="{69B9233D-05A0-406D-8F01-EAFAAA377AF0}"/>
  </bookViews>
  <sheets>
    <sheet name="Base_données" sheetId="12" r:id="rId1"/>
    <sheet name="Stock" sheetId="18" r:id="rId2"/>
  </sheets>
  <definedNames>
    <definedName name="_xlnm._FilterDatabase" localSheetId="0" hidden="1">Base_données!$A$1:$H$108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8" l="1"/>
  <c r="F3" i="18"/>
  <c r="G3" i="18"/>
  <c r="H3" i="18"/>
  <c r="I3" i="18"/>
  <c r="J3" i="18"/>
  <c r="E4" i="18"/>
  <c r="F4" i="18"/>
  <c r="G4" i="18"/>
  <c r="H4" i="18"/>
  <c r="I4" i="18"/>
  <c r="J4" i="18"/>
  <c r="E5" i="18"/>
  <c r="F5" i="18"/>
  <c r="G5" i="18"/>
  <c r="H5" i="18"/>
  <c r="I5" i="18"/>
  <c r="J5" i="18"/>
  <c r="E6" i="18"/>
  <c r="F6" i="18"/>
  <c r="G6" i="18"/>
  <c r="H6" i="18"/>
  <c r="I6" i="18"/>
  <c r="J6" i="18"/>
  <c r="E7" i="18"/>
  <c r="F7" i="18"/>
  <c r="G7" i="18"/>
  <c r="H7" i="18"/>
  <c r="I7" i="18"/>
  <c r="J7" i="18"/>
  <c r="E8" i="18"/>
  <c r="F8" i="18"/>
  <c r="G8" i="18"/>
  <c r="H8" i="18"/>
  <c r="I8" i="18"/>
  <c r="J8" i="18"/>
  <c r="E9" i="18"/>
  <c r="F9" i="18"/>
  <c r="G9" i="18"/>
  <c r="H9" i="18"/>
  <c r="I9" i="18"/>
  <c r="J9" i="18"/>
  <c r="E10" i="18"/>
  <c r="F10" i="18"/>
  <c r="G10" i="18"/>
  <c r="H10" i="18"/>
  <c r="I10" i="18"/>
  <c r="J10" i="18"/>
  <c r="E11" i="18"/>
  <c r="F11" i="18"/>
  <c r="G11" i="18"/>
  <c r="H11" i="18"/>
  <c r="I11" i="18"/>
  <c r="J11" i="18"/>
  <c r="E12" i="18"/>
  <c r="F12" i="18"/>
  <c r="G12" i="18"/>
  <c r="H12" i="18"/>
  <c r="I12" i="18"/>
  <c r="J12" i="18"/>
  <c r="E13" i="18"/>
  <c r="F13" i="18"/>
  <c r="G13" i="18"/>
  <c r="H13" i="18"/>
  <c r="I13" i="18"/>
  <c r="J13" i="18"/>
  <c r="E14" i="18"/>
  <c r="F14" i="18"/>
  <c r="G14" i="18"/>
  <c r="H14" i="18"/>
  <c r="I14" i="18"/>
  <c r="J14" i="18"/>
  <c r="E15" i="18"/>
  <c r="F15" i="18"/>
  <c r="G15" i="18"/>
  <c r="H15" i="18"/>
  <c r="I15" i="18"/>
  <c r="J15" i="18"/>
  <c r="E16" i="18"/>
  <c r="F16" i="18"/>
  <c r="G16" i="18"/>
  <c r="H16" i="18"/>
  <c r="I16" i="18"/>
  <c r="J16" i="18"/>
  <c r="H2" i="18"/>
  <c r="I2" i="18"/>
  <c r="J2" i="18"/>
  <c r="F2" i="18"/>
  <c r="G2" i="18"/>
  <c r="E2" i="18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H67" i="12"/>
  <c r="H68" i="12"/>
  <c r="H69" i="12"/>
  <c r="H70" i="12"/>
  <c r="H71" i="12"/>
  <c r="H72" i="12"/>
  <c r="H73" i="12"/>
  <c r="H74" i="12"/>
  <c r="H75" i="12"/>
  <c r="H76" i="12"/>
  <c r="H77" i="12"/>
  <c r="H78" i="12"/>
  <c r="H79" i="12"/>
  <c r="H80" i="12"/>
  <c r="H81" i="12"/>
  <c r="H82" i="12"/>
  <c r="H83" i="12"/>
  <c r="H84" i="12"/>
  <c r="H85" i="12"/>
  <c r="H86" i="12"/>
  <c r="H87" i="12"/>
  <c r="H88" i="12"/>
  <c r="H89" i="12"/>
  <c r="H90" i="12"/>
  <c r="H91" i="12"/>
  <c r="H92" i="12"/>
  <c r="H93" i="12"/>
  <c r="H94" i="12"/>
  <c r="H95" i="12"/>
  <c r="H96" i="12"/>
  <c r="H97" i="12"/>
  <c r="H98" i="12"/>
  <c r="H99" i="12"/>
  <c r="H100" i="12"/>
  <c r="H101" i="12"/>
  <c r="H102" i="12"/>
  <c r="H103" i="12"/>
  <c r="H104" i="12"/>
  <c r="H105" i="12"/>
  <c r="H106" i="12"/>
  <c r="H107" i="12"/>
  <c r="H108" i="12"/>
  <c r="H53" i="12"/>
  <c r="H3" i="12"/>
  <c r="H4" i="12"/>
  <c r="H5" i="12"/>
  <c r="H6" i="12"/>
  <c r="H7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2" i="12"/>
  <c r="D1" i="18"/>
  <c r="D2" i="18" s="1"/>
  <c r="G3" i="12"/>
  <c r="G4" i="12"/>
  <c r="G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4" i="12"/>
  <c r="G55" i="12"/>
  <c r="G56" i="12"/>
  <c r="G57" i="12"/>
  <c r="G58" i="12"/>
  <c r="G59" i="12"/>
  <c r="G60" i="12"/>
  <c r="G61" i="12"/>
  <c r="G62" i="12"/>
  <c r="G63" i="12"/>
  <c r="G64" i="12"/>
  <c r="G65" i="12"/>
  <c r="G66" i="12"/>
  <c r="G67" i="12"/>
  <c r="G68" i="12"/>
  <c r="G69" i="12"/>
  <c r="G70" i="12"/>
  <c r="G71" i="12"/>
  <c r="G72" i="12"/>
  <c r="G73" i="12"/>
  <c r="G74" i="12"/>
  <c r="G75" i="12"/>
  <c r="G76" i="12"/>
  <c r="G77" i="12"/>
  <c r="G78" i="12"/>
  <c r="G79" i="12"/>
  <c r="G80" i="12"/>
  <c r="G81" i="12"/>
  <c r="G82" i="12"/>
  <c r="G83" i="12"/>
  <c r="G84" i="12"/>
  <c r="G85" i="12"/>
  <c r="G86" i="12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G102" i="12"/>
  <c r="G103" i="12"/>
  <c r="G104" i="12"/>
  <c r="G105" i="12"/>
  <c r="G106" i="12"/>
  <c r="G107" i="12"/>
  <c r="G108" i="12"/>
  <c r="G2" i="12"/>
  <c r="D16" i="18" l="1"/>
  <c r="C16" i="18" s="1"/>
  <c r="D13" i="18"/>
  <c r="C13" i="18" s="1"/>
  <c r="D11" i="18"/>
  <c r="C11" i="18" s="1"/>
  <c r="D10" i="18"/>
  <c r="C10" i="18" s="1"/>
  <c r="D9" i="18"/>
  <c r="C9" i="18" s="1"/>
  <c r="D7" i="18"/>
  <c r="C7" i="18" s="1"/>
  <c r="D5" i="18"/>
  <c r="C5" i="18" s="1"/>
  <c r="D4" i="18"/>
  <c r="C4" i="18" s="1"/>
  <c r="D15" i="18"/>
  <c r="C15" i="18" s="1"/>
  <c r="D14" i="18"/>
  <c r="C14" i="18" s="1"/>
  <c r="D12" i="18"/>
  <c r="C12" i="18" s="1"/>
  <c r="D8" i="18"/>
  <c r="C8" i="18" s="1"/>
  <c r="D6" i="18"/>
  <c r="C6" i="18" s="1"/>
  <c r="D3" i="18"/>
  <c r="C3" i="18" s="1"/>
  <c r="C2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Mathilde Daviot</author>
  </authors>
  <commentList>
    <comment ref="B1" authorId="0" shapeId="0" xr:uid="{3E997344-216A-4FB9-BFFB-E64E6126D954}">
      <text>
        <r>
          <rPr>
            <b/>
            <sz val="9"/>
            <color indexed="81"/>
            <rFont val="Tahoma"/>
            <family val="2"/>
          </rPr>
          <t>Mathilde :</t>
        </r>
        <r>
          <rPr>
            <sz val="9"/>
            <color indexed="81"/>
            <rFont val="Tahoma"/>
            <family val="2"/>
          </rPr>
          <t xml:space="preserve">
Notre inventaire</t>
        </r>
      </text>
    </comment>
    <comment ref="C1" authorId="0" shapeId="0" xr:uid="{D9E8CD93-A6B0-4BB0-8E45-BD42294337D9}">
      <text>
        <r>
          <rPr>
            <b/>
            <sz val="9"/>
            <color indexed="81"/>
            <rFont val="Tahoma"/>
            <family val="2"/>
          </rPr>
          <t>Mathilde :</t>
        </r>
        <r>
          <rPr>
            <sz val="9"/>
            <color indexed="81"/>
            <rFont val="Tahoma"/>
            <family val="2"/>
          </rPr>
          <t xml:space="preserve">
Notre inventaire au JourJ (maintenant)</t>
        </r>
      </text>
    </comment>
    <comment ref="D1" authorId="0" shapeId="0" xr:uid="{13D9B88C-FDD7-4684-840C-C9C7E3E93C86}">
      <text>
        <r>
          <rPr>
            <b/>
            <sz val="9"/>
            <color indexed="81"/>
            <rFont val="Tahoma"/>
            <family val="2"/>
          </rPr>
          <t>Mathilde :</t>
        </r>
        <r>
          <rPr>
            <sz val="9"/>
            <color indexed="81"/>
            <rFont val="Tahoma"/>
            <family val="2"/>
          </rPr>
          <t xml:space="preserve">
Matériel sorti au JourJ (maintenant)</t>
        </r>
      </text>
    </comment>
  </commentList>
</comments>
</file>

<file path=xl/sharedStrings.xml><?xml version="1.0" encoding="utf-8"?>
<sst xmlns="http://schemas.openxmlformats.org/spreadsheetml/2006/main" count="560" uniqueCount="40">
  <si>
    <t>Micro-ondes</t>
  </si>
  <si>
    <t>Jerrican 10L</t>
  </si>
  <si>
    <t>Cintres</t>
  </si>
  <si>
    <t>Savon</t>
  </si>
  <si>
    <t>Espace resto</t>
  </si>
  <si>
    <t>Jerrican 3L</t>
  </si>
  <si>
    <t>Loge</t>
  </si>
  <si>
    <t>Lieu</t>
  </si>
  <si>
    <t>Catering commun</t>
  </si>
  <si>
    <t>Cafetière</t>
  </si>
  <si>
    <t>Bouilloire</t>
  </si>
  <si>
    <t>Miroir petit</t>
  </si>
  <si>
    <t>Table à repasser</t>
  </si>
  <si>
    <t>Fer à repasser</t>
  </si>
  <si>
    <t>Grandes serviettes</t>
  </si>
  <si>
    <t>Petites serviettes</t>
  </si>
  <si>
    <t>Date montage</t>
  </si>
  <si>
    <t>Date démontage</t>
  </si>
  <si>
    <t>Percolateur</t>
  </si>
  <si>
    <t>Thermos pompe</t>
  </si>
  <si>
    <t>Miroir Psyché</t>
  </si>
  <si>
    <t>Portant</t>
  </si>
  <si>
    <t>Etat</t>
  </si>
  <si>
    <t>Matériel</t>
  </si>
  <si>
    <t>Sortie inventaire</t>
  </si>
  <si>
    <t>Prêt ville</t>
  </si>
  <si>
    <t>REFERENCE</t>
  </si>
  <si>
    <t>STOCK INITIAL</t>
  </si>
  <si>
    <t>MAINTENANT</t>
  </si>
  <si>
    <t>Nombre</t>
  </si>
  <si>
    <t>Samedi 23/08/25</t>
  </si>
  <si>
    <t>Mardi 26/08/25</t>
  </si>
  <si>
    <t>Mercredi 27/08/25</t>
  </si>
  <si>
    <t>Jeudi 28/08/25</t>
  </si>
  <si>
    <t>Vendredi 29/08/25</t>
  </si>
  <si>
    <t>Samedi 30/08/25</t>
  </si>
  <si>
    <t>Dimanche 31/08/25</t>
  </si>
  <si>
    <t>Machine à laver</t>
  </si>
  <si>
    <t xml:space="preserve">Sèche linge </t>
  </si>
  <si>
    <t>Lampe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</si>
</sst>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ddd\ dd/mm/yy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 Light"/>
      <family val="2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2" xfId="0" applyBorder="1"/>
    <xf numFmtId="14" fontId="0" fillId="0" borderId="0" xfId="0" applyNumberFormat="1"/>
    <xf numFmtId="1" fontId="0" fillId="0" borderId="2" xfId="0" applyNumberFormat="1" applyBorder="1"/>
    <xf numFmtId="1" fontId="0" fillId="0" borderId="0" xfId="0" applyNumberFormat="1"/>
    <xf numFmtId="14" fontId="0" fillId="0" borderId="2" xfId="0" applyNumberFormat="1" applyBorder="1"/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6" fillId="0" borderId="2" xfId="0" applyFont="1" applyBorder="1"/>
    <xf numFmtId="0" fontId="6" fillId="0" borderId="0" xfId="0" applyFont="1"/>
    <xf numFmtId="0" fontId="0" fillId="2" borderId="0" xfId="0" applyFill="1"/>
    <xf numFmtId="0" fontId="0" fillId="3" borderId="0" xfId="0" applyFill="1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" fontId="0" fillId="0" borderId="1" xfId="0" applyNumberFormat="1" applyBorder="1"/>
    <xf numFmtId="0" fontId="6" fillId="0" borderId="1" xfId="0" applyFont="1" applyBorder="1"/>
    <xf numFmtId="0" fontId="0" fillId="0" borderId="1" xfId="0" applyBorder="1" applyAlignment="1">
      <alignment wrapText="1"/>
    </xf>
    <xf numFmtId="0" fontId="0" fillId="0" borderId="1" xfId="0" applyNumberFormat="1" applyBorder="1"/>
    <xf numFmtId="14" fontId="0" fillId="0" borderId="0" xfId="0" applyNumberFormat="1" applyAlignment="1">
      <alignment wrapText="1"/>
    </xf>
    <xf numFmtId="167" fontId="3" fillId="0" borderId="0" xfId="0" applyNumberFormat="1" applyFont="1" applyAlignment="1">
      <alignment horizontal="center" vertical="center" wrapText="1"/>
    </xf>
    <xf numFmtId="14" fontId="0" fillId="4" borderId="1" xfId="0" applyNumberFormat="1" applyFill="1" applyBorder="1"/>
    <xf numFmtId="0" fontId="8" fillId="0" borderId="0" xfId="0" applyFont="1" applyAlignment="1">
      <alignment horizont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fgColor rgb="FF00B050"/>
        </patternFill>
      </fill>
    </dxf>
    <dxf>
      <font>
        <b/>
        <i val="0"/>
        <strike val="0"/>
        <color rgb="FF00B050"/>
      </font>
    </dxf>
  </dxfs>
  <tableStyles count="0" defaultTableStyle="TableStyleMedium2" defaultPivotStyle="PivotStyleLight16"/>
  <colors>
    <mruColors>
      <color rgb="FF92D050"/>
      <color rgb="FFFD3131"/>
      <color rgb="FFFF9999"/>
      <color rgb="FFED7D31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079D0-3058-439E-9953-498126E231A0}">
  <sheetPr filterMode="1"/>
  <dimension ref="A1:H337"/>
  <sheetViews>
    <sheetView workbookViewId="0">
      <selection activeCell="E2" activeCellId="6" sqref="E75 E32 E16 E13 E10 E6 E2"/>
    </sheetView>
  </sheetViews>
  <sheetFormatPr baseColWidth="10" defaultColWidth="10.77734375" defaultRowHeight="14.4" x14ac:dyDescent="0.3"/>
  <cols>
    <col min="1" max="1" width="16.77734375" bestFit="1" customWidth="1"/>
    <col min="2" max="2" width="18" style="3" bestFit="1" customWidth="1"/>
    <col min="3" max="3" width="17.21875" style="3" bestFit="1" customWidth="1"/>
    <col min="4" max="4" width="16.5546875" bestFit="1" customWidth="1"/>
    <col min="5" max="5" width="10.77734375" style="5"/>
    <col min="6" max="6" width="15.77734375" style="10" bestFit="1" customWidth="1"/>
    <col min="7" max="7" width="10.5546875" style="3" bestFit="1" customWidth="1"/>
  </cols>
  <sheetData>
    <row r="1" spans="1:8" s="1" customFormat="1" ht="28.8" x14ac:dyDescent="0.3">
      <c r="A1" s="15" t="s">
        <v>7</v>
      </c>
      <c r="B1" s="16" t="s">
        <v>16</v>
      </c>
      <c r="C1" s="16" t="s">
        <v>17</v>
      </c>
      <c r="D1" s="15" t="s">
        <v>23</v>
      </c>
      <c r="E1" s="17" t="s">
        <v>29</v>
      </c>
      <c r="F1" s="18" t="s">
        <v>22</v>
      </c>
      <c r="G1" s="23" t="s">
        <v>16</v>
      </c>
      <c r="H1" s="23" t="s">
        <v>17</v>
      </c>
    </row>
    <row r="2" spans="1:8" x14ac:dyDescent="0.3">
      <c r="A2" s="13" t="s">
        <v>6</v>
      </c>
      <c r="B2" s="22" t="s">
        <v>32</v>
      </c>
      <c r="C2" s="14" t="s">
        <v>33</v>
      </c>
      <c r="D2" s="13" t="s">
        <v>10</v>
      </c>
      <c r="E2" s="19">
        <v>3</v>
      </c>
      <c r="F2" s="20" t="s">
        <v>24</v>
      </c>
      <c r="G2" s="3">
        <f>--RIGHT(B2,8)</f>
        <v>45896</v>
      </c>
      <c r="H2" s="3">
        <f>--RIGHT(C2,8)</f>
        <v>45897</v>
      </c>
    </row>
    <row r="3" spans="1:8" hidden="1" x14ac:dyDescent="0.3">
      <c r="A3" s="13" t="s">
        <v>6</v>
      </c>
      <c r="B3" s="14" t="s">
        <v>32</v>
      </c>
      <c r="C3" s="14" t="s">
        <v>33</v>
      </c>
      <c r="D3" s="13" t="s">
        <v>9</v>
      </c>
      <c r="E3" s="19">
        <v>1</v>
      </c>
      <c r="F3" s="20" t="s">
        <v>24</v>
      </c>
      <c r="G3" s="3">
        <f t="shared" ref="G3:G66" si="0">--RIGHT(B3,8)</f>
        <v>45896</v>
      </c>
      <c r="H3" s="3">
        <f t="shared" ref="H3:H66" si="1">--RIGHT(C3,8)</f>
        <v>45897</v>
      </c>
    </row>
    <row r="4" spans="1:8" hidden="1" x14ac:dyDescent="0.3">
      <c r="A4" s="13" t="s">
        <v>6</v>
      </c>
      <c r="B4" s="14" t="s">
        <v>32</v>
      </c>
      <c r="C4" s="14" t="s">
        <v>33</v>
      </c>
      <c r="D4" s="13" t="s">
        <v>39</v>
      </c>
      <c r="E4" s="19">
        <v>1</v>
      </c>
      <c r="F4" s="20" t="s">
        <v>24</v>
      </c>
      <c r="G4" s="3">
        <f t="shared" si="0"/>
        <v>45896</v>
      </c>
      <c r="H4" s="3">
        <f t="shared" si="1"/>
        <v>45897</v>
      </c>
    </row>
    <row r="5" spans="1:8" hidden="1" x14ac:dyDescent="0.3">
      <c r="A5" s="13" t="s">
        <v>6</v>
      </c>
      <c r="B5" s="14" t="s">
        <v>32</v>
      </c>
      <c r="C5" s="14" t="s">
        <v>33</v>
      </c>
      <c r="D5" s="13" t="s">
        <v>11</v>
      </c>
      <c r="E5" s="19">
        <v>1</v>
      </c>
      <c r="F5" s="20" t="s">
        <v>24</v>
      </c>
      <c r="G5" s="3">
        <f t="shared" si="0"/>
        <v>45896</v>
      </c>
      <c r="H5" s="3">
        <f t="shared" si="1"/>
        <v>45897</v>
      </c>
    </row>
    <row r="6" spans="1:8" x14ac:dyDescent="0.3">
      <c r="A6" s="13" t="s">
        <v>6</v>
      </c>
      <c r="B6" s="14" t="s">
        <v>31</v>
      </c>
      <c r="C6" s="14" t="s">
        <v>34</v>
      </c>
      <c r="D6" s="13" t="s">
        <v>10</v>
      </c>
      <c r="E6" s="19">
        <v>1</v>
      </c>
      <c r="F6" s="20" t="s">
        <v>24</v>
      </c>
      <c r="G6" s="3">
        <f t="shared" si="0"/>
        <v>45895</v>
      </c>
      <c r="H6" s="3">
        <f t="shared" si="1"/>
        <v>45898</v>
      </c>
    </row>
    <row r="7" spans="1:8" hidden="1" x14ac:dyDescent="0.3">
      <c r="A7" s="13" t="s">
        <v>6</v>
      </c>
      <c r="B7" s="14" t="s">
        <v>31</v>
      </c>
      <c r="C7" s="14" t="s">
        <v>34</v>
      </c>
      <c r="D7" s="13" t="s">
        <v>9</v>
      </c>
      <c r="E7" s="19">
        <v>1</v>
      </c>
      <c r="F7" s="20" t="s">
        <v>24</v>
      </c>
      <c r="G7" s="3">
        <f t="shared" si="0"/>
        <v>45895</v>
      </c>
      <c r="H7" s="3">
        <f t="shared" si="1"/>
        <v>45898</v>
      </c>
    </row>
    <row r="8" spans="1:8" hidden="1" x14ac:dyDescent="0.3">
      <c r="A8" s="13" t="s">
        <v>6</v>
      </c>
      <c r="B8" s="14" t="s">
        <v>31</v>
      </c>
      <c r="C8" s="14" t="s">
        <v>34</v>
      </c>
      <c r="D8" s="13" t="s">
        <v>37</v>
      </c>
      <c r="E8" s="19">
        <v>1</v>
      </c>
      <c r="F8" s="20" t="s">
        <v>24</v>
      </c>
      <c r="G8" s="3">
        <f t="shared" si="0"/>
        <v>45895</v>
      </c>
      <c r="H8" s="3">
        <f t="shared" si="1"/>
        <v>45898</v>
      </c>
    </row>
    <row r="9" spans="1:8" hidden="1" x14ac:dyDescent="0.3">
      <c r="A9" s="13" t="s">
        <v>6</v>
      </c>
      <c r="B9" s="14" t="s">
        <v>31</v>
      </c>
      <c r="C9" s="14" t="s">
        <v>34</v>
      </c>
      <c r="D9" s="13" t="s">
        <v>38</v>
      </c>
      <c r="E9" s="19">
        <v>1</v>
      </c>
      <c r="F9" s="20" t="s">
        <v>24</v>
      </c>
      <c r="G9" s="3">
        <f t="shared" si="0"/>
        <v>45895</v>
      </c>
      <c r="H9" s="3">
        <f t="shared" si="1"/>
        <v>45898</v>
      </c>
    </row>
    <row r="10" spans="1:8" x14ac:dyDescent="0.3">
      <c r="A10" s="13" t="s">
        <v>6</v>
      </c>
      <c r="B10" s="14" t="s">
        <v>31</v>
      </c>
      <c r="C10" s="14" t="s">
        <v>34</v>
      </c>
      <c r="D10" s="13" t="s">
        <v>10</v>
      </c>
      <c r="E10" s="19">
        <v>1</v>
      </c>
      <c r="F10" s="20" t="s">
        <v>24</v>
      </c>
      <c r="G10" s="3">
        <f t="shared" si="0"/>
        <v>45895</v>
      </c>
      <c r="H10" s="3">
        <f t="shared" si="1"/>
        <v>45898</v>
      </c>
    </row>
    <row r="11" spans="1:8" hidden="1" x14ac:dyDescent="0.3">
      <c r="A11" s="13" t="s">
        <v>6</v>
      </c>
      <c r="B11" s="14" t="s">
        <v>31</v>
      </c>
      <c r="C11" s="14" t="s">
        <v>34</v>
      </c>
      <c r="D11" s="13" t="s">
        <v>9</v>
      </c>
      <c r="E11" s="19">
        <v>1</v>
      </c>
      <c r="F11" s="20" t="s">
        <v>24</v>
      </c>
      <c r="G11" s="3">
        <f t="shared" si="0"/>
        <v>45895</v>
      </c>
      <c r="H11" s="3">
        <f t="shared" si="1"/>
        <v>45898</v>
      </c>
    </row>
    <row r="12" spans="1:8" hidden="1" x14ac:dyDescent="0.3">
      <c r="A12" s="13" t="s">
        <v>4</v>
      </c>
      <c r="B12" s="14" t="s">
        <v>33</v>
      </c>
      <c r="C12" s="14" t="s">
        <v>36</v>
      </c>
      <c r="D12" s="13" t="s">
        <v>18</v>
      </c>
      <c r="E12" s="19">
        <v>1</v>
      </c>
      <c r="F12" s="20" t="s">
        <v>25</v>
      </c>
      <c r="G12" s="3">
        <f t="shared" si="0"/>
        <v>45897</v>
      </c>
      <c r="H12" s="3">
        <f t="shared" si="1"/>
        <v>45900</v>
      </c>
    </row>
    <row r="13" spans="1:8" x14ac:dyDescent="0.3">
      <c r="A13" s="13" t="s">
        <v>4</v>
      </c>
      <c r="B13" s="14" t="s">
        <v>31</v>
      </c>
      <c r="C13" s="14" t="s">
        <v>34</v>
      </c>
      <c r="D13" s="13" t="s">
        <v>10</v>
      </c>
      <c r="E13" s="19">
        <v>1</v>
      </c>
      <c r="F13" s="20" t="s">
        <v>24</v>
      </c>
      <c r="G13" s="3">
        <f t="shared" si="0"/>
        <v>45895</v>
      </c>
      <c r="H13" s="3">
        <f t="shared" si="1"/>
        <v>45898</v>
      </c>
    </row>
    <row r="14" spans="1:8" hidden="1" x14ac:dyDescent="0.3">
      <c r="A14" s="13" t="s">
        <v>4</v>
      </c>
      <c r="B14" s="14" t="s">
        <v>31</v>
      </c>
      <c r="C14" s="14" t="s">
        <v>34</v>
      </c>
      <c r="D14" s="13" t="s">
        <v>0</v>
      </c>
      <c r="E14" s="19">
        <v>1</v>
      </c>
      <c r="F14" s="20" t="s">
        <v>24</v>
      </c>
      <c r="G14" s="3">
        <f t="shared" si="0"/>
        <v>45895</v>
      </c>
      <c r="H14" s="3">
        <f t="shared" si="1"/>
        <v>45898</v>
      </c>
    </row>
    <row r="15" spans="1:8" hidden="1" x14ac:dyDescent="0.3">
      <c r="A15" s="13" t="s">
        <v>6</v>
      </c>
      <c r="B15" s="14" t="s">
        <v>32</v>
      </c>
      <c r="C15" s="14" t="s">
        <v>35</v>
      </c>
      <c r="D15" s="21" t="s">
        <v>14</v>
      </c>
      <c r="E15" s="19">
        <v>2</v>
      </c>
      <c r="F15" s="20" t="s">
        <v>24</v>
      </c>
      <c r="G15" s="3">
        <f t="shared" si="0"/>
        <v>45896</v>
      </c>
      <c r="H15" s="3">
        <f t="shared" si="1"/>
        <v>45899</v>
      </c>
    </row>
    <row r="16" spans="1:8" x14ac:dyDescent="0.3">
      <c r="A16" s="13" t="s">
        <v>6</v>
      </c>
      <c r="B16" s="14" t="s">
        <v>32</v>
      </c>
      <c r="C16" s="14" t="s">
        <v>35</v>
      </c>
      <c r="D16" s="13" t="s">
        <v>10</v>
      </c>
      <c r="E16" s="19">
        <v>1</v>
      </c>
      <c r="F16" s="20" t="s">
        <v>24</v>
      </c>
      <c r="G16" s="3">
        <f t="shared" si="0"/>
        <v>45896</v>
      </c>
      <c r="H16" s="3">
        <f t="shared" si="1"/>
        <v>45899</v>
      </c>
    </row>
    <row r="17" spans="1:8" hidden="1" x14ac:dyDescent="0.3">
      <c r="A17" s="13" t="s">
        <v>6</v>
      </c>
      <c r="B17" s="14" t="s">
        <v>32</v>
      </c>
      <c r="C17" s="14" t="s">
        <v>35</v>
      </c>
      <c r="D17" s="13" t="s">
        <v>9</v>
      </c>
      <c r="E17" s="19">
        <v>1</v>
      </c>
      <c r="F17" s="20" t="s">
        <v>24</v>
      </c>
      <c r="G17" s="3">
        <f t="shared" si="0"/>
        <v>45896</v>
      </c>
      <c r="H17" s="3">
        <f t="shared" si="1"/>
        <v>45899</v>
      </c>
    </row>
    <row r="18" spans="1:8" hidden="1" x14ac:dyDescent="0.3">
      <c r="A18" s="13" t="s">
        <v>6</v>
      </c>
      <c r="B18" s="14" t="s">
        <v>32</v>
      </c>
      <c r="C18" s="14" t="s">
        <v>35</v>
      </c>
      <c r="D18" s="21" t="s">
        <v>14</v>
      </c>
      <c r="E18" s="19">
        <v>1</v>
      </c>
      <c r="F18" s="20" t="s">
        <v>24</v>
      </c>
      <c r="G18" s="3">
        <f t="shared" si="0"/>
        <v>45896</v>
      </c>
      <c r="H18" s="3">
        <f t="shared" si="1"/>
        <v>45899</v>
      </c>
    </row>
    <row r="19" spans="1:8" hidden="1" x14ac:dyDescent="0.3">
      <c r="A19" s="13" t="s">
        <v>8</v>
      </c>
      <c r="B19" s="14" t="s">
        <v>33</v>
      </c>
      <c r="C19" s="14" t="s">
        <v>35</v>
      </c>
      <c r="D19" s="13" t="s">
        <v>10</v>
      </c>
      <c r="E19" s="19">
        <v>1</v>
      </c>
      <c r="F19" s="20" t="s">
        <v>25</v>
      </c>
      <c r="G19" s="3">
        <f t="shared" si="0"/>
        <v>45897</v>
      </c>
      <c r="H19" s="3">
        <f t="shared" si="1"/>
        <v>45899</v>
      </c>
    </row>
    <row r="20" spans="1:8" hidden="1" x14ac:dyDescent="0.3">
      <c r="A20" s="13" t="s">
        <v>8</v>
      </c>
      <c r="B20" s="14" t="s">
        <v>33</v>
      </c>
      <c r="C20" s="14" t="s">
        <v>35</v>
      </c>
      <c r="D20" s="13" t="s">
        <v>10</v>
      </c>
      <c r="E20" s="19">
        <v>1</v>
      </c>
      <c r="F20" s="20" t="s">
        <v>25</v>
      </c>
      <c r="G20" s="3">
        <f t="shared" si="0"/>
        <v>45897</v>
      </c>
      <c r="H20" s="3">
        <f t="shared" si="1"/>
        <v>45899</v>
      </c>
    </row>
    <row r="21" spans="1:8" hidden="1" x14ac:dyDescent="0.3">
      <c r="A21" s="13" t="s">
        <v>6</v>
      </c>
      <c r="B21" s="14" t="s">
        <v>32</v>
      </c>
      <c r="C21" s="14" t="s">
        <v>35</v>
      </c>
      <c r="D21" s="13" t="s">
        <v>11</v>
      </c>
      <c r="E21" s="19">
        <v>3</v>
      </c>
      <c r="F21" s="20" t="s">
        <v>24</v>
      </c>
      <c r="G21" s="3">
        <f t="shared" si="0"/>
        <v>45896</v>
      </c>
      <c r="H21" s="3">
        <f t="shared" si="1"/>
        <v>45899</v>
      </c>
    </row>
    <row r="22" spans="1:8" hidden="1" x14ac:dyDescent="0.3">
      <c r="A22" s="13" t="s">
        <v>6</v>
      </c>
      <c r="B22" s="14" t="s">
        <v>32</v>
      </c>
      <c r="C22" s="14" t="s">
        <v>35</v>
      </c>
      <c r="D22" s="13" t="s">
        <v>11</v>
      </c>
      <c r="E22" s="19">
        <v>3</v>
      </c>
      <c r="F22" s="20" t="s">
        <v>24</v>
      </c>
      <c r="G22" s="3">
        <f t="shared" si="0"/>
        <v>45896</v>
      </c>
      <c r="H22" s="3">
        <f t="shared" si="1"/>
        <v>45899</v>
      </c>
    </row>
    <row r="23" spans="1:8" hidden="1" x14ac:dyDescent="0.3">
      <c r="A23" s="13" t="s">
        <v>6</v>
      </c>
      <c r="B23" s="14" t="s">
        <v>31</v>
      </c>
      <c r="C23" s="14" t="s">
        <v>33</v>
      </c>
      <c r="D23" s="13" t="s">
        <v>10</v>
      </c>
      <c r="E23" s="19">
        <v>1</v>
      </c>
      <c r="F23" s="20" t="s">
        <v>25</v>
      </c>
      <c r="G23" s="3">
        <f t="shared" si="0"/>
        <v>45895</v>
      </c>
      <c r="H23" s="3">
        <f t="shared" si="1"/>
        <v>45897</v>
      </c>
    </row>
    <row r="24" spans="1:8" hidden="1" x14ac:dyDescent="0.3">
      <c r="A24" s="13" t="s">
        <v>6</v>
      </c>
      <c r="B24" s="14" t="s">
        <v>31</v>
      </c>
      <c r="C24" s="14" t="s">
        <v>33</v>
      </c>
      <c r="D24" s="13" t="s">
        <v>10</v>
      </c>
      <c r="E24" s="19">
        <v>1</v>
      </c>
      <c r="F24" s="20" t="s">
        <v>25</v>
      </c>
      <c r="G24" s="3">
        <f t="shared" si="0"/>
        <v>45895</v>
      </c>
      <c r="H24" s="3">
        <f t="shared" si="1"/>
        <v>45897</v>
      </c>
    </row>
    <row r="25" spans="1:8" hidden="1" x14ac:dyDescent="0.3">
      <c r="A25" s="13" t="s">
        <v>4</v>
      </c>
      <c r="B25" s="14" t="s">
        <v>31</v>
      </c>
      <c r="C25" s="14" t="s">
        <v>33</v>
      </c>
      <c r="D25" s="13" t="s">
        <v>0</v>
      </c>
      <c r="E25" s="19">
        <v>1</v>
      </c>
      <c r="F25" s="20" t="s">
        <v>25</v>
      </c>
      <c r="G25" s="3">
        <f t="shared" si="0"/>
        <v>45895</v>
      </c>
      <c r="H25" s="3">
        <f t="shared" si="1"/>
        <v>45897</v>
      </c>
    </row>
    <row r="26" spans="1:8" hidden="1" x14ac:dyDescent="0.3">
      <c r="A26" s="13" t="s">
        <v>4</v>
      </c>
      <c r="B26" s="14" t="s">
        <v>31</v>
      </c>
      <c r="C26" s="14" t="s">
        <v>33</v>
      </c>
      <c r="D26" s="13" t="s">
        <v>18</v>
      </c>
      <c r="E26" s="19">
        <v>1</v>
      </c>
      <c r="F26" s="20" t="s">
        <v>25</v>
      </c>
      <c r="G26" s="3">
        <f t="shared" si="0"/>
        <v>45895</v>
      </c>
      <c r="H26" s="3">
        <f t="shared" si="1"/>
        <v>45897</v>
      </c>
    </row>
    <row r="27" spans="1:8" hidden="1" x14ac:dyDescent="0.3">
      <c r="A27" s="13" t="s">
        <v>4</v>
      </c>
      <c r="B27" s="14" t="s">
        <v>31</v>
      </c>
      <c r="C27" s="14" t="s">
        <v>33</v>
      </c>
      <c r="D27" s="13" t="s">
        <v>9</v>
      </c>
      <c r="E27" s="19">
        <v>1</v>
      </c>
      <c r="F27" s="20" t="s">
        <v>25</v>
      </c>
      <c r="G27" s="3">
        <f t="shared" si="0"/>
        <v>45895</v>
      </c>
      <c r="H27" s="3">
        <f t="shared" si="1"/>
        <v>45897</v>
      </c>
    </row>
    <row r="28" spans="1:8" hidden="1" x14ac:dyDescent="0.3">
      <c r="A28" s="13" t="s">
        <v>4</v>
      </c>
      <c r="B28" s="14" t="s">
        <v>31</v>
      </c>
      <c r="C28" s="14" t="s">
        <v>33</v>
      </c>
      <c r="D28" s="13" t="s">
        <v>10</v>
      </c>
      <c r="E28" s="19">
        <v>1</v>
      </c>
      <c r="F28" s="20" t="s">
        <v>25</v>
      </c>
      <c r="G28" s="3">
        <f t="shared" si="0"/>
        <v>45895</v>
      </c>
      <c r="H28" s="3">
        <f t="shared" si="1"/>
        <v>45897</v>
      </c>
    </row>
    <row r="29" spans="1:8" hidden="1" x14ac:dyDescent="0.3">
      <c r="A29" s="13" t="s">
        <v>6</v>
      </c>
      <c r="B29" s="14" t="s">
        <v>31</v>
      </c>
      <c r="C29" s="14" t="s">
        <v>32</v>
      </c>
      <c r="D29" s="13" t="s">
        <v>21</v>
      </c>
      <c r="E29" s="19">
        <v>1</v>
      </c>
      <c r="F29" s="20" t="s">
        <v>25</v>
      </c>
      <c r="G29" s="3">
        <f t="shared" si="0"/>
        <v>45895</v>
      </c>
      <c r="H29" s="3">
        <f t="shared" si="1"/>
        <v>45896</v>
      </c>
    </row>
    <row r="30" spans="1:8" hidden="1" x14ac:dyDescent="0.3">
      <c r="A30" s="13" t="s">
        <v>6</v>
      </c>
      <c r="B30" s="14" t="s">
        <v>31</v>
      </c>
      <c r="C30" s="14" t="s">
        <v>32</v>
      </c>
      <c r="D30" s="13" t="s">
        <v>2</v>
      </c>
      <c r="E30" s="19">
        <v>10</v>
      </c>
      <c r="F30" s="20" t="s">
        <v>25</v>
      </c>
      <c r="G30" s="3">
        <f t="shared" si="0"/>
        <v>45895</v>
      </c>
      <c r="H30" s="3">
        <f t="shared" si="1"/>
        <v>45896</v>
      </c>
    </row>
    <row r="31" spans="1:8" hidden="1" x14ac:dyDescent="0.3">
      <c r="A31" s="13" t="s">
        <v>6</v>
      </c>
      <c r="B31" s="14" t="s">
        <v>32</v>
      </c>
      <c r="C31" s="14" t="s">
        <v>35</v>
      </c>
      <c r="D31" s="13" t="s">
        <v>11</v>
      </c>
      <c r="E31" s="19">
        <v>3</v>
      </c>
      <c r="F31" s="20" t="s">
        <v>24</v>
      </c>
      <c r="G31" s="3">
        <f t="shared" si="0"/>
        <v>45896</v>
      </c>
      <c r="H31" s="3">
        <f t="shared" si="1"/>
        <v>45899</v>
      </c>
    </row>
    <row r="32" spans="1:8" x14ac:dyDescent="0.3">
      <c r="A32" s="13" t="s">
        <v>6</v>
      </c>
      <c r="B32" s="14" t="s">
        <v>32</v>
      </c>
      <c r="C32" s="14" t="s">
        <v>35</v>
      </c>
      <c r="D32" s="13" t="s">
        <v>10</v>
      </c>
      <c r="E32" s="19">
        <v>1</v>
      </c>
      <c r="F32" s="20" t="s">
        <v>24</v>
      </c>
      <c r="G32" s="3">
        <f t="shared" si="0"/>
        <v>45896</v>
      </c>
      <c r="H32" s="3">
        <f t="shared" si="1"/>
        <v>45899</v>
      </c>
    </row>
    <row r="33" spans="1:8" hidden="1" x14ac:dyDescent="0.3">
      <c r="A33" s="13" t="s">
        <v>6</v>
      </c>
      <c r="B33" s="14" t="s">
        <v>32</v>
      </c>
      <c r="C33" s="14" t="s">
        <v>35</v>
      </c>
      <c r="D33" s="13" t="s">
        <v>9</v>
      </c>
      <c r="E33" s="19">
        <v>1</v>
      </c>
      <c r="F33" s="20" t="s">
        <v>24</v>
      </c>
      <c r="G33" s="3">
        <f t="shared" si="0"/>
        <v>45896</v>
      </c>
      <c r="H33" s="3">
        <f t="shared" si="1"/>
        <v>45899</v>
      </c>
    </row>
    <row r="34" spans="1:8" hidden="1" x14ac:dyDescent="0.3">
      <c r="A34" s="13" t="s">
        <v>4</v>
      </c>
      <c r="B34" s="14" t="s">
        <v>31</v>
      </c>
      <c r="C34" s="14" t="s">
        <v>35</v>
      </c>
      <c r="D34" s="13" t="s">
        <v>18</v>
      </c>
      <c r="E34" s="19">
        <v>1</v>
      </c>
      <c r="F34" s="20" t="s">
        <v>25</v>
      </c>
      <c r="G34" s="3">
        <f t="shared" si="0"/>
        <v>45895</v>
      </c>
      <c r="H34" s="3">
        <f t="shared" si="1"/>
        <v>45899</v>
      </c>
    </row>
    <row r="35" spans="1:8" hidden="1" x14ac:dyDescent="0.3">
      <c r="A35" s="13" t="s">
        <v>4</v>
      </c>
      <c r="B35" s="14" t="s">
        <v>31</v>
      </c>
      <c r="C35" s="14" t="s">
        <v>35</v>
      </c>
      <c r="D35" s="13" t="s">
        <v>10</v>
      </c>
      <c r="E35" s="19">
        <v>1</v>
      </c>
      <c r="F35" s="20" t="s">
        <v>25</v>
      </c>
      <c r="G35" s="3">
        <f t="shared" si="0"/>
        <v>45895</v>
      </c>
      <c r="H35" s="3">
        <f t="shared" si="1"/>
        <v>45899</v>
      </c>
    </row>
    <row r="36" spans="1:8" hidden="1" x14ac:dyDescent="0.3">
      <c r="A36" s="13" t="s">
        <v>4</v>
      </c>
      <c r="B36" s="14" t="s">
        <v>31</v>
      </c>
      <c r="C36" s="14" t="s">
        <v>35</v>
      </c>
      <c r="D36" s="13" t="s">
        <v>0</v>
      </c>
      <c r="E36" s="19">
        <v>1</v>
      </c>
      <c r="F36" s="20" t="s">
        <v>25</v>
      </c>
      <c r="G36" s="3">
        <f t="shared" si="0"/>
        <v>45895</v>
      </c>
      <c r="H36" s="3">
        <f t="shared" si="1"/>
        <v>45899</v>
      </c>
    </row>
    <row r="37" spans="1:8" hidden="1" x14ac:dyDescent="0.3">
      <c r="A37" s="13" t="s">
        <v>6</v>
      </c>
      <c r="B37" s="14" t="s">
        <v>32</v>
      </c>
      <c r="C37" s="14" t="s">
        <v>35</v>
      </c>
      <c r="D37" s="13" t="s">
        <v>21</v>
      </c>
      <c r="E37" s="19">
        <v>2</v>
      </c>
      <c r="F37" s="20" t="s">
        <v>24</v>
      </c>
      <c r="G37" s="3">
        <f t="shared" si="0"/>
        <v>45896</v>
      </c>
      <c r="H37" s="3">
        <f t="shared" si="1"/>
        <v>45899</v>
      </c>
    </row>
    <row r="38" spans="1:8" hidden="1" x14ac:dyDescent="0.3">
      <c r="A38" s="13" t="s">
        <v>6</v>
      </c>
      <c r="B38" s="14" t="s">
        <v>33</v>
      </c>
      <c r="C38" s="14" t="s">
        <v>36</v>
      </c>
      <c r="D38" s="13" t="s">
        <v>2</v>
      </c>
      <c r="E38" s="19">
        <v>30</v>
      </c>
      <c r="F38" s="20" t="s">
        <v>24</v>
      </c>
      <c r="G38" s="3">
        <f t="shared" si="0"/>
        <v>45897</v>
      </c>
      <c r="H38" s="3">
        <f t="shared" si="1"/>
        <v>45900</v>
      </c>
    </row>
    <row r="39" spans="1:8" hidden="1" x14ac:dyDescent="0.3">
      <c r="A39" s="13" t="s">
        <v>6</v>
      </c>
      <c r="B39" s="14" t="s">
        <v>33</v>
      </c>
      <c r="C39" s="14" t="s">
        <v>36</v>
      </c>
      <c r="D39" s="13" t="s">
        <v>20</v>
      </c>
      <c r="E39" s="19">
        <v>1</v>
      </c>
      <c r="F39" s="20" t="s">
        <v>24</v>
      </c>
      <c r="G39" s="3">
        <f t="shared" si="0"/>
        <v>45897</v>
      </c>
      <c r="H39" s="3">
        <f t="shared" si="1"/>
        <v>45900</v>
      </c>
    </row>
    <row r="40" spans="1:8" hidden="1" x14ac:dyDescent="0.3">
      <c r="A40" s="13" t="s">
        <v>6</v>
      </c>
      <c r="B40" s="14" t="s">
        <v>32</v>
      </c>
      <c r="C40" s="14" t="s">
        <v>36</v>
      </c>
      <c r="D40" s="13" t="s">
        <v>10</v>
      </c>
      <c r="E40" s="19">
        <v>1</v>
      </c>
      <c r="F40" s="20" t="s">
        <v>25</v>
      </c>
      <c r="G40" s="3">
        <f t="shared" si="0"/>
        <v>45896</v>
      </c>
      <c r="H40" s="3">
        <f t="shared" si="1"/>
        <v>45900</v>
      </c>
    </row>
    <row r="41" spans="1:8" hidden="1" x14ac:dyDescent="0.3">
      <c r="A41" s="13" t="s">
        <v>6</v>
      </c>
      <c r="B41" s="14" t="s">
        <v>32</v>
      </c>
      <c r="C41" s="14" t="s">
        <v>36</v>
      </c>
      <c r="D41" s="13" t="s">
        <v>9</v>
      </c>
      <c r="E41" s="19">
        <v>2</v>
      </c>
      <c r="F41" s="20" t="s">
        <v>25</v>
      </c>
      <c r="G41" s="3">
        <f t="shared" si="0"/>
        <v>45896</v>
      </c>
      <c r="H41" s="3">
        <f t="shared" si="1"/>
        <v>45900</v>
      </c>
    </row>
    <row r="42" spans="1:8" hidden="1" x14ac:dyDescent="0.3">
      <c r="A42" s="13" t="s">
        <v>6</v>
      </c>
      <c r="B42" s="14" t="s">
        <v>33</v>
      </c>
      <c r="C42" s="14" t="s">
        <v>36</v>
      </c>
      <c r="D42" s="13" t="s">
        <v>19</v>
      </c>
      <c r="E42" s="19">
        <v>1</v>
      </c>
      <c r="F42" s="20" t="s">
        <v>24</v>
      </c>
      <c r="G42" s="3">
        <f t="shared" si="0"/>
        <v>45897</v>
      </c>
      <c r="H42" s="3">
        <f t="shared" si="1"/>
        <v>45900</v>
      </c>
    </row>
    <row r="43" spans="1:8" hidden="1" x14ac:dyDescent="0.3">
      <c r="A43" s="13" t="s">
        <v>4</v>
      </c>
      <c r="B43" s="14" t="s">
        <v>32</v>
      </c>
      <c r="C43" s="14" t="s">
        <v>33</v>
      </c>
      <c r="D43" s="13" t="s">
        <v>0</v>
      </c>
      <c r="E43" s="19">
        <v>1</v>
      </c>
      <c r="F43" s="20" t="s">
        <v>25</v>
      </c>
      <c r="G43" s="3">
        <f t="shared" si="0"/>
        <v>45896</v>
      </c>
      <c r="H43" s="3">
        <f t="shared" si="1"/>
        <v>45897</v>
      </c>
    </row>
    <row r="44" spans="1:8" hidden="1" x14ac:dyDescent="0.3">
      <c r="A44" s="13" t="s">
        <v>4</v>
      </c>
      <c r="B44" s="14" t="s">
        <v>32</v>
      </c>
      <c r="C44" s="14" t="s">
        <v>33</v>
      </c>
      <c r="D44" s="13" t="s">
        <v>18</v>
      </c>
      <c r="E44" s="19">
        <v>1</v>
      </c>
      <c r="F44" s="20" t="s">
        <v>25</v>
      </c>
      <c r="G44" s="3">
        <f t="shared" si="0"/>
        <v>45896</v>
      </c>
      <c r="H44" s="3">
        <f t="shared" si="1"/>
        <v>45897</v>
      </c>
    </row>
    <row r="45" spans="1:8" hidden="1" x14ac:dyDescent="0.3">
      <c r="A45" s="13" t="s">
        <v>4</v>
      </c>
      <c r="B45" s="14" t="s">
        <v>32</v>
      </c>
      <c r="C45" s="14" t="s">
        <v>33</v>
      </c>
      <c r="D45" s="13" t="s">
        <v>10</v>
      </c>
      <c r="E45" s="19">
        <v>1</v>
      </c>
      <c r="F45" s="20" t="s">
        <v>25</v>
      </c>
      <c r="G45" s="3">
        <f t="shared" si="0"/>
        <v>45896</v>
      </c>
      <c r="H45" s="3">
        <f t="shared" si="1"/>
        <v>45897</v>
      </c>
    </row>
    <row r="46" spans="1:8" hidden="1" x14ac:dyDescent="0.3">
      <c r="A46" s="13" t="s">
        <v>8</v>
      </c>
      <c r="B46" s="14" t="s">
        <v>32</v>
      </c>
      <c r="C46" s="14" t="s">
        <v>33</v>
      </c>
      <c r="D46" s="13" t="s">
        <v>9</v>
      </c>
      <c r="E46" s="19">
        <v>1</v>
      </c>
      <c r="F46" s="20" t="s">
        <v>25</v>
      </c>
      <c r="G46" s="3">
        <f t="shared" si="0"/>
        <v>45896</v>
      </c>
      <c r="H46" s="3">
        <f t="shared" si="1"/>
        <v>45897</v>
      </c>
    </row>
    <row r="47" spans="1:8" hidden="1" x14ac:dyDescent="0.3">
      <c r="A47" s="13" t="s">
        <v>8</v>
      </c>
      <c r="B47" s="14" t="s">
        <v>32</v>
      </c>
      <c r="C47" s="14" t="s">
        <v>33</v>
      </c>
      <c r="D47" s="13" t="s">
        <v>10</v>
      </c>
      <c r="E47" s="19">
        <v>1</v>
      </c>
      <c r="F47" s="20" t="s">
        <v>25</v>
      </c>
      <c r="G47" s="3">
        <f t="shared" si="0"/>
        <v>45896</v>
      </c>
      <c r="H47" s="3">
        <f t="shared" si="1"/>
        <v>45897</v>
      </c>
    </row>
    <row r="48" spans="1:8" hidden="1" x14ac:dyDescent="0.3">
      <c r="A48" s="13" t="s">
        <v>8</v>
      </c>
      <c r="B48" s="14" t="s">
        <v>32</v>
      </c>
      <c r="C48" s="14" t="s">
        <v>33</v>
      </c>
      <c r="D48" s="13" t="s">
        <v>18</v>
      </c>
      <c r="E48" s="19">
        <v>1</v>
      </c>
      <c r="F48" s="20" t="s">
        <v>25</v>
      </c>
      <c r="G48" s="3">
        <f t="shared" si="0"/>
        <v>45896</v>
      </c>
      <c r="H48" s="3">
        <f t="shared" si="1"/>
        <v>45897</v>
      </c>
    </row>
    <row r="49" spans="1:8" hidden="1" x14ac:dyDescent="0.3">
      <c r="A49" s="13" t="s">
        <v>6</v>
      </c>
      <c r="B49" s="14" t="s">
        <v>32</v>
      </c>
      <c r="C49" s="14" t="s">
        <v>33</v>
      </c>
      <c r="D49" s="13" t="s">
        <v>12</v>
      </c>
      <c r="E49" s="19">
        <v>1</v>
      </c>
      <c r="F49" s="20" t="s">
        <v>25</v>
      </c>
      <c r="G49" s="3">
        <f t="shared" si="0"/>
        <v>45896</v>
      </c>
      <c r="H49" s="3">
        <f t="shared" si="1"/>
        <v>45897</v>
      </c>
    </row>
    <row r="50" spans="1:8" hidden="1" x14ac:dyDescent="0.3">
      <c r="A50" s="13" t="s">
        <v>6</v>
      </c>
      <c r="B50" s="14" t="s">
        <v>33</v>
      </c>
      <c r="C50" s="14" t="s">
        <v>36</v>
      </c>
      <c r="D50" s="13" t="s">
        <v>13</v>
      </c>
      <c r="E50" s="19">
        <v>1</v>
      </c>
      <c r="F50" s="20" t="s">
        <v>24</v>
      </c>
      <c r="G50" s="3">
        <f t="shared" si="0"/>
        <v>45897</v>
      </c>
      <c r="H50" s="3">
        <f t="shared" si="1"/>
        <v>45900</v>
      </c>
    </row>
    <row r="51" spans="1:8" s="12" customFormat="1" hidden="1" x14ac:dyDescent="0.3">
      <c r="A51" s="13" t="s">
        <v>6</v>
      </c>
      <c r="B51" s="14" t="s">
        <v>33</v>
      </c>
      <c r="C51" s="14" t="s">
        <v>36</v>
      </c>
      <c r="D51" s="21" t="s">
        <v>14</v>
      </c>
      <c r="E51" s="19">
        <v>3</v>
      </c>
      <c r="F51" s="20" t="s">
        <v>24</v>
      </c>
      <c r="G51" s="3">
        <f t="shared" si="0"/>
        <v>45897</v>
      </c>
      <c r="H51" s="3">
        <f t="shared" si="1"/>
        <v>45900</v>
      </c>
    </row>
    <row r="52" spans="1:8" s="12" customFormat="1" hidden="1" x14ac:dyDescent="0.3">
      <c r="A52" s="13" t="s">
        <v>6</v>
      </c>
      <c r="B52" s="14" t="s">
        <v>33</v>
      </c>
      <c r="C52" s="14" t="s">
        <v>36</v>
      </c>
      <c r="D52" s="13" t="s">
        <v>11</v>
      </c>
      <c r="E52" s="19">
        <v>4</v>
      </c>
      <c r="F52" s="20" t="s">
        <v>24</v>
      </c>
      <c r="G52" s="3">
        <f t="shared" si="0"/>
        <v>45897</v>
      </c>
      <c r="H52" s="3">
        <f t="shared" si="1"/>
        <v>45900</v>
      </c>
    </row>
    <row r="53" spans="1:8" s="12" customFormat="1" hidden="1" x14ac:dyDescent="0.3">
      <c r="A53" s="13" t="s">
        <v>6</v>
      </c>
      <c r="B53" s="14" t="s">
        <v>33</v>
      </c>
      <c r="C53" s="14" t="s">
        <v>36</v>
      </c>
      <c r="D53" s="13" t="s">
        <v>13</v>
      </c>
      <c r="E53" s="19">
        <v>1</v>
      </c>
      <c r="F53" s="20" t="s">
        <v>24</v>
      </c>
      <c r="G53" s="3">
        <f t="shared" si="0"/>
        <v>45897</v>
      </c>
      <c r="H53" s="3">
        <f t="shared" si="1"/>
        <v>45900</v>
      </c>
    </row>
    <row r="54" spans="1:8" s="12" customFormat="1" hidden="1" x14ac:dyDescent="0.3">
      <c r="A54" s="13" t="s">
        <v>6</v>
      </c>
      <c r="B54" s="14" t="s">
        <v>33</v>
      </c>
      <c r="C54" s="14" t="s">
        <v>36</v>
      </c>
      <c r="D54" s="13" t="s">
        <v>12</v>
      </c>
      <c r="E54" s="19">
        <v>1</v>
      </c>
      <c r="F54" s="20" t="s">
        <v>24</v>
      </c>
      <c r="G54" s="3">
        <f t="shared" si="0"/>
        <v>45897</v>
      </c>
      <c r="H54" s="3">
        <f t="shared" si="1"/>
        <v>45900</v>
      </c>
    </row>
    <row r="55" spans="1:8" s="12" customFormat="1" hidden="1" x14ac:dyDescent="0.3">
      <c r="A55" s="13" t="s">
        <v>6</v>
      </c>
      <c r="B55" s="14" t="s">
        <v>31</v>
      </c>
      <c r="C55" s="14" t="s">
        <v>33</v>
      </c>
      <c r="D55" s="13" t="s">
        <v>20</v>
      </c>
      <c r="E55" s="19">
        <v>1</v>
      </c>
      <c r="F55" s="20" t="s">
        <v>24</v>
      </c>
      <c r="G55" s="3">
        <f t="shared" si="0"/>
        <v>45895</v>
      </c>
      <c r="H55" s="3">
        <f t="shared" si="1"/>
        <v>45897</v>
      </c>
    </row>
    <row r="56" spans="1:8" hidden="1" x14ac:dyDescent="0.3">
      <c r="A56" s="13" t="s">
        <v>6</v>
      </c>
      <c r="B56" s="14" t="s">
        <v>31</v>
      </c>
      <c r="C56" s="14" t="s">
        <v>33</v>
      </c>
      <c r="D56" s="13" t="s">
        <v>3</v>
      </c>
      <c r="E56" s="19">
        <v>1</v>
      </c>
      <c r="F56" s="20" t="s">
        <v>24</v>
      </c>
      <c r="G56" s="3">
        <f t="shared" si="0"/>
        <v>45895</v>
      </c>
      <c r="H56" s="3">
        <f t="shared" si="1"/>
        <v>45897</v>
      </c>
    </row>
    <row r="57" spans="1:8" hidden="1" x14ac:dyDescent="0.3">
      <c r="A57" s="13" t="s">
        <v>6</v>
      </c>
      <c r="B57" s="14" t="s">
        <v>31</v>
      </c>
      <c r="C57" s="14" t="s">
        <v>33</v>
      </c>
      <c r="D57" s="13" t="s">
        <v>3</v>
      </c>
      <c r="E57" s="19">
        <v>1</v>
      </c>
      <c r="F57" s="20" t="s">
        <v>24</v>
      </c>
      <c r="G57" s="3">
        <f t="shared" si="0"/>
        <v>45895</v>
      </c>
      <c r="H57" s="3">
        <f t="shared" si="1"/>
        <v>45897</v>
      </c>
    </row>
    <row r="58" spans="1:8" hidden="1" x14ac:dyDescent="0.3">
      <c r="A58" s="13" t="s">
        <v>6</v>
      </c>
      <c r="B58" s="14" t="s">
        <v>31</v>
      </c>
      <c r="C58" s="14" t="s">
        <v>33</v>
      </c>
      <c r="D58" s="21" t="s">
        <v>14</v>
      </c>
      <c r="E58" s="19">
        <v>2</v>
      </c>
      <c r="F58" s="20" t="s">
        <v>24</v>
      </c>
      <c r="G58" s="3">
        <f t="shared" si="0"/>
        <v>45895</v>
      </c>
      <c r="H58" s="3">
        <f t="shared" si="1"/>
        <v>45897</v>
      </c>
    </row>
    <row r="59" spans="1:8" hidden="1" x14ac:dyDescent="0.3">
      <c r="A59" s="13" t="s">
        <v>6</v>
      </c>
      <c r="B59" s="14" t="s">
        <v>31</v>
      </c>
      <c r="C59" s="14" t="s">
        <v>33</v>
      </c>
      <c r="D59" s="13" t="s">
        <v>11</v>
      </c>
      <c r="E59" s="19">
        <v>4</v>
      </c>
      <c r="F59" s="20" t="s">
        <v>24</v>
      </c>
      <c r="G59" s="3">
        <f t="shared" si="0"/>
        <v>45895</v>
      </c>
      <c r="H59" s="3">
        <f t="shared" si="1"/>
        <v>45897</v>
      </c>
    </row>
    <row r="60" spans="1:8" s="12" customFormat="1" hidden="1" x14ac:dyDescent="0.3">
      <c r="A60" s="13" t="s">
        <v>6</v>
      </c>
      <c r="B60" s="14" t="s">
        <v>31</v>
      </c>
      <c r="C60" s="14" t="s">
        <v>33</v>
      </c>
      <c r="D60" s="13" t="s">
        <v>20</v>
      </c>
      <c r="E60" s="19">
        <v>1</v>
      </c>
      <c r="F60" s="20" t="s">
        <v>24</v>
      </c>
      <c r="G60" s="3">
        <f t="shared" si="0"/>
        <v>45895</v>
      </c>
      <c r="H60" s="3">
        <f t="shared" si="1"/>
        <v>45897</v>
      </c>
    </row>
    <row r="61" spans="1:8" s="12" customFormat="1" hidden="1" x14ac:dyDescent="0.3">
      <c r="A61" s="13" t="s">
        <v>6</v>
      </c>
      <c r="B61" s="14" t="s">
        <v>32</v>
      </c>
      <c r="C61" s="14" t="s">
        <v>33</v>
      </c>
      <c r="D61" s="13" t="s">
        <v>13</v>
      </c>
      <c r="E61" s="19">
        <v>1</v>
      </c>
      <c r="F61" s="20" t="s">
        <v>25</v>
      </c>
      <c r="G61" s="3">
        <f t="shared" si="0"/>
        <v>45896</v>
      </c>
      <c r="H61" s="3">
        <f t="shared" si="1"/>
        <v>45897</v>
      </c>
    </row>
    <row r="62" spans="1:8" hidden="1" x14ac:dyDescent="0.3">
      <c r="A62" s="13" t="s">
        <v>6</v>
      </c>
      <c r="B62" s="14" t="s">
        <v>32</v>
      </c>
      <c r="C62" s="14" t="s">
        <v>33</v>
      </c>
      <c r="D62" s="13" t="s">
        <v>12</v>
      </c>
      <c r="E62" s="19">
        <v>1</v>
      </c>
      <c r="F62" s="20" t="s">
        <v>25</v>
      </c>
      <c r="G62" s="3">
        <f t="shared" si="0"/>
        <v>45896</v>
      </c>
      <c r="H62" s="3">
        <f t="shared" si="1"/>
        <v>45897</v>
      </c>
    </row>
    <row r="63" spans="1:8" hidden="1" x14ac:dyDescent="0.3">
      <c r="A63" s="13" t="s">
        <v>8</v>
      </c>
      <c r="B63" s="14" t="s">
        <v>32</v>
      </c>
      <c r="C63" s="14" t="s">
        <v>33</v>
      </c>
      <c r="D63" s="13" t="s">
        <v>10</v>
      </c>
      <c r="E63" s="19">
        <v>1</v>
      </c>
      <c r="F63" s="20" t="s">
        <v>25</v>
      </c>
      <c r="G63" s="3">
        <f t="shared" si="0"/>
        <v>45896</v>
      </c>
      <c r="H63" s="3">
        <f t="shared" si="1"/>
        <v>45897</v>
      </c>
    </row>
    <row r="64" spans="1:8" hidden="1" x14ac:dyDescent="0.3">
      <c r="A64" s="13" t="s">
        <v>8</v>
      </c>
      <c r="B64" s="14" t="s">
        <v>32</v>
      </c>
      <c r="C64" s="14" t="s">
        <v>33</v>
      </c>
      <c r="D64" s="13" t="s">
        <v>9</v>
      </c>
      <c r="E64" s="19">
        <v>1</v>
      </c>
      <c r="F64" s="20" t="s">
        <v>25</v>
      </c>
      <c r="G64" s="3">
        <f t="shared" si="0"/>
        <v>45896</v>
      </c>
      <c r="H64" s="3">
        <f t="shared" si="1"/>
        <v>45897</v>
      </c>
    </row>
    <row r="65" spans="1:8" hidden="1" x14ac:dyDescent="0.3">
      <c r="A65" s="13" t="s">
        <v>4</v>
      </c>
      <c r="B65" s="14" t="s">
        <v>33</v>
      </c>
      <c r="C65" s="14" t="s">
        <v>30</v>
      </c>
      <c r="D65" s="13" t="s">
        <v>0</v>
      </c>
      <c r="E65" s="19">
        <v>1</v>
      </c>
      <c r="F65" s="20" t="s">
        <v>24</v>
      </c>
      <c r="G65" s="3">
        <f t="shared" si="0"/>
        <v>45897</v>
      </c>
      <c r="H65" s="3">
        <f t="shared" si="1"/>
        <v>45892</v>
      </c>
    </row>
    <row r="66" spans="1:8" hidden="1" x14ac:dyDescent="0.3">
      <c r="A66" s="13" t="s">
        <v>4</v>
      </c>
      <c r="B66" s="14" t="s">
        <v>32</v>
      </c>
      <c r="C66" s="14" t="s">
        <v>33</v>
      </c>
      <c r="D66" s="13" t="s">
        <v>18</v>
      </c>
      <c r="E66" s="19">
        <v>1</v>
      </c>
      <c r="F66" s="20" t="s">
        <v>25</v>
      </c>
      <c r="G66" s="3">
        <f t="shared" si="0"/>
        <v>45896</v>
      </c>
      <c r="H66" s="3">
        <f t="shared" si="1"/>
        <v>45897</v>
      </c>
    </row>
    <row r="67" spans="1:8" hidden="1" x14ac:dyDescent="0.3">
      <c r="A67" s="13" t="s">
        <v>4</v>
      </c>
      <c r="B67" s="14" t="s">
        <v>32</v>
      </c>
      <c r="C67" s="14" t="s">
        <v>33</v>
      </c>
      <c r="D67" s="13" t="s">
        <v>10</v>
      </c>
      <c r="E67" s="19">
        <v>1</v>
      </c>
      <c r="F67" s="20" t="s">
        <v>25</v>
      </c>
      <c r="G67" s="3">
        <f t="shared" ref="G67:H108" si="2">--RIGHT(B67,8)</f>
        <v>45896</v>
      </c>
      <c r="H67" s="3">
        <f t="shared" si="2"/>
        <v>45897</v>
      </c>
    </row>
    <row r="68" spans="1:8" x14ac:dyDescent="0.3">
      <c r="A68" s="13" t="s">
        <v>6</v>
      </c>
      <c r="B68" s="14" t="s">
        <v>33</v>
      </c>
      <c r="C68" s="25" t="s">
        <v>30</v>
      </c>
      <c r="D68" s="13" t="s">
        <v>10</v>
      </c>
      <c r="E68" s="19">
        <v>1</v>
      </c>
      <c r="F68" s="20" t="s">
        <v>24</v>
      </c>
      <c r="G68" s="3">
        <f t="shared" si="2"/>
        <v>45897</v>
      </c>
      <c r="H68" s="3">
        <f t="shared" si="2"/>
        <v>45892</v>
      </c>
    </row>
    <row r="69" spans="1:8" hidden="1" x14ac:dyDescent="0.3">
      <c r="A69" s="13" t="s">
        <v>6</v>
      </c>
      <c r="B69" s="14" t="s">
        <v>33</v>
      </c>
      <c r="C69" s="14" t="s">
        <v>30</v>
      </c>
      <c r="D69" s="13" t="s">
        <v>9</v>
      </c>
      <c r="E69" s="19">
        <v>1</v>
      </c>
      <c r="F69" s="20" t="s">
        <v>24</v>
      </c>
      <c r="G69" s="3">
        <f t="shared" si="2"/>
        <v>45897</v>
      </c>
      <c r="H69" s="3">
        <f t="shared" si="2"/>
        <v>45892</v>
      </c>
    </row>
    <row r="70" spans="1:8" hidden="1" x14ac:dyDescent="0.3">
      <c r="A70" s="13" t="s">
        <v>6</v>
      </c>
      <c r="B70" s="14" t="s">
        <v>33</v>
      </c>
      <c r="C70" s="14" t="s">
        <v>30</v>
      </c>
      <c r="D70" s="13" t="s">
        <v>37</v>
      </c>
      <c r="E70" s="19">
        <v>1</v>
      </c>
      <c r="F70" s="20" t="s">
        <v>24</v>
      </c>
      <c r="G70" s="3">
        <f t="shared" si="2"/>
        <v>45897</v>
      </c>
      <c r="H70" s="3">
        <f t="shared" si="2"/>
        <v>45892</v>
      </c>
    </row>
    <row r="71" spans="1:8" hidden="1" x14ac:dyDescent="0.3">
      <c r="A71" s="13" t="s">
        <v>6</v>
      </c>
      <c r="B71" s="14" t="s">
        <v>33</v>
      </c>
      <c r="C71" s="14" t="s">
        <v>30</v>
      </c>
      <c r="D71" s="13" t="s">
        <v>11</v>
      </c>
      <c r="E71" s="19">
        <v>1</v>
      </c>
      <c r="F71" s="20" t="s">
        <v>24</v>
      </c>
      <c r="G71" s="3">
        <f t="shared" si="2"/>
        <v>45897</v>
      </c>
      <c r="H71" s="3">
        <f t="shared" si="2"/>
        <v>45892</v>
      </c>
    </row>
    <row r="72" spans="1:8" hidden="1" x14ac:dyDescent="0.3">
      <c r="A72" s="13" t="s">
        <v>6</v>
      </c>
      <c r="B72" s="14" t="s">
        <v>32</v>
      </c>
      <c r="C72" s="14" t="s">
        <v>33</v>
      </c>
      <c r="D72" s="13" t="s">
        <v>10</v>
      </c>
      <c r="E72" s="19">
        <v>1</v>
      </c>
      <c r="F72" s="20" t="s">
        <v>25</v>
      </c>
      <c r="G72" s="3">
        <f t="shared" si="2"/>
        <v>45896</v>
      </c>
      <c r="H72" s="3">
        <f t="shared" si="2"/>
        <v>45897</v>
      </c>
    </row>
    <row r="73" spans="1:8" hidden="1" x14ac:dyDescent="0.3">
      <c r="A73" s="13" t="s">
        <v>6</v>
      </c>
      <c r="B73" s="14" t="s">
        <v>32</v>
      </c>
      <c r="C73" s="14" t="s">
        <v>33</v>
      </c>
      <c r="D73" s="13" t="s">
        <v>9</v>
      </c>
      <c r="E73" s="19">
        <v>1</v>
      </c>
      <c r="F73" s="20" t="s">
        <v>25</v>
      </c>
      <c r="G73" s="3">
        <f t="shared" si="2"/>
        <v>45896</v>
      </c>
      <c r="H73" s="3">
        <f t="shared" si="2"/>
        <v>45897</v>
      </c>
    </row>
    <row r="74" spans="1:8" hidden="1" x14ac:dyDescent="0.3">
      <c r="A74" s="13" t="s">
        <v>6</v>
      </c>
      <c r="B74" s="14" t="s">
        <v>32</v>
      </c>
      <c r="C74" s="14" t="s">
        <v>33</v>
      </c>
      <c r="D74" s="13" t="s">
        <v>11</v>
      </c>
      <c r="E74" s="19">
        <v>4</v>
      </c>
      <c r="F74" s="20" t="s">
        <v>24</v>
      </c>
      <c r="G74" s="3">
        <f t="shared" si="2"/>
        <v>45896</v>
      </c>
      <c r="H74" s="3">
        <f t="shared" si="2"/>
        <v>45897</v>
      </c>
    </row>
    <row r="75" spans="1:8" x14ac:dyDescent="0.3">
      <c r="A75" s="13" t="s">
        <v>6</v>
      </c>
      <c r="B75" s="14" t="s">
        <v>32</v>
      </c>
      <c r="C75" s="14" t="s">
        <v>33</v>
      </c>
      <c r="D75" s="13" t="s">
        <v>10</v>
      </c>
      <c r="E75" s="19">
        <v>1</v>
      </c>
      <c r="F75" s="20" t="s">
        <v>24</v>
      </c>
      <c r="G75" s="3">
        <f t="shared" si="2"/>
        <v>45896</v>
      </c>
      <c r="H75" s="3">
        <f t="shared" si="2"/>
        <v>45897</v>
      </c>
    </row>
    <row r="76" spans="1:8" hidden="1" x14ac:dyDescent="0.3">
      <c r="A76" s="13" t="s">
        <v>6</v>
      </c>
      <c r="B76" s="14" t="s">
        <v>32</v>
      </c>
      <c r="C76" s="14" t="s">
        <v>33</v>
      </c>
      <c r="D76" s="13" t="s">
        <v>9</v>
      </c>
      <c r="E76" s="19">
        <v>1</v>
      </c>
      <c r="F76" s="20" t="s">
        <v>24</v>
      </c>
      <c r="G76" s="3">
        <f t="shared" si="2"/>
        <v>45896</v>
      </c>
      <c r="H76" s="3">
        <f t="shared" si="2"/>
        <v>45897</v>
      </c>
    </row>
    <row r="77" spans="1:8" hidden="1" x14ac:dyDescent="0.3">
      <c r="A77" s="13" t="s">
        <v>6</v>
      </c>
      <c r="B77" s="14" t="s">
        <v>32</v>
      </c>
      <c r="C77" s="14" t="s">
        <v>33</v>
      </c>
      <c r="D77" s="13" t="s">
        <v>20</v>
      </c>
      <c r="E77" s="19">
        <v>1</v>
      </c>
      <c r="F77" s="20"/>
      <c r="G77" s="3">
        <f t="shared" si="2"/>
        <v>45896</v>
      </c>
      <c r="H77" s="3">
        <f t="shared" si="2"/>
        <v>45897</v>
      </c>
    </row>
    <row r="78" spans="1:8" hidden="1" x14ac:dyDescent="0.3">
      <c r="A78" s="13" t="s">
        <v>6</v>
      </c>
      <c r="B78" s="14" t="s">
        <v>32</v>
      </c>
      <c r="C78" s="14" t="s">
        <v>33</v>
      </c>
      <c r="D78" s="13" t="s">
        <v>37</v>
      </c>
      <c r="E78" s="19">
        <v>1</v>
      </c>
      <c r="F78" s="20" t="s">
        <v>24</v>
      </c>
      <c r="G78" s="3">
        <f t="shared" si="2"/>
        <v>45896</v>
      </c>
      <c r="H78" s="3">
        <f t="shared" si="2"/>
        <v>45897</v>
      </c>
    </row>
    <row r="79" spans="1:8" hidden="1" x14ac:dyDescent="0.3">
      <c r="A79" s="13" t="s">
        <v>6</v>
      </c>
      <c r="B79" s="14" t="s">
        <v>32</v>
      </c>
      <c r="C79" s="14" t="s">
        <v>33</v>
      </c>
      <c r="D79" s="13" t="s">
        <v>11</v>
      </c>
      <c r="E79" s="19">
        <v>4</v>
      </c>
      <c r="F79" s="20" t="s">
        <v>24</v>
      </c>
      <c r="G79" s="3">
        <f t="shared" si="2"/>
        <v>45896</v>
      </c>
      <c r="H79" s="3">
        <f t="shared" si="2"/>
        <v>45897</v>
      </c>
    </row>
    <row r="80" spans="1:8" hidden="1" x14ac:dyDescent="0.3">
      <c r="A80" s="13" t="s">
        <v>4</v>
      </c>
      <c r="B80" s="14" t="s">
        <v>34</v>
      </c>
      <c r="C80" s="14" t="s">
        <v>35</v>
      </c>
      <c r="D80" s="13" t="s">
        <v>18</v>
      </c>
      <c r="E80" s="19">
        <v>1</v>
      </c>
      <c r="F80" s="20" t="s">
        <v>25</v>
      </c>
      <c r="G80" s="3">
        <f t="shared" si="2"/>
        <v>45898</v>
      </c>
      <c r="H80" s="3">
        <f t="shared" si="2"/>
        <v>45899</v>
      </c>
    </row>
    <row r="81" spans="1:8" hidden="1" x14ac:dyDescent="0.3">
      <c r="A81" s="13" t="s">
        <v>4</v>
      </c>
      <c r="B81" s="14" t="s">
        <v>34</v>
      </c>
      <c r="C81" s="14" t="s">
        <v>35</v>
      </c>
      <c r="D81" s="13" t="s">
        <v>9</v>
      </c>
      <c r="E81" s="19">
        <v>1</v>
      </c>
      <c r="F81" s="20" t="s">
        <v>25</v>
      </c>
      <c r="G81" s="3">
        <f t="shared" si="2"/>
        <v>45898</v>
      </c>
      <c r="H81" s="3">
        <f t="shared" si="2"/>
        <v>45899</v>
      </c>
    </row>
    <row r="82" spans="1:8" hidden="1" x14ac:dyDescent="0.3">
      <c r="A82" s="13" t="s">
        <v>4</v>
      </c>
      <c r="B82" s="14" t="s">
        <v>34</v>
      </c>
      <c r="C82" s="14" t="s">
        <v>35</v>
      </c>
      <c r="D82" s="13" t="s">
        <v>10</v>
      </c>
      <c r="E82" s="19">
        <v>1</v>
      </c>
      <c r="F82" s="20" t="s">
        <v>25</v>
      </c>
      <c r="G82" s="3">
        <f t="shared" si="2"/>
        <v>45898</v>
      </c>
      <c r="H82" s="3">
        <f t="shared" si="2"/>
        <v>45899</v>
      </c>
    </row>
    <row r="83" spans="1:8" hidden="1" x14ac:dyDescent="0.3">
      <c r="A83" s="13" t="s">
        <v>4</v>
      </c>
      <c r="B83" s="14" t="s">
        <v>34</v>
      </c>
      <c r="C83" s="14" t="s">
        <v>35</v>
      </c>
      <c r="D83" s="13" t="s">
        <v>0</v>
      </c>
      <c r="E83" s="19">
        <v>1</v>
      </c>
      <c r="F83" s="20" t="s">
        <v>25</v>
      </c>
      <c r="G83" s="3">
        <f t="shared" si="2"/>
        <v>45898</v>
      </c>
      <c r="H83" s="3">
        <f t="shared" si="2"/>
        <v>45899</v>
      </c>
    </row>
    <row r="84" spans="1:8" x14ac:dyDescent="0.3">
      <c r="A84" s="13" t="s">
        <v>6</v>
      </c>
      <c r="B84" s="14" t="s">
        <v>34</v>
      </c>
      <c r="C84" s="14" t="s">
        <v>35</v>
      </c>
      <c r="D84" s="13" t="s">
        <v>10</v>
      </c>
      <c r="E84" s="19">
        <v>1</v>
      </c>
      <c r="F84" s="20" t="s">
        <v>24</v>
      </c>
      <c r="G84" s="3">
        <f t="shared" si="2"/>
        <v>45898</v>
      </c>
      <c r="H84" s="3">
        <f t="shared" si="2"/>
        <v>45899</v>
      </c>
    </row>
    <row r="85" spans="1:8" hidden="1" x14ac:dyDescent="0.3">
      <c r="A85" s="13" t="s">
        <v>6</v>
      </c>
      <c r="B85" s="14" t="s">
        <v>34</v>
      </c>
      <c r="C85" s="14" t="s">
        <v>35</v>
      </c>
      <c r="D85" s="13" t="s">
        <v>9</v>
      </c>
      <c r="E85" s="19">
        <v>1</v>
      </c>
      <c r="F85" s="20" t="s">
        <v>24</v>
      </c>
      <c r="G85" s="3">
        <f t="shared" si="2"/>
        <v>45898</v>
      </c>
      <c r="H85" s="3">
        <f t="shared" si="2"/>
        <v>45899</v>
      </c>
    </row>
    <row r="86" spans="1:8" hidden="1" x14ac:dyDescent="0.3">
      <c r="A86" s="13" t="s">
        <v>6</v>
      </c>
      <c r="B86" s="14" t="s">
        <v>34</v>
      </c>
      <c r="C86" s="14" t="s">
        <v>35</v>
      </c>
      <c r="D86" s="13" t="s">
        <v>9</v>
      </c>
      <c r="E86" s="19">
        <v>1</v>
      </c>
      <c r="F86" s="20" t="s">
        <v>24</v>
      </c>
      <c r="G86" s="3">
        <f t="shared" si="2"/>
        <v>45898</v>
      </c>
      <c r="H86" s="3">
        <f t="shared" si="2"/>
        <v>45899</v>
      </c>
    </row>
    <row r="87" spans="1:8" x14ac:dyDescent="0.3">
      <c r="A87" s="13" t="s">
        <v>6</v>
      </c>
      <c r="B87" s="14" t="s">
        <v>34</v>
      </c>
      <c r="C87" s="14" t="s">
        <v>35</v>
      </c>
      <c r="D87" s="13" t="s">
        <v>10</v>
      </c>
      <c r="E87" s="19">
        <v>1</v>
      </c>
      <c r="F87" s="20" t="s">
        <v>24</v>
      </c>
      <c r="G87" s="3">
        <f t="shared" si="2"/>
        <v>45898</v>
      </c>
      <c r="H87" s="3">
        <f t="shared" si="2"/>
        <v>45899</v>
      </c>
    </row>
    <row r="88" spans="1:8" x14ac:dyDescent="0.3">
      <c r="A88" s="13" t="s">
        <v>4</v>
      </c>
      <c r="B88" s="14" t="s">
        <v>34</v>
      </c>
      <c r="C88" s="14" t="s">
        <v>35</v>
      </c>
      <c r="D88" s="13" t="s">
        <v>10</v>
      </c>
      <c r="E88" s="19">
        <v>1</v>
      </c>
      <c r="F88" s="20" t="s">
        <v>24</v>
      </c>
      <c r="G88" s="3">
        <f t="shared" si="2"/>
        <v>45898</v>
      </c>
      <c r="H88" s="3">
        <f t="shared" si="2"/>
        <v>45899</v>
      </c>
    </row>
    <row r="89" spans="1:8" hidden="1" x14ac:dyDescent="0.3">
      <c r="A89" s="13" t="s">
        <v>4</v>
      </c>
      <c r="B89" s="14" t="s">
        <v>34</v>
      </c>
      <c r="C89" s="14" t="s">
        <v>35</v>
      </c>
      <c r="D89" s="13" t="s">
        <v>9</v>
      </c>
      <c r="E89" s="19">
        <v>1</v>
      </c>
      <c r="F89" s="20" t="s">
        <v>24</v>
      </c>
      <c r="G89" s="3">
        <f t="shared" si="2"/>
        <v>45898</v>
      </c>
      <c r="H89" s="3">
        <f t="shared" si="2"/>
        <v>45899</v>
      </c>
    </row>
    <row r="90" spans="1:8" hidden="1" x14ac:dyDescent="0.3">
      <c r="A90" s="13" t="s">
        <v>4</v>
      </c>
      <c r="B90" s="14" t="s">
        <v>34</v>
      </c>
      <c r="C90" s="14" t="s">
        <v>35</v>
      </c>
      <c r="D90" s="13" t="s">
        <v>18</v>
      </c>
      <c r="E90" s="19">
        <v>1</v>
      </c>
      <c r="F90" s="20" t="s">
        <v>25</v>
      </c>
      <c r="G90" s="3">
        <f t="shared" si="2"/>
        <v>45898</v>
      </c>
      <c r="H90" s="3">
        <f t="shared" si="2"/>
        <v>45899</v>
      </c>
    </row>
    <row r="91" spans="1:8" hidden="1" x14ac:dyDescent="0.3">
      <c r="A91" s="13" t="s">
        <v>4</v>
      </c>
      <c r="B91" s="14" t="s">
        <v>34</v>
      </c>
      <c r="C91" s="14" t="s">
        <v>35</v>
      </c>
      <c r="D91" s="13" t="s">
        <v>0</v>
      </c>
      <c r="E91" s="19">
        <v>1</v>
      </c>
      <c r="F91" s="20" t="s">
        <v>25</v>
      </c>
      <c r="G91" s="3">
        <f t="shared" si="2"/>
        <v>45898</v>
      </c>
      <c r="H91" s="3">
        <f t="shared" si="2"/>
        <v>45899</v>
      </c>
    </row>
    <row r="92" spans="1:8" hidden="1" x14ac:dyDescent="0.3">
      <c r="A92" s="13" t="s">
        <v>6</v>
      </c>
      <c r="B92" s="14" t="s">
        <v>34</v>
      </c>
      <c r="C92" s="14" t="s">
        <v>35</v>
      </c>
      <c r="D92" s="13" t="s">
        <v>21</v>
      </c>
      <c r="E92" s="19">
        <v>1</v>
      </c>
      <c r="F92" s="20" t="s">
        <v>25</v>
      </c>
      <c r="G92" s="3">
        <f t="shared" si="2"/>
        <v>45898</v>
      </c>
      <c r="H92" s="3">
        <f t="shared" si="2"/>
        <v>45899</v>
      </c>
    </row>
    <row r="93" spans="1:8" hidden="1" x14ac:dyDescent="0.3">
      <c r="A93" s="13" t="s">
        <v>6</v>
      </c>
      <c r="B93" s="14" t="s">
        <v>34</v>
      </c>
      <c r="C93" s="14" t="s">
        <v>35</v>
      </c>
      <c r="D93" s="13" t="s">
        <v>2</v>
      </c>
      <c r="E93" s="19">
        <v>20</v>
      </c>
      <c r="F93" s="20" t="s">
        <v>25</v>
      </c>
      <c r="G93" s="3">
        <f t="shared" si="2"/>
        <v>45898</v>
      </c>
      <c r="H93" s="3">
        <f t="shared" si="2"/>
        <v>45899</v>
      </c>
    </row>
    <row r="94" spans="1:8" hidden="1" x14ac:dyDescent="0.3">
      <c r="A94" s="13" t="s">
        <v>6</v>
      </c>
      <c r="B94" s="14" t="s">
        <v>34</v>
      </c>
      <c r="C94" s="14" t="s">
        <v>35</v>
      </c>
      <c r="D94" s="13" t="s">
        <v>12</v>
      </c>
      <c r="E94" s="19">
        <v>1</v>
      </c>
      <c r="F94" s="20" t="s">
        <v>24</v>
      </c>
      <c r="G94" s="3">
        <f t="shared" si="2"/>
        <v>45898</v>
      </c>
      <c r="H94" s="3">
        <f t="shared" si="2"/>
        <v>45899</v>
      </c>
    </row>
    <row r="95" spans="1:8" hidden="1" x14ac:dyDescent="0.3">
      <c r="A95" s="13" t="s">
        <v>6</v>
      </c>
      <c r="B95" s="14" t="s">
        <v>34</v>
      </c>
      <c r="C95" s="14" t="s">
        <v>35</v>
      </c>
      <c r="D95" s="13" t="s">
        <v>13</v>
      </c>
      <c r="E95" s="19">
        <v>1</v>
      </c>
      <c r="F95" s="20" t="s">
        <v>24</v>
      </c>
      <c r="G95" s="3">
        <f t="shared" si="2"/>
        <v>45898</v>
      </c>
      <c r="H95" s="3">
        <f t="shared" si="2"/>
        <v>45899</v>
      </c>
    </row>
    <row r="96" spans="1:8" hidden="1" x14ac:dyDescent="0.3">
      <c r="A96" s="13" t="s">
        <v>6</v>
      </c>
      <c r="B96" s="14" t="s">
        <v>34</v>
      </c>
      <c r="C96" s="14" t="s">
        <v>35</v>
      </c>
      <c r="D96" s="13" t="s">
        <v>20</v>
      </c>
      <c r="E96" s="19">
        <v>1</v>
      </c>
      <c r="F96" s="20" t="s">
        <v>24</v>
      </c>
      <c r="G96" s="3">
        <f t="shared" si="2"/>
        <v>45898</v>
      </c>
      <c r="H96" s="3">
        <f t="shared" si="2"/>
        <v>45899</v>
      </c>
    </row>
    <row r="97" spans="1:8" hidden="1" x14ac:dyDescent="0.3">
      <c r="A97" s="13" t="s">
        <v>6</v>
      </c>
      <c r="B97" s="14" t="s">
        <v>34</v>
      </c>
      <c r="C97" s="14" t="s">
        <v>35</v>
      </c>
      <c r="D97" s="13" t="s">
        <v>11</v>
      </c>
      <c r="E97" s="19">
        <v>2</v>
      </c>
      <c r="F97" s="20" t="s">
        <v>24</v>
      </c>
      <c r="G97" s="3">
        <f t="shared" si="2"/>
        <v>45898</v>
      </c>
      <c r="H97" s="3">
        <f t="shared" si="2"/>
        <v>45899</v>
      </c>
    </row>
    <row r="98" spans="1:8" x14ac:dyDescent="0.3">
      <c r="A98" s="13" t="s">
        <v>6</v>
      </c>
      <c r="B98" s="14" t="s">
        <v>34</v>
      </c>
      <c r="C98" s="14" t="s">
        <v>35</v>
      </c>
      <c r="D98" s="13" t="s">
        <v>10</v>
      </c>
      <c r="E98" s="19">
        <v>1</v>
      </c>
      <c r="F98" s="20" t="s">
        <v>24</v>
      </c>
      <c r="G98" s="3">
        <f t="shared" si="2"/>
        <v>45898</v>
      </c>
      <c r="H98" s="3">
        <f t="shared" si="2"/>
        <v>45899</v>
      </c>
    </row>
    <row r="99" spans="1:8" hidden="1" x14ac:dyDescent="0.3">
      <c r="A99" s="13" t="s">
        <v>6</v>
      </c>
      <c r="B99" s="14" t="s">
        <v>34</v>
      </c>
      <c r="C99" s="14" t="s">
        <v>35</v>
      </c>
      <c r="D99" s="13" t="s">
        <v>9</v>
      </c>
      <c r="E99" s="19">
        <v>1</v>
      </c>
      <c r="F99" s="20" t="s">
        <v>24</v>
      </c>
      <c r="G99" s="3">
        <f t="shared" si="2"/>
        <v>45898</v>
      </c>
      <c r="H99" s="3">
        <f t="shared" si="2"/>
        <v>45899</v>
      </c>
    </row>
    <row r="100" spans="1:8" hidden="1" x14ac:dyDescent="0.3">
      <c r="A100" s="13" t="s">
        <v>6</v>
      </c>
      <c r="B100" s="14" t="s">
        <v>34</v>
      </c>
      <c r="C100" s="14" t="s">
        <v>35</v>
      </c>
      <c r="D100" s="13" t="s">
        <v>11</v>
      </c>
      <c r="E100" s="19">
        <v>2</v>
      </c>
      <c r="F100" s="20" t="s">
        <v>24</v>
      </c>
      <c r="G100" s="3">
        <f t="shared" si="2"/>
        <v>45898</v>
      </c>
      <c r="H100" s="3">
        <f t="shared" si="2"/>
        <v>45899</v>
      </c>
    </row>
    <row r="101" spans="1:8" hidden="1" x14ac:dyDescent="0.3">
      <c r="A101" s="13" t="s">
        <v>6</v>
      </c>
      <c r="B101" s="14" t="s">
        <v>34</v>
      </c>
      <c r="C101" s="14" t="s">
        <v>35</v>
      </c>
      <c r="D101" s="13" t="s">
        <v>13</v>
      </c>
      <c r="E101" s="19">
        <v>1</v>
      </c>
      <c r="F101" s="20" t="s">
        <v>24</v>
      </c>
      <c r="G101" s="3">
        <f t="shared" si="2"/>
        <v>45898</v>
      </c>
      <c r="H101" s="3">
        <f t="shared" si="2"/>
        <v>45899</v>
      </c>
    </row>
    <row r="102" spans="1:8" hidden="1" x14ac:dyDescent="0.3">
      <c r="A102" s="13" t="s">
        <v>6</v>
      </c>
      <c r="B102" s="14" t="s">
        <v>34</v>
      </c>
      <c r="C102" s="14" t="s">
        <v>35</v>
      </c>
      <c r="D102" s="13" t="s">
        <v>12</v>
      </c>
      <c r="E102" s="19">
        <v>1</v>
      </c>
      <c r="F102" s="20" t="s">
        <v>24</v>
      </c>
      <c r="G102" s="3">
        <f t="shared" si="2"/>
        <v>45898</v>
      </c>
      <c r="H102" s="3">
        <f t="shared" si="2"/>
        <v>45899</v>
      </c>
    </row>
    <row r="103" spans="1:8" x14ac:dyDescent="0.3">
      <c r="A103" s="13" t="s">
        <v>8</v>
      </c>
      <c r="B103" s="14" t="s">
        <v>34</v>
      </c>
      <c r="C103" s="14" t="s">
        <v>35</v>
      </c>
      <c r="D103" s="13" t="s">
        <v>10</v>
      </c>
      <c r="E103" s="19">
        <v>1</v>
      </c>
      <c r="F103" s="20" t="s">
        <v>24</v>
      </c>
      <c r="G103" s="3">
        <f t="shared" si="2"/>
        <v>45898</v>
      </c>
      <c r="H103" s="3">
        <f t="shared" si="2"/>
        <v>45899</v>
      </c>
    </row>
    <row r="104" spans="1:8" hidden="1" x14ac:dyDescent="0.3">
      <c r="A104" s="13" t="s">
        <v>8</v>
      </c>
      <c r="B104" s="14" t="s">
        <v>34</v>
      </c>
      <c r="C104" s="14" t="s">
        <v>35</v>
      </c>
      <c r="D104" s="13" t="s">
        <v>18</v>
      </c>
      <c r="E104" s="19">
        <v>1</v>
      </c>
      <c r="F104" s="20" t="s">
        <v>24</v>
      </c>
      <c r="G104" s="3">
        <f t="shared" si="2"/>
        <v>45898</v>
      </c>
      <c r="H104" s="3">
        <f t="shared" si="2"/>
        <v>45899</v>
      </c>
    </row>
    <row r="105" spans="1:8" hidden="1" x14ac:dyDescent="0.3">
      <c r="A105" s="13" t="s">
        <v>8</v>
      </c>
      <c r="B105" s="14" t="s">
        <v>31</v>
      </c>
      <c r="C105" s="14" t="s">
        <v>33</v>
      </c>
      <c r="D105" s="13" t="s">
        <v>0</v>
      </c>
      <c r="E105" s="19">
        <v>1</v>
      </c>
      <c r="F105" s="20" t="s">
        <v>25</v>
      </c>
      <c r="G105" s="3">
        <f t="shared" si="2"/>
        <v>45895</v>
      </c>
      <c r="H105" s="3">
        <f t="shared" si="2"/>
        <v>45897</v>
      </c>
    </row>
    <row r="106" spans="1:8" hidden="1" x14ac:dyDescent="0.3">
      <c r="A106" s="13" t="s">
        <v>6</v>
      </c>
      <c r="B106" s="14" t="s">
        <v>31</v>
      </c>
      <c r="C106" s="14" t="s">
        <v>33</v>
      </c>
      <c r="D106" s="13" t="s">
        <v>21</v>
      </c>
      <c r="E106" s="19">
        <v>1</v>
      </c>
      <c r="F106" s="20" t="s">
        <v>24</v>
      </c>
      <c r="G106" s="3">
        <f t="shared" si="2"/>
        <v>45895</v>
      </c>
      <c r="H106" s="3">
        <f t="shared" si="2"/>
        <v>45897</v>
      </c>
    </row>
    <row r="107" spans="1:8" hidden="1" x14ac:dyDescent="0.3">
      <c r="A107" s="13" t="s">
        <v>6</v>
      </c>
      <c r="B107" s="14" t="s">
        <v>31</v>
      </c>
      <c r="C107" s="14" t="s">
        <v>33</v>
      </c>
      <c r="D107" s="13" t="s">
        <v>2</v>
      </c>
      <c r="E107" s="19">
        <v>15</v>
      </c>
      <c r="F107" s="20" t="s">
        <v>24</v>
      </c>
      <c r="G107" s="3">
        <f t="shared" si="2"/>
        <v>45895</v>
      </c>
      <c r="H107" s="3">
        <f t="shared" si="2"/>
        <v>45897</v>
      </c>
    </row>
    <row r="108" spans="1:8" hidden="1" x14ac:dyDescent="0.3">
      <c r="A108" s="13" t="s">
        <v>6</v>
      </c>
      <c r="B108" s="14" t="s">
        <v>31</v>
      </c>
      <c r="C108" s="14" t="s">
        <v>33</v>
      </c>
      <c r="D108" s="13" t="s">
        <v>11</v>
      </c>
      <c r="E108" s="19">
        <v>2</v>
      </c>
      <c r="F108" s="20" t="s">
        <v>24</v>
      </c>
      <c r="G108" s="3">
        <f t="shared" si="2"/>
        <v>45895</v>
      </c>
      <c r="H108" s="3">
        <f t="shared" si="2"/>
        <v>45897</v>
      </c>
    </row>
    <row r="110" spans="1:8" x14ac:dyDescent="0.3">
      <c r="A110" s="3"/>
      <c r="C110"/>
      <c r="D110" s="5"/>
      <c r="E110" s="10"/>
      <c r="F110"/>
    </row>
    <row r="337" spans="1:6" x14ac:dyDescent="0.3">
      <c r="A337" s="2"/>
      <c r="B337" s="6"/>
      <c r="C337" s="6"/>
      <c r="D337" s="2"/>
      <c r="E337" s="4"/>
      <c r="F337" s="9"/>
    </row>
  </sheetData>
  <autoFilter ref="A1:H108" xr:uid="{C31079D0-3058-439E-9953-498126E231A0}">
    <filterColumn colId="3">
      <filters>
        <filter val="Bouilloire"/>
      </filters>
    </filterColumn>
    <filterColumn colId="5">
      <filters>
        <filter val="Sortie inventaire"/>
      </filters>
    </filterColumn>
  </autoFilter>
  <phoneticPr fontId="2" type="noConversion"/>
  <dataValidations count="1">
    <dataValidation type="list" allowBlank="1" showInputMessage="1" showErrorMessage="1" sqref="E110 F111:F1048576 F1:F109 A1:D1048576" xr:uid="{0A697610-8A7D-4B1E-BA2E-B9394EFD4EA2}">
      <formula1>#REF!</formula1>
    </dataValidation>
  </dataValidations>
  <pageMargins left="0.7" right="0.7" top="0.75" bottom="0.75" header="0.3" footer="0.3"/>
  <headerFooter>
    <oddFooter>&amp;L_x000D_&amp;1#&amp;"Calibri"&amp;8&amp;K000000 LIMITED SHARING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E401C-187E-4ACE-99B5-8B8833B41FDE}">
  <dimension ref="A1:J16"/>
  <sheetViews>
    <sheetView tabSelected="1" workbookViewId="0">
      <selection activeCell="E10" sqref="E10"/>
    </sheetView>
  </sheetViews>
  <sheetFormatPr baseColWidth="10" defaultRowHeight="14.4" x14ac:dyDescent="0.3"/>
  <cols>
    <col min="1" max="1" width="16.33203125" bestFit="1" customWidth="1"/>
    <col min="4" max="4" width="17.109375" bestFit="1" customWidth="1"/>
    <col min="5" max="5" width="15.5546875" bestFit="1" customWidth="1"/>
    <col min="6" max="6" width="15.6640625" bestFit="1" customWidth="1"/>
    <col min="7" max="7" width="14.77734375" bestFit="1" customWidth="1"/>
    <col min="8" max="8" width="15.21875" bestFit="1" customWidth="1"/>
    <col min="9" max="9" width="15.6640625" bestFit="1" customWidth="1"/>
    <col min="10" max="10" width="15.33203125" bestFit="1" customWidth="1"/>
  </cols>
  <sheetData>
    <row r="1" spans="1:10" s="1" customFormat="1" ht="31.2" x14ac:dyDescent="0.3">
      <c r="A1" s="7" t="s">
        <v>26</v>
      </c>
      <c r="B1" s="7" t="s">
        <v>27</v>
      </c>
      <c r="C1" s="7" t="s">
        <v>28</v>
      </c>
      <c r="D1" s="8">
        <f ca="1">TODAY()</f>
        <v>45849</v>
      </c>
      <c r="E1" s="24">
        <v>45895</v>
      </c>
      <c r="F1" s="24">
        <v>45896</v>
      </c>
      <c r="G1" s="24">
        <v>45897</v>
      </c>
      <c r="H1" s="24">
        <v>45898</v>
      </c>
      <c r="I1" s="24">
        <v>45899</v>
      </c>
      <c r="J1" s="24">
        <v>45900</v>
      </c>
    </row>
    <row r="2" spans="1:10" x14ac:dyDescent="0.3">
      <c r="A2" t="s">
        <v>10</v>
      </c>
      <c r="B2" s="11">
        <v>16</v>
      </c>
      <c r="C2" s="5">
        <f ca="1">B2-D2</f>
        <v>16</v>
      </c>
      <c r="D2" s="26">
        <f ca="1">SUMIFS(Base_données!$E:$E,
Base_données!$G:$G,"&lt;="&amp;D$1,
Base_données!$H:$H,"&gt;="&amp;D$1,
Base_données!$D:$D,$A2,
Base_données!$F:$F,"Sortie inventaire")</f>
        <v>0</v>
      </c>
      <c r="E2">
        <f>$B2-SUMIFS(Base_données!$E:$E,
Base_données!$G:$G,"&lt;="&amp;E$1,
Base_données!$H:$H,"&gt;="&amp;E$1,
Base_données!$D:$D,$A2,
Base_données!$F:$F,"Sortie inventaire")</f>
        <v>13</v>
      </c>
      <c r="F2">
        <f>$B2-SUMIFS(Base_données!$E:$E,
Base_données!$G:$G,"&lt;="&amp;F$1,
Base_données!$H:$H,"&gt;="&amp;F$1,
Base_données!$D:$D,$A2,
Base_données!$F:$F,"Sortie inventaire")</f>
        <v>7</v>
      </c>
      <c r="G2">
        <f>$B2-SUMIFS(Base_données!$E:$E,
Base_données!$G:$G,"&lt;="&amp;G$1,
Base_données!$H:$H,"&gt;="&amp;G$1,
Base_données!$D:$D,$A2,
Base_données!$F:$F,"Sortie inventaire")</f>
        <v>7</v>
      </c>
      <c r="H2">
        <f>$B2-SUMIFS(Base_données!$E:$E,
Base_données!$G:$G,"&lt;="&amp;H$1,
Base_données!$H:$H,"&gt;="&amp;H$1,
Base_données!$D:$D,$A2,
Base_données!$F:$F,"Sortie inventaire")</f>
        <v>6</v>
      </c>
      <c r="I2">
        <f>$B2-SUMIFS(Base_données!$E:$E,
Base_données!$G:$G,"&lt;="&amp;I$1,
Base_données!$H:$H,"&gt;="&amp;I$1,
Base_données!$D:$D,$A2,
Base_données!$F:$F,"Sortie inventaire")</f>
        <v>9</v>
      </c>
      <c r="J2">
        <f>$B2-SUMIFS(Base_données!$E:$E,
Base_données!$G:$G,"&lt;="&amp;J$1,
Base_données!$H:$H,"&gt;="&amp;J$1,
Base_données!$D:$D,$A2,
Base_données!$F:$F,"Sortie inventaire")</f>
        <v>16</v>
      </c>
    </row>
    <row r="3" spans="1:10" x14ac:dyDescent="0.3">
      <c r="A3" t="s">
        <v>9</v>
      </c>
      <c r="B3" s="11">
        <v>9</v>
      </c>
      <c r="C3" s="5">
        <f ca="1">B3-D3</f>
        <v>9</v>
      </c>
      <c r="D3" s="26">
        <f ca="1">SUMIFS(Base_données!$E:$E,
Base_données!$G:$G,"&lt;="&amp;D$1,
Base_données!$H:$H,"&gt;="&amp;D$1,
Base_données!$D:$D,$A3,
Base_données!$F:$F,"Sortie inventaire")</f>
        <v>0</v>
      </c>
      <c r="E3">
        <f>$B3-SUMIFS(Base_données!$E:$E,
Base_données!$G:$G,"&lt;="&amp;E$1,
Base_données!$H:$H,"&gt;="&amp;E$1,
Base_données!$D:$D,$A3,
Base_données!$F:$F,"Sortie inventaire")</f>
        <v>7</v>
      </c>
      <c r="F3">
        <f>$B3-SUMIFS(Base_données!$E:$E,
Base_données!$G:$G,"&lt;="&amp;F$1,
Base_données!$H:$H,"&gt;="&amp;F$1,
Base_données!$D:$D,$A3,
Base_données!$F:$F,"Sortie inventaire")</f>
        <v>3</v>
      </c>
      <c r="G3">
        <f>$B3-SUMIFS(Base_données!$E:$E,
Base_données!$G:$G,"&lt;="&amp;G$1,
Base_données!$H:$H,"&gt;="&amp;G$1,
Base_données!$D:$D,$A3,
Base_données!$F:$F,"Sortie inventaire")</f>
        <v>3</v>
      </c>
      <c r="H3">
        <f>$B3-SUMIFS(Base_données!$E:$E,
Base_données!$G:$G,"&lt;="&amp;H$1,
Base_données!$H:$H,"&gt;="&amp;H$1,
Base_données!$D:$D,$A3,
Base_données!$F:$F,"Sortie inventaire")</f>
        <v>1</v>
      </c>
      <c r="I3">
        <f>$B3-SUMIFS(Base_données!$E:$E,
Base_données!$G:$G,"&lt;="&amp;I$1,
Base_données!$H:$H,"&gt;="&amp;I$1,
Base_données!$D:$D,$A3,
Base_données!$F:$F,"Sortie inventaire")</f>
        <v>3</v>
      </c>
      <c r="J3">
        <f>$B3-SUMIFS(Base_données!$E:$E,
Base_données!$G:$G,"&lt;="&amp;J$1,
Base_données!$H:$H,"&gt;="&amp;J$1,
Base_données!$D:$D,$A3,
Base_données!$F:$F,"Sortie inventaire")</f>
        <v>9</v>
      </c>
    </row>
    <row r="4" spans="1:10" x14ac:dyDescent="0.3">
      <c r="A4" t="s">
        <v>2</v>
      </c>
      <c r="B4" s="11">
        <v>208</v>
      </c>
      <c r="C4" s="5">
        <f t="shared" ref="C4:C16" ca="1" si="0">B4-D4</f>
        <v>208</v>
      </c>
      <c r="D4" s="26">
        <f ca="1">SUMIFS(Base_données!$E:$E,
Base_données!$G:$G,"&lt;="&amp;D$1,
Base_données!$H:$H,"&gt;="&amp;D$1,
Base_données!$D:$D,$A4,
Base_données!$F:$F,"Sortie inventaire")</f>
        <v>0</v>
      </c>
      <c r="E4">
        <f>$B4-SUMIFS(Base_données!$E:$E,
Base_données!$G:$G,"&lt;="&amp;E$1,
Base_données!$H:$H,"&gt;="&amp;E$1,
Base_données!$D:$D,$A4,
Base_données!$F:$F,"Sortie inventaire")</f>
        <v>193</v>
      </c>
      <c r="F4">
        <f>$B4-SUMIFS(Base_données!$E:$E,
Base_données!$G:$G,"&lt;="&amp;F$1,
Base_données!$H:$H,"&gt;="&amp;F$1,
Base_données!$D:$D,$A4,
Base_données!$F:$F,"Sortie inventaire")</f>
        <v>193</v>
      </c>
      <c r="G4">
        <f>$B4-SUMIFS(Base_données!$E:$E,
Base_données!$G:$G,"&lt;="&amp;G$1,
Base_données!$H:$H,"&gt;="&amp;G$1,
Base_données!$D:$D,$A4,
Base_données!$F:$F,"Sortie inventaire")</f>
        <v>163</v>
      </c>
      <c r="H4">
        <f>$B4-SUMIFS(Base_données!$E:$E,
Base_données!$G:$G,"&lt;="&amp;H$1,
Base_données!$H:$H,"&gt;="&amp;H$1,
Base_données!$D:$D,$A4,
Base_données!$F:$F,"Sortie inventaire")</f>
        <v>178</v>
      </c>
      <c r="I4">
        <f>$B4-SUMIFS(Base_données!$E:$E,
Base_données!$G:$G,"&lt;="&amp;I$1,
Base_données!$H:$H,"&gt;="&amp;I$1,
Base_données!$D:$D,$A4,
Base_données!$F:$F,"Sortie inventaire")</f>
        <v>178</v>
      </c>
      <c r="J4">
        <f>$B4-SUMIFS(Base_données!$E:$E,
Base_données!$G:$G,"&lt;="&amp;J$1,
Base_données!$H:$H,"&gt;="&amp;J$1,
Base_données!$D:$D,$A4,
Base_données!$F:$F,"Sortie inventaire")</f>
        <v>178</v>
      </c>
    </row>
    <row r="5" spans="1:10" x14ac:dyDescent="0.3">
      <c r="A5" t="s">
        <v>13</v>
      </c>
      <c r="B5" s="11">
        <v>4</v>
      </c>
      <c r="C5" s="5">
        <f t="shared" ca="1" si="0"/>
        <v>4</v>
      </c>
      <c r="D5" s="26">
        <f ca="1">SUMIFS(Base_données!$E:$E,
Base_données!$G:$G,"&lt;="&amp;D$1,
Base_données!$H:$H,"&gt;="&amp;D$1,
Base_données!$D:$D,$A5,
Base_données!$F:$F,"Sortie inventaire")</f>
        <v>0</v>
      </c>
      <c r="E5">
        <f>$B5-SUMIFS(Base_données!$E:$E,
Base_données!$G:$G,"&lt;="&amp;E$1,
Base_données!$H:$H,"&gt;="&amp;E$1,
Base_données!$D:$D,$A5,
Base_données!$F:$F,"Sortie inventaire")</f>
        <v>4</v>
      </c>
      <c r="F5">
        <f>$B5-SUMIFS(Base_données!$E:$E,
Base_données!$G:$G,"&lt;="&amp;F$1,
Base_données!$H:$H,"&gt;="&amp;F$1,
Base_données!$D:$D,$A5,
Base_données!$F:$F,"Sortie inventaire")</f>
        <v>4</v>
      </c>
      <c r="G5">
        <f>$B5-SUMIFS(Base_données!$E:$E,
Base_données!$G:$G,"&lt;="&amp;G$1,
Base_données!$H:$H,"&gt;="&amp;G$1,
Base_données!$D:$D,$A5,
Base_données!$F:$F,"Sortie inventaire")</f>
        <v>2</v>
      </c>
      <c r="H5">
        <f>$B5-SUMIFS(Base_données!$E:$E,
Base_données!$G:$G,"&lt;="&amp;H$1,
Base_données!$H:$H,"&gt;="&amp;H$1,
Base_données!$D:$D,$A5,
Base_données!$F:$F,"Sortie inventaire")</f>
        <v>0</v>
      </c>
      <c r="I5">
        <f>$B5-SUMIFS(Base_données!$E:$E,
Base_données!$G:$G,"&lt;="&amp;I$1,
Base_données!$H:$H,"&gt;="&amp;I$1,
Base_données!$D:$D,$A5,
Base_données!$F:$F,"Sortie inventaire")</f>
        <v>0</v>
      </c>
      <c r="J5">
        <f>$B5-SUMIFS(Base_données!$E:$E,
Base_données!$G:$G,"&lt;="&amp;J$1,
Base_données!$H:$H,"&gt;="&amp;J$1,
Base_données!$D:$D,$A5,
Base_données!$F:$F,"Sortie inventaire")</f>
        <v>2</v>
      </c>
    </row>
    <row r="6" spans="1:10" x14ac:dyDescent="0.3">
      <c r="A6" t="s">
        <v>14</v>
      </c>
      <c r="B6" s="11">
        <v>17</v>
      </c>
      <c r="C6" s="5">
        <f t="shared" ca="1" si="0"/>
        <v>17</v>
      </c>
      <c r="D6" s="26">
        <f ca="1">SUMIFS(Base_données!$E:$E,
Base_données!$G:$G,"&lt;="&amp;D$1,
Base_données!$H:$H,"&gt;="&amp;D$1,
Base_données!$D:$D,$A6,
Base_données!$F:$F,"Sortie inventaire")</f>
        <v>0</v>
      </c>
      <c r="E6">
        <f>$B6-SUMIFS(Base_données!$E:$E,
Base_données!$G:$G,"&lt;="&amp;E$1,
Base_données!$H:$H,"&gt;="&amp;E$1,
Base_données!$D:$D,$A6,
Base_données!$F:$F,"Sortie inventaire")</f>
        <v>15</v>
      </c>
      <c r="F6">
        <f>$B6-SUMIFS(Base_données!$E:$E,
Base_données!$G:$G,"&lt;="&amp;F$1,
Base_données!$H:$H,"&gt;="&amp;F$1,
Base_données!$D:$D,$A6,
Base_données!$F:$F,"Sortie inventaire")</f>
        <v>12</v>
      </c>
      <c r="G6">
        <f>$B6-SUMIFS(Base_données!$E:$E,
Base_données!$G:$G,"&lt;="&amp;G$1,
Base_données!$H:$H,"&gt;="&amp;G$1,
Base_données!$D:$D,$A6,
Base_données!$F:$F,"Sortie inventaire")</f>
        <v>9</v>
      </c>
      <c r="H6">
        <f>$B6-SUMIFS(Base_données!$E:$E,
Base_données!$G:$G,"&lt;="&amp;H$1,
Base_données!$H:$H,"&gt;="&amp;H$1,
Base_données!$D:$D,$A6,
Base_données!$F:$F,"Sortie inventaire")</f>
        <v>11</v>
      </c>
      <c r="I6">
        <f>$B6-SUMIFS(Base_données!$E:$E,
Base_données!$G:$G,"&lt;="&amp;I$1,
Base_données!$H:$H,"&gt;="&amp;I$1,
Base_données!$D:$D,$A6,
Base_données!$F:$F,"Sortie inventaire")</f>
        <v>11</v>
      </c>
      <c r="J6">
        <f>$B6-SUMIFS(Base_données!$E:$E,
Base_données!$G:$G,"&lt;="&amp;J$1,
Base_données!$H:$H,"&gt;="&amp;J$1,
Base_données!$D:$D,$A6,
Base_données!$F:$F,"Sortie inventaire")</f>
        <v>14</v>
      </c>
    </row>
    <row r="7" spans="1:10" x14ac:dyDescent="0.3">
      <c r="A7" t="s">
        <v>1</v>
      </c>
      <c r="B7" s="11">
        <v>4</v>
      </c>
      <c r="C7" s="5">
        <f t="shared" ca="1" si="0"/>
        <v>4</v>
      </c>
      <c r="D7" s="26">
        <f ca="1">SUMIFS(Base_données!$E:$E,
Base_données!$G:$G,"&lt;="&amp;D$1,
Base_données!$H:$H,"&gt;="&amp;D$1,
Base_données!$D:$D,$A7,
Base_données!$F:$F,"Sortie inventaire")</f>
        <v>0</v>
      </c>
      <c r="E7">
        <f>$B7-SUMIFS(Base_données!$E:$E,
Base_données!$G:$G,"&lt;="&amp;E$1,
Base_données!$H:$H,"&gt;="&amp;E$1,
Base_données!$D:$D,$A7,
Base_données!$F:$F,"Sortie inventaire")</f>
        <v>4</v>
      </c>
      <c r="F7">
        <f>$B7-SUMIFS(Base_données!$E:$E,
Base_données!$G:$G,"&lt;="&amp;F$1,
Base_données!$H:$H,"&gt;="&amp;F$1,
Base_données!$D:$D,$A7,
Base_données!$F:$F,"Sortie inventaire")</f>
        <v>4</v>
      </c>
      <c r="G7">
        <f>$B7-SUMIFS(Base_données!$E:$E,
Base_données!$G:$G,"&lt;="&amp;G$1,
Base_données!$H:$H,"&gt;="&amp;G$1,
Base_données!$D:$D,$A7,
Base_données!$F:$F,"Sortie inventaire")</f>
        <v>4</v>
      </c>
      <c r="H7">
        <f>$B7-SUMIFS(Base_données!$E:$E,
Base_données!$G:$G,"&lt;="&amp;H$1,
Base_données!$H:$H,"&gt;="&amp;H$1,
Base_données!$D:$D,$A7,
Base_données!$F:$F,"Sortie inventaire")</f>
        <v>4</v>
      </c>
      <c r="I7">
        <f>$B7-SUMIFS(Base_données!$E:$E,
Base_données!$G:$G,"&lt;="&amp;I$1,
Base_données!$H:$H,"&gt;="&amp;I$1,
Base_données!$D:$D,$A7,
Base_données!$F:$F,"Sortie inventaire")</f>
        <v>4</v>
      </c>
      <c r="J7">
        <f>$B7-SUMIFS(Base_données!$E:$E,
Base_données!$G:$G,"&lt;="&amp;J$1,
Base_données!$H:$H,"&gt;="&amp;J$1,
Base_données!$D:$D,$A7,
Base_données!$F:$F,"Sortie inventaire")</f>
        <v>4</v>
      </c>
    </row>
    <row r="8" spans="1:10" x14ac:dyDescent="0.3">
      <c r="A8" t="s">
        <v>5</v>
      </c>
      <c r="B8" s="11">
        <v>7</v>
      </c>
      <c r="C8" s="5">
        <f t="shared" ca="1" si="0"/>
        <v>7</v>
      </c>
      <c r="D8" s="26">
        <f ca="1">SUMIFS(Base_données!$E:$E,
Base_données!$G:$G,"&lt;="&amp;D$1,
Base_données!$H:$H,"&gt;="&amp;D$1,
Base_données!$D:$D,$A8,
Base_données!$F:$F,"Sortie inventaire")</f>
        <v>0</v>
      </c>
      <c r="E8">
        <f>$B8-SUMIFS(Base_données!$E:$E,
Base_données!$G:$G,"&lt;="&amp;E$1,
Base_données!$H:$H,"&gt;="&amp;E$1,
Base_données!$D:$D,$A8,
Base_données!$F:$F,"Sortie inventaire")</f>
        <v>7</v>
      </c>
      <c r="F8">
        <f>$B8-SUMIFS(Base_données!$E:$E,
Base_données!$G:$G,"&lt;="&amp;F$1,
Base_données!$H:$H,"&gt;="&amp;F$1,
Base_données!$D:$D,$A8,
Base_données!$F:$F,"Sortie inventaire")</f>
        <v>7</v>
      </c>
      <c r="G8">
        <f>$B8-SUMIFS(Base_données!$E:$E,
Base_données!$G:$G,"&lt;="&amp;G$1,
Base_données!$H:$H,"&gt;="&amp;G$1,
Base_données!$D:$D,$A8,
Base_données!$F:$F,"Sortie inventaire")</f>
        <v>7</v>
      </c>
      <c r="H8">
        <f>$B8-SUMIFS(Base_données!$E:$E,
Base_données!$G:$G,"&lt;="&amp;H$1,
Base_données!$H:$H,"&gt;="&amp;H$1,
Base_données!$D:$D,$A8,
Base_données!$F:$F,"Sortie inventaire")</f>
        <v>7</v>
      </c>
      <c r="I8">
        <f>$B8-SUMIFS(Base_données!$E:$E,
Base_données!$G:$G,"&lt;="&amp;I$1,
Base_données!$H:$H,"&gt;="&amp;I$1,
Base_données!$D:$D,$A8,
Base_données!$F:$F,"Sortie inventaire")</f>
        <v>7</v>
      </c>
      <c r="J8">
        <f>$B8-SUMIFS(Base_données!$E:$E,
Base_données!$G:$G,"&lt;="&amp;J$1,
Base_données!$H:$H,"&gt;="&amp;J$1,
Base_données!$D:$D,$A8,
Base_données!$F:$F,"Sortie inventaire")</f>
        <v>7</v>
      </c>
    </row>
    <row r="9" spans="1:10" x14ac:dyDescent="0.3">
      <c r="A9" t="s">
        <v>0</v>
      </c>
      <c r="B9" s="11">
        <v>2</v>
      </c>
      <c r="C9" s="5">
        <f t="shared" ca="1" si="0"/>
        <v>2</v>
      </c>
      <c r="D9" s="26">
        <f ca="1">SUMIFS(Base_données!$E:$E,
Base_données!$G:$G,"&lt;="&amp;D$1,
Base_données!$H:$H,"&gt;="&amp;D$1,
Base_données!$D:$D,$A9,
Base_données!$F:$F,"Sortie inventaire")</f>
        <v>0</v>
      </c>
      <c r="E9">
        <f>$B9-SUMIFS(Base_données!$E:$E,
Base_données!$G:$G,"&lt;="&amp;E$1,
Base_données!$H:$H,"&gt;="&amp;E$1,
Base_données!$D:$D,$A9,
Base_données!$F:$F,"Sortie inventaire")</f>
        <v>1</v>
      </c>
      <c r="F9">
        <f>$B9-SUMIFS(Base_données!$E:$E,
Base_données!$G:$G,"&lt;="&amp;F$1,
Base_données!$H:$H,"&gt;="&amp;F$1,
Base_données!$D:$D,$A9,
Base_données!$F:$F,"Sortie inventaire")</f>
        <v>1</v>
      </c>
      <c r="G9">
        <f>$B9-SUMIFS(Base_données!$E:$E,
Base_données!$G:$G,"&lt;="&amp;G$1,
Base_données!$H:$H,"&gt;="&amp;G$1,
Base_données!$D:$D,$A9,
Base_données!$F:$F,"Sortie inventaire")</f>
        <v>1</v>
      </c>
      <c r="H9">
        <f>$B9-SUMIFS(Base_données!$E:$E,
Base_données!$G:$G,"&lt;="&amp;H$1,
Base_données!$H:$H,"&gt;="&amp;H$1,
Base_données!$D:$D,$A9,
Base_données!$F:$F,"Sortie inventaire")</f>
        <v>1</v>
      </c>
      <c r="I9">
        <f>$B9-SUMIFS(Base_données!$E:$E,
Base_données!$G:$G,"&lt;="&amp;I$1,
Base_données!$H:$H,"&gt;="&amp;I$1,
Base_données!$D:$D,$A9,
Base_données!$F:$F,"Sortie inventaire")</f>
        <v>2</v>
      </c>
      <c r="J9">
        <f>$B9-SUMIFS(Base_données!$E:$E,
Base_données!$G:$G,"&lt;="&amp;J$1,
Base_données!$H:$H,"&gt;="&amp;J$1,
Base_données!$D:$D,$A9,
Base_données!$F:$F,"Sortie inventaire")</f>
        <v>2</v>
      </c>
    </row>
    <row r="10" spans="1:10" x14ac:dyDescent="0.3">
      <c r="A10" t="s">
        <v>11</v>
      </c>
      <c r="B10" s="11">
        <v>23</v>
      </c>
      <c r="C10" s="5">
        <f t="shared" ca="1" si="0"/>
        <v>23</v>
      </c>
      <c r="D10" s="26">
        <f ca="1">SUMIFS(Base_données!$E:$E,
Base_données!$G:$G,"&lt;="&amp;D$1,
Base_données!$H:$H,"&gt;="&amp;D$1,
Base_données!$D:$D,$A10,
Base_données!$F:$F,"Sortie inventaire")</f>
        <v>0</v>
      </c>
      <c r="E10">
        <f>$B10-SUMIFS(Base_données!$E:$E,
Base_données!$G:$G,"&lt;="&amp;E$1,
Base_données!$H:$H,"&gt;="&amp;E$1,
Base_données!$D:$D,$A10,
Base_données!$F:$F,"Sortie inventaire")</f>
        <v>17</v>
      </c>
      <c r="F10">
        <f>$B10-SUMIFS(Base_données!$E:$E,
Base_données!$G:$G,"&lt;="&amp;F$1,
Base_données!$H:$H,"&gt;="&amp;F$1,
Base_données!$D:$D,$A10,
Base_données!$F:$F,"Sortie inventaire")</f>
        <v>-1</v>
      </c>
      <c r="G10">
        <f>$B10-SUMIFS(Base_données!$E:$E,
Base_données!$G:$G,"&lt;="&amp;G$1,
Base_données!$H:$H,"&gt;="&amp;G$1,
Base_données!$D:$D,$A10,
Base_données!$F:$F,"Sortie inventaire")</f>
        <v>-5</v>
      </c>
      <c r="H10">
        <f>$B10-SUMIFS(Base_données!$E:$E,
Base_données!$G:$G,"&lt;="&amp;H$1,
Base_données!$H:$H,"&gt;="&amp;H$1,
Base_données!$D:$D,$A10,
Base_données!$F:$F,"Sortie inventaire")</f>
        <v>6</v>
      </c>
      <c r="I10">
        <f>$B10-SUMIFS(Base_données!$E:$E,
Base_données!$G:$G,"&lt;="&amp;I$1,
Base_données!$H:$H,"&gt;="&amp;I$1,
Base_données!$D:$D,$A10,
Base_données!$F:$F,"Sortie inventaire")</f>
        <v>6</v>
      </c>
      <c r="J10">
        <f>$B10-SUMIFS(Base_données!$E:$E,
Base_données!$G:$G,"&lt;="&amp;J$1,
Base_données!$H:$H,"&gt;="&amp;J$1,
Base_données!$D:$D,$A10,
Base_données!$F:$F,"Sortie inventaire")</f>
        <v>19</v>
      </c>
    </row>
    <row r="11" spans="1:10" x14ac:dyDescent="0.3">
      <c r="A11" t="s">
        <v>20</v>
      </c>
      <c r="B11" s="11">
        <v>6</v>
      </c>
      <c r="C11" s="5">
        <f t="shared" ca="1" si="0"/>
        <v>6</v>
      </c>
      <c r="D11" s="26">
        <f ca="1">SUMIFS(Base_données!$E:$E,
Base_données!$G:$G,"&lt;="&amp;D$1,
Base_données!$H:$H,"&gt;="&amp;D$1,
Base_données!$D:$D,$A11,
Base_données!$F:$F,"Sortie inventaire")</f>
        <v>0</v>
      </c>
      <c r="E11">
        <f>$B11-SUMIFS(Base_données!$E:$E,
Base_données!$G:$G,"&lt;="&amp;E$1,
Base_données!$H:$H,"&gt;="&amp;E$1,
Base_données!$D:$D,$A11,
Base_données!$F:$F,"Sortie inventaire")</f>
        <v>4</v>
      </c>
      <c r="F11">
        <f>$B11-SUMIFS(Base_données!$E:$E,
Base_données!$G:$G,"&lt;="&amp;F$1,
Base_données!$H:$H,"&gt;="&amp;F$1,
Base_données!$D:$D,$A11,
Base_données!$F:$F,"Sortie inventaire")</f>
        <v>4</v>
      </c>
      <c r="G11">
        <f>$B11-SUMIFS(Base_données!$E:$E,
Base_données!$G:$G,"&lt;="&amp;G$1,
Base_données!$H:$H,"&gt;="&amp;G$1,
Base_données!$D:$D,$A11,
Base_données!$F:$F,"Sortie inventaire")</f>
        <v>3</v>
      </c>
      <c r="H11">
        <f>$B11-SUMIFS(Base_données!$E:$E,
Base_données!$G:$G,"&lt;="&amp;H$1,
Base_données!$H:$H,"&gt;="&amp;H$1,
Base_données!$D:$D,$A11,
Base_données!$F:$F,"Sortie inventaire")</f>
        <v>4</v>
      </c>
      <c r="I11">
        <f>$B11-SUMIFS(Base_données!$E:$E,
Base_données!$G:$G,"&lt;="&amp;I$1,
Base_données!$H:$H,"&gt;="&amp;I$1,
Base_données!$D:$D,$A11,
Base_données!$F:$F,"Sortie inventaire")</f>
        <v>4</v>
      </c>
      <c r="J11">
        <f>$B11-SUMIFS(Base_données!$E:$E,
Base_données!$G:$G,"&lt;="&amp;J$1,
Base_données!$H:$H,"&gt;="&amp;J$1,
Base_données!$D:$D,$A11,
Base_données!$F:$F,"Sortie inventaire")</f>
        <v>5</v>
      </c>
    </row>
    <row r="12" spans="1:10" x14ac:dyDescent="0.3">
      <c r="A12" t="s">
        <v>18</v>
      </c>
      <c r="B12" s="11">
        <v>4</v>
      </c>
      <c r="C12" s="5">
        <f t="shared" ca="1" si="0"/>
        <v>4</v>
      </c>
      <c r="D12" s="26">
        <f ca="1">SUMIFS(Base_données!$E:$E,
Base_données!$G:$G,"&lt;="&amp;D$1,
Base_données!$H:$H,"&gt;="&amp;D$1,
Base_données!$D:$D,$A12,
Base_données!$F:$F,"Sortie inventaire")</f>
        <v>0</v>
      </c>
      <c r="E12">
        <f>$B12-SUMIFS(Base_données!$E:$E,
Base_données!$G:$G,"&lt;="&amp;E$1,
Base_données!$H:$H,"&gt;="&amp;E$1,
Base_données!$D:$D,$A12,
Base_données!$F:$F,"Sortie inventaire")</f>
        <v>4</v>
      </c>
      <c r="F12">
        <f>$B12-SUMIFS(Base_données!$E:$E,
Base_données!$G:$G,"&lt;="&amp;F$1,
Base_données!$H:$H,"&gt;="&amp;F$1,
Base_données!$D:$D,$A12,
Base_données!$F:$F,"Sortie inventaire")</f>
        <v>4</v>
      </c>
      <c r="G12">
        <f>$B12-SUMIFS(Base_données!$E:$E,
Base_données!$G:$G,"&lt;="&amp;G$1,
Base_données!$H:$H,"&gt;="&amp;G$1,
Base_données!$D:$D,$A12,
Base_données!$F:$F,"Sortie inventaire")</f>
        <v>4</v>
      </c>
      <c r="H12">
        <f>$B12-SUMIFS(Base_données!$E:$E,
Base_données!$G:$G,"&lt;="&amp;H$1,
Base_données!$H:$H,"&gt;="&amp;H$1,
Base_données!$D:$D,$A12,
Base_données!$F:$F,"Sortie inventaire")</f>
        <v>3</v>
      </c>
      <c r="I12">
        <f>$B12-SUMIFS(Base_données!$E:$E,
Base_données!$G:$G,"&lt;="&amp;I$1,
Base_données!$H:$H,"&gt;="&amp;I$1,
Base_données!$D:$D,$A12,
Base_données!$F:$F,"Sortie inventaire")</f>
        <v>3</v>
      </c>
      <c r="J12">
        <f>$B12-SUMIFS(Base_données!$E:$E,
Base_données!$G:$G,"&lt;="&amp;J$1,
Base_données!$H:$H,"&gt;="&amp;J$1,
Base_données!$D:$D,$A12,
Base_données!$F:$F,"Sortie inventaire")</f>
        <v>4</v>
      </c>
    </row>
    <row r="13" spans="1:10" x14ac:dyDescent="0.3">
      <c r="A13" t="s">
        <v>15</v>
      </c>
      <c r="B13" s="11">
        <v>15</v>
      </c>
      <c r="C13" s="5">
        <f t="shared" ca="1" si="0"/>
        <v>15</v>
      </c>
      <c r="D13" s="26">
        <f ca="1">SUMIFS(Base_données!$E:$E,
Base_données!$G:$G,"&lt;="&amp;D$1,
Base_données!$H:$H,"&gt;="&amp;D$1,
Base_données!$D:$D,$A13,
Base_données!$F:$F,"Sortie inventaire")</f>
        <v>0</v>
      </c>
      <c r="E13">
        <f>$B13-SUMIFS(Base_données!$E:$E,
Base_données!$G:$G,"&lt;="&amp;E$1,
Base_données!$H:$H,"&gt;="&amp;E$1,
Base_données!$D:$D,$A13,
Base_données!$F:$F,"Sortie inventaire")</f>
        <v>15</v>
      </c>
      <c r="F13">
        <f>$B13-SUMIFS(Base_données!$E:$E,
Base_données!$G:$G,"&lt;="&amp;F$1,
Base_données!$H:$H,"&gt;="&amp;F$1,
Base_données!$D:$D,$A13,
Base_données!$F:$F,"Sortie inventaire")</f>
        <v>15</v>
      </c>
      <c r="G13">
        <f>$B13-SUMIFS(Base_données!$E:$E,
Base_données!$G:$G,"&lt;="&amp;G$1,
Base_données!$H:$H,"&gt;="&amp;G$1,
Base_données!$D:$D,$A13,
Base_données!$F:$F,"Sortie inventaire")</f>
        <v>15</v>
      </c>
      <c r="H13">
        <f>$B13-SUMIFS(Base_données!$E:$E,
Base_données!$G:$G,"&lt;="&amp;H$1,
Base_données!$H:$H,"&gt;="&amp;H$1,
Base_données!$D:$D,$A13,
Base_données!$F:$F,"Sortie inventaire")</f>
        <v>15</v>
      </c>
      <c r="I13">
        <f>$B13-SUMIFS(Base_données!$E:$E,
Base_données!$G:$G,"&lt;="&amp;I$1,
Base_données!$H:$H,"&gt;="&amp;I$1,
Base_données!$D:$D,$A13,
Base_données!$F:$F,"Sortie inventaire")</f>
        <v>15</v>
      </c>
      <c r="J13">
        <f>$B13-SUMIFS(Base_données!$E:$E,
Base_données!$G:$G,"&lt;="&amp;J$1,
Base_données!$H:$H,"&gt;="&amp;J$1,
Base_données!$D:$D,$A13,
Base_données!$F:$F,"Sortie inventaire")</f>
        <v>15</v>
      </c>
    </row>
    <row r="14" spans="1:10" x14ac:dyDescent="0.3">
      <c r="A14" t="s">
        <v>21</v>
      </c>
      <c r="B14" s="11">
        <v>9</v>
      </c>
      <c r="C14" s="5">
        <f t="shared" ca="1" si="0"/>
        <v>9</v>
      </c>
      <c r="D14" s="26">
        <f ca="1">SUMIFS(Base_données!$E:$E,
Base_données!$G:$G,"&lt;="&amp;D$1,
Base_données!$H:$H,"&gt;="&amp;D$1,
Base_données!$D:$D,$A14,
Base_données!$F:$F,"Sortie inventaire")</f>
        <v>0</v>
      </c>
      <c r="E14">
        <f>$B14-SUMIFS(Base_données!$E:$E,
Base_données!$G:$G,"&lt;="&amp;E$1,
Base_données!$H:$H,"&gt;="&amp;E$1,
Base_données!$D:$D,$A14,
Base_données!$F:$F,"Sortie inventaire")</f>
        <v>8</v>
      </c>
      <c r="F14">
        <f>$B14-SUMIFS(Base_données!$E:$E,
Base_données!$G:$G,"&lt;="&amp;F$1,
Base_données!$H:$H,"&gt;="&amp;F$1,
Base_données!$D:$D,$A14,
Base_données!$F:$F,"Sortie inventaire")</f>
        <v>6</v>
      </c>
      <c r="G14">
        <f>$B14-SUMIFS(Base_données!$E:$E,
Base_données!$G:$G,"&lt;="&amp;G$1,
Base_données!$H:$H,"&gt;="&amp;G$1,
Base_données!$D:$D,$A14,
Base_données!$F:$F,"Sortie inventaire")</f>
        <v>6</v>
      </c>
      <c r="H14">
        <f>$B14-SUMIFS(Base_données!$E:$E,
Base_données!$G:$G,"&lt;="&amp;H$1,
Base_données!$H:$H,"&gt;="&amp;H$1,
Base_données!$D:$D,$A14,
Base_données!$F:$F,"Sortie inventaire")</f>
        <v>7</v>
      </c>
      <c r="I14">
        <f>$B14-SUMIFS(Base_données!$E:$E,
Base_données!$G:$G,"&lt;="&amp;I$1,
Base_données!$H:$H,"&gt;="&amp;I$1,
Base_données!$D:$D,$A14,
Base_données!$F:$F,"Sortie inventaire")</f>
        <v>7</v>
      </c>
      <c r="J14">
        <f>$B14-SUMIFS(Base_données!$E:$E,
Base_données!$G:$G,"&lt;="&amp;J$1,
Base_données!$H:$H,"&gt;="&amp;J$1,
Base_données!$D:$D,$A14,
Base_données!$F:$F,"Sortie inventaire")</f>
        <v>9</v>
      </c>
    </row>
    <row r="15" spans="1:10" x14ac:dyDescent="0.3">
      <c r="A15" t="s">
        <v>12</v>
      </c>
      <c r="B15" s="11">
        <v>4</v>
      </c>
      <c r="C15" s="5">
        <f t="shared" ca="1" si="0"/>
        <v>4</v>
      </c>
      <c r="D15" s="26">
        <f ca="1">SUMIFS(Base_données!$E:$E,
Base_données!$G:$G,"&lt;="&amp;D$1,
Base_données!$H:$H,"&gt;="&amp;D$1,
Base_données!$D:$D,$A15,
Base_données!$F:$F,"Sortie inventaire")</f>
        <v>0</v>
      </c>
      <c r="E15">
        <f>$B15-SUMIFS(Base_données!$E:$E,
Base_données!$G:$G,"&lt;="&amp;E$1,
Base_données!$H:$H,"&gt;="&amp;E$1,
Base_données!$D:$D,$A15,
Base_données!$F:$F,"Sortie inventaire")</f>
        <v>4</v>
      </c>
      <c r="F15">
        <f>$B15-SUMIFS(Base_données!$E:$E,
Base_données!$G:$G,"&lt;="&amp;F$1,
Base_données!$H:$H,"&gt;="&amp;F$1,
Base_données!$D:$D,$A15,
Base_données!$F:$F,"Sortie inventaire")</f>
        <v>4</v>
      </c>
      <c r="G15">
        <f>$B15-SUMIFS(Base_données!$E:$E,
Base_données!$G:$G,"&lt;="&amp;G$1,
Base_données!$H:$H,"&gt;="&amp;G$1,
Base_données!$D:$D,$A15,
Base_données!$F:$F,"Sortie inventaire")</f>
        <v>3</v>
      </c>
      <c r="H15">
        <f>$B15-SUMIFS(Base_données!$E:$E,
Base_données!$G:$G,"&lt;="&amp;H$1,
Base_données!$H:$H,"&gt;="&amp;H$1,
Base_données!$D:$D,$A15,
Base_données!$F:$F,"Sortie inventaire")</f>
        <v>1</v>
      </c>
      <c r="I15">
        <f>$B15-SUMIFS(Base_données!$E:$E,
Base_données!$G:$G,"&lt;="&amp;I$1,
Base_données!$H:$H,"&gt;="&amp;I$1,
Base_données!$D:$D,$A15,
Base_données!$F:$F,"Sortie inventaire")</f>
        <v>1</v>
      </c>
      <c r="J15">
        <f>$B15-SUMIFS(Base_données!$E:$E,
Base_données!$G:$G,"&lt;="&amp;J$1,
Base_données!$H:$H,"&gt;="&amp;J$1,
Base_données!$D:$D,$A15,
Base_données!$F:$F,"Sortie inventaire")</f>
        <v>3</v>
      </c>
    </row>
    <row r="16" spans="1:10" x14ac:dyDescent="0.3">
      <c r="A16" t="s">
        <v>19</v>
      </c>
      <c r="B16" s="11">
        <v>2</v>
      </c>
      <c r="C16" s="5">
        <f t="shared" ca="1" si="0"/>
        <v>2</v>
      </c>
      <c r="D16" s="26">
        <f ca="1">SUMIFS(Base_données!$E:$E,
Base_données!$G:$G,"&lt;="&amp;D$1,
Base_données!$H:$H,"&gt;="&amp;D$1,
Base_données!$D:$D,$A16,
Base_données!$F:$F,"Sortie inventaire")</f>
        <v>0</v>
      </c>
      <c r="E16">
        <f>$B16-SUMIFS(Base_données!$E:$E,
Base_données!$G:$G,"&lt;="&amp;E$1,
Base_données!$H:$H,"&gt;="&amp;E$1,
Base_données!$D:$D,$A16,
Base_données!$F:$F,"Sortie inventaire")</f>
        <v>2</v>
      </c>
      <c r="F16">
        <f>$B16-SUMIFS(Base_données!$E:$E,
Base_données!$G:$G,"&lt;="&amp;F$1,
Base_données!$H:$H,"&gt;="&amp;F$1,
Base_données!$D:$D,$A16,
Base_données!$F:$F,"Sortie inventaire")</f>
        <v>2</v>
      </c>
      <c r="G16">
        <f>$B16-SUMIFS(Base_données!$E:$E,
Base_données!$G:$G,"&lt;="&amp;G$1,
Base_données!$H:$H,"&gt;="&amp;G$1,
Base_données!$D:$D,$A16,
Base_données!$F:$F,"Sortie inventaire")</f>
        <v>1</v>
      </c>
      <c r="H16">
        <f>$B16-SUMIFS(Base_données!$E:$E,
Base_données!$G:$G,"&lt;="&amp;H$1,
Base_données!$H:$H,"&gt;="&amp;H$1,
Base_données!$D:$D,$A16,
Base_données!$F:$F,"Sortie inventaire")</f>
        <v>1</v>
      </c>
      <c r="I16">
        <f>$B16-SUMIFS(Base_données!$E:$E,
Base_données!$G:$G,"&lt;="&amp;I$1,
Base_données!$H:$H,"&gt;="&amp;I$1,
Base_données!$D:$D,$A16,
Base_données!$F:$F,"Sortie inventaire")</f>
        <v>1</v>
      </c>
      <c r="J16">
        <f>$B16-SUMIFS(Base_données!$E:$E,
Base_données!$G:$G,"&lt;="&amp;J$1,
Base_données!$H:$H,"&gt;="&amp;J$1,
Base_données!$D:$D,$A16,
Base_données!$F:$F,"Sortie inventaire")</f>
        <v>1</v>
      </c>
    </row>
  </sheetData>
  <sortState xmlns:xlrd2="http://schemas.microsoft.com/office/spreadsheetml/2017/richdata2" ref="A2:J16">
    <sortCondition ref="A2:A16"/>
  </sortState>
  <conditionalFormatting sqref="D2:J16">
    <cfRule type="cellIs" dxfId="0" priority="2" operator="lessThan">
      <formula>0</formula>
    </cfRule>
  </conditionalFormatting>
  <dataValidations count="1">
    <dataValidation type="list" allowBlank="1" showInputMessage="1" showErrorMessage="1" sqref="A1:A1048576" xr:uid="{E7369024-D9FC-48E0-B520-3B98E51EC700}">
      <formula1>#REF!</formula1>
    </dataValidation>
  </dataValidations>
  <pageMargins left="0.7" right="0.7" top="0.75" bottom="0.75" header="0.3" footer="0.3"/>
  <headerFooter>
    <oddFooter>&amp;L_x000D_&amp;1#&amp;"Calibri"&amp;8&amp;K000000 LIMITED SHARING</oddFooter>
  </headerFooter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083A7AC6582442BB34E5298B3569E7" ma:contentTypeVersion="14" ma:contentTypeDescription="Crée un document." ma:contentTypeScope="" ma:versionID="447e688d20e93f85610faacf4b2bfa69">
  <xsd:schema xmlns:xsd="http://www.w3.org/2001/XMLSchema" xmlns:xs="http://www.w3.org/2001/XMLSchema" xmlns:p="http://schemas.microsoft.com/office/2006/metadata/properties" xmlns:ns2="53bc55c3-ffaa-4f97-877d-736257ac8d11" xmlns:ns3="9f23bd1c-a2bb-4374-ae71-7cda19487b3c" targetNamespace="http://schemas.microsoft.com/office/2006/metadata/properties" ma:root="true" ma:fieldsID="c536a5975ba1aab1afdccda01522ed1a" ns2:_="" ns3:_="">
    <xsd:import namespace="53bc55c3-ffaa-4f97-877d-736257ac8d11"/>
    <xsd:import namespace="9f23bd1c-a2bb-4374-ae71-7cda19487b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bc55c3-ffaa-4f97-877d-736257ac8d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cd87a0d5-387c-4c66-93a1-97cace77d22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23bd1c-a2bb-4374-ae71-7cda19487b3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5d32381-9ee2-4386-9379-5c1fc5846e5b}" ma:internalName="TaxCatchAll" ma:showField="CatchAllData" ma:web="9f23bd1c-a2bb-4374-ae71-7cda19487b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f23bd1c-a2bb-4374-ae71-7cda19487b3c" xsi:nil="true"/>
    <lcf76f155ced4ddcb4097134ff3c332f xmlns="53bc55c3-ffaa-4f97-877d-736257ac8d1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4957FE-1558-49CE-A621-B8E1D98FF35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53bc55c3-ffaa-4f97-877d-736257ac8d11"/>
    <ds:schemaRef ds:uri="9f23bd1c-a2bb-4374-ae71-7cda19487b3c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1B5935-56F8-44E8-BEC2-06CBC07713D9}">
  <ds:schemaRefs>
    <ds:schemaRef ds:uri="9f23bd1c-a2bb-4374-ae71-7cda19487b3c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terms/"/>
    <ds:schemaRef ds:uri="53bc55c3-ffaa-4f97-877d-736257ac8d11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52C5DA8-95F4-41B2-AB32-0A62C05AA22C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Base_données</vt:lpstr>
      <vt:lpstr>Stock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DOHLER Paul</dc:creator>
  <cp:keywords/>
  <dc:description/>
  <cp:lastModifiedBy>DUVERNOIS Arnaud</cp:lastModifiedBy>
  <cp:revision/>
  <cp:lastPrinted>2025-07-08T15:08:53Z</cp:lastPrinted>
  <dcterms:created xsi:type="dcterms:W3CDTF">2021-04-02T10:50:58Z</dcterms:created>
  <dcterms:modified xsi:type="dcterms:W3CDTF">2025-07-11T08:32:02Z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3b7177-c66c-4b22-a350-7ee86f9a1e74_Enabled">
    <vt:lpwstr>true</vt:lpwstr>
  </property>
  <property fmtid="{D5CDD505-2E9C-101B-9397-08002B2CF9AE}" pid="3" name="MSIP_Label_f43b7177-c66c-4b22-a350-7ee86f9a1e74_SetDate">
    <vt:lpwstr>2021-04-02T11:13:08Z</vt:lpwstr>
  </property>
  <property fmtid="{D5CDD505-2E9C-101B-9397-08002B2CF9AE}" pid="4" name="MSIP_Label_f43b7177-c66c-4b22-a350-7ee86f9a1e74_Method">
    <vt:lpwstr>Standard</vt:lpwstr>
  </property>
  <property fmtid="{D5CDD505-2E9C-101B-9397-08002B2CF9AE}" pid="5" name="MSIP_Label_f43b7177-c66c-4b22-a350-7ee86f9a1e74_Name">
    <vt:lpwstr>C1_Internal use</vt:lpwstr>
  </property>
  <property fmtid="{D5CDD505-2E9C-101B-9397-08002B2CF9AE}" pid="6" name="MSIP_Label_f43b7177-c66c-4b22-a350-7ee86f9a1e74_SiteId">
    <vt:lpwstr>e4e1abd9-eac7-4a71-ab52-da5c998aa7ba</vt:lpwstr>
  </property>
  <property fmtid="{D5CDD505-2E9C-101B-9397-08002B2CF9AE}" pid="7" name="MSIP_Label_f43b7177-c66c-4b22-a350-7ee86f9a1e74_ActionId">
    <vt:lpwstr>2c7e1682-1a71-40cc-849f-8111c02b8973</vt:lpwstr>
  </property>
  <property fmtid="{D5CDD505-2E9C-101B-9397-08002B2CF9AE}" pid="8" name="MSIP_Label_f43b7177-c66c-4b22-a350-7ee86f9a1e74_ContentBits">
    <vt:lpwstr>2</vt:lpwstr>
  </property>
  <property fmtid="{D5CDD505-2E9C-101B-9397-08002B2CF9AE}" pid="9" name="ContentTypeId">
    <vt:lpwstr>0x010100A7083A7AC6582442BB34E5298B3569E7</vt:lpwstr>
  </property>
  <property fmtid="{D5CDD505-2E9C-101B-9397-08002B2CF9AE}" pid="10" name="MediaServiceImageTags">
    <vt:lpwstr/>
  </property>
</Properties>
</file>