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27E916C9-2FEB-4A39-BB9E-5FDA59179740}" xr6:coauthVersionLast="47" xr6:coauthVersionMax="47" xr10:uidLastSave="{00000000-0000-0000-0000-000000000000}"/>
  <bookViews>
    <workbookView xWindow="-108" yWindow="-108" windowWidth="23256" windowHeight="13896" activeTab="1" xr2:uid="{00000000-000D-0000-FFFF-FFFF00000000}"/>
  </bookViews>
  <sheets>
    <sheet name="Feuil1" sheetId="1" r:id="rId1"/>
    <sheet name="résultat" sheetId="2" r:id="rId2"/>
  </sheets>
  <definedNames>
    <definedName name="_xlnm._FilterDatabase" localSheetId="0" hidden="1">Feuil1!$A$1:$AL$4</definedName>
    <definedName name="DonnéesExternes_1" localSheetId="1" hidden="1">résultat!$A$1:$AM$4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2" i="1" l="1"/>
  <c r="AL2" i="1"/>
  <c r="AK2" i="1"/>
  <c r="AJ3" i="1"/>
  <c r="AK3" i="1"/>
  <c r="AL3" i="1"/>
  <c r="AJ4" i="1"/>
  <c r="AK4" i="1"/>
  <c r="AL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C48176A-2A51-4C85-ADFB-F7048E5EF47D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<sst xmlns="http://schemas.openxmlformats.org/spreadsheetml/2006/main" count="151" uniqueCount="59">
  <si>
    <t>Budget</t>
  </si>
  <si>
    <t>Compte Comptable</t>
  </si>
  <si>
    <t>Code Gestionnaire</t>
  </si>
  <si>
    <t>No Marché (ma)</t>
  </si>
  <si>
    <t>Libellé Marché (ma)</t>
  </si>
  <si>
    <t>Libellé long (ma)</t>
  </si>
  <si>
    <t>N° Commande</t>
  </si>
  <si>
    <t>Utilisateur creat. cde (ec)</t>
  </si>
  <si>
    <t>Code Projet (lc)</t>
  </si>
  <si>
    <t>Libellé projet (lc)</t>
  </si>
  <si>
    <t>No Opération (op)</t>
  </si>
  <si>
    <t>Lib. Opération (op)</t>
  </si>
  <si>
    <t>Date Passation (ec)</t>
  </si>
  <si>
    <t>Année passation Commande</t>
  </si>
  <si>
    <t>Année de Réception (rc)</t>
  </si>
  <si>
    <t>Année Traitement mandat (lq6)</t>
  </si>
  <si>
    <t>No Récep (rc)</t>
  </si>
  <si>
    <t>N° Produit</t>
  </si>
  <si>
    <t>Nomenclature d'achat</t>
  </si>
  <si>
    <t>Libellé L1 (lc)</t>
  </si>
  <si>
    <t>Libellé L2 (lc)</t>
  </si>
  <si>
    <t>Libellé L3 (lc)</t>
  </si>
  <si>
    <t>Libellé L4 (lc)</t>
  </si>
  <si>
    <t>N° UF</t>
  </si>
  <si>
    <t>Désignation UF</t>
  </si>
  <si>
    <t>Pôle d'activité</t>
  </si>
  <si>
    <t>Fournisseur</t>
  </si>
  <si>
    <t>Qté Commandée</t>
  </si>
  <si>
    <t>Qté Reçue</t>
  </si>
  <si>
    <t>Montant non reçu</t>
  </si>
  <si>
    <t>Montant reçu non liquidé</t>
  </si>
  <si>
    <t>Montant Liquidé</t>
  </si>
  <si>
    <t>Montant HT</t>
  </si>
  <si>
    <t>Montant TVA</t>
  </si>
  <si>
    <t>Montant Imputable</t>
  </si>
  <si>
    <t>A</t>
  </si>
  <si>
    <t>311</t>
  </si>
  <si>
    <t>AA</t>
  </si>
  <si>
    <t>ALPHA</t>
  </si>
  <si>
    <t>BABAR</t>
  </si>
  <si>
    <t>UUU</t>
  </si>
  <si>
    <t>VV</t>
  </si>
  <si>
    <t>AZAZA</t>
  </si>
  <si>
    <t>DCF</t>
  </si>
  <si>
    <t>LAB</t>
  </si>
  <si>
    <t>BLO</t>
  </si>
  <si>
    <t>BIO</t>
  </si>
  <si>
    <t>ONC</t>
  </si>
  <si>
    <t>610</t>
  </si>
  <si>
    <t>9536</t>
  </si>
  <si>
    <t>Qté Commandée CORRIGE</t>
  </si>
  <si>
    <t>Qté Reçue CORRIGE</t>
  </si>
  <si>
    <t>Montant non reçu CORRIGE</t>
  </si>
  <si>
    <t>Cette ligne va donc faire l'objet d'une correction</t>
  </si>
  <si>
    <t>observation EXCEL PRATIQUE</t>
  </si>
  <si>
    <t>Idx</t>
  </si>
  <si>
    <t>Quantité commandée corrigée</t>
  </si>
  <si>
    <t>Quantité reçue corrigée</t>
  </si>
  <si>
    <t>Montant non reçu corrigée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</si>
</sst>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7F7F7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DDDDDD"/>
      </left>
      <right/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/>
      <top/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/>
      <diagonal/>
    </border>
    <border>
      <left style="thin">
        <color rgb="FFDDDDDD"/>
      </left>
      <right/>
      <top style="thin">
        <color rgb="FFDDDDDD"/>
      </top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49" fontId="2" fillId="3" borderId="1" xfId="1" applyNumberFormat="1" applyFont="1" applyFill="1" applyBorder="1" applyAlignment="1">
      <alignment horizontal="left"/>
    </xf>
    <xf numFmtId="1" fontId="2" fillId="3" borderId="1" xfId="1" applyNumberFormat="1" applyFont="1" applyFill="1" applyBorder="1" applyAlignment="1">
      <alignment horizontal="right"/>
    </xf>
    <xf numFmtId="14" fontId="2" fillId="3" borderId="1" xfId="1" applyNumberFormat="1" applyFont="1" applyFill="1" applyBorder="1" applyAlignment="1">
      <alignment horizontal="left"/>
    </xf>
    <xf numFmtId="0" fontId="2" fillId="3" borderId="1" xfId="1" applyFont="1" applyFill="1" applyBorder="1" applyAlignment="1">
      <alignment horizontal="right"/>
    </xf>
    <xf numFmtId="4" fontId="2" fillId="3" borderId="1" xfId="1" applyNumberFormat="1" applyFont="1" applyFill="1" applyBorder="1" applyAlignment="1">
      <alignment horizontal="right"/>
    </xf>
    <xf numFmtId="49" fontId="2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49" fontId="2" fillId="3" borderId="2" xfId="1" applyNumberFormat="1" applyFont="1" applyFill="1" applyBorder="1" applyAlignment="1">
      <alignment horizontal="left"/>
    </xf>
    <xf numFmtId="0" fontId="2" fillId="3" borderId="3" xfId="1" applyFont="1" applyFill="1" applyBorder="1" applyAlignment="1">
      <alignment horizontal="right"/>
    </xf>
    <xf numFmtId="49" fontId="2" fillId="2" borderId="4" xfId="1" applyNumberFormat="1" applyFont="1" applyFill="1" applyBorder="1" applyAlignment="1">
      <alignment horizontal="center" vertical="center" wrapText="1"/>
    </xf>
    <xf numFmtId="49" fontId="2" fillId="2" borderId="5" xfId="1" applyNumberFormat="1" applyFont="1" applyFill="1" applyBorder="1" applyAlignment="1">
      <alignment horizontal="center" vertical="center" wrapText="1"/>
    </xf>
    <xf numFmtId="49" fontId="2" fillId="2" borderId="6" xfId="1" applyNumberFormat="1" applyFont="1" applyFill="1" applyBorder="1" applyAlignment="1">
      <alignment horizontal="center" vertical="center" wrapText="1"/>
    </xf>
    <xf numFmtId="49" fontId="2" fillId="3" borderId="7" xfId="1" applyNumberFormat="1" applyFont="1" applyFill="1" applyBorder="1" applyAlignment="1">
      <alignment horizontal="left"/>
    </xf>
    <xf numFmtId="49" fontId="2" fillId="3" borderId="8" xfId="1" applyNumberFormat="1" applyFont="1" applyFill="1" applyBorder="1" applyAlignment="1">
      <alignment horizontal="left"/>
    </xf>
    <xf numFmtId="1" fontId="2" fillId="3" borderId="8" xfId="1" applyNumberFormat="1" applyFont="1" applyFill="1" applyBorder="1" applyAlignment="1">
      <alignment horizontal="right"/>
    </xf>
    <xf numFmtId="14" fontId="2" fillId="3" borderId="8" xfId="1" applyNumberFormat="1" applyFont="1" applyFill="1" applyBorder="1" applyAlignment="1">
      <alignment horizontal="left"/>
    </xf>
    <xf numFmtId="0" fontId="2" fillId="3" borderId="8" xfId="1" applyFont="1" applyFill="1" applyBorder="1" applyAlignment="1">
      <alignment horizontal="right"/>
    </xf>
    <xf numFmtId="4" fontId="2" fillId="3" borderId="8" xfId="1" applyNumberFormat="1" applyFont="1" applyFill="1" applyBorder="1" applyAlignment="1">
      <alignment horizontal="right"/>
    </xf>
    <xf numFmtId="0" fontId="2" fillId="3" borderId="9" xfId="1" applyFont="1" applyFill="1" applyBorder="1" applyAlignment="1">
      <alignment horizontal="right"/>
    </xf>
  </cellXfs>
  <cellStyles count="2">
    <cellStyle name="Normal" xfId="0" builtinId="0"/>
    <cellStyle name="Normal_Feuil1" xfId="1" xr:uid="{00000000-0005-0000-0000-000001000000}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7F7F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/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9" formatCode="dd/mm/yyyy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border outline="0">
        <top style="thin">
          <color rgb="FFDDDDDD"/>
        </top>
      </border>
    </dxf>
    <dxf>
      <border outline="0">
        <bottom style="thin">
          <color rgb="FFDDDDDD"/>
        </bottom>
      </border>
    </dxf>
    <dxf>
      <border outline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D3C0491-6DD4-4B15-8101-8E73CF56255B}" autoFormatId="16" applyNumberFormats="0" applyBorderFormats="0" applyFontFormats="0" applyPatternFormats="0" applyAlignmentFormats="0" applyWidthHeightFormats="0">
  <queryTableRefresh nextId="40">
    <queryTableFields count="39">
      <queryTableField id="1" name="Budget" tableColumnId="1"/>
      <queryTableField id="2" name="Compte Comptable" tableColumnId="2"/>
      <queryTableField id="3" name="Code Gestionnaire" tableColumnId="3"/>
      <queryTableField id="4" name="No Marché (ma)" tableColumnId="4"/>
      <queryTableField id="5" name="Libellé Marché (ma)" tableColumnId="5"/>
      <queryTableField id="6" name="Libellé long (ma)" tableColumnId="6"/>
      <queryTableField id="7" name="N° Commande" tableColumnId="7"/>
      <queryTableField id="8" name="Utilisateur creat. cde (ec)" tableColumnId="8"/>
      <queryTableField id="9" name="Code Projet (lc)" tableColumnId="9"/>
      <queryTableField id="10" name="Libellé projet (lc)" tableColumnId="10"/>
      <queryTableField id="11" name="No Opération (op)" tableColumnId="11"/>
      <queryTableField id="12" name="Lib. Opération (op)" tableColumnId="12"/>
      <queryTableField id="13" name="Date Passation (ec)" tableColumnId="13"/>
      <queryTableField id="14" name="Année passation Commande" tableColumnId="14"/>
      <queryTableField id="15" name="Année de Réception (rc)" tableColumnId="15"/>
      <queryTableField id="16" name="Année Traitement mandat (lq6)" tableColumnId="16"/>
      <queryTableField id="17" name="No Récep (rc)" tableColumnId="17"/>
      <queryTableField id="18" name="N° Produit" tableColumnId="18"/>
      <queryTableField id="19" name="Nomenclature d'achat" tableColumnId="19"/>
      <queryTableField id="20" name="Libellé L1 (lc)" tableColumnId="20"/>
      <queryTableField id="21" name="Libellé L2 (lc)" tableColumnId="21"/>
      <queryTableField id="22" name="Libellé L3 (lc)" tableColumnId="22"/>
      <queryTableField id="23" name="Libellé L4 (lc)" tableColumnId="23"/>
      <queryTableField id="24" name="N° UF" tableColumnId="24"/>
      <queryTableField id="25" name="Désignation UF" tableColumnId="25"/>
      <queryTableField id="26" name="Pôle d'activité" tableColumnId="26"/>
      <queryTableField id="27" name="Fournisseur" tableColumnId="27"/>
      <queryTableField id="28" name="Qté Commandée" tableColumnId="28"/>
      <queryTableField id="29" name="Qté Reçue" tableColumnId="29"/>
      <queryTableField id="30" name="Montant non reçu" tableColumnId="30"/>
      <queryTableField id="31" name="Montant reçu non liquidé" tableColumnId="31"/>
      <queryTableField id="32" name="Montant Liquidé" tableColumnId="32"/>
      <queryTableField id="33" name="Montant HT" tableColumnId="33"/>
      <queryTableField id="34" name="Montant TVA" tableColumnId="34"/>
      <queryTableField id="35" name="Montant Imputable" tableColumnId="35"/>
      <queryTableField id="36" name="Idx" tableColumnId="36"/>
      <queryTableField id="37" name="Quantité commandée corrigée" tableColumnId="37"/>
      <queryTableField id="38" name="Quantité reçue corrigée" tableColumnId="38"/>
      <queryTableField id="39" name="Montant non reçu corrigée" tableColumnId="3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70A39D-4126-4C48-9E54-D7E3B5304C71}" name="Tableau1" displayName="Tableau1" ref="A1:AI4" totalsRowShown="0" headerRowDxfId="0" headerRowBorderDxfId="37" tableBorderDxfId="38" totalsRowBorderDxfId="36" headerRowCellStyle="Normal_Feuil1">
  <autoFilter ref="A1:AI4" xr:uid="{7670A39D-4126-4C48-9E54-D7E3B5304C71}"/>
  <tableColumns count="35">
    <tableColumn id="1" xr3:uid="{88F682BA-CB48-455A-A4EA-ECA3DE02BA56}" name="Budget" dataDxfId="35" dataCellStyle="Normal_Feuil1"/>
    <tableColumn id="2" xr3:uid="{060DAFA1-D0BD-4B0E-AC37-13C1375C00A0}" name="Compte Comptable" dataDxfId="34" dataCellStyle="Normal_Feuil1"/>
    <tableColumn id="3" xr3:uid="{7E35F1B6-A9C7-443E-9BA5-6A6A6B4B54C8}" name="Code Gestionnaire" dataDxfId="33" dataCellStyle="Normal_Feuil1"/>
    <tableColumn id="4" xr3:uid="{2BC0DDDD-0ED0-4BB3-92BB-3175A9C2FD74}" name="No Marché (ma)" dataDxfId="32" dataCellStyle="Normal_Feuil1"/>
    <tableColumn id="5" xr3:uid="{504D0313-DE4B-4860-ABB5-00FC2DF9B0FC}" name="Libellé Marché (ma)" dataDxfId="31" dataCellStyle="Normal_Feuil1"/>
    <tableColumn id="6" xr3:uid="{454BAE6B-644E-4A41-AFCE-9F918F70F9F5}" name="Libellé long (ma)" dataDxfId="30" dataCellStyle="Normal_Feuil1"/>
    <tableColumn id="7" xr3:uid="{AFADF358-52E0-4919-A528-0DD8D6383A0A}" name="N° Commande" dataDxfId="29" dataCellStyle="Normal_Feuil1"/>
    <tableColumn id="8" xr3:uid="{A6324931-DDDD-4CEC-8BBF-139ED01D7633}" name="Utilisateur creat. cde (ec)" dataDxfId="28" dataCellStyle="Normal_Feuil1"/>
    <tableColumn id="9" xr3:uid="{9FDB593E-04B7-4840-8D40-BB2E5478ABAA}" name="Code Projet (lc)" dataDxfId="27" dataCellStyle="Normal_Feuil1"/>
    <tableColumn id="10" xr3:uid="{A2634691-5339-4993-89EC-89C1D3C74570}" name="Libellé projet (lc)" dataDxfId="26" dataCellStyle="Normal_Feuil1"/>
    <tableColumn id="11" xr3:uid="{43597D03-7C5D-4A7B-8149-FC56E37A245F}" name="No Opération (op)" dataDxfId="25" dataCellStyle="Normal_Feuil1"/>
    <tableColumn id="12" xr3:uid="{BB2733DC-1BC6-4F97-AFFC-D16A313AB35D}" name="Lib. Opération (op)" dataDxfId="24" dataCellStyle="Normal_Feuil1"/>
    <tableColumn id="13" xr3:uid="{BAE070F1-0BCB-470D-85C8-CF6F82B24AA4}" name="Date Passation (ec)" dataDxfId="23" dataCellStyle="Normal_Feuil1"/>
    <tableColumn id="14" xr3:uid="{104720E8-90D2-44CA-9820-E3A0B2019374}" name="Année passation Commande" dataDxfId="22" dataCellStyle="Normal_Feuil1"/>
    <tableColumn id="15" xr3:uid="{10455325-2EF8-464D-9C2C-4B48905B83C3}" name="Année de Réception (rc)" dataDxfId="21" dataCellStyle="Normal_Feuil1"/>
    <tableColumn id="16" xr3:uid="{B7CB326A-6A57-4847-B52A-650E58A57501}" name="Année Traitement mandat (lq6)" dataDxfId="20" dataCellStyle="Normal_Feuil1"/>
    <tableColumn id="17" xr3:uid="{1F590864-FF68-4E9C-B3E4-256540518F60}" name="No Récep (rc)" dataDxfId="19" dataCellStyle="Normal_Feuil1"/>
    <tableColumn id="18" xr3:uid="{E2E964E3-DC19-49C2-BF98-39AEFD6565A6}" name="N° Produit" dataDxfId="18" dataCellStyle="Normal_Feuil1"/>
    <tableColumn id="19" xr3:uid="{3F0A2ADF-D491-4977-8667-425851082D91}" name="Nomenclature d'achat" dataDxfId="17" dataCellStyle="Normal_Feuil1"/>
    <tableColumn id="20" xr3:uid="{ED88D18D-EBF6-4DA7-B71F-C1BE6527FC5A}" name="Libellé L1 (lc)" dataDxfId="16" dataCellStyle="Normal_Feuil1"/>
    <tableColumn id="21" xr3:uid="{0B46FFB5-ACC5-4A95-8E2E-7CE8A413C850}" name="Libellé L2 (lc)" dataDxfId="15" dataCellStyle="Normal_Feuil1"/>
    <tableColumn id="22" xr3:uid="{D341129F-C401-438C-9B91-449A2CB3E144}" name="Libellé L3 (lc)" dataDxfId="14" dataCellStyle="Normal_Feuil1"/>
    <tableColumn id="23" xr3:uid="{BDA118D6-02AF-43CA-B043-028DA9165497}" name="Libellé L4 (lc)" dataDxfId="13" dataCellStyle="Normal_Feuil1"/>
    <tableColumn id="24" xr3:uid="{E3F20947-B6E5-4116-99D6-FAF8C6B72955}" name="N° UF" dataDxfId="12" dataCellStyle="Normal_Feuil1"/>
    <tableColumn id="25" xr3:uid="{C93BC556-55CA-4DE9-978A-8BB3C955FE53}" name="Désignation UF" dataDxfId="11" dataCellStyle="Normal_Feuil1"/>
    <tableColumn id="26" xr3:uid="{12BFA9A8-649F-4C5B-8F71-8A46C98454E6}" name="Pôle d'activité" dataDxfId="10" dataCellStyle="Normal_Feuil1"/>
    <tableColumn id="27" xr3:uid="{234E1FC1-31F3-4020-8376-E5420404AF02}" name="Fournisseur" dataDxfId="9" dataCellStyle="Normal_Feuil1"/>
    <tableColumn id="28" xr3:uid="{E8145D97-788B-446B-85B0-181F5265B18A}" name="Qté Commandée" dataDxfId="8" dataCellStyle="Normal_Feuil1"/>
    <tableColumn id="29" xr3:uid="{AB846F0A-4E2F-4120-9E6E-F0BF6CA93ED0}" name="Qté Reçue" dataDxfId="7" dataCellStyle="Normal_Feuil1"/>
    <tableColumn id="30" xr3:uid="{39424326-2AC5-45CA-B1E5-E427E0C94FB7}" name="Montant non reçu" dataDxfId="6" dataCellStyle="Normal_Feuil1"/>
    <tableColumn id="31" xr3:uid="{0E5C5CA1-F761-46FD-ACBB-388480251B24}" name="Montant reçu non liquidé" dataDxfId="5" dataCellStyle="Normal_Feuil1"/>
    <tableColumn id="32" xr3:uid="{7138B1D1-E401-4D2E-AC75-C698D7D1AB8D}" name="Montant Liquidé" dataDxfId="4" dataCellStyle="Normal_Feuil1"/>
    <tableColumn id="33" xr3:uid="{A1880689-2207-419F-8015-D4AFBC1604B2}" name="Montant HT" dataDxfId="3" dataCellStyle="Normal_Feuil1"/>
    <tableColumn id="34" xr3:uid="{106516AD-683B-4D73-A57A-188E905A8A01}" name="Montant TVA" dataDxfId="2" dataCellStyle="Normal_Feuil1"/>
    <tableColumn id="35" xr3:uid="{DF3F7E80-2F02-443A-80F1-C6BF6A8674FD}" name="Montant Imputable" dataDxfId="1" dataCellStyle="Normal_Feuil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65ABF4-4884-4F26-A9BA-E19A70B0195D}" name="Tableau1_1" displayName="Tableau1_1" ref="A1:AM4" tableType="queryTable" totalsRowShown="0">
  <autoFilter ref="A1:AM4" xr:uid="{1A65ABF4-4884-4F26-A9BA-E19A70B0195D}"/>
  <tableColumns count="39">
    <tableColumn id="1" xr3:uid="{EE160A5D-2842-4011-98E0-2F3DDF68B88F}" uniqueName="1" name="Budget" queryTableFieldId="1"/>
    <tableColumn id="2" xr3:uid="{7D6AB340-86F1-451F-B4B8-37AFBDCA9B49}" uniqueName="2" name="Compte Comptable" queryTableFieldId="2"/>
    <tableColumn id="3" xr3:uid="{CEDF36A5-DEC5-463E-B67E-641A8145274B}" uniqueName="3" name="Code Gestionnaire" queryTableFieldId="3"/>
    <tableColumn id="4" xr3:uid="{3AB32CAD-619C-42E7-9FEF-7D5D47BD1F3B}" uniqueName="4" name="No Marché (ma)" queryTableFieldId="4"/>
    <tableColumn id="5" xr3:uid="{420C398A-75FB-4AB0-8D50-7CF15A68C2BD}" uniqueName="5" name="Libellé Marché (ma)" queryTableFieldId="5"/>
    <tableColumn id="6" xr3:uid="{C69592A5-F245-4B6A-AA42-BA43E967F915}" uniqueName="6" name="Libellé long (ma)" queryTableFieldId="6"/>
    <tableColumn id="7" xr3:uid="{BEC00C12-0CFE-4A93-B374-CE6B81743FBE}" uniqueName="7" name="N° Commande" queryTableFieldId="7"/>
    <tableColumn id="8" xr3:uid="{C595D18B-3FCD-40D1-8674-883BB0668B53}" uniqueName="8" name="Utilisateur creat. cde (ec)" queryTableFieldId="8"/>
    <tableColumn id="9" xr3:uid="{68B91B9D-1848-4BF3-9B52-6F7F421F638B}" uniqueName="9" name="Code Projet (lc)" queryTableFieldId="9"/>
    <tableColumn id="10" xr3:uid="{D6010E36-8AD6-490E-AC40-6BCFEAA9E0BC}" uniqueName="10" name="Libellé projet (lc)" queryTableFieldId="10"/>
    <tableColumn id="11" xr3:uid="{D9372CC8-F19D-4177-A23A-7C23CB82DFF3}" uniqueName="11" name="No Opération (op)" queryTableFieldId="11"/>
    <tableColumn id="12" xr3:uid="{5E59B640-D6F0-4E1A-81EE-1C38C7BF0FED}" uniqueName="12" name="Lib. Opération (op)" queryTableFieldId="12"/>
    <tableColumn id="13" xr3:uid="{C9A9EB29-E77A-4FB9-9576-DDE246FEFE17}" uniqueName="13" name="Date Passation (ec)" queryTableFieldId="13"/>
    <tableColumn id="14" xr3:uid="{24B6E433-B8B9-426A-BFE9-14FFC14B6A27}" uniqueName="14" name="Année passation Commande" queryTableFieldId="14"/>
    <tableColumn id="15" xr3:uid="{8CF889B1-DCF5-4B04-A163-5069C144EB0E}" uniqueName="15" name="Année de Réception (rc)" queryTableFieldId="15"/>
    <tableColumn id="16" xr3:uid="{18AF037C-6FFA-4F7D-9A3D-9F7EE1AA859F}" uniqueName="16" name="Année Traitement mandat (lq6)" queryTableFieldId="16"/>
    <tableColumn id="17" xr3:uid="{6A8ABEF8-FEFE-4262-93B8-73B68F8ED70A}" uniqueName="17" name="No Récep (rc)" queryTableFieldId="17"/>
    <tableColumn id="18" xr3:uid="{A02B5743-D366-4249-B5FB-742FE6467321}" uniqueName="18" name="N° Produit" queryTableFieldId="18"/>
    <tableColumn id="19" xr3:uid="{F67C8DF1-06A8-44BD-A609-FA0530DCFF31}" uniqueName="19" name="Nomenclature d'achat" queryTableFieldId="19"/>
    <tableColumn id="20" xr3:uid="{5382E9A5-5CDB-4930-AA29-4D1F6B3C2BBC}" uniqueName="20" name="Libellé L1 (lc)" queryTableFieldId="20"/>
    <tableColumn id="21" xr3:uid="{688C83B1-8F29-4C57-B49F-A271AACD4FEF}" uniqueName="21" name="Libellé L2 (lc)" queryTableFieldId="21"/>
    <tableColumn id="22" xr3:uid="{6A4AEA3D-C025-4927-A071-C0C395A16C07}" uniqueName="22" name="Libellé L3 (lc)" queryTableFieldId="22"/>
    <tableColumn id="23" xr3:uid="{8FC9823C-CB36-4F3D-BAF7-05B0EF4E7369}" uniqueName="23" name="Libellé L4 (lc)" queryTableFieldId="23"/>
    <tableColumn id="24" xr3:uid="{334D583B-9565-4369-B723-A09E404157BF}" uniqueName="24" name="N° UF" queryTableFieldId="24"/>
    <tableColumn id="25" xr3:uid="{D143E1FA-44C9-4AC1-85C8-1C4BC50E8CC9}" uniqueName="25" name="Désignation UF" queryTableFieldId="25"/>
    <tableColumn id="26" xr3:uid="{4AC38059-0110-4F56-AEDF-DBD1FB8DED04}" uniqueName="26" name="Pôle d'activité" queryTableFieldId="26"/>
    <tableColumn id="27" xr3:uid="{4BCC746A-0362-4A04-9666-CDA74839C144}" uniqueName="27" name="Fournisseur" queryTableFieldId="27"/>
    <tableColumn id="28" xr3:uid="{1CAF1A87-CD3D-4BFF-BEE8-7DE86823BDE6}" uniqueName="28" name="Qté Commandée" queryTableFieldId="28"/>
    <tableColumn id="29" xr3:uid="{482025EC-B960-4203-B31B-5E5F7E42FC76}" uniqueName="29" name="Qté Reçue" queryTableFieldId="29"/>
    <tableColumn id="30" xr3:uid="{9F6FEE0F-A079-4EFB-8E0A-2138F5DDFA5C}" uniqueName="30" name="Montant non reçu" queryTableFieldId="30"/>
    <tableColumn id="31" xr3:uid="{62EFD084-3BD7-4726-83EE-76405867B18B}" uniqueName="31" name="Montant reçu non liquidé" queryTableFieldId="31"/>
    <tableColumn id="32" xr3:uid="{7A4879FE-6FF7-4490-B8D2-DA52BE70A1AB}" uniqueName="32" name="Montant Liquidé" queryTableFieldId="32"/>
    <tableColumn id="33" xr3:uid="{117C7236-4954-437C-808D-6142082DC151}" uniqueName="33" name="Montant HT" queryTableFieldId="33"/>
    <tableColumn id="34" xr3:uid="{0F36163A-0C10-4C04-8961-9EBD737E4B5C}" uniqueName="34" name="Montant TVA" queryTableFieldId="34"/>
    <tableColumn id="35" xr3:uid="{CFF53298-2BDB-4FED-847D-6FF14A6128DC}" uniqueName="35" name="Montant Imputable" queryTableFieldId="35"/>
    <tableColumn id="36" xr3:uid="{A3799B56-C35E-455F-9B1A-35022A724019}" uniqueName="36" name="Idx" queryTableFieldId="36"/>
    <tableColumn id="37" xr3:uid="{F3BB55BA-ECDE-4836-A42E-FE6C2728CB28}" uniqueName="37" name="Quantité commandée corrigée" queryTableFieldId="37"/>
    <tableColumn id="38" xr3:uid="{D154076A-7635-46D8-9E94-B435EE0DF598}" uniqueName="38" name="Quantité reçue corrigée" queryTableFieldId="38"/>
    <tableColumn id="39" xr3:uid="{E5753C7E-D3A2-4C66-8BF6-0E7B99757E31}" uniqueName="39" name="Montant non reçu corrigée" queryTableFieldId="3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4"/>
  <sheetViews>
    <sheetView topLeftCell="M1" workbookViewId="0">
      <selection activeCell="AL3" sqref="AL3"/>
    </sheetView>
  </sheetViews>
  <sheetFormatPr baseColWidth="10" defaultRowHeight="14.4" x14ac:dyDescent="0.3"/>
  <cols>
    <col min="2" max="2" width="17.88671875" customWidth="1"/>
    <col min="3" max="3" width="17.77734375" customWidth="1"/>
    <col min="4" max="4" width="15.21875" customWidth="1"/>
    <col min="5" max="5" width="18.33203125" customWidth="1"/>
    <col min="6" max="6" width="15.88671875" customWidth="1"/>
    <col min="7" max="7" width="14" customWidth="1"/>
    <col min="8" max="8" width="22.6640625" customWidth="1"/>
    <col min="9" max="9" width="15.21875" customWidth="1"/>
    <col min="10" max="10" width="16.21875" customWidth="1"/>
    <col min="11" max="11" width="17" customWidth="1"/>
    <col min="12" max="12" width="17.6640625" customWidth="1"/>
    <col min="13" max="13" width="18.109375" customWidth="1"/>
    <col min="14" max="14" width="25.109375" customWidth="1"/>
    <col min="15" max="15" width="22" customWidth="1"/>
    <col min="16" max="16" width="26.88671875" customWidth="1"/>
    <col min="17" max="17" width="13.77734375" customWidth="1"/>
    <col min="19" max="19" width="20" customWidth="1"/>
    <col min="20" max="23" width="13.44140625" customWidth="1"/>
    <col min="25" max="25" width="15" customWidth="1"/>
    <col min="26" max="26" width="14.109375" customWidth="1"/>
    <col min="27" max="27" width="12.44140625" customWidth="1"/>
    <col min="28" max="28" width="16" customWidth="1"/>
    <col min="30" max="30" width="16.77734375" customWidth="1"/>
    <col min="31" max="31" width="22.5546875" customWidth="1"/>
    <col min="32" max="32" width="15.6640625" customWidth="1"/>
    <col min="33" max="33" width="12.109375" customWidth="1"/>
    <col min="34" max="34" width="12.88671875" customWidth="1"/>
    <col min="35" max="35" width="17.44140625" customWidth="1"/>
    <col min="39" max="39" width="44.33203125" bestFit="1" customWidth="1"/>
  </cols>
  <sheetData>
    <row r="1" spans="1:39" s="7" customFormat="1" ht="34.200000000000003" x14ac:dyDescent="0.3">
      <c r="A1" s="11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O1" s="12" t="s">
        <v>14</v>
      </c>
      <c r="P1" s="12" t="s">
        <v>15</v>
      </c>
      <c r="Q1" s="12" t="s">
        <v>16</v>
      </c>
      <c r="R1" s="12" t="s">
        <v>17</v>
      </c>
      <c r="S1" s="12" t="s">
        <v>18</v>
      </c>
      <c r="T1" s="12" t="s">
        <v>19</v>
      </c>
      <c r="U1" s="12" t="s">
        <v>20</v>
      </c>
      <c r="V1" s="12" t="s">
        <v>21</v>
      </c>
      <c r="W1" s="12" t="s">
        <v>22</v>
      </c>
      <c r="X1" s="12" t="s">
        <v>23</v>
      </c>
      <c r="Y1" s="12" t="s">
        <v>24</v>
      </c>
      <c r="Z1" s="12" t="s">
        <v>25</v>
      </c>
      <c r="AA1" s="12" t="s">
        <v>26</v>
      </c>
      <c r="AB1" s="12" t="s">
        <v>27</v>
      </c>
      <c r="AC1" s="12" t="s">
        <v>28</v>
      </c>
      <c r="AD1" s="12" t="s">
        <v>29</v>
      </c>
      <c r="AE1" s="12" t="s">
        <v>30</v>
      </c>
      <c r="AF1" s="12" t="s">
        <v>31</v>
      </c>
      <c r="AG1" s="12" t="s">
        <v>32</v>
      </c>
      <c r="AH1" s="12" t="s">
        <v>33</v>
      </c>
      <c r="AI1" s="13" t="s">
        <v>34</v>
      </c>
      <c r="AJ1" s="6" t="s">
        <v>50</v>
      </c>
      <c r="AK1" s="6" t="s">
        <v>51</v>
      </c>
      <c r="AL1" s="6" t="s">
        <v>52</v>
      </c>
      <c r="AM1" s="7" t="s">
        <v>54</v>
      </c>
    </row>
    <row r="2" spans="1:39" x14ac:dyDescent="0.3">
      <c r="A2" s="9" t="s">
        <v>35</v>
      </c>
      <c r="B2" s="1" t="s">
        <v>36</v>
      </c>
      <c r="C2" s="1" t="s">
        <v>37</v>
      </c>
      <c r="D2" s="2">
        <v>1234</v>
      </c>
      <c r="E2" s="1" t="s">
        <v>38</v>
      </c>
      <c r="F2" s="1"/>
      <c r="G2" s="2">
        <v>567305</v>
      </c>
      <c r="H2" s="1"/>
      <c r="I2" s="1"/>
      <c r="J2" s="1"/>
      <c r="K2" s="1"/>
      <c r="L2" s="1"/>
      <c r="M2" s="3"/>
      <c r="N2" s="2"/>
      <c r="O2" s="4">
        <v>2025</v>
      </c>
      <c r="P2" s="4"/>
      <c r="Q2" s="2">
        <v>1</v>
      </c>
      <c r="R2" s="2">
        <v>0</v>
      </c>
      <c r="S2" s="1" t="s">
        <v>40</v>
      </c>
      <c r="T2" s="1" t="s">
        <v>42</v>
      </c>
      <c r="U2" s="1" t="s">
        <v>42</v>
      </c>
      <c r="V2" s="1" t="s">
        <v>42</v>
      </c>
      <c r="W2" s="1" t="s">
        <v>42</v>
      </c>
      <c r="X2" s="2">
        <v>11</v>
      </c>
      <c r="Y2" s="1" t="s">
        <v>44</v>
      </c>
      <c r="Z2" s="1" t="s">
        <v>46</v>
      </c>
      <c r="AA2" s="1" t="s">
        <v>48</v>
      </c>
      <c r="AB2" s="4">
        <v>1</v>
      </c>
      <c r="AC2" s="4">
        <v>1</v>
      </c>
      <c r="AD2" s="5">
        <v>0</v>
      </c>
      <c r="AE2" s="5">
        <v>12117.72</v>
      </c>
      <c r="AF2" s="5">
        <v>0</v>
      </c>
      <c r="AG2" s="4">
        <v>0</v>
      </c>
      <c r="AH2" s="4">
        <v>0</v>
      </c>
      <c r="AI2" s="10">
        <v>0</v>
      </c>
      <c r="AJ2" s="8">
        <f>IF(Q2="",AB2,IF(AND(AB2&lt;&gt;0,G2&lt;&gt;G1)=TRUE,AB2,IF(VLOOKUP(G2,G:Q,11,0)-Q2=0,AB2,0)))</f>
        <v>1</v>
      </c>
      <c r="AK2" s="8">
        <f>IF(Q2="",AC2,IF(AND(AC2&lt;&gt;0,G2&lt;&gt;G1)=TRUE,AC2,IF(VLOOKUP(G2,G:Q,11,0)-Q2=0,AC2,0)))</f>
        <v>1</v>
      </c>
      <c r="AL2" s="8">
        <f>IF(Q2="",AD2,IF(AND(AD2&lt;&gt;0,G2&lt;&gt;G1)=TRUE,AD2,IF(VLOOKUP(G2,G:Q,11,0)-Q2=0,AD2,0)))</f>
        <v>0</v>
      </c>
    </row>
    <row r="3" spans="1:39" x14ac:dyDescent="0.3">
      <c r="A3" s="9" t="s">
        <v>35</v>
      </c>
      <c r="B3" s="1" t="s">
        <v>36</v>
      </c>
      <c r="C3" s="1" t="s">
        <v>37</v>
      </c>
      <c r="D3" s="2">
        <v>1458</v>
      </c>
      <c r="E3" s="1" t="s">
        <v>39</v>
      </c>
      <c r="F3" s="1"/>
      <c r="G3" s="2">
        <v>567306</v>
      </c>
      <c r="H3" s="1"/>
      <c r="I3" s="1"/>
      <c r="J3" s="1"/>
      <c r="K3" s="1"/>
      <c r="L3" s="1"/>
      <c r="M3" s="3"/>
      <c r="N3" s="2"/>
      <c r="O3" s="4">
        <v>2025</v>
      </c>
      <c r="P3" s="4"/>
      <c r="Q3" s="2">
        <v>3</v>
      </c>
      <c r="R3" s="2">
        <v>0</v>
      </c>
      <c r="S3" s="1" t="s">
        <v>41</v>
      </c>
      <c r="T3" s="1" t="s">
        <v>43</v>
      </c>
      <c r="U3" s="1" t="s">
        <v>43</v>
      </c>
      <c r="V3" s="1" t="s">
        <v>43</v>
      </c>
      <c r="W3" s="1" t="s">
        <v>43</v>
      </c>
      <c r="X3" s="2">
        <v>21</v>
      </c>
      <c r="Y3" s="1" t="s">
        <v>45</v>
      </c>
      <c r="Z3" s="1" t="s">
        <v>47</v>
      </c>
      <c r="AA3" s="1" t="s">
        <v>49</v>
      </c>
      <c r="AB3" s="4">
        <v>8964.26</v>
      </c>
      <c r="AC3" s="4">
        <v>1691.39</v>
      </c>
      <c r="AD3" s="5">
        <v>8727.4599999999991</v>
      </c>
      <c r="AE3" s="5">
        <v>297.16000000000003</v>
      </c>
      <c r="AF3" s="5">
        <v>0</v>
      </c>
      <c r="AG3" s="4">
        <v>0</v>
      </c>
      <c r="AH3" s="4">
        <v>0</v>
      </c>
      <c r="AI3" s="10">
        <v>0</v>
      </c>
      <c r="AJ3" s="8">
        <f>IF(Q3="",AB3,IF(AND(AB3&lt;&gt;0,G3&lt;&gt;G2)=TRUE,AB3,IF(VLOOKUP(G3,G:Q,11,0)-Q3=0,AB3,0)))</f>
        <v>8964.26</v>
      </c>
      <c r="AK3" s="8">
        <f>IF(Q3="",AC3,IF(AND(AC3&lt;&gt;0,G3&lt;&gt;G2)=TRUE,AC3,IF(VLOOKUP(G3,G:Q,11,0)-Q3=0,AC3,0)))</f>
        <v>1691.39</v>
      </c>
      <c r="AL3" s="8">
        <f>IF(Q3="",AD3,IF(AND(AD3&lt;&gt;0,G3&lt;&gt;G2)=TRUE,AD3,IF(VLOOKUP(G3,G:Q,11,0)-Q3=0,AD3,0)))</f>
        <v>8727.4599999999991</v>
      </c>
    </row>
    <row r="4" spans="1:39" x14ac:dyDescent="0.3">
      <c r="A4" s="14" t="s">
        <v>35</v>
      </c>
      <c r="B4" s="15" t="s">
        <v>36</v>
      </c>
      <c r="C4" s="15" t="s">
        <v>37</v>
      </c>
      <c r="D4" s="16">
        <v>1458</v>
      </c>
      <c r="E4" s="15" t="s">
        <v>39</v>
      </c>
      <c r="F4" s="15"/>
      <c r="G4" s="16">
        <v>567306</v>
      </c>
      <c r="H4" s="15"/>
      <c r="I4" s="15"/>
      <c r="J4" s="15"/>
      <c r="K4" s="15"/>
      <c r="L4" s="15"/>
      <c r="M4" s="17"/>
      <c r="N4" s="16"/>
      <c r="O4" s="18">
        <v>2025</v>
      </c>
      <c r="P4" s="18"/>
      <c r="Q4" s="16">
        <v>2</v>
      </c>
      <c r="R4" s="16">
        <v>0</v>
      </c>
      <c r="S4" s="15" t="s">
        <v>41</v>
      </c>
      <c r="T4" s="15" t="s">
        <v>43</v>
      </c>
      <c r="U4" s="15" t="s">
        <v>43</v>
      </c>
      <c r="V4" s="15" t="s">
        <v>43</v>
      </c>
      <c r="W4" s="15" t="s">
        <v>43</v>
      </c>
      <c r="X4" s="16">
        <v>21</v>
      </c>
      <c r="Y4" s="15" t="s">
        <v>45</v>
      </c>
      <c r="Z4" s="15" t="s">
        <v>47</v>
      </c>
      <c r="AA4" s="15" t="s">
        <v>49</v>
      </c>
      <c r="AB4" s="18">
        <v>8964.26</v>
      </c>
      <c r="AC4" s="18">
        <v>1691.39</v>
      </c>
      <c r="AD4" s="19">
        <v>8727.4599999999991</v>
      </c>
      <c r="AE4" s="19">
        <v>1732.5</v>
      </c>
      <c r="AF4" s="19">
        <v>0</v>
      </c>
      <c r="AG4" s="18">
        <v>0</v>
      </c>
      <c r="AH4" s="18">
        <v>0</v>
      </c>
      <c r="AI4" s="20">
        <v>0</v>
      </c>
      <c r="AJ4" s="8">
        <f>IF(Q4="",AB4,IF(AND(AB4&lt;&gt;0,G4&lt;&gt;G3)=TRUE,AB4,IF(VLOOKUP(G4,G:Q,11,0)-Q4=0,AB4,0)))</f>
        <v>0</v>
      </c>
      <c r="AK4" s="8">
        <f>IF(Q4="",AC4,IF(AND(AC4&lt;&gt;0,G4&lt;&gt;G3)=TRUE,AC4,IF(VLOOKUP(G4,G:Q,11,0)-Q4=0,AC4,0)))</f>
        <v>0</v>
      </c>
      <c r="AL4" s="8">
        <f>IF(Q4="",AD4,IF(AND(AD4&lt;&gt;0,G4&lt;&gt;G3)=TRUE,AD4,IF(VLOOKUP(G4,G:Q,11,0)-Q4=0,AD4,0)))</f>
        <v>0</v>
      </c>
      <c r="AM4" t="s">
        <v>53</v>
      </c>
    </row>
  </sheetData>
  <pageMargins left="0.7" right="0.7" top="0.75" bottom="0.75" header="0.3" footer="0.3"/>
  <headerFooter>
    <oddFooter>&amp;L_x000D_&amp;1#&amp;"Calibri"&amp;8&amp;K000000 LIMITED SHARING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220A1-DD38-474C-B5D1-B99120BFAEDC}">
  <dimension ref="A1:AM4"/>
  <sheetViews>
    <sheetView tabSelected="1" topLeftCell="AF1" workbookViewId="0">
      <selection activeCell="AK15" sqref="AK15"/>
    </sheetView>
  </sheetViews>
  <sheetFormatPr baseColWidth="10" defaultRowHeight="14.4" x14ac:dyDescent="0.3"/>
  <cols>
    <col min="1" max="1" width="9.21875" bestFit="1" customWidth="1"/>
    <col min="2" max="2" width="19.6640625" bestFit="1" customWidth="1"/>
    <col min="3" max="3" width="18.6640625" bestFit="1" customWidth="1"/>
    <col min="4" max="4" width="17" bestFit="1" customWidth="1"/>
    <col min="5" max="5" width="20" bestFit="1" customWidth="1"/>
    <col min="6" max="6" width="17.109375" bestFit="1" customWidth="1"/>
    <col min="7" max="7" width="15.44140625" bestFit="1" customWidth="1"/>
    <col min="8" max="8" width="24.33203125" bestFit="1" customWidth="1"/>
    <col min="9" max="9" width="16.21875" bestFit="1" customWidth="1"/>
    <col min="10" max="10" width="17.21875" bestFit="1" customWidth="1"/>
    <col min="11" max="11" width="18.6640625" bestFit="1" customWidth="1"/>
    <col min="12" max="12" width="19.21875" bestFit="1" customWidth="1"/>
    <col min="13" max="13" width="19.33203125" bestFit="1" customWidth="1"/>
    <col min="14" max="14" width="27.5546875" bestFit="1" customWidth="1"/>
    <col min="15" max="15" width="23.6640625" bestFit="1" customWidth="1"/>
    <col min="16" max="16" width="30" bestFit="1" customWidth="1"/>
    <col min="17" max="17" width="14.5546875" bestFit="1" customWidth="1"/>
    <col min="18" max="18" width="11.88671875" bestFit="1" customWidth="1"/>
    <col min="19" max="19" width="22" bestFit="1" customWidth="1"/>
    <col min="20" max="23" width="14" bestFit="1" customWidth="1"/>
    <col min="24" max="24" width="7.88671875" bestFit="1" customWidth="1"/>
    <col min="25" max="25" width="15.77734375" bestFit="1" customWidth="1"/>
    <col min="26" max="26" width="15" bestFit="1" customWidth="1"/>
    <col min="27" max="27" width="12.88671875" bestFit="1" customWidth="1"/>
    <col min="28" max="28" width="17.44140625" bestFit="1" customWidth="1"/>
    <col min="29" max="29" width="11.77734375" bestFit="1" customWidth="1"/>
    <col min="30" max="30" width="18.6640625" bestFit="1" customWidth="1"/>
    <col min="31" max="31" width="24.88671875" bestFit="1" customWidth="1"/>
    <col min="32" max="32" width="17.21875" bestFit="1" customWidth="1"/>
    <col min="33" max="33" width="13.33203125" bestFit="1" customWidth="1"/>
    <col min="34" max="34" width="14.5546875" bestFit="1" customWidth="1"/>
    <col min="35" max="35" width="19.88671875" bestFit="1" customWidth="1"/>
    <col min="36" max="36" width="5.77734375" bestFit="1" customWidth="1"/>
    <col min="37" max="37" width="29.109375" bestFit="1" customWidth="1"/>
    <col min="38" max="38" width="23" bestFit="1" customWidth="1"/>
    <col min="39" max="39" width="26" bestFit="1" customWidth="1"/>
  </cols>
  <sheetData>
    <row r="1" spans="1:3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55</v>
      </c>
      <c r="AK1" t="s">
        <v>56</v>
      </c>
      <c r="AL1" t="s">
        <v>57</v>
      </c>
      <c r="AM1" t="s">
        <v>58</v>
      </c>
    </row>
    <row r="2" spans="1:39" x14ac:dyDescent="0.3">
      <c r="A2" t="s">
        <v>35</v>
      </c>
      <c r="B2" t="s">
        <v>36</v>
      </c>
      <c r="C2" t="s">
        <v>37</v>
      </c>
      <c r="D2">
        <v>1234</v>
      </c>
      <c r="E2" t="s">
        <v>38</v>
      </c>
      <c r="G2">
        <v>567305</v>
      </c>
      <c r="O2">
        <v>2025</v>
      </c>
      <c r="Q2">
        <v>1</v>
      </c>
      <c r="R2">
        <v>0</v>
      </c>
      <c r="S2" t="s">
        <v>40</v>
      </c>
      <c r="T2" t="s">
        <v>42</v>
      </c>
      <c r="U2" t="s">
        <v>42</v>
      </c>
      <c r="V2" t="s">
        <v>42</v>
      </c>
      <c r="W2" t="s">
        <v>42</v>
      </c>
      <c r="X2">
        <v>11</v>
      </c>
      <c r="Y2" t="s">
        <v>44</v>
      </c>
      <c r="Z2" t="s">
        <v>46</v>
      </c>
      <c r="AA2" t="s">
        <v>48</v>
      </c>
      <c r="AB2">
        <v>1</v>
      </c>
      <c r="AC2">
        <v>1</v>
      </c>
      <c r="AD2">
        <v>0</v>
      </c>
      <c r="AE2">
        <v>12117.72</v>
      </c>
      <c r="AF2">
        <v>0</v>
      </c>
      <c r="AG2">
        <v>0</v>
      </c>
      <c r="AH2">
        <v>0</v>
      </c>
      <c r="AI2">
        <v>0</v>
      </c>
      <c r="AJ2">
        <v>1</v>
      </c>
      <c r="AK2">
        <v>1</v>
      </c>
      <c r="AL2">
        <v>1</v>
      </c>
      <c r="AM2">
        <v>0</v>
      </c>
    </row>
    <row r="3" spans="1:39" x14ac:dyDescent="0.3">
      <c r="A3" t="s">
        <v>35</v>
      </c>
      <c r="B3" t="s">
        <v>36</v>
      </c>
      <c r="C3" t="s">
        <v>37</v>
      </c>
      <c r="D3">
        <v>1458</v>
      </c>
      <c r="E3" t="s">
        <v>39</v>
      </c>
      <c r="G3">
        <v>567306</v>
      </c>
      <c r="O3">
        <v>2025</v>
      </c>
      <c r="Q3">
        <v>3</v>
      </c>
      <c r="R3">
        <v>0</v>
      </c>
      <c r="S3" t="s">
        <v>41</v>
      </c>
      <c r="T3" t="s">
        <v>43</v>
      </c>
      <c r="U3" t="s">
        <v>43</v>
      </c>
      <c r="V3" t="s">
        <v>43</v>
      </c>
      <c r="W3" t="s">
        <v>43</v>
      </c>
      <c r="X3">
        <v>21</v>
      </c>
      <c r="Y3" t="s">
        <v>45</v>
      </c>
      <c r="Z3" t="s">
        <v>47</v>
      </c>
      <c r="AA3" t="s">
        <v>49</v>
      </c>
      <c r="AB3">
        <v>8964.26</v>
      </c>
      <c r="AC3">
        <v>1691.39</v>
      </c>
      <c r="AD3">
        <v>8727.4599999999991</v>
      </c>
      <c r="AE3">
        <v>297.16000000000003</v>
      </c>
      <c r="AF3">
        <v>0</v>
      </c>
      <c r="AG3">
        <v>0</v>
      </c>
      <c r="AH3">
        <v>0</v>
      </c>
      <c r="AI3">
        <v>0</v>
      </c>
      <c r="AJ3">
        <v>1</v>
      </c>
      <c r="AK3">
        <v>8964.26</v>
      </c>
      <c r="AL3">
        <v>1691.39</v>
      </c>
      <c r="AM3">
        <v>8727.4599999999991</v>
      </c>
    </row>
    <row r="4" spans="1:39" x14ac:dyDescent="0.3">
      <c r="A4" t="s">
        <v>35</v>
      </c>
      <c r="B4" t="s">
        <v>36</v>
      </c>
      <c r="C4" t="s">
        <v>37</v>
      </c>
      <c r="D4">
        <v>1458</v>
      </c>
      <c r="E4" t="s">
        <v>39</v>
      </c>
      <c r="G4">
        <v>567306</v>
      </c>
      <c r="O4">
        <v>2025</v>
      </c>
      <c r="Q4">
        <v>2</v>
      </c>
      <c r="R4">
        <v>0</v>
      </c>
      <c r="S4" t="s">
        <v>41</v>
      </c>
      <c r="T4" t="s">
        <v>43</v>
      </c>
      <c r="U4" t="s">
        <v>43</v>
      </c>
      <c r="V4" t="s">
        <v>43</v>
      </c>
      <c r="W4" t="s">
        <v>43</v>
      </c>
      <c r="X4">
        <v>21</v>
      </c>
      <c r="Y4" t="s">
        <v>45</v>
      </c>
      <c r="Z4" t="s">
        <v>47</v>
      </c>
      <c r="AA4" t="s">
        <v>49</v>
      </c>
      <c r="AB4">
        <v>8964.26</v>
      </c>
      <c r="AC4">
        <v>1691.39</v>
      </c>
      <c r="AD4">
        <v>8727.4599999999991</v>
      </c>
      <c r="AE4">
        <v>1732.5</v>
      </c>
      <c r="AF4">
        <v>0</v>
      </c>
      <c r="AG4">
        <v>0</v>
      </c>
      <c r="AH4">
        <v>0</v>
      </c>
      <c r="AI4">
        <v>0</v>
      </c>
      <c r="AJ4">
        <v>2</v>
      </c>
      <c r="AK4">
        <v>0</v>
      </c>
      <c r="AL4">
        <v>0</v>
      </c>
      <c r="AM4">
        <v>0</v>
      </c>
    </row>
  </sheetData>
  <pageMargins left="0.7" right="0.7" top="0.75" bottom="0.75" header="0.3" footer="0.3"/>
  <headerFooter>
    <oddFooter>&amp;L_x000D_&amp;1#&amp;"Calibri"&amp;8&amp;K000000 LIMITED SHARING</oddFooter>
  </headerFooter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9C1AF8-0779-4DBD-B315-1A1D5669CDCF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DUVERNOIS Arnaud</cp:lastModifiedBy>
  <dcterms:created xsi:type="dcterms:W3CDTF">2025-03-26T13:28:31Z</dcterms:created>
  <dcterms:modified xsi:type="dcterms:W3CDTF">2025-03-26T15:18:21Z</dcterms:modified>
</cp:coreProperties>
</file>