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2D6B01E0-1A49-4956-9DD1-58F72755C448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GUILLAUME" sheetId="1" r:id="rId1"/>
    <sheet name="Feuil3" sheetId="7" r:id="rId2"/>
  </sheets>
  <definedNames>
    <definedName name="ancien">#REF!</definedName>
    <definedName name="neuf">#REF!</definedName>
    <definedName name="terrain">#REF!</definedName>
    <definedName name="typemarqu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4" i="1" l="1" a="1"/>
  <c r="C24" i="1" s="1"/>
  <c r="R9" i="1"/>
  <c r="E20" i="1" l="1"/>
  <c r="C22" i="1"/>
  <c r="R7" i="1" l="1"/>
  <c r="R8" i="1"/>
  <c r="R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<sst xmlns="http://schemas.openxmlformats.org/spreadsheetml/2006/main" count="56" uniqueCount="34">
  <si>
    <t>FICHE DE COMMISSION AGENT</t>
  </si>
  <si>
    <t>AGENT COMMERCIAL :</t>
  </si>
  <si>
    <t>nom prénom</t>
  </si>
  <si>
    <t>entrée</t>
  </si>
  <si>
    <t>sortie</t>
  </si>
  <si>
    <t>sortie neuf</t>
  </si>
  <si>
    <t>neuf</t>
  </si>
  <si>
    <t>ancien</t>
  </si>
  <si>
    <t>Vendeur</t>
  </si>
  <si>
    <t>Acquéreur</t>
  </si>
  <si>
    <t>Lieu du bien</t>
  </si>
  <si>
    <t>Type de vente</t>
  </si>
  <si>
    <t>type de vente</t>
  </si>
  <si>
    <t>Ancien</t>
  </si>
  <si>
    <t>Neuf</t>
  </si>
  <si>
    <t>Terrain</t>
  </si>
  <si>
    <t>Entrée/sortie</t>
  </si>
  <si>
    <t>Prix de vente du bien :</t>
  </si>
  <si>
    <t>Commission Agence TTC :</t>
  </si>
  <si>
    <t>Commission Agence HT :</t>
  </si>
  <si>
    <t>Commission agent :</t>
  </si>
  <si>
    <t>entrée/sortie</t>
  </si>
  <si>
    <t>Explication du fichier :</t>
  </si>
  <si>
    <t>Choisir le type de vente puis "l'entrée/sortie"</t>
  </si>
  <si>
    <t>Concordance des types de ventes :</t>
  </si>
  <si>
    <t>Comm partagée avec :</t>
  </si>
  <si>
    <t>B</t>
  </si>
  <si>
    <t>C</t>
  </si>
  <si>
    <t>renvoi de cellule</t>
  </si>
  <si>
    <t xml:space="preserve">Jérémy </t>
  </si>
  <si>
    <t xml:space="preserve">Fabienne </t>
  </si>
  <si>
    <t xml:space="preserve">GUILLAUME </t>
  </si>
  <si>
    <t>Loic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</si>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</sst>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5">
    <xf numFmtId="0" fontId="0" fillId="0" borderId="0" xfId="0"/>
    <xf numFmtId="9" fontId="0" fillId="0" borderId="0" xfId="0" applyNumberFormat="1"/>
    <xf numFmtId="44" fontId="0" fillId="0" borderId="0" xfId="1" applyFont="1"/>
    <xf numFmtId="0" fontId="0" fillId="0" borderId="1" xfId="0" applyBorder="1"/>
    <xf numFmtId="10" fontId="0" fillId="0" borderId="0" xfId="2" applyNumberFormat="1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1" xfId="0" applyBorder="1"/>
    <xf numFmtId="0" fontId="0" fillId="0" borderId="11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2" borderId="0" xfId="0" applyFill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Drop" dropStyle="combo" dx="16" fmlaLink="$O$30" fmlaRange="$O$21:$O$28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541020</xdr:colOff>
          <xdr:row>13</xdr:row>
          <xdr:rowOff>83820</xdr:rowOff>
        </xdr:from>
        <xdr:to>
          <xdr:col>4</xdr:col>
          <xdr:colOff>106680</xdr:colOff>
          <xdr:row>15</xdr:row>
          <xdr:rowOff>121920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190500</xdr:rowOff>
        </xdr:from>
        <xdr:to>
          <xdr:col>9</xdr:col>
          <xdr:colOff>0</xdr:colOff>
          <xdr:row>15</xdr:row>
          <xdr:rowOff>7620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0"/>
  <sheetViews>
    <sheetView tabSelected="1" zoomScaleNormal="100" workbookViewId="0">
      <selection activeCell="C24" sqref="C24"/>
    </sheetView>
  </sheetViews>
  <sheetFormatPr baseColWidth="10" defaultRowHeight="14.4" x14ac:dyDescent="0.3"/>
  <cols>
    <col min="1" max="1" width="15.5546875" customWidth="1"/>
    <col min="3" max="3" width="12.88671875" bestFit="1" customWidth="1"/>
  </cols>
  <sheetData>
    <row r="1" spans="1:21" x14ac:dyDescent="0.3">
      <c r="A1" s="10" t="s">
        <v>0</v>
      </c>
      <c r="B1" s="11"/>
      <c r="C1" s="11"/>
      <c r="D1" s="11"/>
      <c r="E1" s="11"/>
      <c r="F1" s="11"/>
      <c r="G1" s="12"/>
    </row>
    <row r="2" spans="1:21" ht="15" thickBot="1" x14ac:dyDescent="0.35">
      <c r="A2" s="13"/>
      <c r="B2" s="14"/>
      <c r="C2" s="14"/>
      <c r="D2" s="14"/>
      <c r="E2" s="14"/>
      <c r="F2" s="14"/>
      <c r="G2" s="15"/>
    </row>
    <row r="4" spans="1:21" x14ac:dyDescent="0.3">
      <c r="A4" t="s">
        <v>1</v>
      </c>
      <c r="C4" t="s">
        <v>31</v>
      </c>
      <c r="O4" s="22" t="s">
        <v>7</v>
      </c>
      <c r="P4" s="22"/>
      <c r="Q4" s="22"/>
      <c r="R4" t="s">
        <v>6</v>
      </c>
    </row>
    <row r="5" spans="1:21" x14ac:dyDescent="0.3">
      <c r="M5" t="s">
        <v>2</v>
      </c>
    </row>
    <row r="6" spans="1:21" ht="15" thickBot="1" x14ac:dyDescent="0.35">
      <c r="N6" t="s">
        <v>3</v>
      </c>
      <c r="O6" s="1">
        <v>0.2</v>
      </c>
      <c r="P6" s="1"/>
      <c r="Q6" s="1"/>
      <c r="R6" s="2">
        <f>+$C$22*O6</f>
        <v>3333.3333333333339</v>
      </c>
    </row>
    <row r="7" spans="1:21" ht="15" thickBot="1" x14ac:dyDescent="0.35">
      <c r="A7" t="s">
        <v>8</v>
      </c>
      <c r="B7" s="5"/>
      <c r="C7" s="6"/>
      <c r="D7" s="6"/>
      <c r="E7" s="6"/>
      <c r="F7" s="7"/>
      <c r="N7" t="s">
        <v>4</v>
      </c>
      <c r="O7" s="1">
        <v>0.2</v>
      </c>
      <c r="P7" s="1"/>
      <c r="Q7" s="1"/>
      <c r="R7" s="2">
        <f t="shared" ref="R7:R8" si="0">+$C$22*O7</f>
        <v>3333.3333333333339</v>
      </c>
    </row>
    <row r="8" spans="1:21" ht="15" thickBot="1" x14ac:dyDescent="0.35">
      <c r="N8" t="s">
        <v>21</v>
      </c>
      <c r="O8" s="1">
        <v>0.4</v>
      </c>
      <c r="P8" s="1"/>
      <c r="Q8" s="1"/>
      <c r="R8" s="2">
        <f t="shared" si="0"/>
        <v>6666.6666666666679</v>
      </c>
    </row>
    <row r="9" spans="1:21" ht="15" thickBot="1" x14ac:dyDescent="0.35">
      <c r="A9" t="s">
        <v>9</v>
      </c>
      <c r="B9" s="5"/>
      <c r="C9" s="6"/>
      <c r="D9" s="6"/>
      <c r="E9" s="6"/>
      <c r="F9" s="7"/>
      <c r="N9" t="s">
        <v>5</v>
      </c>
      <c r="O9" s="1">
        <v>0.01</v>
      </c>
      <c r="P9" s="1"/>
      <c r="Q9" s="1"/>
      <c r="R9" s="2">
        <f>+O9*C18</f>
        <v>6600</v>
      </c>
    </row>
    <row r="10" spans="1:21" ht="15" thickBot="1" x14ac:dyDescent="0.35">
      <c r="M10">
        <v>1</v>
      </c>
    </row>
    <row r="11" spans="1:21" x14ac:dyDescent="0.3">
      <c r="A11" t="s">
        <v>10</v>
      </c>
      <c r="B11" s="16"/>
      <c r="C11" s="17"/>
      <c r="D11" s="17"/>
      <c r="E11" s="17"/>
      <c r="F11" s="18"/>
    </row>
    <row r="12" spans="1:21" ht="15" thickBot="1" x14ac:dyDescent="0.35">
      <c r="B12" s="19"/>
      <c r="C12" s="20"/>
      <c r="D12" s="20"/>
      <c r="E12" s="20"/>
      <c r="F12" s="21"/>
    </row>
    <row r="14" spans="1:21" x14ac:dyDescent="0.3">
      <c r="A14" t="s">
        <v>11</v>
      </c>
      <c r="B14" s="24" t="s">
        <v>13</v>
      </c>
      <c r="O14" t="s">
        <v>12</v>
      </c>
      <c r="R14" t="s">
        <v>3</v>
      </c>
      <c r="U14">
        <v>1</v>
      </c>
    </row>
    <row r="15" spans="1:21" x14ac:dyDescent="0.3">
      <c r="E15" t="s">
        <v>25</v>
      </c>
      <c r="O15" t="s">
        <v>13</v>
      </c>
      <c r="R15" t="s">
        <v>4</v>
      </c>
      <c r="U15">
        <v>2</v>
      </c>
    </row>
    <row r="16" spans="1:21" x14ac:dyDescent="0.3">
      <c r="A16" t="s">
        <v>16</v>
      </c>
      <c r="B16" s="24" t="s">
        <v>4</v>
      </c>
      <c r="O16" t="s">
        <v>14</v>
      </c>
      <c r="R16" t="s">
        <v>21</v>
      </c>
      <c r="U16">
        <v>3</v>
      </c>
    </row>
    <row r="17" spans="1:21" x14ac:dyDescent="0.3">
      <c r="O17" t="s">
        <v>15</v>
      </c>
      <c r="R17" t="s">
        <v>5</v>
      </c>
      <c r="U17">
        <v>4</v>
      </c>
    </row>
    <row r="18" spans="1:21" x14ac:dyDescent="0.3">
      <c r="A18" t="s">
        <v>17</v>
      </c>
      <c r="C18" s="2">
        <v>660000</v>
      </c>
      <c r="O18">
        <v>1</v>
      </c>
      <c r="R18">
        <v>4</v>
      </c>
    </row>
    <row r="20" spans="1:21" x14ac:dyDescent="0.3">
      <c r="A20" t="s">
        <v>18</v>
      </c>
      <c r="C20" s="2">
        <v>20000</v>
      </c>
      <c r="E20" s="4">
        <f>+C20/C18</f>
        <v>3.0303030303030304E-2</v>
      </c>
    </row>
    <row r="22" spans="1:21" x14ac:dyDescent="0.3">
      <c r="A22" t="s">
        <v>19</v>
      </c>
      <c r="C22" s="2">
        <f>+C20/1.2</f>
        <v>16666.666666666668</v>
      </c>
      <c r="O22" t="s">
        <v>32</v>
      </c>
    </row>
    <row r="23" spans="1:21" x14ac:dyDescent="0.3">
      <c r="O23" t="s">
        <v>33</v>
      </c>
    </row>
    <row r="24" spans="1:21" x14ac:dyDescent="0.3">
      <c r="A24" t="s">
        <v>20</v>
      </c>
      <c r="C24" s="2" cm="1">
        <f t="array" ref="C24">_xlfn.IFS(
B14="Neuf",_xlfn.XLOOKUP($B$16,$N$6:$N$9,$R$6:$R$9,"",0),
B14="Ancien",_xlfn.XLOOKUP($B$16,$N$6:$N$9,$O$6:$O$9,"",0)*$C$18,
B14="Terrain",_xlfn.XLOOKUP($B$16,$N$6:$N$9,$R$6:$R$9,"",0)
)</f>
        <v>132000</v>
      </c>
      <c r="O24" t="s">
        <v>29</v>
      </c>
    </row>
    <row r="25" spans="1:21" x14ac:dyDescent="0.3">
      <c r="O25" t="s">
        <v>30</v>
      </c>
    </row>
    <row r="30" spans="1:21" x14ac:dyDescent="0.3">
      <c r="O30">
        <v>1</v>
      </c>
    </row>
    <row r="32" spans="1:21" x14ac:dyDescent="0.3">
      <c r="A32" t="s">
        <v>22</v>
      </c>
    </row>
    <row r="33" spans="1:18" ht="15" thickBot="1" x14ac:dyDescent="0.35">
      <c r="B33" t="s">
        <v>23</v>
      </c>
    </row>
    <row r="34" spans="1:18" ht="15" thickBot="1" x14ac:dyDescent="0.35">
      <c r="R34" s="3"/>
    </row>
    <row r="35" spans="1:18" ht="15" thickBot="1" x14ac:dyDescent="0.35">
      <c r="A35" t="s">
        <v>24</v>
      </c>
    </row>
    <row r="36" spans="1:18" ht="15" thickBot="1" x14ac:dyDescent="0.35">
      <c r="B36" s="23" t="s">
        <v>13</v>
      </c>
      <c r="C36" s="8" t="s">
        <v>3</v>
      </c>
      <c r="R36" s="3" t="s">
        <v>5</v>
      </c>
    </row>
    <row r="37" spans="1:18" x14ac:dyDescent="0.3">
      <c r="B37" s="23"/>
      <c r="C37" s="8" t="s">
        <v>4</v>
      </c>
    </row>
    <row r="38" spans="1:18" x14ac:dyDescent="0.3">
      <c r="B38" s="23"/>
      <c r="C38" s="8" t="s">
        <v>21</v>
      </c>
    </row>
    <row r="39" spans="1:18" x14ac:dyDescent="0.3">
      <c r="B39" s="9" t="s">
        <v>14</v>
      </c>
      <c r="C39" s="8" t="s">
        <v>5</v>
      </c>
    </row>
    <row r="40" spans="1:18" x14ac:dyDescent="0.3">
      <c r="B40" s="8" t="s">
        <v>15</v>
      </c>
      <c r="C40" s="8" t="s">
        <v>5</v>
      </c>
    </row>
  </sheetData>
  <mergeCells count="4">
    <mergeCell ref="A1:G2"/>
    <mergeCell ref="B11:F12"/>
    <mergeCell ref="O4:Q4"/>
    <mergeCell ref="B36:B38"/>
  </mergeCells>
  <dataValidations count="4">
    <dataValidation type="list" allowBlank="1" showInputMessage="1" showErrorMessage="1" sqref="R34" xr:uid="{00000000-0002-0000-0000-000000000000}">
      <formula1>typemarque</formula1>
    </dataValidation>
    <dataValidation type="list" allowBlank="1" showInputMessage="1" showErrorMessage="1" sqref="R36" xr:uid="{00000000-0002-0000-0000-000001000000}">
      <formula1>INDIRECT($R$34)</formula1>
    </dataValidation>
    <dataValidation type="list" allowBlank="1" showInputMessage="1" showErrorMessage="1" sqref="B14" xr:uid="{E31C2049-CEC1-4EF9-A27C-38F18FD665D2}">
      <formula1>$O$15:$O$17</formula1>
    </dataValidation>
    <dataValidation type="list" allowBlank="1" showInputMessage="1" showErrorMessage="1" sqref="B16" xr:uid="{ECEFFB25-7480-42AE-A3CE-FFED79B1F35C}">
      <formula1>$N$6:$N$9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Check Box 3">
              <controlPr defaultSize="0" autoFill="0" autoLine="0" autoPict="0">
                <anchor moveWithCells="1">
                  <from>
                    <xdr:col>3</xdr:col>
                    <xdr:colOff>541020</xdr:colOff>
                    <xdr:row>13</xdr:row>
                    <xdr:rowOff>83820</xdr:rowOff>
                  </from>
                  <to>
                    <xdr:col>4</xdr:col>
                    <xdr:colOff>106680</xdr:colOff>
                    <xdr:row>15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6</xdr:col>
                    <xdr:colOff>0</xdr:colOff>
                    <xdr:row>13</xdr:row>
                    <xdr:rowOff>190500</xdr:rowOff>
                  </from>
                  <to>
                    <xdr:col>9</xdr:col>
                    <xdr:colOff>0</xdr:colOff>
                    <xdr:row>15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F15:H21"/>
  <sheetViews>
    <sheetView workbookViewId="0">
      <selection activeCell="F15" sqref="F15"/>
    </sheetView>
  </sheetViews>
  <sheetFormatPr baseColWidth="10" defaultRowHeight="14.4" x14ac:dyDescent="0.3"/>
  <cols>
    <col min="6" max="6" width="15.88671875" bestFit="1" customWidth="1"/>
  </cols>
  <sheetData>
    <row r="15" spans="6:8" x14ac:dyDescent="0.3">
      <c r="G15" t="s">
        <v>26</v>
      </c>
      <c r="H15" t="s">
        <v>27</v>
      </c>
    </row>
    <row r="16" spans="6:8" x14ac:dyDescent="0.3">
      <c r="F16">
        <v>36</v>
      </c>
      <c r="G16" s="9" t="s">
        <v>13</v>
      </c>
      <c r="H16" s="8" t="s">
        <v>3</v>
      </c>
    </row>
    <row r="17" spans="6:8" x14ac:dyDescent="0.3">
      <c r="F17">
        <v>37</v>
      </c>
      <c r="G17" s="9" t="s">
        <v>14</v>
      </c>
      <c r="H17" s="8" t="s">
        <v>4</v>
      </c>
    </row>
    <row r="18" spans="6:8" x14ac:dyDescent="0.3">
      <c r="F18">
        <v>38</v>
      </c>
      <c r="G18" s="8" t="s">
        <v>15</v>
      </c>
      <c r="H18" s="8" t="s">
        <v>21</v>
      </c>
    </row>
    <row r="19" spans="6:8" x14ac:dyDescent="0.3">
      <c r="F19">
        <v>39</v>
      </c>
      <c r="H19" s="8" t="s">
        <v>5</v>
      </c>
    </row>
    <row r="21" spans="6:8" x14ac:dyDescent="0.3">
      <c r="F21" t="s">
        <v>28</v>
      </c>
      <c r="G21">
        <v>1</v>
      </c>
      <c r="H2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GUILLAUME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DUVERNOIS Arnaud</cp:lastModifiedBy>
  <cp:lastPrinted>2022-05-31T13:36:35Z</cp:lastPrinted>
  <dcterms:created xsi:type="dcterms:W3CDTF">2022-05-30T12:26:10Z</dcterms:created>
  <dcterms:modified xsi:type="dcterms:W3CDTF">2025-02-26T09:09:56Z</dcterms:modified>
</cp:coreProperties>
</file>