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5A8A071F-25E7-47A3-B885-5FA6D3BFB0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ase donnée" sheetId="1" r:id="rId1"/>
  </sheets>
  <definedNames>
    <definedName name="Segment_NUMERO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G2" i="1"/>
  <c r="G3" i="1"/>
  <c r="G4" i="1"/>
  <c r="G5" i="1"/>
  <c r="G6" i="1"/>
  <c r="G7" i="1"/>
  <c r="G8" i="1"/>
  <c r="G9" i="1"/>
  <c r="E3" i="1"/>
  <c r="E4" i="1"/>
  <c r="E5" i="1"/>
  <c r="E6" i="1"/>
  <c r="E7" i="1"/>
  <c r="E8" i="1"/>
  <c r="E9" i="1"/>
  <c r="E2" i="1"/>
</calcChain>
</file>

<file path=xl/sharedStrings.xml><?xml version="1.0" encoding="utf-8"?>
<sst xmlns="http://schemas.openxmlformats.org/spreadsheetml/2006/main" count="8" uniqueCount="8">
  <si>
    <t>NUMERO</t>
  </si>
  <si>
    <t xml:space="preserve">DATE </t>
  </si>
  <si>
    <t>PRIX</t>
  </si>
  <si>
    <t>MONTANT</t>
  </si>
  <si>
    <t>QTE</t>
  </si>
  <si>
    <t>KM</t>
  </si>
  <si>
    <t>distance parcourue</t>
  </si>
  <si>
    <t>Conso carburant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</si>
</sst>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0&quot; &quot;\L"/>
    <numFmt numFmtId="165" formatCode="0&quot; KM&quot;"/>
    <numFmt numFmtId="166" formatCode="#,##0.00_ ;\-#,##0.0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166" fontId="0" fillId="0" borderId="0" xfId="1" applyNumberFormat="1" applyFont="1"/>
    <xf numFmtId="14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5">
    <dxf>
      <numFmt numFmtId="0" formatCode="General"/>
    </dxf>
    <dxf>
      <numFmt numFmtId="0" formatCode="General"/>
    </dxf>
    <dxf>
      <numFmt numFmtId="164" formatCode="0.00&quot; &quot;\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333374</xdr:colOff>
      <xdr:row>0</xdr:row>
      <xdr:rowOff>0</xdr:rowOff>
    </xdr:from>
    <xdr:to>
      <xdr:col>12</xdr:col>
      <xdr:colOff>19049</xdr:colOff>
      <xdr:row>4</xdr:row>
      <xdr:rowOff>180975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NUMERO">
              <a:extLst>
                <a:ext uri="{FF2B5EF4-FFF2-40B4-BE49-F238E27FC236}">
                  <a16:creationId xmlns:a16="http://schemas.microsoft.com/office/drawing/2014/main" id="{5F573401-E73E-1CDC-E95A-AEAD372C504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ERO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39099" y="0"/>
              <a:ext cx="1952625" cy="942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UMERO" xr10:uid="{B4B54563-EDA2-482F-BF40-46901D22E601}" sourceName="NUMERO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UMERO" xr10:uid="{CDD0725B-B10E-4B7A-A4A8-3D70F11EE0F1}" cache="Segment_NUMERO" caption="NUMERO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26AF21-4C77-4D0C-B09F-C0E71F453960}" name="Tableau1" displayName="Tableau1" ref="A1:H9" totalsRowShown="0" headerRowDxfId="4">
  <autoFilter ref="A1:H9" xr:uid="{0B26AF21-4C77-4D0C-B09F-C0E71F453960}"/>
  <tableColumns count="8">
    <tableColumn id="1" xr3:uid="{062B4E4A-A487-41AF-A72A-0411DC0366D3}" name="NUMERO"/>
    <tableColumn id="2" xr3:uid="{3D04355D-9840-4635-B594-EB6D8756314B}" name="DATE " dataDxfId="3"/>
    <tableColumn id="3" xr3:uid="{5B583A4A-EEE1-4CCF-88FE-99BEBD09D95E}" name="MONTANT"/>
    <tableColumn id="4" xr3:uid="{A9227E1C-79B8-40E0-86C5-6D4591499995}" name="PRIX"/>
    <tableColumn id="5" xr3:uid="{ACFBA9DD-38C6-4F33-AE68-8566E98D1225}" name="QTE" dataDxfId="2">
      <calculatedColumnFormula>IFERROR(C2/D2,"")</calculatedColumnFormula>
    </tableColumn>
    <tableColumn id="6" xr3:uid="{8AB3547A-274C-4C10-A1F2-E5C3B9B69539}" name="KM"/>
    <tableColumn id="9" xr3:uid="{4B7993CC-387D-40EF-B534-54063EA53364}" name="distance parcourue" dataDxfId="1">
      <calculatedColumnFormula>IF(_xlfn.MAXIFS($F$1:$F1,$A$1:$A1,Tableau1[[#This Row],[NUMERO]])=0,0,Tableau1[[#This Row],[KM]]-_xlfn.MAXIFS($F$1:$F1,$A$1:$A1,Tableau1[[#This Row],[NUMERO]]))</calculatedColumnFormula>
    </tableColumn>
    <tableColumn id="7" xr3:uid="{2C65E328-9873-408D-866D-97EB7DACB911}" name="Conso carburant" dataDxfId="0">
      <calculatedColumnFormula>IFERROR(Tableau1[[#This Row],[QTE]]/Tableau1[[#This Row],[distance parcourue]]*100,0)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J8" sqref="J8"/>
    </sheetView>
  </sheetViews>
  <sheetFormatPr baseColWidth="10" defaultColWidth="9.140625" defaultRowHeight="15" x14ac:dyDescent="0.25"/>
  <cols>
    <col min="1" max="1" width="11.140625" customWidth="1"/>
    <col min="2" max="2" width="11.85546875" style="1" customWidth="1"/>
    <col min="3" max="3" width="12.42578125" customWidth="1"/>
    <col min="6" max="6" width="10.28515625" bestFit="1" customWidth="1"/>
    <col min="7" max="7" width="22.5703125" bestFit="1" customWidth="1"/>
    <col min="8" max="8" width="19.85546875" bestFit="1" customWidth="1"/>
    <col min="10" max="10" width="15.7109375" customWidth="1"/>
  </cols>
  <sheetData>
    <row r="1" spans="1:10" x14ac:dyDescent="0.25">
      <c r="A1" s="1" t="s">
        <v>0</v>
      </c>
      <c r="B1" s="1" t="s">
        <v>1</v>
      </c>
      <c r="C1" s="1" t="s">
        <v>3</v>
      </c>
      <c r="D1" s="1" t="s">
        <v>2</v>
      </c>
      <c r="E1" s="1" t="s">
        <v>4</v>
      </c>
      <c r="F1" s="1" t="s">
        <v>5</v>
      </c>
      <c r="G1" s="1" t="s">
        <v>6</v>
      </c>
      <c r="H1" s="1" t="s">
        <v>7</v>
      </c>
    </row>
    <row r="2" spans="1:10" x14ac:dyDescent="0.25">
      <c r="A2" s="1">
        <v>1</v>
      </c>
      <c r="B2" s="7">
        <v>45354</v>
      </c>
      <c r="C2" s="3">
        <v>1100</v>
      </c>
      <c r="D2">
        <v>13.07</v>
      </c>
      <c r="E2" s="4">
        <f>IFERROR(C2/D2,"")</f>
        <v>84.162203519510328</v>
      </c>
      <c r="F2" s="5">
        <v>85300</v>
      </c>
      <c r="G2">
        <f>IF(_xlfn.MAXIFS($F$1:$F1,$A$1:$A1,Tableau1[[#This Row],[NUMERO]])=0,0,Tableau1[[#This Row],[KM]]-_xlfn.MAXIFS($F$1:$F1,$A$1:$A1,Tableau1[[#This Row],[NUMERO]]))</f>
        <v>0</v>
      </c>
      <c r="H2">
        <f>IFERROR(Tableau1[[#This Row],[QTE]]/Tableau1[[#This Row],[distance parcourue]]*100,0)</f>
        <v>0</v>
      </c>
    </row>
    <row r="3" spans="1:10" x14ac:dyDescent="0.25">
      <c r="A3" s="1">
        <v>2</v>
      </c>
      <c r="B3" s="7">
        <v>45354</v>
      </c>
      <c r="C3" s="3">
        <v>800</v>
      </c>
      <c r="D3">
        <v>13.07</v>
      </c>
      <c r="E3" s="4">
        <f t="shared" ref="E3:E9" si="0">IFERROR(C3/D3,"")</f>
        <v>61.208875286916602</v>
      </c>
      <c r="F3" s="5">
        <v>200</v>
      </c>
      <c r="G3">
        <f>IF(_xlfn.MAXIFS($F$1:$F2,$A$1:$A2,Tableau1[[#This Row],[NUMERO]])=0,0,Tableau1[[#This Row],[KM]]-_xlfn.MAXIFS($F$1:$F2,$A$1:$A2,Tableau1[[#This Row],[NUMERO]]))</f>
        <v>0</v>
      </c>
      <c r="H3">
        <f>IFERROR(Tableau1[[#This Row],[QTE]]/Tableau1[[#This Row],[distance parcourue]]*100,0)</f>
        <v>0</v>
      </c>
    </row>
    <row r="4" spans="1:10" x14ac:dyDescent="0.25">
      <c r="A4" s="1">
        <v>1</v>
      </c>
      <c r="B4" s="7">
        <v>45361</v>
      </c>
      <c r="C4" s="3">
        <v>1000</v>
      </c>
      <c r="D4">
        <v>13.07</v>
      </c>
      <c r="E4" s="4">
        <f t="shared" si="0"/>
        <v>76.51109410864575</v>
      </c>
      <c r="F4" s="5">
        <v>85700</v>
      </c>
      <c r="G4">
        <f>IF(_xlfn.MAXIFS($F$1:$F3,$A$1:$A3,Tableau1[[#This Row],[NUMERO]])=0,0,Tableau1[[#This Row],[KM]]-_xlfn.MAXIFS($F$1:$F3,$A$1:$A3,Tableau1[[#This Row],[NUMERO]]))</f>
        <v>400</v>
      </c>
      <c r="H4">
        <f>IFERROR(Tableau1[[#This Row],[QTE]]/Tableau1[[#This Row],[distance parcourue]]*100,0)</f>
        <v>19.127773527161438</v>
      </c>
      <c r="I4" s="6"/>
    </row>
    <row r="5" spans="1:10" x14ac:dyDescent="0.25">
      <c r="A5" s="1">
        <v>2</v>
      </c>
      <c r="B5" s="7">
        <v>45361</v>
      </c>
      <c r="C5" s="3">
        <v>750</v>
      </c>
      <c r="D5">
        <v>13.07</v>
      </c>
      <c r="E5" s="4">
        <f t="shared" si="0"/>
        <v>57.383320581484313</v>
      </c>
      <c r="F5" s="5">
        <v>450</v>
      </c>
      <c r="G5">
        <f>IF(_xlfn.MAXIFS($F$1:$F4,$A$1:$A4,Tableau1[[#This Row],[NUMERO]])=0,0,Tableau1[[#This Row],[KM]]-_xlfn.MAXIFS($F$1:$F4,$A$1:$A4,Tableau1[[#This Row],[NUMERO]]))</f>
        <v>250</v>
      </c>
      <c r="H5">
        <f>IFERROR(Tableau1[[#This Row],[QTE]]/Tableau1[[#This Row],[distance parcourue]]*100,0)</f>
        <v>22.953328232593726</v>
      </c>
      <c r="I5" s="6"/>
    </row>
    <row r="6" spans="1:10" x14ac:dyDescent="0.25">
      <c r="A6" s="1">
        <v>1</v>
      </c>
      <c r="B6" s="7">
        <v>45367</v>
      </c>
      <c r="C6" s="3">
        <v>1200</v>
      </c>
      <c r="D6">
        <v>13.07</v>
      </c>
      <c r="E6" s="4">
        <f t="shared" si="0"/>
        <v>91.813312930374906</v>
      </c>
      <c r="F6" s="5">
        <v>86050</v>
      </c>
      <c r="G6">
        <f>IF(_xlfn.MAXIFS($F$1:$F5,$A$1:$A5,Tableau1[[#This Row],[NUMERO]])=0,0,Tableau1[[#This Row],[KM]]-_xlfn.MAXIFS($F$1:$F5,$A$1:$A5,Tableau1[[#This Row],[NUMERO]]))</f>
        <v>350</v>
      </c>
      <c r="H6">
        <f>IFERROR(Tableau1[[#This Row],[QTE]]/Tableau1[[#This Row],[distance parcourue]]*100,0)</f>
        <v>26.232375122964257</v>
      </c>
    </row>
    <row r="7" spans="1:10" x14ac:dyDescent="0.25">
      <c r="A7" s="1">
        <v>2</v>
      </c>
      <c r="B7" s="7">
        <v>45367</v>
      </c>
      <c r="C7" s="3">
        <v>650</v>
      </c>
      <c r="D7">
        <v>13.07</v>
      </c>
      <c r="E7" s="4">
        <f t="shared" si="0"/>
        <v>49.732211170619742</v>
      </c>
      <c r="F7" s="5">
        <v>735</v>
      </c>
      <c r="G7">
        <f>IF(_xlfn.MAXIFS($F$1:$F6,$A$1:$A6,Tableau1[[#This Row],[NUMERO]])=0,0,Tableau1[[#This Row],[KM]]-_xlfn.MAXIFS($F$1:$F6,$A$1:$A6,Tableau1[[#This Row],[NUMERO]]))</f>
        <v>285</v>
      </c>
      <c r="H7">
        <f>IFERROR(Tableau1[[#This Row],[QTE]]/Tableau1[[#This Row],[distance parcourue]]*100,0)</f>
        <v>17.449898656357803</v>
      </c>
      <c r="J7" s="2"/>
    </row>
    <row r="8" spans="1:10" x14ac:dyDescent="0.25">
      <c r="A8" s="1">
        <v>1</v>
      </c>
      <c r="B8" s="7">
        <v>45379</v>
      </c>
      <c r="C8" s="3">
        <v>980</v>
      </c>
      <c r="D8">
        <v>13.07</v>
      </c>
      <c r="E8" s="4">
        <f t="shared" si="0"/>
        <v>74.98087222647284</v>
      </c>
      <c r="F8" s="5">
        <v>86400</v>
      </c>
      <c r="G8">
        <f>IF(_xlfn.MAXIFS($F$1:$F7,$A$1:$A7,Tableau1[[#This Row],[NUMERO]])=0,0,Tableau1[[#This Row],[KM]]-_xlfn.MAXIFS($F$1:$F7,$A$1:$A7,Tableau1[[#This Row],[NUMERO]]))</f>
        <v>350</v>
      </c>
      <c r="H8">
        <f>IFERROR(Tableau1[[#This Row],[QTE]]/Tableau1[[#This Row],[distance parcourue]]*100,0)</f>
        <v>21.423106350420813</v>
      </c>
      <c r="J8" s="2"/>
    </row>
    <row r="9" spans="1:10" x14ac:dyDescent="0.25">
      <c r="A9" s="1">
        <v>2</v>
      </c>
      <c r="B9" s="7">
        <v>45379</v>
      </c>
      <c r="C9" s="3">
        <v>400</v>
      </c>
      <c r="D9">
        <v>13.07</v>
      </c>
      <c r="E9" s="4">
        <f t="shared" si="0"/>
        <v>30.604437643458301</v>
      </c>
      <c r="F9" s="5">
        <v>850</v>
      </c>
      <c r="G9">
        <f>IF(_xlfn.MAXIFS($F$1:$F8,$A$1:$A8,Tableau1[[#This Row],[NUMERO]])=0,0,Tableau1[[#This Row],[KM]]-_xlfn.MAXIFS($F$1:$F8,$A$1:$A8,Tableau1[[#This Row],[NUMERO]]))</f>
        <v>115</v>
      </c>
      <c r="H9">
        <f>IFERROR(Tableau1[[#This Row],[QTE]]/Tableau1[[#This Row],[distance parcourue]]*100,0)</f>
        <v>26.612554472572437</v>
      </c>
      <c r="J9" s="2"/>
    </row>
    <row r="10" spans="1:10" x14ac:dyDescent="0.25">
      <c r="J10" s="2"/>
    </row>
    <row r="11" spans="1:10" x14ac:dyDescent="0.25">
      <c r="J11" s="2"/>
    </row>
    <row r="12" spans="1:10" x14ac:dyDescent="0.25">
      <c r="J12" s="2"/>
    </row>
  </sheetData>
  <phoneticPr fontId="2" type="noConversion"/>
  <pageMargins left="0.7" right="0.7" top="0.75" bottom="0.75" header="0.3" footer="0.3"/>
  <ignoredErrors>
    <ignoredError sqref="E2" calculatedColumn="1"/>
  </ignoredErrors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</dc:creator>
  <cp:lastModifiedBy>Nathalie Dardel</cp:lastModifiedBy>
  <dcterms:created xsi:type="dcterms:W3CDTF">2015-06-05T18:19:34Z</dcterms:created>
  <dcterms:modified xsi:type="dcterms:W3CDTF">2024-03-03T20:29:10Z</dcterms:modified>
</cp:coreProperties>
</file>