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39CC796-6E79-4319-B2EB-C9059CA7B9DE}" xr6:coauthVersionLast="47" xr6:coauthVersionMax="47" xr10:uidLastSave="{00000000-0000-0000-0000-000000000000}"/>
  <bookViews>
    <workbookView xWindow="-110" yWindow="-110" windowWidth="25820" windowHeight="14020" activeTab="2" xr2:uid="{00000000-000D-0000-FFFF-FFFF00000000}"/>
  </bookViews>
  <sheets>
    <sheet name="Données" sheetId="4" r:id="rId1"/>
    <sheet name="EDTglobal" sheetId="1" r:id="rId2"/>
    <sheet name="EDT Individuel" sheetId="5" r:id="rId3"/>
  </sheets>
  <definedNames>
    <definedName name="ListeIntermittents">OFFSET(Données!$D$2,0,0,COUNTA(Données!$D:$D)-1,1)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4" l="1"/>
  <c r="A1" i="5" s="1"/>
  <c r="B2" i="4" l="1"/>
  <c r="A3" i="1"/>
  <c r="A4" i="1" l="1"/>
  <c r="A5" i="1" s="1"/>
  <c r="A5" i="5"/>
  <c r="A6" i="1"/>
  <c r="B5" i="5"/>
  <c r="E5" i="5" a="1"/>
  <c r="E5" i="5" l="1"/>
  <c r="D5" i="5" s="1" a="1"/>
  <c r="D5" i="5" s="1"/>
  <c r="C5" i="5" a="1"/>
  <c r="C5" i="5" s="1"/>
  <c r="A6" i="5"/>
  <c r="A9" i="1"/>
  <c r="A7" i="1"/>
  <c r="A8" i="1" s="1"/>
  <c r="E6" i="5" a="1"/>
  <c r="B6" i="5"/>
  <c r="E6" i="5" l="1"/>
  <c r="D6" i="5" s="1" a="1"/>
  <c r="D6" i="5" s="1"/>
  <c r="A7" i="5"/>
  <c r="A12" i="1"/>
  <c r="A10" i="1"/>
  <c r="A8" i="5"/>
  <c r="E7" i="5" a="1"/>
  <c r="B7" i="5"/>
  <c r="E8" i="5" a="1"/>
  <c r="B8" i="5"/>
  <c r="C6" i="5" l="1" a="1"/>
  <c r="C6" i="5" s="1"/>
  <c r="E8" i="5"/>
  <c r="D8" i="5" s="1" a="1"/>
  <c r="D8" i="5" s="1"/>
  <c r="E7" i="5"/>
  <c r="D7" i="5" s="1" a="1"/>
  <c r="D7" i="5" s="1"/>
  <c r="A11" i="1"/>
  <c r="A9" i="5"/>
  <c r="A15" i="1"/>
  <c r="A13" i="1"/>
  <c r="E9" i="5" a="1"/>
  <c r="B9" i="5"/>
  <c r="C7" i="5" l="1" a="1"/>
  <c r="C7" i="5" s="1"/>
  <c r="C8" i="5" a="1"/>
  <c r="C8" i="5" s="1"/>
  <c r="E9" i="5"/>
  <c r="D9" i="5" s="1" a="1"/>
  <c r="D9" i="5" s="1"/>
  <c r="A14" i="1"/>
  <c r="A10" i="5"/>
  <c r="A18" i="1"/>
  <c r="A16" i="1"/>
  <c r="A17" i="1" s="1"/>
  <c r="E10" i="5" a="1"/>
  <c r="B10" i="5"/>
  <c r="C9" i="5" l="1" a="1"/>
  <c r="C9" i="5" s="1"/>
  <c r="E10" i="5"/>
  <c r="D10" i="5" s="1" a="1"/>
  <c r="D10" i="5" s="1"/>
  <c r="A21" i="1"/>
  <c r="A19" i="1"/>
  <c r="A20" i="1" s="1"/>
  <c r="A11" i="5"/>
  <c r="B11" i="5"/>
  <c r="E11" i="5" a="1"/>
  <c r="C10" i="5" l="1" a="1"/>
  <c r="C10" i="5" s="1"/>
  <c r="E11" i="5"/>
  <c r="D11" i="5" s="1" a="1"/>
  <c r="D11" i="5" s="1"/>
  <c r="C11" i="5" a="1"/>
  <c r="C11" i="5" s="1"/>
  <c r="A12" i="5"/>
  <c r="A24" i="1"/>
  <c r="A22" i="1"/>
  <c r="A23" i="1" s="1"/>
  <c r="B12" i="5"/>
  <c r="E12" i="5" a="1"/>
  <c r="E12" i="5" l="1"/>
  <c r="D12" i="5" s="1" a="1"/>
  <c r="D12" i="5" s="1"/>
  <c r="A27" i="1"/>
  <c r="A25" i="1"/>
  <c r="A26" i="1" s="1"/>
  <c r="A13" i="5"/>
  <c r="B13" i="5"/>
  <c r="E13" i="5" a="1"/>
  <c r="C12" i="5" l="1" a="1"/>
  <c r="C12" i="5" s="1"/>
  <c r="E13" i="5"/>
  <c r="D13" i="5" s="1" a="1"/>
  <c r="D13" i="5" s="1"/>
  <c r="C13" i="5" a="1"/>
  <c r="C13" i="5" s="1"/>
  <c r="A30" i="1"/>
  <c r="A28" i="1"/>
  <c r="A29" i="1" s="1"/>
  <c r="A14" i="5"/>
  <c r="E14" i="5" a="1"/>
  <c r="B14" i="5"/>
  <c r="E14" i="5" l="1"/>
  <c r="D14" i="5" s="1" a="1"/>
  <c r="D14" i="5" s="1"/>
  <c r="C14" i="5" a="1"/>
  <c r="C14" i="5" s="1"/>
  <c r="A33" i="1"/>
  <c r="A31" i="1"/>
  <c r="A32" i="1" s="1"/>
  <c r="A15" i="5"/>
  <c r="E15" i="5" a="1"/>
  <c r="B15" i="5"/>
  <c r="E15" i="5" l="1"/>
  <c r="D15" i="5" s="1" a="1"/>
  <c r="D15" i="5" s="1"/>
  <c r="C15" i="5" a="1"/>
  <c r="C15" i="5" s="1"/>
  <c r="A16" i="5"/>
  <c r="A36" i="1"/>
  <c r="A34" i="1"/>
  <c r="A35" i="1" s="1"/>
  <c r="E16" i="5" a="1"/>
  <c r="B16" i="5"/>
  <c r="E16" i="5" l="1"/>
  <c r="D16" i="5" s="1" a="1"/>
  <c r="D16" i="5" s="1"/>
  <c r="C16" i="5" a="1"/>
  <c r="C16" i="5" s="1"/>
  <c r="A39" i="1"/>
  <c r="A37" i="1"/>
  <c r="A38" i="1" s="1"/>
  <c r="A17" i="5"/>
  <c r="E17" i="5" a="1"/>
  <c r="B17" i="5"/>
  <c r="E17" i="5" l="1"/>
  <c r="D17" i="5" s="1" a="1"/>
  <c r="D17" i="5" s="1"/>
  <c r="A42" i="1"/>
  <c r="A40" i="1"/>
  <c r="A41" i="1" s="1"/>
  <c r="A18" i="5"/>
  <c r="B18" i="5"/>
  <c r="E18" i="5" a="1"/>
  <c r="C17" i="5" l="1" a="1"/>
  <c r="C17" i="5" s="1"/>
  <c r="E18" i="5"/>
  <c r="D18" i="5" s="1" a="1"/>
  <c r="D18" i="5" s="1"/>
  <c r="A45" i="1"/>
  <c r="A43" i="1"/>
  <c r="A44" i="1" s="1"/>
  <c r="A19" i="5"/>
  <c r="B19" i="5"/>
  <c r="E19" i="5" a="1"/>
  <c r="E19" i="5" l="1"/>
  <c r="D19" i="5" s="1" a="1"/>
  <c r="D19" i="5" s="1"/>
  <c r="C18" i="5" a="1"/>
  <c r="C18" i="5" s="1"/>
  <c r="A48" i="1"/>
  <c r="A46" i="1"/>
  <c r="A47" i="1" s="1"/>
  <c r="A20" i="5"/>
  <c r="B20" i="5"/>
  <c r="E20" i="5" a="1"/>
  <c r="E20" i="5" l="1"/>
  <c r="D20" i="5" s="1" a="1"/>
  <c r="D20" i="5" s="1"/>
  <c r="C20" i="5" a="1"/>
  <c r="C20" i="5" s="1"/>
  <c r="C19" i="5" a="1"/>
  <c r="C19" i="5" s="1"/>
  <c r="A21" i="5"/>
  <c r="A51" i="1"/>
  <c r="A49" i="1"/>
  <c r="A50" i="1" s="1"/>
  <c r="B21" i="5"/>
  <c r="E21" i="5" a="1"/>
  <c r="E21" i="5" l="1"/>
  <c r="D21" i="5" s="1" a="1"/>
  <c r="D21" i="5" s="1"/>
  <c r="A54" i="1"/>
  <c r="A52" i="1"/>
  <c r="A53" i="1" s="1"/>
  <c r="A22" i="5"/>
  <c r="E22" i="5" a="1"/>
  <c r="B22" i="5"/>
  <c r="C21" i="5" l="1" a="1"/>
  <c r="C21" i="5" s="1"/>
  <c r="E22" i="5"/>
  <c r="D22" i="5" s="1" a="1"/>
  <c r="D22" i="5" s="1"/>
  <c r="A23" i="5"/>
  <c r="A57" i="1"/>
  <c r="A55" i="1"/>
  <c r="A56" i="1" s="1"/>
  <c r="B23" i="5"/>
  <c r="E23" i="5" a="1"/>
  <c r="C22" i="5" l="1" a="1"/>
  <c r="C22" i="5" s="1"/>
  <c r="E23" i="5"/>
  <c r="D23" i="5" s="1" a="1"/>
  <c r="D23" i="5" s="1"/>
  <c r="A60" i="1"/>
  <c r="A58" i="1"/>
  <c r="A59" i="1" s="1"/>
  <c r="A24" i="5"/>
  <c r="E24" i="5" a="1"/>
  <c r="B24" i="5"/>
  <c r="C23" i="5" l="1" a="1"/>
  <c r="C23" i="5" s="1"/>
  <c r="E24" i="5"/>
  <c r="D24" i="5" s="1" a="1"/>
  <c r="D24" i="5" s="1"/>
  <c r="C24" i="5" a="1"/>
  <c r="C24" i="5" s="1"/>
  <c r="A63" i="1"/>
  <c r="A61" i="1"/>
  <c r="A62" i="1" s="1"/>
  <c r="A25" i="5"/>
  <c r="E25" i="5" a="1"/>
  <c r="B25" i="5"/>
  <c r="E25" i="5" l="1"/>
  <c r="D25" i="5" s="1" a="1"/>
  <c r="D25" i="5" s="1"/>
  <c r="C25" i="5" a="1"/>
  <c r="C25" i="5" s="1"/>
  <c r="A66" i="1"/>
  <c r="A64" i="1"/>
  <c r="A65" i="1" s="1"/>
  <c r="A26" i="5"/>
  <c r="B26" i="5"/>
  <c r="E26" i="5" a="1"/>
  <c r="E26" i="5" l="1"/>
  <c r="D26" i="5" s="1" a="1"/>
  <c r="D26" i="5" s="1"/>
  <c r="C26" i="5" a="1"/>
  <c r="C26" i="5" s="1"/>
  <c r="A69" i="1"/>
  <c r="A67" i="1"/>
  <c r="A68" i="1" s="1"/>
  <c r="A27" i="5"/>
  <c r="B27" i="5"/>
  <c r="E27" i="5" a="1"/>
  <c r="E27" i="5" l="1"/>
  <c r="D27" i="5" s="1" a="1"/>
  <c r="D27" i="5" s="1"/>
  <c r="C27" i="5" a="1"/>
  <c r="C27" i="5" s="1"/>
  <c r="A28" i="5"/>
  <c r="A72" i="1"/>
  <c r="A70" i="1"/>
  <c r="A71" i="1" s="1"/>
  <c r="B28" i="5"/>
  <c r="E28" i="5" a="1"/>
  <c r="E28" i="5" l="1"/>
  <c r="D28" i="5" s="1" a="1"/>
  <c r="D28" i="5" s="1"/>
  <c r="A75" i="1"/>
  <c r="A73" i="1"/>
  <c r="A74" i="1" s="1"/>
  <c r="A29" i="5"/>
  <c r="B29" i="5"/>
  <c r="E29" i="5" a="1"/>
  <c r="E29" i="5" l="1"/>
  <c r="D29" i="5" s="1" a="1"/>
  <c r="D29" i="5" s="1"/>
  <c r="C28" i="5" a="1"/>
  <c r="C28" i="5" s="1"/>
  <c r="A30" i="5"/>
  <c r="A78" i="1"/>
  <c r="A76" i="1"/>
  <c r="A77" i="1" s="1"/>
  <c r="E30" i="5" a="1"/>
  <c r="B30" i="5"/>
  <c r="C29" i="5" l="1" a="1"/>
  <c r="C29" i="5" s="1"/>
  <c r="E30" i="5"/>
  <c r="D30" i="5" s="1" a="1"/>
  <c r="D30" i="5" s="1"/>
  <c r="A31" i="5"/>
  <c r="A81" i="1"/>
  <c r="A79" i="1"/>
  <c r="A80" i="1" s="1"/>
  <c r="E31" i="5" a="1"/>
  <c r="B31" i="5"/>
  <c r="C30" i="5" l="1" a="1"/>
  <c r="C30" i="5" s="1"/>
  <c r="E31" i="5"/>
  <c r="D31" i="5" s="1" a="1"/>
  <c r="D31" i="5" s="1"/>
  <c r="A84" i="1"/>
  <c r="A82" i="1"/>
  <c r="A83" i="1" s="1"/>
  <c r="A32" i="5"/>
  <c r="E32" i="5" a="1"/>
  <c r="B32" i="5"/>
  <c r="C31" i="5" l="1" a="1"/>
  <c r="C31" i="5" s="1"/>
  <c r="E32" i="5"/>
  <c r="D32" i="5" s="1" a="1"/>
  <c r="D32" i="5" s="1"/>
  <c r="C32" i="5" a="1"/>
  <c r="C32" i="5" s="1"/>
  <c r="A33" i="5"/>
  <c r="A87" i="1"/>
  <c r="A90" i="1" s="1"/>
  <c r="A85" i="1"/>
  <c r="A86" i="1" s="1"/>
  <c r="E33" i="5" a="1"/>
  <c r="B33" i="5"/>
  <c r="E33" i="5" l="1"/>
  <c r="D33" i="5" s="1" a="1"/>
  <c r="D33" i="5" s="1"/>
  <c r="C33" i="5" a="1"/>
  <c r="C33" i="5" s="1"/>
  <c r="A91" i="1"/>
  <c r="A92" i="1" s="1"/>
  <c r="A93" i="1"/>
  <c r="A94" i="1" s="1"/>
  <c r="A95" i="1" s="1"/>
  <c r="A88" i="1"/>
  <c r="A89" i="1" s="1"/>
  <c r="A34" i="5"/>
  <c r="E34" i="5" a="1"/>
  <c r="B34" i="5"/>
  <c r="E34" i="5" l="1"/>
  <c r="D34" i="5" s="1" a="1"/>
  <c r="D34" i="5" s="1"/>
  <c r="A35" i="5"/>
  <c r="A96" i="1"/>
  <c r="B35" i="5"/>
  <c r="E35" i="5" a="1"/>
  <c r="E35" i="5" l="1"/>
  <c r="D35" i="5" s="1" a="1"/>
  <c r="D35" i="5" s="1"/>
  <c r="B36" i="5"/>
  <c r="C34" i="5" a="1"/>
  <c r="C34" i="5" s="1"/>
  <c r="A37" i="5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C35" i="5" l="1" a="1"/>
  <c r="C35" i="5" s="1"/>
  <c r="A97" i="5"/>
  <c r="A100" i="5" s="1"/>
  <c r="A103" i="5" s="1"/>
  <c r="A95" i="5"/>
  <c r="A96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<sst xmlns="http://schemas.openxmlformats.org/spreadsheetml/2006/main" count="78" uniqueCount="41">
  <si>
    <t>Date de début :</t>
  </si>
  <si>
    <t>Date de fin :</t>
  </si>
  <si>
    <t>Mois de :</t>
  </si>
  <si>
    <t>DEN</t>
  </si>
  <si>
    <t>REMI</t>
  </si>
  <si>
    <t>MEH</t>
  </si>
  <si>
    <t>ETIE</t>
  </si>
  <si>
    <t>TOJ</t>
  </si>
  <si>
    <t>TOC</t>
  </si>
  <si>
    <t>J.V.</t>
  </si>
  <si>
    <t>JUST</t>
  </si>
  <si>
    <t>DEB</t>
  </si>
  <si>
    <t>LAUR</t>
  </si>
  <si>
    <t>CALI</t>
  </si>
  <si>
    <t>CAM</t>
  </si>
  <si>
    <t>OLIV</t>
  </si>
  <si>
    <t>GEN</t>
  </si>
  <si>
    <t>FEL</t>
  </si>
  <si>
    <t>FRA</t>
  </si>
  <si>
    <t>PAUL</t>
  </si>
  <si>
    <t>THIB</t>
  </si>
  <si>
    <t>ARNO</t>
  </si>
  <si>
    <t>MATC</t>
  </si>
  <si>
    <t>MAL</t>
  </si>
  <si>
    <t>MANU</t>
  </si>
  <si>
    <t>ERIC</t>
  </si>
  <si>
    <t>PIER</t>
  </si>
  <si>
    <t>JUL</t>
  </si>
  <si>
    <t>L'Étincelle</t>
  </si>
  <si>
    <t>Affectation des salariés intermittents</t>
  </si>
  <si>
    <t>Services</t>
  </si>
  <si>
    <t>jouv</t>
  </si>
  <si>
    <t>Total services :</t>
  </si>
  <si>
    <t>Liste inter</t>
  </si>
  <si>
    <t>Salarié</t>
  </si>
  <si>
    <t>Lieu</t>
  </si>
  <si>
    <t>Horaire</t>
  </si>
  <si>
    <t>CSL</t>
  </si>
  <si>
    <t>CRE</t>
  </si>
  <si>
    <t>CSl</t>
  </si>
  <si>
    <t>Position de la première tranche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</si>
</sst>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3" borderId="1" xfId="0" applyFont="1" applyFill="1" applyBorder="1"/>
    <xf numFmtId="0" fontId="1" fillId="3" borderId="3" xfId="0" applyFont="1" applyFill="1" applyBorder="1"/>
    <xf numFmtId="14" fontId="0" fillId="0" borderId="2" xfId="0" applyNumberFormat="1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1" fillId="3" borderId="5" xfId="0" applyFont="1" applyFill="1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2" fillId="0" borderId="0" xfId="0" applyFont="1"/>
    <xf numFmtId="164" fontId="6" fillId="0" borderId="0" xfId="0" applyNumberFormat="1" applyFont="1"/>
    <xf numFmtId="0" fontId="6" fillId="0" borderId="0" xfId="0" applyFont="1"/>
    <xf numFmtId="0" fontId="0" fillId="0" borderId="0" xfId="0" applyAlignment="1">
      <alignment horizontal="right" vertical="center"/>
    </xf>
    <xf numFmtId="0" fontId="0" fillId="4" borderId="0" xfId="0" applyFill="1" applyAlignment="1">
      <alignment horizontal="right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right"/>
    </xf>
    <xf numFmtId="0" fontId="1" fillId="7" borderId="0" xfId="0" applyFont="1" applyFill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164" fontId="6" fillId="4" borderId="0" xfId="0" applyNumberFormat="1" applyFont="1" applyFill="1" applyAlignment="1">
      <alignment vertical="center"/>
    </xf>
    <xf numFmtId="14" fontId="4" fillId="2" borderId="0" xfId="0" applyNumberFormat="1" applyFont="1" applyFill="1" applyAlignment="1">
      <alignment vertical="center" wrapText="1"/>
    </xf>
    <xf numFmtId="0" fontId="9" fillId="3" borderId="15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9" borderId="14" xfId="0" applyFill="1" applyBorder="1"/>
    <xf numFmtId="164" fontId="6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14" fontId="10" fillId="2" borderId="0" xfId="0" applyNumberFormat="1" applyFont="1" applyFill="1" applyAlignment="1">
      <alignment vertical="center" wrapText="1"/>
    </xf>
    <xf numFmtId="0" fontId="10" fillId="3" borderId="16" xfId="0" applyFont="1" applyFill="1" applyBorder="1" applyAlignment="1">
      <alignment horizontal="center" vertical="center"/>
    </xf>
    <xf numFmtId="0" fontId="11" fillId="0" borderId="0" xfId="0" applyNumberFormat="1" applyFont="1" applyAlignment="1">
      <alignment vertical="center"/>
    </xf>
    <xf numFmtId="0" fontId="11" fillId="4" borderId="0" xfId="0" applyNumberFormat="1" applyFont="1" applyFill="1" applyAlignment="1">
      <alignment vertical="center"/>
    </xf>
    <xf numFmtId="164" fontId="11" fillId="0" borderId="0" xfId="0" applyNumberFormat="1" applyFont="1" applyAlignment="1">
      <alignment horizontal="center" vertical="center"/>
    </xf>
    <xf numFmtId="164" fontId="11" fillId="0" borderId="0" xfId="0" applyNumberFormat="1" applyFont="1"/>
    <xf numFmtId="0" fontId="11" fillId="0" borderId="0" xfId="0" applyFont="1"/>
  </cellXfs>
  <cellStyles count="1">
    <cellStyle name="Normal" xfId="0" builtinId="0"/>
  </cellStyles>
  <dxfs count="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showGridLines="0" workbookViewId="0">
      <selection activeCell="B2" sqref="B2"/>
    </sheetView>
  </sheetViews>
  <sheetFormatPr baseColWidth="10" defaultRowHeight="14.5" x14ac:dyDescent="0.35"/>
  <sheetData>
    <row r="1" spans="1:4" x14ac:dyDescent="0.35">
      <c r="A1" s="1" t="s">
        <v>0</v>
      </c>
      <c r="B1" s="3">
        <v>45413</v>
      </c>
      <c r="D1" t="s">
        <v>33</v>
      </c>
    </row>
    <row r="2" spans="1:4" ht="15" thickBot="1" x14ac:dyDescent="0.4">
      <c r="A2" s="2" t="s">
        <v>1</v>
      </c>
      <c r="B2" s="4">
        <f>EOMONTH(B1,0)</f>
        <v>45443</v>
      </c>
      <c r="D2" t="s">
        <v>21</v>
      </c>
    </row>
    <row r="3" spans="1:4" ht="15" thickBot="1" x14ac:dyDescent="0.4">
      <c r="A3" s="5" t="s">
        <v>2</v>
      </c>
      <c r="B3" s="6" t="str">
        <f>TEXT(B1,"mmmm aaaa")</f>
        <v>mai 2024</v>
      </c>
      <c r="D3" t="s">
        <v>13</v>
      </c>
    </row>
    <row r="4" spans="1:4" x14ac:dyDescent="0.35">
      <c r="D4" t="s">
        <v>14</v>
      </c>
    </row>
    <row r="5" spans="1:4" x14ac:dyDescent="0.35">
      <c r="D5" t="s">
        <v>11</v>
      </c>
    </row>
    <row r="6" spans="1:4" x14ac:dyDescent="0.35">
      <c r="D6" t="s">
        <v>3</v>
      </c>
    </row>
    <row r="7" spans="1:4" x14ac:dyDescent="0.35">
      <c r="D7" t="s">
        <v>25</v>
      </c>
    </row>
    <row r="8" spans="1:4" x14ac:dyDescent="0.35">
      <c r="D8" t="s">
        <v>6</v>
      </c>
    </row>
    <row r="9" spans="1:4" x14ac:dyDescent="0.35">
      <c r="D9" t="s">
        <v>17</v>
      </c>
    </row>
    <row r="10" spans="1:4" x14ac:dyDescent="0.35">
      <c r="D10" t="s">
        <v>18</v>
      </c>
    </row>
    <row r="11" spans="1:4" x14ac:dyDescent="0.35">
      <c r="D11" t="s">
        <v>16</v>
      </c>
    </row>
    <row r="12" spans="1:4" x14ac:dyDescent="0.35">
      <c r="D12" t="s">
        <v>9</v>
      </c>
    </row>
    <row r="13" spans="1:4" x14ac:dyDescent="0.35">
      <c r="D13" t="s">
        <v>27</v>
      </c>
    </row>
    <row r="14" spans="1:4" x14ac:dyDescent="0.35">
      <c r="D14" t="s">
        <v>10</v>
      </c>
    </row>
    <row r="15" spans="1:4" x14ac:dyDescent="0.35">
      <c r="D15" t="s">
        <v>12</v>
      </c>
    </row>
    <row r="16" spans="1:4" x14ac:dyDescent="0.35">
      <c r="D16" t="s">
        <v>23</v>
      </c>
    </row>
    <row r="17" spans="4:4" x14ac:dyDescent="0.35">
      <c r="D17" t="s">
        <v>24</v>
      </c>
    </row>
    <row r="18" spans="4:4" x14ac:dyDescent="0.35">
      <c r="D18" t="s">
        <v>22</v>
      </c>
    </row>
    <row r="19" spans="4:4" x14ac:dyDescent="0.35">
      <c r="D19" t="s">
        <v>5</v>
      </c>
    </row>
    <row r="20" spans="4:4" x14ac:dyDescent="0.35">
      <c r="D20" t="s">
        <v>15</v>
      </c>
    </row>
    <row r="21" spans="4:4" x14ac:dyDescent="0.35">
      <c r="D21" t="s">
        <v>19</v>
      </c>
    </row>
    <row r="22" spans="4:4" x14ac:dyDescent="0.35">
      <c r="D22" t="s">
        <v>26</v>
      </c>
    </row>
    <row r="23" spans="4:4" x14ac:dyDescent="0.35">
      <c r="D23" t="s">
        <v>4</v>
      </c>
    </row>
    <row r="24" spans="4:4" x14ac:dyDescent="0.35">
      <c r="D24" t="s">
        <v>20</v>
      </c>
    </row>
    <row r="25" spans="4:4" x14ac:dyDescent="0.35">
      <c r="D25" t="s">
        <v>8</v>
      </c>
    </row>
    <row r="26" spans="4:4" x14ac:dyDescent="0.35">
      <c r="D26" t="s">
        <v>7</v>
      </c>
    </row>
  </sheetData>
  <sortState xmlns:xlrd2="http://schemas.microsoft.com/office/spreadsheetml/2017/richdata2" ref="D2:D26">
    <sortCondition ref="D2:D2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22"/>
  <sheetViews>
    <sheetView showGridLines="0" zoomScaleNormal="100" workbookViewId="0">
      <pane xSplit="1" ySplit="2" topLeftCell="B3" activePane="bottomRight" state="frozen"/>
      <selection pane="topRight" activeCell="C1" sqref="C1"/>
      <selection pane="bottomLeft" activeCell="A7" sqref="A7"/>
      <selection pane="bottomRight" activeCell="G3" sqref="G3:G4"/>
    </sheetView>
  </sheetViews>
  <sheetFormatPr baseColWidth="10" defaultRowHeight="23.5" outlineLevelCol="1" x14ac:dyDescent="0.55000000000000004"/>
  <cols>
    <col min="1" max="1" width="13.36328125" style="9" customWidth="1"/>
    <col min="2" max="2" width="13.36328125" style="46" customWidth="1" outlineLevel="1"/>
    <col min="4" max="4" width="12" customWidth="1"/>
    <col min="5" max="5" width="12.90625" customWidth="1"/>
  </cols>
  <sheetData>
    <row r="1" spans="1:27" ht="43.5" customHeight="1" thickBot="1" x14ac:dyDescent="0.4">
      <c r="A1" s="29"/>
      <c r="B1" s="40"/>
      <c r="C1" s="36" t="s">
        <v>29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s="7" customFormat="1" ht="25.5" customHeight="1" thickBot="1" x14ac:dyDescent="0.55000000000000004">
      <c r="A2" s="12"/>
      <c r="B2" s="41"/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12</v>
      </c>
      <c r="M2" s="13" t="s">
        <v>13</v>
      </c>
      <c r="N2" s="13" t="s">
        <v>14</v>
      </c>
      <c r="O2" s="13" t="s">
        <v>15</v>
      </c>
      <c r="P2" s="13" t="s">
        <v>16</v>
      </c>
      <c r="Q2" s="13" t="s">
        <v>17</v>
      </c>
      <c r="R2" s="13" t="s">
        <v>18</v>
      </c>
      <c r="S2" s="13" t="s">
        <v>19</v>
      </c>
      <c r="T2" s="13" t="s">
        <v>20</v>
      </c>
      <c r="U2" s="13" t="s">
        <v>21</v>
      </c>
      <c r="V2" s="13" t="s">
        <v>22</v>
      </c>
      <c r="W2" s="13" t="s">
        <v>23</v>
      </c>
      <c r="X2" s="13" t="s">
        <v>24</v>
      </c>
      <c r="Y2" s="13" t="s">
        <v>25</v>
      </c>
      <c r="Z2" s="13" t="s">
        <v>26</v>
      </c>
      <c r="AA2" s="14" t="s">
        <v>27</v>
      </c>
    </row>
    <row r="3" spans="1:27" ht="14.5" customHeight="1" x14ac:dyDescent="0.35">
      <c r="A3" s="27">
        <f>Données!B1</f>
        <v>45413</v>
      </c>
      <c r="B3" s="42">
        <v>1</v>
      </c>
      <c r="C3" s="10" t="s">
        <v>31</v>
      </c>
      <c r="D3" s="10"/>
      <c r="E3" s="10"/>
      <c r="F3" s="10" t="s">
        <v>37</v>
      </c>
      <c r="G3" s="10" t="s">
        <v>37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14.5" customHeight="1" x14ac:dyDescent="0.35">
      <c r="A4" s="27">
        <f>A3</f>
        <v>45413</v>
      </c>
      <c r="B4" s="42">
        <v>2</v>
      </c>
      <c r="C4" s="10"/>
      <c r="D4" s="10"/>
      <c r="E4" s="10"/>
      <c r="F4" s="10" t="s">
        <v>31</v>
      </c>
      <c r="G4" s="10" t="s">
        <v>39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4.5" customHeight="1" x14ac:dyDescent="0.35">
      <c r="A5" s="27">
        <f t="shared" ref="A5" si="0">A4</f>
        <v>45413</v>
      </c>
      <c r="B5" s="42">
        <v>3</v>
      </c>
      <c r="C5" s="10"/>
      <c r="D5" s="10"/>
      <c r="E5" s="10"/>
      <c r="F5" s="10" t="s">
        <v>38</v>
      </c>
      <c r="G5" s="10" t="s">
        <v>37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ht="14.5" customHeight="1" x14ac:dyDescent="0.35">
      <c r="A6" s="28">
        <f>IFERROR(IF(A3+1&gt;Données!$B$2,"",A3+1),"")</f>
        <v>45414</v>
      </c>
      <c r="B6" s="43">
        <v>1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ht="14.5" customHeight="1" x14ac:dyDescent="0.35">
      <c r="A7" s="28">
        <f t="shared" ref="A7:A8" si="1">A6</f>
        <v>45414</v>
      </c>
      <c r="B7" s="43">
        <v>2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ht="14.5" customHeight="1" x14ac:dyDescent="0.35">
      <c r="A8" s="28">
        <f t="shared" si="1"/>
        <v>45414</v>
      </c>
      <c r="B8" s="43">
        <v>3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ht="14.5" customHeight="1" x14ac:dyDescent="0.35">
      <c r="A9" s="27">
        <f>IFERROR(IF(A6+1&gt;Données!$B$2,"",A6+1),"")</f>
        <v>45415</v>
      </c>
      <c r="B9" s="42">
        <v>1</v>
      </c>
      <c r="C9" s="10"/>
      <c r="D9" s="10"/>
      <c r="E9" s="10"/>
      <c r="F9" s="10" t="s">
        <v>31</v>
      </c>
      <c r="G9" s="10" t="s">
        <v>37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4.5" customHeight="1" x14ac:dyDescent="0.35">
      <c r="A10" s="27">
        <f t="shared" ref="A10:A11" si="2">A9</f>
        <v>45415</v>
      </c>
      <c r="B10" s="42">
        <v>2</v>
      </c>
      <c r="C10" s="10"/>
      <c r="D10" s="10"/>
      <c r="E10" s="10"/>
      <c r="F10" s="10" t="s">
        <v>31</v>
      </c>
      <c r="G10" s="10" t="s">
        <v>37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14.5" customHeight="1" x14ac:dyDescent="0.35">
      <c r="A11" s="27">
        <f t="shared" si="2"/>
        <v>45415</v>
      </c>
      <c r="B11" s="42">
        <v>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14.5" customHeight="1" x14ac:dyDescent="0.35">
      <c r="A12" s="28">
        <f>IFERROR(IF(A9+1&gt;Données!$B$2,"",A9+1),"")</f>
        <v>45416</v>
      </c>
      <c r="B12" s="43">
        <v>1</v>
      </c>
      <c r="C12" s="11"/>
      <c r="D12" s="11"/>
      <c r="E12" s="11"/>
      <c r="F12" s="11" t="s">
        <v>31</v>
      </c>
      <c r="G12" s="11" t="s">
        <v>39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</row>
    <row r="13" spans="1:27" ht="14.5" customHeight="1" x14ac:dyDescent="0.35">
      <c r="A13" s="28">
        <f t="shared" ref="A13:A14" si="3">A12</f>
        <v>45416</v>
      </c>
      <c r="B13" s="43">
        <v>2</v>
      </c>
      <c r="C13" s="11"/>
      <c r="D13" s="11"/>
      <c r="E13" s="11"/>
      <c r="F13" s="11" t="s">
        <v>31</v>
      </c>
      <c r="G13" s="11" t="s">
        <v>39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ht="14.5" customHeight="1" x14ac:dyDescent="0.35">
      <c r="A14" s="28">
        <f t="shared" si="3"/>
        <v>45416</v>
      </c>
      <c r="B14" s="43">
        <v>3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</row>
    <row r="15" spans="1:27" ht="14.5" customHeight="1" x14ac:dyDescent="0.35">
      <c r="A15" s="27">
        <f>IFERROR(IF(A12+1&gt;Données!$B$2,"",A12+1),"")</f>
        <v>45417</v>
      </c>
      <c r="B15" s="42">
        <v>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14.5" customHeight="1" x14ac:dyDescent="0.35">
      <c r="A16" s="27">
        <f t="shared" ref="A16:A17" si="4">A15</f>
        <v>45417</v>
      </c>
      <c r="B16" s="42">
        <v>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14.5" customHeight="1" x14ac:dyDescent="0.35">
      <c r="A17" s="27">
        <f t="shared" si="4"/>
        <v>45417</v>
      </c>
      <c r="B17" s="42">
        <v>3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4.5" customHeight="1" x14ac:dyDescent="0.35">
      <c r="A18" s="28">
        <f>IFERROR(IF(A15+1&gt;Données!$B$2,"",A15+1),"")</f>
        <v>45418</v>
      </c>
      <c r="B18" s="43">
        <v>1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</row>
    <row r="19" spans="1:27" ht="14.5" customHeight="1" x14ac:dyDescent="0.35">
      <c r="A19" s="28">
        <f t="shared" ref="A19:A20" si="5">A18</f>
        <v>45418</v>
      </c>
      <c r="B19" s="43">
        <v>2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ht="14.5" customHeight="1" x14ac:dyDescent="0.35">
      <c r="A20" s="28">
        <f t="shared" si="5"/>
        <v>45418</v>
      </c>
      <c r="B20" s="43">
        <v>3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</row>
    <row r="21" spans="1:27" ht="14.5" customHeight="1" x14ac:dyDescent="0.35">
      <c r="A21" s="27">
        <f>IFERROR(IF(A18+1&gt;Données!$B$2,"",A18+1),"")</f>
        <v>45419</v>
      </c>
      <c r="B21" s="42">
        <v>1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4.5" customHeight="1" x14ac:dyDescent="0.35">
      <c r="A22" s="27">
        <f t="shared" ref="A22:A23" si="6">A21</f>
        <v>45419</v>
      </c>
      <c r="B22" s="42">
        <v>2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4.5" customHeight="1" x14ac:dyDescent="0.35">
      <c r="A23" s="27">
        <f t="shared" si="6"/>
        <v>45419</v>
      </c>
      <c r="B23" s="42">
        <v>3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4.5" customHeight="1" x14ac:dyDescent="0.35">
      <c r="A24" s="28">
        <f>IFERROR(IF(A21+1&gt;Données!$B$2,"",A21+1),"")</f>
        <v>45420</v>
      </c>
      <c r="B24" s="43">
        <v>1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</row>
    <row r="25" spans="1:27" ht="14.5" customHeight="1" x14ac:dyDescent="0.35">
      <c r="A25" s="28">
        <f t="shared" ref="A25:A26" si="7">A24</f>
        <v>45420</v>
      </c>
      <c r="B25" s="43">
        <v>2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ht="14.5" customHeight="1" x14ac:dyDescent="0.35">
      <c r="A26" s="28">
        <f t="shared" si="7"/>
        <v>45420</v>
      </c>
      <c r="B26" s="43">
        <v>3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</row>
    <row r="27" spans="1:27" ht="14.5" customHeight="1" x14ac:dyDescent="0.35">
      <c r="A27" s="27">
        <f>IFERROR(IF(A24+1&gt;Données!$B$2,"",A24+1),"")</f>
        <v>45421</v>
      </c>
      <c r="B27" s="42">
        <v>1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4.5" customHeight="1" x14ac:dyDescent="0.35">
      <c r="A28" s="27">
        <f t="shared" ref="A28:A29" si="8">A27</f>
        <v>45421</v>
      </c>
      <c r="B28" s="42">
        <v>2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4.5" customHeight="1" x14ac:dyDescent="0.35">
      <c r="A29" s="27">
        <f t="shared" si="8"/>
        <v>45421</v>
      </c>
      <c r="B29" s="42">
        <v>3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4.5" customHeight="1" x14ac:dyDescent="0.35">
      <c r="A30" s="28">
        <f>IFERROR(IF(A27+1&gt;Données!$B$2,"",A27+1),"")</f>
        <v>45422</v>
      </c>
      <c r="B30" s="43">
        <v>1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</row>
    <row r="31" spans="1:27" ht="14.5" customHeight="1" x14ac:dyDescent="0.35">
      <c r="A31" s="28">
        <f t="shared" ref="A31:A32" si="9">A30</f>
        <v>45422</v>
      </c>
      <c r="B31" s="43">
        <v>2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ht="14.5" customHeight="1" x14ac:dyDescent="0.35">
      <c r="A32" s="28">
        <f t="shared" si="9"/>
        <v>45422</v>
      </c>
      <c r="B32" s="43">
        <v>3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</row>
    <row r="33" spans="1:27" ht="14.5" customHeight="1" x14ac:dyDescent="0.35">
      <c r="A33" s="27">
        <f>IFERROR(IF(A30+1&gt;Données!$B$2,"",A30+1),"")</f>
        <v>45423</v>
      </c>
      <c r="B33" s="42">
        <v>1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 ht="14.5" customHeight="1" x14ac:dyDescent="0.35">
      <c r="A34" s="27">
        <f t="shared" ref="A34:A35" si="10">A33</f>
        <v>45423</v>
      </c>
      <c r="B34" s="42">
        <v>2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14.5" customHeight="1" x14ac:dyDescent="0.35">
      <c r="A35" s="27">
        <f t="shared" si="10"/>
        <v>45423</v>
      </c>
      <c r="B35" s="42">
        <v>3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14.5" customHeight="1" x14ac:dyDescent="0.35">
      <c r="A36" s="28">
        <f>IFERROR(IF(A33+1&gt;Données!$B$2,"",A33+1),"")</f>
        <v>45424</v>
      </c>
      <c r="B36" s="43">
        <v>1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</row>
    <row r="37" spans="1:27" ht="14.5" customHeight="1" x14ac:dyDescent="0.35">
      <c r="A37" s="28">
        <f t="shared" ref="A37:A38" si="11">A36</f>
        <v>45424</v>
      </c>
      <c r="B37" s="43">
        <v>2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4.5" customHeight="1" x14ac:dyDescent="0.35">
      <c r="A38" s="28">
        <f t="shared" si="11"/>
        <v>45424</v>
      </c>
      <c r="B38" s="43">
        <v>3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4.5" customHeight="1" x14ac:dyDescent="0.35">
      <c r="A39" s="27">
        <f>IFERROR(IF(A36+1&gt;Données!$B$2,"",A36+1),"")</f>
        <v>45425</v>
      </c>
      <c r="B39" s="42">
        <v>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4.5" customHeight="1" x14ac:dyDescent="0.35">
      <c r="A40" s="27">
        <f t="shared" ref="A40:A41" si="12">A39</f>
        <v>45425</v>
      </c>
      <c r="B40" s="42">
        <v>2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4.5" customHeight="1" x14ac:dyDescent="0.35">
      <c r="A41" s="27">
        <f t="shared" si="12"/>
        <v>45425</v>
      </c>
      <c r="B41" s="42">
        <v>3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4.5" customHeight="1" x14ac:dyDescent="0.35">
      <c r="A42" s="28">
        <f>IFERROR(IF(A39+1&gt;Données!$B$2,"",A39+1),"")</f>
        <v>45426</v>
      </c>
      <c r="B42" s="43">
        <v>1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</row>
    <row r="43" spans="1:27" ht="14.5" customHeight="1" x14ac:dyDescent="0.35">
      <c r="A43" s="28">
        <f t="shared" ref="A43:A44" si="13">A42</f>
        <v>45426</v>
      </c>
      <c r="B43" s="43">
        <v>2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ht="14.5" customHeight="1" x14ac:dyDescent="0.35">
      <c r="A44" s="28">
        <f t="shared" si="13"/>
        <v>45426</v>
      </c>
      <c r="B44" s="43">
        <v>3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</row>
    <row r="45" spans="1:27" ht="14.5" customHeight="1" x14ac:dyDescent="0.35">
      <c r="A45" s="27">
        <f>IFERROR(IF(A42+1&gt;Données!$B$2,"",A42+1),"")</f>
        <v>45427</v>
      </c>
      <c r="B45" s="42">
        <v>1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4.5" customHeight="1" x14ac:dyDescent="0.35">
      <c r="A46" s="27">
        <f t="shared" ref="A46:A47" si="14">A45</f>
        <v>45427</v>
      </c>
      <c r="B46" s="42">
        <v>2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14.5" customHeight="1" x14ac:dyDescent="0.35">
      <c r="A47" s="27">
        <f t="shared" si="14"/>
        <v>45427</v>
      </c>
      <c r="B47" s="42">
        <v>3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1:27" ht="14.5" customHeight="1" x14ac:dyDescent="0.35">
      <c r="A48" s="28">
        <f>IFERROR(IF(A45+1&gt;Données!$B$2,"",A45+1),"")</f>
        <v>45428</v>
      </c>
      <c r="B48" s="43">
        <v>1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</row>
    <row r="49" spans="1:27" ht="14.5" customHeight="1" x14ac:dyDescent="0.35">
      <c r="A49" s="28">
        <f t="shared" ref="A49:A50" si="15">A48</f>
        <v>45428</v>
      </c>
      <c r="B49" s="43">
        <v>2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</row>
    <row r="50" spans="1:27" ht="14.5" customHeight="1" x14ac:dyDescent="0.35">
      <c r="A50" s="28">
        <f t="shared" si="15"/>
        <v>45428</v>
      </c>
      <c r="B50" s="43">
        <v>3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</row>
    <row r="51" spans="1:27" ht="14.5" customHeight="1" x14ac:dyDescent="0.35">
      <c r="A51" s="27">
        <f>IFERROR(IF(A48+1&gt;Données!$B$2,"",A48+1),"")</f>
        <v>45429</v>
      </c>
      <c r="B51" s="42">
        <v>1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27" ht="14.5" customHeight="1" x14ac:dyDescent="0.35">
      <c r="A52" s="27">
        <f t="shared" ref="A52:A53" si="16">A51</f>
        <v>45429</v>
      </c>
      <c r="B52" s="42">
        <v>2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1:27" ht="14.5" customHeight="1" x14ac:dyDescent="0.35">
      <c r="A53" s="27">
        <f t="shared" si="16"/>
        <v>45429</v>
      </c>
      <c r="B53" s="42">
        <v>3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1:27" ht="14.5" customHeight="1" x14ac:dyDescent="0.35">
      <c r="A54" s="28">
        <f>IFERROR(IF(A51+1&gt;Données!$B$2,"",A51+1),"")</f>
        <v>45430</v>
      </c>
      <c r="B54" s="43">
        <v>1</v>
      </c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</row>
    <row r="55" spans="1:27" ht="14.5" customHeight="1" x14ac:dyDescent="0.35">
      <c r="A55" s="28">
        <f t="shared" ref="A55:A56" si="17">A54</f>
        <v>45430</v>
      </c>
      <c r="B55" s="43">
        <v>2</v>
      </c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</row>
    <row r="56" spans="1:27" ht="14.5" customHeight="1" x14ac:dyDescent="0.35">
      <c r="A56" s="28">
        <f t="shared" si="17"/>
        <v>45430</v>
      </c>
      <c r="B56" s="43">
        <v>3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</row>
    <row r="57" spans="1:27" ht="14.5" customHeight="1" x14ac:dyDescent="0.35">
      <c r="A57" s="27">
        <f>IFERROR(IF(A54+1&gt;Données!$B$2,"",A54+1),"")</f>
        <v>45431</v>
      </c>
      <c r="B57" s="42">
        <v>1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4.5" customHeight="1" x14ac:dyDescent="0.35">
      <c r="A58" s="27">
        <f t="shared" ref="A58:A59" si="18">A57</f>
        <v>45431</v>
      </c>
      <c r="B58" s="42">
        <v>2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1:27" ht="14.5" customHeight="1" x14ac:dyDescent="0.35">
      <c r="A59" s="27">
        <f t="shared" si="18"/>
        <v>45431</v>
      </c>
      <c r="B59" s="42">
        <v>3</v>
      </c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1:27" ht="14.5" customHeight="1" x14ac:dyDescent="0.35">
      <c r="A60" s="28">
        <f>IFERROR(IF(A57+1&gt;Données!$B$2,"",A57+1),"")</f>
        <v>45432</v>
      </c>
      <c r="B60" s="43">
        <v>1</v>
      </c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</row>
    <row r="61" spans="1:27" ht="14.5" customHeight="1" x14ac:dyDescent="0.35">
      <c r="A61" s="28">
        <f t="shared" ref="A61:A62" si="19">A60</f>
        <v>45432</v>
      </c>
      <c r="B61" s="43">
        <v>2</v>
      </c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</row>
    <row r="62" spans="1:27" ht="14.5" customHeight="1" x14ac:dyDescent="0.35">
      <c r="A62" s="28">
        <f t="shared" si="19"/>
        <v>45432</v>
      </c>
      <c r="B62" s="43">
        <v>3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</row>
    <row r="63" spans="1:27" ht="14.5" customHeight="1" x14ac:dyDescent="0.35">
      <c r="A63" s="27">
        <f>IFERROR(IF(A60+1&gt;Données!$B$2,"",A60+1),"")</f>
        <v>45433</v>
      </c>
      <c r="B63" s="42">
        <v>1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1:27" ht="14.5" customHeight="1" x14ac:dyDescent="0.35">
      <c r="A64" s="27">
        <f t="shared" ref="A64:A65" si="20">A63</f>
        <v>45433</v>
      </c>
      <c r="B64" s="42">
        <v>2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1:27" ht="14.5" customHeight="1" x14ac:dyDescent="0.35">
      <c r="A65" s="27">
        <f t="shared" si="20"/>
        <v>45433</v>
      </c>
      <c r="B65" s="42">
        <v>3</v>
      </c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1:27" ht="14.5" customHeight="1" x14ac:dyDescent="0.35">
      <c r="A66" s="28">
        <f>IFERROR(IF(A63+1&gt;Données!$B$2,"",A63+1),"")</f>
        <v>45434</v>
      </c>
      <c r="B66" s="43">
        <v>1</v>
      </c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</row>
    <row r="67" spans="1:27" ht="14.5" customHeight="1" x14ac:dyDescent="0.35">
      <c r="A67" s="28">
        <f t="shared" ref="A67:A68" si="21">A66</f>
        <v>45434</v>
      </c>
      <c r="B67" s="43">
        <v>2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</row>
    <row r="68" spans="1:27" ht="14.5" customHeight="1" x14ac:dyDescent="0.35">
      <c r="A68" s="28">
        <f t="shared" si="21"/>
        <v>45434</v>
      </c>
      <c r="B68" s="43">
        <v>3</v>
      </c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</row>
    <row r="69" spans="1:27" ht="14.5" customHeight="1" x14ac:dyDescent="0.35">
      <c r="A69" s="27">
        <f>IFERROR(IF(A66+1&gt;Données!$B$2,"",A66+1),"")</f>
        <v>45435</v>
      </c>
      <c r="B69" s="42">
        <v>1</v>
      </c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:27" ht="14.5" customHeight="1" x14ac:dyDescent="0.35">
      <c r="A70" s="27">
        <f t="shared" ref="A70:A71" si="22">A69</f>
        <v>45435</v>
      </c>
      <c r="B70" s="42">
        <v>2</v>
      </c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4.5" customHeight="1" x14ac:dyDescent="0.35">
      <c r="A71" s="27">
        <f t="shared" si="22"/>
        <v>45435</v>
      </c>
      <c r="B71" s="42">
        <v>3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27" ht="14.5" customHeight="1" x14ac:dyDescent="0.35">
      <c r="A72" s="28">
        <f>IFERROR(IF(A69+1&gt;Données!$B$2,"",A69+1),"")</f>
        <v>45436</v>
      </c>
      <c r="B72" s="43">
        <v>1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</row>
    <row r="73" spans="1:27" ht="14.5" customHeight="1" x14ac:dyDescent="0.35">
      <c r="A73" s="28">
        <f t="shared" ref="A73:A74" si="23">A72</f>
        <v>45436</v>
      </c>
      <c r="B73" s="43">
        <v>2</v>
      </c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</row>
    <row r="74" spans="1:27" ht="14.5" customHeight="1" x14ac:dyDescent="0.35">
      <c r="A74" s="28">
        <f t="shared" si="23"/>
        <v>45436</v>
      </c>
      <c r="B74" s="43">
        <v>3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</row>
    <row r="75" spans="1:27" ht="14.5" customHeight="1" x14ac:dyDescent="0.35">
      <c r="A75" s="27">
        <f>IFERROR(IF(A72+1&gt;Données!$B$2,"",A72+1),"")</f>
        <v>45437</v>
      </c>
      <c r="B75" s="42">
        <v>1</v>
      </c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27" ht="14.5" customHeight="1" x14ac:dyDescent="0.35">
      <c r="A76" s="27">
        <f t="shared" ref="A76:A77" si="24">A75</f>
        <v>45437</v>
      </c>
      <c r="B76" s="42">
        <v>2</v>
      </c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27" ht="14.5" customHeight="1" x14ac:dyDescent="0.35">
      <c r="A77" s="27">
        <f t="shared" si="24"/>
        <v>45437</v>
      </c>
      <c r="B77" s="42">
        <v>3</v>
      </c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27" ht="14.5" customHeight="1" x14ac:dyDescent="0.35">
      <c r="A78" s="28">
        <f>IFERROR(IF(A75+1&gt;Données!$B$2,"",A75+1),"")</f>
        <v>45438</v>
      </c>
      <c r="B78" s="43">
        <v>1</v>
      </c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</row>
    <row r="79" spans="1:27" ht="14.5" customHeight="1" x14ac:dyDescent="0.35">
      <c r="A79" s="28">
        <f t="shared" ref="A79:A80" si="25">A78</f>
        <v>45438</v>
      </c>
      <c r="B79" s="43">
        <v>2</v>
      </c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</row>
    <row r="80" spans="1:27" ht="14.5" customHeight="1" x14ac:dyDescent="0.35">
      <c r="A80" s="28">
        <f t="shared" si="25"/>
        <v>45438</v>
      </c>
      <c r="B80" s="43">
        <v>3</v>
      </c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</row>
    <row r="81" spans="1:27" ht="14.5" customHeight="1" x14ac:dyDescent="0.35">
      <c r="A81" s="27">
        <f>IFERROR(IF(A78+1&gt;Données!$B$2,"",A78+1),"")</f>
        <v>45439</v>
      </c>
      <c r="B81" s="42">
        <v>1</v>
      </c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:27" ht="14.5" customHeight="1" x14ac:dyDescent="0.35">
      <c r="A82" s="27">
        <f t="shared" ref="A82:A83" si="26">A81</f>
        <v>45439</v>
      </c>
      <c r="B82" s="42">
        <v>2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1:27" ht="14.5" customHeight="1" x14ac:dyDescent="0.35">
      <c r="A83" s="27">
        <f t="shared" si="26"/>
        <v>45439</v>
      </c>
      <c r="B83" s="42">
        <v>3</v>
      </c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1:27" ht="14.5" customHeight="1" x14ac:dyDescent="0.35">
      <c r="A84" s="28">
        <f>IFERROR(IF(A81+1&gt;Données!$B$2,"",A81+1),"")</f>
        <v>45440</v>
      </c>
      <c r="B84" s="43">
        <v>1</v>
      </c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</row>
    <row r="85" spans="1:27" ht="14.5" customHeight="1" x14ac:dyDescent="0.35">
      <c r="A85" s="28">
        <f t="shared" ref="A85:A86" si="27">A84</f>
        <v>45440</v>
      </c>
      <c r="B85" s="43">
        <v>2</v>
      </c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</row>
    <row r="86" spans="1:27" ht="14.5" customHeight="1" x14ac:dyDescent="0.35">
      <c r="A86" s="28">
        <f t="shared" si="27"/>
        <v>45440</v>
      </c>
      <c r="B86" s="43">
        <v>3</v>
      </c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</row>
    <row r="87" spans="1:27" ht="14.5" customHeight="1" x14ac:dyDescent="0.35">
      <c r="A87" s="27">
        <f>IFERROR(IF(A84+1&gt;Données!$B$2,"",A84+1),"")</f>
        <v>45441</v>
      </c>
      <c r="B87" s="42">
        <v>1</v>
      </c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1:27" ht="14.5" customHeight="1" x14ac:dyDescent="0.35">
      <c r="A88" s="27">
        <f t="shared" ref="A88:A95" si="28">A87</f>
        <v>45441</v>
      </c>
      <c r="B88" s="42">
        <v>2</v>
      </c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1:27" ht="14.5" customHeight="1" x14ac:dyDescent="0.35">
      <c r="A89" s="27">
        <f t="shared" si="28"/>
        <v>45441</v>
      </c>
      <c r="B89" s="42">
        <v>3</v>
      </c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1:27" ht="14.5" customHeight="1" x14ac:dyDescent="0.35">
      <c r="A90" s="27">
        <f>IFERROR(IF(A87+1&gt;Données!$B$2,"",A87+1),"")</f>
        <v>45442</v>
      </c>
      <c r="B90" s="42">
        <v>1</v>
      </c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</row>
    <row r="91" spans="1:27" ht="14.5" customHeight="1" x14ac:dyDescent="0.35">
      <c r="A91" s="27">
        <f t="shared" si="28"/>
        <v>45442</v>
      </c>
      <c r="B91" s="42">
        <v>2</v>
      </c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</row>
    <row r="92" spans="1:27" ht="14.5" customHeight="1" x14ac:dyDescent="0.35">
      <c r="A92" s="27">
        <f t="shared" si="28"/>
        <v>45442</v>
      </c>
      <c r="B92" s="42">
        <v>3</v>
      </c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</row>
    <row r="93" spans="1:27" ht="14.5" customHeight="1" x14ac:dyDescent="0.35">
      <c r="A93" s="27">
        <f>IFERROR(IF(A90+1&gt;Données!$B$2,"",A90+1),"")</f>
        <v>45443</v>
      </c>
      <c r="B93" s="42">
        <v>1</v>
      </c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1:27" ht="14.5" customHeight="1" x14ac:dyDescent="0.35">
      <c r="A94" s="27">
        <f t="shared" si="28"/>
        <v>45443</v>
      </c>
      <c r="B94" s="42">
        <v>2</v>
      </c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1:27" ht="14.5" customHeight="1" x14ac:dyDescent="0.35">
      <c r="A95" s="27">
        <f t="shared" si="28"/>
        <v>45443</v>
      </c>
      <c r="B95" s="42">
        <v>3</v>
      </c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1:27" ht="15.5" x14ac:dyDescent="0.35">
      <c r="A96" s="35" t="str">
        <f>IFERROR(IF(A93+1&gt;Données!$B$2,"",A93+1),"")</f>
        <v/>
      </c>
      <c r="B96" s="44"/>
    </row>
    <row r="97" spans="1:2" ht="15.5" x14ac:dyDescent="0.35">
      <c r="A97" s="35"/>
      <c r="B97" s="44"/>
    </row>
    <row r="98" spans="1:2" ht="15.5" x14ac:dyDescent="0.35">
      <c r="A98" s="35"/>
      <c r="B98" s="44"/>
    </row>
    <row r="99" spans="1:2" x14ac:dyDescent="0.55000000000000004">
      <c r="A99" s="8"/>
      <c r="B99" s="45"/>
    </row>
    <row r="100" spans="1:2" x14ac:dyDescent="0.55000000000000004">
      <c r="A100" s="8"/>
      <c r="B100" s="45"/>
    </row>
    <row r="101" spans="1:2" x14ac:dyDescent="0.55000000000000004">
      <c r="A101" s="8"/>
      <c r="B101" s="45"/>
    </row>
    <row r="102" spans="1:2" x14ac:dyDescent="0.55000000000000004">
      <c r="A102" s="8"/>
      <c r="B102" s="45"/>
    </row>
    <row r="103" spans="1:2" x14ac:dyDescent="0.55000000000000004">
      <c r="A103" s="8"/>
      <c r="B103" s="45"/>
    </row>
    <row r="104" spans="1:2" x14ac:dyDescent="0.55000000000000004">
      <c r="A104" s="8"/>
      <c r="B104" s="45"/>
    </row>
    <row r="105" spans="1:2" x14ac:dyDescent="0.55000000000000004">
      <c r="A105" s="8"/>
      <c r="B105" s="45"/>
    </row>
    <row r="106" spans="1:2" x14ac:dyDescent="0.55000000000000004">
      <c r="A106" s="8"/>
      <c r="B106" s="45"/>
    </row>
    <row r="107" spans="1:2" x14ac:dyDescent="0.55000000000000004">
      <c r="A107" s="8"/>
      <c r="B107" s="45"/>
    </row>
    <row r="108" spans="1:2" x14ac:dyDescent="0.55000000000000004">
      <c r="A108" s="8"/>
      <c r="B108" s="45"/>
    </row>
    <row r="109" spans="1:2" x14ac:dyDescent="0.55000000000000004">
      <c r="A109" s="8"/>
      <c r="B109" s="45"/>
    </row>
    <row r="110" spans="1:2" x14ac:dyDescent="0.55000000000000004">
      <c r="A110" s="8"/>
      <c r="B110" s="45"/>
    </row>
    <row r="111" spans="1:2" x14ac:dyDescent="0.55000000000000004">
      <c r="A111" s="8"/>
      <c r="B111" s="45"/>
    </row>
    <row r="112" spans="1:2" x14ac:dyDescent="0.55000000000000004">
      <c r="A112" s="8"/>
      <c r="B112" s="45"/>
    </row>
    <row r="113" spans="1:2" x14ac:dyDescent="0.55000000000000004">
      <c r="A113" s="8"/>
      <c r="B113" s="45"/>
    </row>
    <row r="114" spans="1:2" x14ac:dyDescent="0.55000000000000004">
      <c r="A114" s="8"/>
      <c r="B114" s="45"/>
    </row>
    <row r="115" spans="1:2" x14ac:dyDescent="0.55000000000000004">
      <c r="A115" s="8"/>
      <c r="B115" s="45"/>
    </row>
    <row r="116" spans="1:2" x14ac:dyDescent="0.55000000000000004">
      <c r="A116" s="8"/>
      <c r="B116" s="45"/>
    </row>
    <row r="117" spans="1:2" x14ac:dyDescent="0.55000000000000004">
      <c r="A117" s="8"/>
      <c r="B117" s="45"/>
    </row>
    <row r="118" spans="1:2" x14ac:dyDescent="0.55000000000000004">
      <c r="A118" s="8"/>
      <c r="B118" s="45"/>
    </row>
    <row r="119" spans="1:2" x14ac:dyDescent="0.55000000000000004">
      <c r="A119" s="8"/>
      <c r="B119" s="45"/>
    </row>
    <row r="120" spans="1:2" x14ac:dyDescent="0.55000000000000004">
      <c r="A120" s="8"/>
      <c r="B120" s="45"/>
    </row>
    <row r="121" spans="1:2" x14ac:dyDescent="0.55000000000000004">
      <c r="A121" s="8"/>
      <c r="B121" s="45"/>
    </row>
    <row r="122" spans="1:2" x14ac:dyDescent="0.55000000000000004">
      <c r="A122" s="8"/>
      <c r="B122" s="45"/>
    </row>
    <row r="123" spans="1:2" x14ac:dyDescent="0.55000000000000004">
      <c r="A123" s="8"/>
      <c r="B123" s="45"/>
    </row>
    <row r="124" spans="1:2" x14ac:dyDescent="0.55000000000000004">
      <c r="A124" s="8"/>
      <c r="B124" s="45"/>
    </row>
    <row r="125" spans="1:2" x14ac:dyDescent="0.55000000000000004">
      <c r="A125" s="8"/>
      <c r="B125" s="45"/>
    </row>
    <row r="126" spans="1:2" x14ac:dyDescent="0.55000000000000004">
      <c r="A126" s="8"/>
      <c r="B126" s="45"/>
    </row>
    <row r="127" spans="1:2" x14ac:dyDescent="0.55000000000000004">
      <c r="A127" s="8"/>
      <c r="B127" s="45"/>
    </row>
    <row r="128" spans="1:2" x14ac:dyDescent="0.55000000000000004">
      <c r="A128" s="8"/>
      <c r="B128" s="45"/>
    </row>
    <row r="129" spans="1:2" x14ac:dyDescent="0.55000000000000004">
      <c r="A129" s="8"/>
      <c r="B129" s="45"/>
    </row>
    <row r="130" spans="1:2" x14ac:dyDescent="0.55000000000000004">
      <c r="A130" s="8"/>
      <c r="B130" s="45"/>
    </row>
    <row r="131" spans="1:2" x14ac:dyDescent="0.55000000000000004">
      <c r="A131" s="8"/>
      <c r="B131" s="45"/>
    </row>
    <row r="132" spans="1:2" x14ac:dyDescent="0.55000000000000004">
      <c r="A132" s="8"/>
      <c r="B132" s="45"/>
    </row>
    <row r="133" spans="1:2" x14ac:dyDescent="0.55000000000000004">
      <c r="A133" s="8"/>
      <c r="B133" s="45"/>
    </row>
    <row r="134" spans="1:2" x14ac:dyDescent="0.55000000000000004">
      <c r="A134" s="8"/>
      <c r="B134" s="45"/>
    </row>
    <row r="135" spans="1:2" x14ac:dyDescent="0.55000000000000004">
      <c r="A135" s="8"/>
      <c r="B135" s="45"/>
    </row>
    <row r="136" spans="1:2" x14ac:dyDescent="0.55000000000000004">
      <c r="A136" s="8"/>
      <c r="B136" s="45"/>
    </row>
    <row r="137" spans="1:2" x14ac:dyDescent="0.55000000000000004">
      <c r="A137" s="8"/>
      <c r="B137" s="45"/>
    </row>
    <row r="138" spans="1:2" x14ac:dyDescent="0.55000000000000004">
      <c r="A138" s="8"/>
      <c r="B138" s="45"/>
    </row>
    <row r="139" spans="1:2" x14ac:dyDescent="0.55000000000000004">
      <c r="A139" s="8"/>
      <c r="B139" s="45"/>
    </row>
    <row r="140" spans="1:2" x14ac:dyDescent="0.55000000000000004">
      <c r="A140" s="8"/>
      <c r="B140" s="45"/>
    </row>
    <row r="141" spans="1:2" x14ac:dyDescent="0.55000000000000004">
      <c r="A141" s="8"/>
      <c r="B141" s="45"/>
    </row>
    <row r="142" spans="1:2" x14ac:dyDescent="0.55000000000000004">
      <c r="A142" s="8"/>
      <c r="B142" s="45"/>
    </row>
    <row r="143" spans="1:2" x14ac:dyDescent="0.55000000000000004">
      <c r="A143" s="8"/>
      <c r="B143" s="45"/>
    </row>
    <row r="144" spans="1:2" x14ac:dyDescent="0.55000000000000004">
      <c r="A144" s="8"/>
      <c r="B144" s="45"/>
    </row>
    <row r="145" spans="1:2" x14ac:dyDescent="0.55000000000000004">
      <c r="A145" s="8"/>
      <c r="B145" s="45"/>
    </row>
    <row r="146" spans="1:2" x14ac:dyDescent="0.55000000000000004">
      <c r="A146" s="8"/>
      <c r="B146" s="45"/>
    </row>
    <row r="147" spans="1:2" x14ac:dyDescent="0.55000000000000004">
      <c r="A147" s="8"/>
      <c r="B147" s="45"/>
    </row>
    <row r="148" spans="1:2" x14ac:dyDescent="0.55000000000000004">
      <c r="A148" s="8"/>
      <c r="B148" s="45"/>
    </row>
    <row r="149" spans="1:2" x14ac:dyDescent="0.55000000000000004">
      <c r="A149" s="8"/>
      <c r="B149" s="45"/>
    </row>
    <row r="150" spans="1:2" x14ac:dyDescent="0.55000000000000004">
      <c r="A150" s="8"/>
      <c r="B150" s="45"/>
    </row>
    <row r="151" spans="1:2" x14ac:dyDescent="0.55000000000000004">
      <c r="A151" s="8"/>
      <c r="B151" s="45"/>
    </row>
    <row r="152" spans="1:2" x14ac:dyDescent="0.55000000000000004">
      <c r="A152" s="8"/>
      <c r="B152" s="45"/>
    </row>
    <row r="153" spans="1:2" x14ac:dyDescent="0.55000000000000004">
      <c r="A153" s="8"/>
      <c r="B153" s="45"/>
    </row>
    <row r="154" spans="1:2" x14ac:dyDescent="0.55000000000000004">
      <c r="A154" s="8"/>
      <c r="B154" s="45"/>
    </row>
    <row r="155" spans="1:2" x14ac:dyDescent="0.55000000000000004">
      <c r="A155" s="8"/>
      <c r="B155" s="45"/>
    </row>
    <row r="156" spans="1:2" x14ac:dyDescent="0.55000000000000004">
      <c r="A156" s="8"/>
      <c r="B156" s="45"/>
    </row>
    <row r="157" spans="1:2" x14ac:dyDescent="0.55000000000000004">
      <c r="A157" s="8"/>
      <c r="B157" s="45"/>
    </row>
    <row r="158" spans="1:2" x14ac:dyDescent="0.55000000000000004">
      <c r="A158" s="8"/>
      <c r="B158" s="45"/>
    </row>
    <row r="159" spans="1:2" x14ac:dyDescent="0.55000000000000004">
      <c r="A159" s="8"/>
      <c r="B159" s="45"/>
    </row>
    <row r="160" spans="1:2" x14ac:dyDescent="0.55000000000000004">
      <c r="A160" s="8"/>
      <c r="B160" s="45"/>
    </row>
    <row r="161" spans="1:2" x14ac:dyDescent="0.55000000000000004">
      <c r="A161" s="8"/>
      <c r="B161" s="45"/>
    </row>
    <row r="162" spans="1:2" x14ac:dyDescent="0.55000000000000004">
      <c r="A162" s="8"/>
      <c r="B162" s="45"/>
    </row>
    <row r="163" spans="1:2" x14ac:dyDescent="0.55000000000000004">
      <c r="A163" s="8"/>
      <c r="B163" s="45"/>
    </row>
    <row r="164" spans="1:2" x14ac:dyDescent="0.55000000000000004">
      <c r="A164" s="8"/>
      <c r="B164" s="45"/>
    </row>
    <row r="165" spans="1:2" x14ac:dyDescent="0.55000000000000004">
      <c r="A165" s="8"/>
      <c r="B165" s="45"/>
    </row>
    <row r="166" spans="1:2" x14ac:dyDescent="0.55000000000000004">
      <c r="A166" s="8"/>
      <c r="B166" s="45"/>
    </row>
    <row r="167" spans="1:2" x14ac:dyDescent="0.55000000000000004">
      <c r="A167" s="8"/>
      <c r="B167" s="45"/>
    </row>
    <row r="168" spans="1:2" x14ac:dyDescent="0.55000000000000004">
      <c r="A168" s="8"/>
      <c r="B168" s="45"/>
    </row>
    <row r="169" spans="1:2" x14ac:dyDescent="0.55000000000000004">
      <c r="A169" s="8"/>
      <c r="B169" s="45"/>
    </row>
    <row r="170" spans="1:2" x14ac:dyDescent="0.55000000000000004">
      <c r="A170" s="8"/>
      <c r="B170" s="45"/>
    </row>
    <row r="171" spans="1:2" x14ac:dyDescent="0.55000000000000004">
      <c r="A171" s="8"/>
      <c r="B171" s="45"/>
    </row>
    <row r="172" spans="1:2" x14ac:dyDescent="0.55000000000000004">
      <c r="A172" s="8"/>
      <c r="B172" s="45"/>
    </row>
    <row r="173" spans="1:2" x14ac:dyDescent="0.55000000000000004">
      <c r="A173" s="8"/>
      <c r="B173" s="45"/>
    </row>
    <row r="174" spans="1:2" x14ac:dyDescent="0.55000000000000004">
      <c r="A174" s="8"/>
      <c r="B174" s="45"/>
    </row>
    <row r="175" spans="1:2" x14ac:dyDescent="0.55000000000000004">
      <c r="A175" s="8"/>
      <c r="B175" s="45"/>
    </row>
    <row r="176" spans="1:2" x14ac:dyDescent="0.55000000000000004">
      <c r="A176" s="8"/>
      <c r="B176" s="45"/>
    </row>
    <row r="177" spans="1:2" x14ac:dyDescent="0.55000000000000004">
      <c r="A177" s="8"/>
      <c r="B177" s="45"/>
    </row>
    <row r="178" spans="1:2" x14ac:dyDescent="0.55000000000000004">
      <c r="A178" s="8"/>
      <c r="B178" s="45"/>
    </row>
    <row r="179" spans="1:2" x14ac:dyDescent="0.55000000000000004">
      <c r="A179" s="8"/>
      <c r="B179" s="45"/>
    </row>
    <row r="180" spans="1:2" x14ac:dyDescent="0.55000000000000004">
      <c r="A180" s="8"/>
      <c r="B180" s="45"/>
    </row>
    <row r="181" spans="1:2" x14ac:dyDescent="0.55000000000000004">
      <c r="A181" s="8"/>
      <c r="B181" s="45"/>
    </row>
    <row r="182" spans="1:2" x14ac:dyDescent="0.55000000000000004">
      <c r="A182" s="8"/>
      <c r="B182" s="45"/>
    </row>
    <row r="183" spans="1:2" x14ac:dyDescent="0.55000000000000004">
      <c r="A183" s="8"/>
      <c r="B183" s="45"/>
    </row>
    <row r="184" spans="1:2" x14ac:dyDescent="0.55000000000000004">
      <c r="A184" s="8"/>
      <c r="B184" s="45"/>
    </row>
    <row r="185" spans="1:2" x14ac:dyDescent="0.55000000000000004">
      <c r="A185" s="8"/>
      <c r="B185" s="45"/>
    </row>
    <row r="186" spans="1:2" x14ac:dyDescent="0.55000000000000004">
      <c r="A186" s="8"/>
      <c r="B186" s="45"/>
    </row>
    <row r="187" spans="1:2" x14ac:dyDescent="0.55000000000000004">
      <c r="A187" s="8"/>
      <c r="B187" s="45"/>
    </row>
    <row r="188" spans="1:2" x14ac:dyDescent="0.55000000000000004">
      <c r="A188" s="8"/>
      <c r="B188" s="45"/>
    </row>
    <row r="189" spans="1:2" x14ac:dyDescent="0.55000000000000004">
      <c r="A189" s="8"/>
      <c r="B189" s="45"/>
    </row>
    <row r="190" spans="1:2" x14ac:dyDescent="0.55000000000000004">
      <c r="A190" s="8"/>
      <c r="B190" s="45"/>
    </row>
    <row r="191" spans="1:2" x14ac:dyDescent="0.55000000000000004">
      <c r="A191" s="8"/>
      <c r="B191" s="45"/>
    </row>
    <row r="192" spans="1:2" x14ac:dyDescent="0.55000000000000004">
      <c r="A192" s="8"/>
      <c r="B192" s="45"/>
    </row>
    <row r="193" spans="1:2" x14ac:dyDescent="0.55000000000000004">
      <c r="A193" s="8"/>
      <c r="B193" s="45"/>
    </row>
    <row r="194" spans="1:2" x14ac:dyDescent="0.55000000000000004">
      <c r="A194" s="8"/>
      <c r="B194" s="45"/>
    </row>
    <row r="195" spans="1:2" x14ac:dyDescent="0.55000000000000004">
      <c r="A195" s="8"/>
      <c r="B195" s="45"/>
    </row>
    <row r="196" spans="1:2" x14ac:dyDescent="0.55000000000000004">
      <c r="A196" s="8"/>
      <c r="B196" s="45"/>
    </row>
    <row r="197" spans="1:2" x14ac:dyDescent="0.55000000000000004">
      <c r="A197" s="8"/>
      <c r="B197" s="45"/>
    </row>
    <row r="198" spans="1:2" x14ac:dyDescent="0.55000000000000004">
      <c r="A198" s="8"/>
      <c r="B198" s="45"/>
    </row>
    <row r="199" spans="1:2" x14ac:dyDescent="0.55000000000000004">
      <c r="A199" s="8"/>
      <c r="B199" s="45"/>
    </row>
    <row r="200" spans="1:2" x14ac:dyDescent="0.55000000000000004">
      <c r="A200" s="8"/>
      <c r="B200" s="45"/>
    </row>
    <row r="201" spans="1:2" x14ac:dyDescent="0.55000000000000004">
      <c r="A201" s="8"/>
      <c r="B201" s="45"/>
    </row>
    <row r="202" spans="1:2" x14ac:dyDescent="0.55000000000000004">
      <c r="A202" s="8"/>
      <c r="B202" s="45"/>
    </row>
    <row r="203" spans="1:2" x14ac:dyDescent="0.55000000000000004">
      <c r="A203" s="8"/>
      <c r="B203" s="45"/>
    </row>
    <row r="204" spans="1:2" x14ac:dyDescent="0.55000000000000004">
      <c r="A204" s="8"/>
      <c r="B204" s="45"/>
    </row>
    <row r="205" spans="1:2" x14ac:dyDescent="0.55000000000000004">
      <c r="A205" s="8"/>
      <c r="B205" s="45"/>
    </row>
    <row r="206" spans="1:2" x14ac:dyDescent="0.55000000000000004">
      <c r="A206" s="8"/>
      <c r="B206" s="45"/>
    </row>
    <row r="207" spans="1:2" x14ac:dyDescent="0.55000000000000004">
      <c r="A207" s="8"/>
      <c r="B207" s="45"/>
    </row>
    <row r="208" spans="1:2" x14ac:dyDescent="0.55000000000000004">
      <c r="A208" s="8"/>
      <c r="B208" s="45"/>
    </row>
    <row r="209" spans="1:2" x14ac:dyDescent="0.55000000000000004">
      <c r="A209" s="8"/>
      <c r="B209" s="45"/>
    </row>
    <row r="210" spans="1:2" x14ac:dyDescent="0.55000000000000004">
      <c r="A210" s="8"/>
      <c r="B210" s="45"/>
    </row>
    <row r="211" spans="1:2" x14ac:dyDescent="0.55000000000000004">
      <c r="A211" s="8"/>
      <c r="B211" s="45"/>
    </row>
    <row r="212" spans="1:2" x14ac:dyDescent="0.55000000000000004">
      <c r="A212" s="8"/>
      <c r="B212" s="45"/>
    </row>
    <row r="213" spans="1:2" x14ac:dyDescent="0.55000000000000004">
      <c r="A213" s="8"/>
      <c r="B213" s="45"/>
    </row>
    <row r="214" spans="1:2" x14ac:dyDescent="0.55000000000000004">
      <c r="A214" s="8"/>
      <c r="B214" s="45"/>
    </row>
    <row r="215" spans="1:2" x14ac:dyDescent="0.55000000000000004">
      <c r="A215" s="8"/>
      <c r="B215" s="45"/>
    </row>
    <row r="216" spans="1:2" x14ac:dyDescent="0.55000000000000004">
      <c r="A216" s="8"/>
      <c r="B216" s="45"/>
    </row>
    <row r="217" spans="1:2" x14ac:dyDescent="0.55000000000000004">
      <c r="A217" s="8"/>
      <c r="B217" s="45"/>
    </row>
    <row r="218" spans="1:2" x14ac:dyDescent="0.55000000000000004">
      <c r="A218" s="8"/>
      <c r="B218" s="45"/>
    </row>
    <row r="219" spans="1:2" x14ac:dyDescent="0.55000000000000004">
      <c r="A219" s="8"/>
      <c r="B219" s="45"/>
    </row>
    <row r="220" spans="1:2" x14ac:dyDescent="0.55000000000000004">
      <c r="A220" s="8"/>
      <c r="B220" s="45"/>
    </row>
    <row r="221" spans="1:2" x14ac:dyDescent="0.55000000000000004">
      <c r="A221" s="8"/>
      <c r="B221" s="45"/>
    </row>
    <row r="222" spans="1:2" x14ac:dyDescent="0.55000000000000004">
      <c r="A222" s="8"/>
      <c r="B222" s="45"/>
    </row>
  </sheetData>
  <mergeCells count="2">
    <mergeCell ref="A96:A98"/>
    <mergeCell ref="C1:AA1"/>
  </mergeCells>
  <conditionalFormatting sqref="A3:B98">
    <cfRule type="expression" dxfId="3" priority="2">
      <formula>OR(WEEKDAY($A3,2)=6,WEEKDAY($A3,2)=7)</formula>
    </cfRule>
  </conditionalFormatting>
  <conditionalFormatting sqref="A3:AA95">
    <cfRule type="expression" dxfId="2" priority="1">
      <formula>$A$3&lt;&gt;""</formula>
    </cfRule>
  </conditionalFormatting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11"/>
  <sheetViews>
    <sheetView showGridLines="0" showZeros="0" tabSelected="1" workbookViewId="0">
      <selection activeCell="G11" sqref="G11"/>
    </sheetView>
  </sheetViews>
  <sheetFormatPr baseColWidth="10" defaultRowHeight="14.5" x14ac:dyDescent="0.35"/>
  <cols>
    <col min="1" max="1" width="16.453125" style="17" customWidth="1"/>
    <col min="2" max="2" width="7.54296875" style="18" customWidth="1"/>
    <col min="3" max="3" width="7.54296875" customWidth="1"/>
    <col min="4" max="4" width="14.36328125" customWidth="1"/>
    <col min="5" max="5" width="6" customWidth="1"/>
    <col min="7" max="7" width="23.08984375" customWidth="1"/>
  </cols>
  <sheetData>
    <row r="1" spans="1:9" ht="32.4" customHeight="1" thickTop="1" thickBot="1" x14ac:dyDescent="0.4">
      <c r="A1" s="26" t="str">
        <f>Données!B3</f>
        <v>mai 2024</v>
      </c>
      <c r="B1" s="37" t="s">
        <v>28</v>
      </c>
      <c r="C1" s="38"/>
      <c r="D1" s="38"/>
      <c r="E1" s="38"/>
      <c r="F1" s="38"/>
      <c r="G1" s="39"/>
      <c r="H1" s="30" t="s">
        <v>34</v>
      </c>
      <c r="I1" s="31" t="s">
        <v>6</v>
      </c>
    </row>
    <row r="2" spans="1:9" ht="16.25" customHeight="1" thickTop="1" x14ac:dyDescent="0.35"/>
    <row r="3" spans="1:9" ht="15.65" customHeight="1" x14ac:dyDescent="0.35">
      <c r="A3" s="19"/>
      <c r="B3" s="20"/>
    </row>
    <row r="4" spans="1:9" s="18" customFormat="1" x14ac:dyDescent="0.35">
      <c r="A4" s="23"/>
      <c r="B4" s="21" t="s">
        <v>30</v>
      </c>
      <c r="C4" s="33" t="s">
        <v>35</v>
      </c>
      <c r="D4" s="33" t="s">
        <v>36</v>
      </c>
      <c r="E4" s="18" t="s">
        <v>40</v>
      </c>
    </row>
    <row r="5" spans="1:9" x14ac:dyDescent="0.35">
      <c r="A5" s="22">
        <f>EDTglobal!$A$3</f>
        <v>45413</v>
      </c>
      <c r="B5" s="32">
        <f ca="1">COUNTIFS(INDIRECT("EDTglobal!"&amp;SUBSTITUTE(ADDRESS(1,MATCH($I$1,EDTglobal!$2:$2,0),4),"1","")&amp;":"&amp;SUBSTITUTE(ADDRESS(1,MATCH($I$1,EDTglobal!$2:$2,0),4),"1","")),"*",EDTglobal!$A:$A,'EDT Individuel'!$A5)</f>
        <v>3</v>
      </c>
      <c r="C5" s="34" t="str" cm="1">
        <f t="array" aca="1" ref="C5" ca="1">IFERROR(INDEX(EDTglobal!$A$2:$AA$95,MATCH('EDT Individuel'!$A5&amp;'EDT Individuel'!$E5,EDTglobal!$A$2:$A$95&amp;EDTglobal!$B$2:$B$95,0),MATCH($I$1,EDTglobal!$2:$2,0)),"")</f>
        <v>CSL</v>
      </c>
      <c r="D5" s="34" t="str" cm="1">
        <f t="array" aca="1" ref="D5" ca="1">IFERROR(_xlfn.IFS(E5=1,"9h",E5=2,"14h",E5=3,"19h"),"")</f>
        <v>9h</v>
      </c>
      <c r="E5" cm="1">
        <f t="array" aca="1" ref="E5" ca="1">MIN(IF(INDIRECT("EDTglobal!"&amp;SUBSTITUTE(ADDRESS(1,MATCH($I$1,EDTglobal!$2:$2,0),4),"1","")&amp;MATCH(A5,EDTglobal!A:A,0)&amp;":"&amp;SUBSTITUTE(ADDRESS(1,MATCH($I$1,EDTglobal!$2:$2,0),4),"1","")&amp;MATCH(A5,EDTglobal!A:A,0)+2)&lt;&gt;"",
INDIRECT("EDTglobal!B"&amp;MATCH(A5,EDTglobal!A:A,0)&amp;":B"&amp;MATCH(A5,EDTglobal!A:A,0)+2),
""))</f>
        <v>1</v>
      </c>
    </row>
    <row r="6" spans="1:9" x14ac:dyDescent="0.35">
      <c r="A6" s="22">
        <f>IFERROR(IF(A5+1&gt;Données!$B$2,"",A5+1),"")</f>
        <v>45414</v>
      </c>
      <c r="B6" s="32">
        <f ca="1">COUNTIFS(INDIRECT("EDTglobal!"&amp;SUBSTITUTE(ADDRESS(1,MATCH($I$1,EDTglobal!$2:$2,0),4),"1","")&amp;":"&amp;SUBSTITUTE(ADDRESS(1,MATCH($I$1,EDTglobal!$2:$2,0),4),"1","")),"*",EDTglobal!$A:$A,'EDT Individuel'!$A6)</f>
        <v>0</v>
      </c>
      <c r="C6" s="34" t="str" cm="1">
        <f t="array" aca="1" ref="C6" ca="1">IFERROR(INDEX(EDTglobal!$A$2:$AA$95,MATCH('EDT Individuel'!$A6&amp;'EDT Individuel'!$E6,EDTglobal!$A$2:$A$95&amp;EDTglobal!$B$2:$B$95,0),MATCH($I$1,EDTglobal!$2:$2,0)),"")</f>
        <v/>
      </c>
      <c r="D6" s="34" t="str" cm="1">
        <f t="array" aca="1" ref="D6" ca="1">IFERROR(_xlfn.IFS(E6=1,"9h",E6=2,"14h",E6=3,"19h"),"")</f>
        <v/>
      </c>
      <c r="E6" cm="1">
        <f t="array" aca="1" ref="E6" ca="1">MIN(IF(INDIRECT("EDTglobal!"&amp;SUBSTITUTE(ADDRESS(1,MATCH($I$1,EDTglobal!$2:$2,0),4),"1","")&amp;MATCH(A6,EDTglobal!A:A,0)&amp;":"&amp;SUBSTITUTE(ADDRESS(1,MATCH($I$1,EDTglobal!$2:$2,0),4),"1","")&amp;MATCH(A6,EDTglobal!A:A,0)+2)&lt;&gt;"",
INDIRECT("EDTglobal!B"&amp;MATCH(A6,EDTglobal!A:A,0)&amp;":B"&amp;MATCH(A6,EDTglobal!A:A,0)+2),
""))</f>
        <v>0</v>
      </c>
    </row>
    <row r="7" spans="1:9" x14ac:dyDescent="0.35">
      <c r="A7" s="22">
        <f>IFERROR(IF(A6+1&gt;Données!$B$2,"",A6+1),"")</f>
        <v>45415</v>
      </c>
      <c r="B7" s="32">
        <f ca="1">COUNTIFS(INDIRECT("EDTglobal!"&amp;SUBSTITUTE(ADDRESS(1,MATCH($I$1,EDTglobal!$2:$2,0),4),"1","")&amp;":"&amp;SUBSTITUTE(ADDRESS(1,MATCH($I$1,EDTglobal!$2:$2,0),4),"1","")),"*",EDTglobal!$A:$A,'EDT Individuel'!$A7)</f>
        <v>2</v>
      </c>
      <c r="C7" s="34" t="str" cm="1">
        <f t="array" aca="1" ref="C7" ca="1">IFERROR(INDEX(EDTglobal!$A$2:$AA$95,MATCH('EDT Individuel'!$A7&amp;'EDT Individuel'!$E7,EDTglobal!$A$2:$A$95&amp;EDTglobal!$B$2:$B$95,0),MATCH($I$1,EDTglobal!$2:$2,0)),"")</f>
        <v>jouv</v>
      </c>
      <c r="D7" s="34" t="str" cm="1">
        <f t="array" aca="1" ref="D7" ca="1">IFERROR(_xlfn.IFS(E7=1,"9h",E7=2,"14h",E7=3,"19h"),"")</f>
        <v>9h</v>
      </c>
      <c r="E7" cm="1">
        <f t="array" aca="1" ref="E7" ca="1">MIN(IF(INDIRECT("EDTglobal!"&amp;SUBSTITUTE(ADDRESS(1,MATCH($I$1,EDTglobal!$2:$2,0),4),"1","")&amp;MATCH(A7,EDTglobal!A:A,0)&amp;":"&amp;SUBSTITUTE(ADDRESS(1,MATCH($I$1,EDTglobal!$2:$2,0),4),"1","")&amp;MATCH(A7,EDTglobal!A:A,0)+2)&lt;&gt;"",
INDIRECT("EDTglobal!B"&amp;MATCH(A7,EDTglobal!A:A,0)&amp;":B"&amp;MATCH(A7,EDTglobal!A:A,0)+2),
""))</f>
        <v>1</v>
      </c>
    </row>
    <row r="8" spans="1:9" x14ac:dyDescent="0.35">
      <c r="A8" s="22">
        <f>IFERROR(IF(A7+1&gt;Données!$B$2,"",A7+1),"")</f>
        <v>45416</v>
      </c>
      <c r="B8" s="32">
        <f ca="1">COUNTIFS(INDIRECT("EDTglobal!"&amp;SUBSTITUTE(ADDRESS(1,MATCH($I$1,EDTglobal!$2:$2,0),4),"1","")&amp;":"&amp;SUBSTITUTE(ADDRESS(1,MATCH($I$1,EDTglobal!$2:$2,0),4),"1","")),"*",EDTglobal!$A:$A,'EDT Individuel'!$A8)</f>
        <v>2</v>
      </c>
      <c r="C8" s="34" t="str" cm="1">
        <f t="array" aca="1" ref="C8" ca="1">IFERROR(INDEX(EDTglobal!$A$2:$AA$95,MATCH('EDT Individuel'!$A8&amp;'EDT Individuel'!$E8,EDTglobal!$A$2:$A$95&amp;EDTglobal!$B$2:$B$95,0),MATCH($I$1,EDTglobal!$2:$2,0)),"")</f>
        <v>jouv</v>
      </c>
      <c r="D8" s="34" t="str" cm="1">
        <f t="array" aca="1" ref="D8" ca="1">IFERROR(_xlfn.IFS(E8=1,"9h",E8=2,"14h",E8=3,"19h"),"")</f>
        <v>9h</v>
      </c>
      <c r="E8" cm="1">
        <f t="array" aca="1" ref="E8" ca="1">MIN(IF(INDIRECT("EDTglobal!"&amp;SUBSTITUTE(ADDRESS(1,MATCH($I$1,EDTglobal!$2:$2,0),4),"1","")&amp;MATCH(A8,EDTglobal!A:A,0)&amp;":"&amp;SUBSTITUTE(ADDRESS(1,MATCH($I$1,EDTglobal!$2:$2,0),4),"1","")&amp;MATCH(A8,EDTglobal!A:A,0)+2)&lt;&gt;"",
INDIRECT("EDTglobal!B"&amp;MATCH(A8,EDTglobal!A:A,0)&amp;":B"&amp;MATCH(A8,EDTglobal!A:A,0)+2),
""))</f>
        <v>1</v>
      </c>
    </row>
    <row r="9" spans="1:9" x14ac:dyDescent="0.35">
      <c r="A9" s="22">
        <f>IFERROR(IF(A8+1&gt;Données!$B$2,"",A8+1),"")</f>
        <v>45417</v>
      </c>
      <c r="B9" s="32">
        <f ca="1">COUNTIFS(INDIRECT("EDTglobal!"&amp;SUBSTITUTE(ADDRESS(1,MATCH($I$1,EDTglobal!$2:$2,0),4),"1","")&amp;":"&amp;SUBSTITUTE(ADDRESS(1,MATCH($I$1,EDTglobal!$2:$2,0),4),"1","")),"*",EDTglobal!$A:$A,'EDT Individuel'!$A9)</f>
        <v>0</v>
      </c>
      <c r="C9" s="34" t="str" cm="1">
        <f t="array" aca="1" ref="C9" ca="1">IFERROR(INDEX(EDTglobal!$A$2:$AA$95,MATCH('EDT Individuel'!$A9&amp;'EDT Individuel'!$E9,EDTglobal!$A$2:$A$95&amp;EDTglobal!$B$2:$B$95,0),MATCH($I$1,EDTglobal!$2:$2,0)),"")</f>
        <v/>
      </c>
      <c r="D9" s="34" t="str" cm="1">
        <f t="array" aca="1" ref="D9" ca="1">IFERROR(_xlfn.IFS(E9=1,"9h",E9=2,"14h",E9=3,"19h"),"")</f>
        <v/>
      </c>
      <c r="E9" cm="1">
        <f t="array" aca="1" ref="E9" ca="1">MIN(IF(INDIRECT("EDTglobal!"&amp;SUBSTITUTE(ADDRESS(1,MATCH($I$1,EDTglobal!$2:$2,0),4),"1","")&amp;MATCH(A9,EDTglobal!A:A,0)&amp;":"&amp;SUBSTITUTE(ADDRESS(1,MATCH($I$1,EDTglobal!$2:$2,0),4),"1","")&amp;MATCH(A9,EDTglobal!A:A,0)+2)&lt;&gt;"",
INDIRECT("EDTglobal!B"&amp;MATCH(A9,EDTglobal!A:A,0)&amp;":B"&amp;MATCH(A9,EDTglobal!A:A,0)+2),
""))</f>
        <v>0</v>
      </c>
    </row>
    <row r="10" spans="1:9" x14ac:dyDescent="0.35">
      <c r="A10" s="22">
        <f>IFERROR(IF(A9+1&gt;Données!$B$2,"",A9+1),"")</f>
        <v>45418</v>
      </c>
      <c r="B10" s="32">
        <f ca="1">COUNTIFS(INDIRECT("EDTglobal!"&amp;SUBSTITUTE(ADDRESS(1,MATCH($I$1,EDTglobal!$2:$2,0),4),"1","")&amp;":"&amp;SUBSTITUTE(ADDRESS(1,MATCH($I$1,EDTglobal!$2:$2,0),4),"1","")),"*",EDTglobal!$A:$A,'EDT Individuel'!$A10)</f>
        <v>0</v>
      </c>
      <c r="C10" s="34" t="str" cm="1">
        <f t="array" aca="1" ref="C10" ca="1">IFERROR(INDEX(EDTglobal!$A$2:$AA$95,MATCH('EDT Individuel'!$A10&amp;'EDT Individuel'!$E10,EDTglobal!$A$2:$A$95&amp;EDTglobal!$B$2:$B$95,0),MATCH($I$1,EDTglobal!$2:$2,0)),"")</f>
        <v/>
      </c>
      <c r="D10" s="34" t="str" cm="1">
        <f t="array" aca="1" ref="D10" ca="1">IFERROR(_xlfn.IFS(E10=1,"9h",E10=2,"14h",E10=3,"19h"),"")</f>
        <v/>
      </c>
      <c r="E10" cm="1">
        <f t="array" aca="1" ref="E10" ca="1">MIN(IF(INDIRECT("EDTglobal!"&amp;SUBSTITUTE(ADDRESS(1,MATCH($I$1,EDTglobal!$2:$2,0),4),"1","")&amp;MATCH(A10,EDTglobal!A:A,0)&amp;":"&amp;SUBSTITUTE(ADDRESS(1,MATCH($I$1,EDTglobal!$2:$2,0),4),"1","")&amp;MATCH(A10,EDTglobal!A:A,0)+2)&lt;&gt;"",
INDIRECT("EDTglobal!B"&amp;MATCH(A10,EDTglobal!A:A,0)&amp;":B"&amp;MATCH(A10,EDTglobal!A:A,0)+2),
""))</f>
        <v>0</v>
      </c>
    </row>
    <row r="11" spans="1:9" x14ac:dyDescent="0.35">
      <c r="A11" s="22">
        <f>IFERROR(IF(A10+1&gt;Données!$B$2,"",A10+1),"")</f>
        <v>45419</v>
      </c>
      <c r="B11" s="32">
        <f ca="1">COUNTIFS(INDIRECT("EDTglobal!"&amp;SUBSTITUTE(ADDRESS(1,MATCH($I$1,EDTglobal!$2:$2,0),4),"1","")&amp;":"&amp;SUBSTITUTE(ADDRESS(1,MATCH($I$1,EDTglobal!$2:$2,0),4),"1","")),"*",EDTglobal!$A:$A,'EDT Individuel'!$A11)</f>
        <v>0</v>
      </c>
      <c r="C11" s="34" t="str" cm="1">
        <f t="array" aca="1" ref="C11" ca="1">IFERROR(INDEX(EDTglobal!$A$2:$AA$95,MATCH('EDT Individuel'!$A11&amp;'EDT Individuel'!$E11,EDTglobal!$A$2:$A$95&amp;EDTglobal!$B$2:$B$95,0),MATCH($I$1,EDTglobal!$2:$2,0)),"")</f>
        <v/>
      </c>
      <c r="D11" s="34" t="str" cm="1">
        <f t="array" aca="1" ref="D11" ca="1">IFERROR(_xlfn.IFS(E11=1,"9h",E11=2,"14h",E11=3,"19h"),"")</f>
        <v/>
      </c>
      <c r="E11" cm="1">
        <f t="array" aca="1" ref="E11" ca="1">MIN(IF(INDIRECT("EDTglobal!"&amp;SUBSTITUTE(ADDRESS(1,MATCH($I$1,EDTglobal!$2:$2,0),4),"1","")&amp;MATCH(A11,EDTglobal!A:A,0)&amp;":"&amp;SUBSTITUTE(ADDRESS(1,MATCH($I$1,EDTglobal!$2:$2,0),4),"1","")&amp;MATCH(A11,EDTglobal!A:A,0)+2)&lt;&gt;"",
INDIRECT("EDTglobal!B"&amp;MATCH(A11,EDTglobal!A:A,0)&amp;":B"&amp;MATCH(A11,EDTglobal!A:A,0)+2),
""))</f>
        <v>0</v>
      </c>
    </row>
    <row r="12" spans="1:9" x14ac:dyDescent="0.35">
      <c r="A12" s="22">
        <f>IFERROR(IF(A11+1&gt;Données!$B$2,"",A11+1),"")</f>
        <v>45420</v>
      </c>
      <c r="B12" s="32">
        <f ca="1">COUNTIFS(INDIRECT("EDTglobal!"&amp;SUBSTITUTE(ADDRESS(1,MATCH($I$1,EDTglobal!$2:$2,0),4),"1","")&amp;":"&amp;SUBSTITUTE(ADDRESS(1,MATCH($I$1,EDTglobal!$2:$2,0),4),"1","")),"*",EDTglobal!$A:$A,'EDT Individuel'!$A12)</f>
        <v>0</v>
      </c>
      <c r="C12" s="34" t="str" cm="1">
        <f t="array" aca="1" ref="C12" ca="1">IFERROR(INDEX(EDTglobal!$A$2:$AA$95,MATCH('EDT Individuel'!$A12&amp;'EDT Individuel'!$E12,EDTglobal!$A$2:$A$95&amp;EDTglobal!$B$2:$B$95,0),MATCH($I$1,EDTglobal!$2:$2,0)),"")</f>
        <v/>
      </c>
      <c r="D12" s="34" t="str" cm="1">
        <f t="array" aca="1" ref="D12" ca="1">IFERROR(_xlfn.IFS(E12=1,"9h",E12=2,"14h",E12=3,"19h"),"")</f>
        <v/>
      </c>
      <c r="E12" cm="1">
        <f t="array" aca="1" ref="E12" ca="1">MIN(IF(INDIRECT("EDTglobal!"&amp;SUBSTITUTE(ADDRESS(1,MATCH($I$1,EDTglobal!$2:$2,0),4),"1","")&amp;MATCH(A12,EDTglobal!A:A,0)&amp;":"&amp;SUBSTITUTE(ADDRESS(1,MATCH($I$1,EDTglobal!$2:$2,0),4),"1","")&amp;MATCH(A12,EDTglobal!A:A,0)+2)&lt;&gt;"",
INDIRECT("EDTglobal!B"&amp;MATCH(A12,EDTglobal!A:A,0)&amp;":B"&amp;MATCH(A12,EDTglobal!A:A,0)+2),
""))</f>
        <v>0</v>
      </c>
    </row>
    <row r="13" spans="1:9" x14ac:dyDescent="0.35">
      <c r="A13" s="22">
        <f>IFERROR(IF(A12+1&gt;Données!$B$2,"",A12+1),"")</f>
        <v>45421</v>
      </c>
      <c r="B13" s="32">
        <f ca="1">COUNTIFS(INDIRECT("EDTglobal!"&amp;SUBSTITUTE(ADDRESS(1,MATCH($I$1,EDTglobal!$2:$2,0),4),"1","")&amp;":"&amp;SUBSTITUTE(ADDRESS(1,MATCH($I$1,EDTglobal!$2:$2,0),4),"1","")),"*",EDTglobal!$A:$A,'EDT Individuel'!$A13)</f>
        <v>0</v>
      </c>
      <c r="C13" s="34" t="str" cm="1">
        <f t="array" aca="1" ref="C13" ca="1">IFERROR(INDEX(EDTglobal!$A$2:$AA$95,MATCH('EDT Individuel'!$A13&amp;'EDT Individuel'!$E13,EDTglobal!$A$2:$A$95&amp;EDTglobal!$B$2:$B$95,0),MATCH($I$1,EDTglobal!$2:$2,0)),"")</f>
        <v/>
      </c>
      <c r="D13" s="34" t="str" cm="1">
        <f t="array" aca="1" ref="D13" ca="1">IFERROR(_xlfn.IFS(E13=1,"9h",E13=2,"14h",E13=3,"19h"),"")</f>
        <v/>
      </c>
      <c r="E13" cm="1">
        <f t="array" aca="1" ref="E13" ca="1">MIN(IF(INDIRECT("EDTglobal!"&amp;SUBSTITUTE(ADDRESS(1,MATCH($I$1,EDTglobal!$2:$2,0),4),"1","")&amp;MATCH(A13,EDTglobal!A:A,0)&amp;":"&amp;SUBSTITUTE(ADDRESS(1,MATCH($I$1,EDTglobal!$2:$2,0),4),"1","")&amp;MATCH(A13,EDTglobal!A:A,0)+2)&lt;&gt;"",
INDIRECT("EDTglobal!B"&amp;MATCH(A13,EDTglobal!A:A,0)&amp;":B"&amp;MATCH(A13,EDTglobal!A:A,0)+2),
""))</f>
        <v>0</v>
      </c>
    </row>
    <row r="14" spans="1:9" x14ac:dyDescent="0.35">
      <c r="A14" s="22">
        <f>IFERROR(IF(A13+1&gt;Données!$B$2,"",A13+1),"")</f>
        <v>45422</v>
      </c>
      <c r="B14" s="32">
        <f ca="1">COUNTIFS(INDIRECT("EDTglobal!"&amp;SUBSTITUTE(ADDRESS(1,MATCH($I$1,EDTglobal!$2:$2,0),4),"1","")&amp;":"&amp;SUBSTITUTE(ADDRESS(1,MATCH($I$1,EDTglobal!$2:$2,0),4),"1","")),"*",EDTglobal!$A:$A,'EDT Individuel'!$A14)</f>
        <v>0</v>
      </c>
      <c r="C14" s="34" t="str" cm="1">
        <f t="array" aca="1" ref="C14" ca="1">IFERROR(INDEX(EDTglobal!$A$2:$AA$95,MATCH('EDT Individuel'!$A14&amp;'EDT Individuel'!$E14,EDTglobal!$A$2:$A$95&amp;EDTglobal!$B$2:$B$95,0),MATCH($I$1,EDTglobal!$2:$2,0)),"")</f>
        <v/>
      </c>
      <c r="D14" s="34" t="str" cm="1">
        <f t="array" aca="1" ref="D14" ca="1">IFERROR(_xlfn.IFS(E14=1,"9h",E14=2,"14h",E14=3,"19h"),"")</f>
        <v/>
      </c>
      <c r="E14" cm="1">
        <f t="array" aca="1" ref="E14" ca="1">MIN(IF(INDIRECT("EDTglobal!"&amp;SUBSTITUTE(ADDRESS(1,MATCH($I$1,EDTglobal!$2:$2,0),4),"1","")&amp;MATCH(A14,EDTglobal!A:A,0)&amp;":"&amp;SUBSTITUTE(ADDRESS(1,MATCH($I$1,EDTglobal!$2:$2,0),4),"1","")&amp;MATCH(A14,EDTglobal!A:A,0)+2)&lt;&gt;"",
INDIRECT("EDTglobal!B"&amp;MATCH(A14,EDTglobal!A:A,0)&amp;":B"&amp;MATCH(A14,EDTglobal!A:A,0)+2),
""))</f>
        <v>0</v>
      </c>
    </row>
    <row r="15" spans="1:9" x14ac:dyDescent="0.35">
      <c r="A15" s="22">
        <f>IFERROR(IF(A14+1&gt;Données!$B$2,"",A14+1),"")</f>
        <v>45423</v>
      </c>
      <c r="B15" s="32">
        <f ca="1">COUNTIFS(INDIRECT("EDTglobal!"&amp;SUBSTITUTE(ADDRESS(1,MATCH($I$1,EDTglobal!$2:$2,0),4),"1","")&amp;":"&amp;SUBSTITUTE(ADDRESS(1,MATCH($I$1,EDTglobal!$2:$2,0),4),"1","")),"*",EDTglobal!$A:$A,'EDT Individuel'!$A15)</f>
        <v>0</v>
      </c>
      <c r="C15" s="34" t="str" cm="1">
        <f t="array" aca="1" ref="C15" ca="1">IFERROR(INDEX(EDTglobal!$A$2:$AA$95,MATCH('EDT Individuel'!$A15&amp;'EDT Individuel'!$E15,EDTglobal!$A$2:$A$95&amp;EDTglobal!$B$2:$B$95,0),MATCH($I$1,EDTglobal!$2:$2,0)),"")</f>
        <v/>
      </c>
      <c r="D15" s="34" t="str" cm="1">
        <f t="array" aca="1" ref="D15" ca="1">IFERROR(_xlfn.IFS(E15=1,"9h",E15=2,"14h",E15=3,"19h"),"")</f>
        <v/>
      </c>
      <c r="E15" cm="1">
        <f t="array" aca="1" ref="E15" ca="1">MIN(IF(INDIRECT("EDTglobal!"&amp;SUBSTITUTE(ADDRESS(1,MATCH($I$1,EDTglobal!$2:$2,0),4),"1","")&amp;MATCH(A15,EDTglobal!A:A,0)&amp;":"&amp;SUBSTITUTE(ADDRESS(1,MATCH($I$1,EDTglobal!$2:$2,0),4),"1","")&amp;MATCH(A15,EDTglobal!A:A,0)+2)&lt;&gt;"",
INDIRECT("EDTglobal!B"&amp;MATCH(A15,EDTglobal!A:A,0)&amp;":B"&amp;MATCH(A15,EDTglobal!A:A,0)+2),
""))</f>
        <v>0</v>
      </c>
    </row>
    <row r="16" spans="1:9" x14ac:dyDescent="0.35">
      <c r="A16" s="22">
        <f>IFERROR(IF(A15+1&gt;Données!$B$2,"",A15+1),"")</f>
        <v>45424</v>
      </c>
      <c r="B16" s="32">
        <f ca="1">COUNTIFS(INDIRECT("EDTglobal!"&amp;SUBSTITUTE(ADDRESS(1,MATCH($I$1,EDTglobal!$2:$2,0),4),"1","")&amp;":"&amp;SUBSTITUTE(ADDRESS(1,MATCH($I$1,EDTglobal!$2:$2,0),4),"1","")),"*",EDTglobal!$A:$A,'EDT Individuel'!$A16)</f>
        <v>0</v>
      </c>
      <c r="C16" s="34" t="str" cm="1">
        <f t="array" aca="1" ref="C16" ca="1">IFERROR(INDEX(EDTglobal!$A$2:$AA$95,MATCH('EDT Individuel'!$A16&amp;'EDT Individuel'!$E16,EDTglobal!$A$2:$A$95&amp;EDTglobal!$B$2:$B$95,0),MATCH($I$1,EDTglobal!$2:$2,0)),"")</f>
        <v/>
      </c>
      <c r="D16" s="34" t="str" cm="1">
        <f t="array" aca="1" ref="D16" ca="1">IFERROR(_xlfn.IFS(E16=1,"9h",E16=2,"14h",E16=3,"19h"),"")</f>
        <v/>
      </c>
      <c r="E16" cm="1">
        <f t="array" aca="1" ref="E16" ca="1">MIN(IF(INDIRECT("EDTglobal!"&amp;SUBSTITUTE(ADDRESS(1,MATCH($I$1,EDTglobal!$2:$2,0),4),"1","")&amp;MATCH(A16,EDTglobal!A:A,0)&amp;":"&amp;SUBSTITUTE(ADDRESS(1,MATCH($I$1,EDTglobal!$2:$2,0),4),"1","")&amp;MATCH(A16,EDTglobal!A:A,0)+2)&lt;&gt;"",
INDIRECT("EDTglobal!B"&amp;MATCH(A16,EDTglobal!A:A,0)&amp;":B"&amp;MATCH(A16,EDTglobal!A:A,0)+2),
""))</f>
        <v>0</v>
      </c>
    </row>
    <row r="17" spans="1:5" x14ac:dyDescent="0.35">
      <c r="A17" s="22">
        <f>IFERROR(IF(A16+1&gt;Données!$B$2,"",A16+1),"")</f>
        <v>45425</v>
      </c>
      <c r="B17" s="32">
        <f ca="1">COUNTIFS(INDIRECT("EDTglobal!"&amp;SUBSTITUTE(ADDRESS(1,MATCH($I$1,EDTglobal!$2:$2,0),4),"1","")&amp;":"&amp;SUBSTITUTE(ADDRESS(1,MATCH($I$1,EDTglobal!$2:$2,0),4),"1","")),"*",EDTglobal!$A:$A,'EDT Individuel'!$A17)</f>
        <v>0</v>
      </c>
      <c r="C17" s="34" t="str" cm="1">
        <f t="array" aca="1" ref="C17" ca="1">IFERROR(INDEX(EDTglobal!$A$2:$AA$95,MATCH('EDT Individuel'!$A17&amp;'EDT Individuel'!$E17,EDTglobal!$A$2:$A$95&amp;EDTglobal!$B$2:$B$95,0),MATCH($I$1,EDTglobal!$2:$2,0)),"")</f>
        <v/>
      </c>
      <c r="D17" s="34" t="str" cm="1">
        <f t="array" aca="1" ref="D17" ca="1">IFERROR(_xlfn.IFS(E17=1,"9h",E17=2,"14h",E17=3,"19h"),"")</f>
        <v/>
      </c>
      <c r="E17" cm="1">
        <f t="array" aca="1" ref="E17" ca="1">MIN(IF(INDIRECT("EDTglobal!"&amp;SUBSTITUTE(ADDRESS(1,MATCH($I$1,EDTglobal!$2:$2,0),4),"1","")&amp;MATCH(A17,EDTglobal!A:A,0)&amp;":"&amp;SUBSTITUTE(ADDRESS(1,MATCH($I$1,EDTglobal!$2:$2,0),4),"1","")&amp;MATCH(A17,EDTglobal!A:A,0)+2)&lt;&gt;"",
INDIRECT("EDTglobal!B"&amp;MATCH(A17,EDTglobal!A:A,0)&amp;":B"&amp;MATCH(A17,EDTglobal!A:A,0)+2),
""))</f>
        <v>0</v>
      </c>
    </row>
    <row r="18" spans="1:5" x14ac:dyDescent="0.35">
      <c r="A18" s="22">
        <f>IFERROR(IF(A17+1&gt;Données!$B$2,"",A17+1),"")</f>
        <v>45426</v>
      </c>
      <c r="B18" s="32">
        <f ca="1">COUNTIFS(INDIRECT("EDTglobal!"&amp;SUBSTITUTE(ADDRESS(1,MATCH($I$1,EDTglobal!$2:$2,0),4),"1","")&amp;":"&amp;SUBSTITUTE(ADDRESS(1,MATCH($I$1,EDTglobal!$2:$2,0),4),"1","")),"*",EDTglobal!$A:$A,'EDT Individuel'!$A18)</f>
        <v>0</v>
      </c>
      <c r="C18" s="34" t="str" cm="1">
        <f t="array" aca="1" ref="C18" ca="1">IFERROR(INDEX(EDTglobal!$A$2:$AA$95,MATCH('EDT Individuel'!$A18&amp;'EDT Individuel'!$E18,EDTglobal!$A$2:$A$95&amp;EDTglobal!$B$2:$B$95,0),MATCH($I$1,EDTglobal!$2:$2,0)),"")</f>
        <v/>
      </c>
      <c r="D18" s="34" t="str" cm="1">
        <f t="array" aca="1" ref="D18" ca="1">IFERROR(_xlfn.IFS(E18=1,"9h",E18=2,"14h",E18=3,"19h"),"")</f>
        <v/>
      </c>
      <c r="E18" cm="1">
        <f t="array" aca="1" ref="E18" ca="1">MIN(IF(INDIRECT("EDTglobal!"&amp;SUBSTITUTE(ADDRESS(1,MATCH($I$1,EDTglobal!$2:$2,0),4),"1","")&amp;MATCH(A18,EDTglobal!A:A,0)&amp;":"&amp;SUBSTITUTE(ADDRESS(1,MATCH($I$1,EDTglobal!$2:$2,0),4),"1","")&amp;MATCH(A18,EDTglobal!A:A,0)+2)&lt;&gt;"",
INDIRECT("EDTglobal!B"&amp;MATCH(A18,EDTglobal!A:A,0)&amp;":B"&amp;MATCH(A18,EDTglobal!A:A,0)+2),
""))</f>
        <v>0</v>
      </c>
    </row>
    <row r="19" spans="1:5" x14ac:dyDescent="0.35">
      <c r="A19" s="22">
        <f>IFERROR(IF(A18+1&gt;Données!$B$2,"",A18+1),"")</f>
        <v>45427</v>
      </c>
      <c r="B19" s="32">
        <f ca="1">COUNTIFS(INDIRECT("EDTglobal!"&amp;SUBSTITUTE(ADDRESS(1,MATCH($I$1,EDTglobal!$2:$2,0),4),"1","")&amp;":"&amp;SUBSTITUTE(ADDRESS(1,MATCH($I$1,EDTglobal!$2:$2,0),4),"1","")),"*",EDTglobal!$A:$A,'EDT Individuel'!$A19)</f>
        <v>0</v>
      </c>
      <c r="C19" s="34" t="str" cm="1">
        <f t="array" aca="1" ref="C19" ca="1">IFERROR(INDEX(EDTglobal!$A$2:$AA$95,MATCH('EDT Individuel'!$A19&amp;'EDT Individuel'!$E19,EDTglobal!$A$2:$A$95&amp;EDTglobal!$B$2:$B$95,0),MATCH($I$1,EDTglobal!$2:$2,0)),"")</f>
        <v/>
      </c>
      <c r="D19" s="34" t="str" cm="1">
        <f t="array" aca="1" ref="D19" ca="1">IFERROR(_xlfn.IFS(E19=1,"9h",E19=2,"14h",E19=3,"19h"),"")</f>
        <v/>
      </c>
      <c r="E19" cm="1">
        <f t="array" aca="1" ref="E19" ca="1">MIN(IF(INDIRECT("EDTglobal!"&amp;SUBSTITUTE(ADDRESS(1,MATCH($I$1,EDTglobal!$2:$2,0),4),"1","")&amp;MATCH(A19,EDTglobal!A:A,0)&amp;":"&amp;SUBSTITUTE(ADDRESS(1,MATCH($I$1,EDTglobal!$2:$2,0),4),"1","")&amp;MATCH(A19,EDTglobal!A:A,0)+2)&lt;&gt;"",
INDIRECT("EDTglobal!B"&amp;MATCH(A19,EDTglobal!A:A,0)&amp;":B"&amp;MATCH(A19,EDTglobal!A:A,0)+2),
""))</f>
        <v>0</v>
      </c>
    </row>
    <row r="20" spans="1:5" x14ac:dyDescent="0.35">
      <c r="A20" s="22">
        <f>IFERROR(IF(A19+1&gt;Données!$B$2,"",A19+1),"")</f>
        <v>45428</v>
      </c>
      <c r="B20" s="32">
        <f ca="1">COUNTIFS(INDIRECT("EDTglobal!"&amp;SUBSTITUTE(ADDRESS(1,MATCH($I$1,EDTglobal!$2:$2,0),4),"1","")&amp;":"&amp;SUBSTITUTE(ADDRESS(1,MATCH($I$1,EDTglobal!$2:$2,0),4),"1","")),"*",EDTglobal!$A:$A,'EDT Individuel'!$A20)</f>
        <v>0</v>
      </c>
      <c r="C20" s="34" t="str" cm="1">
        <f t="array" aca="1" ref="C20" ca="1">IFERROR(INDEX(EDTglobal!$A$2:$AA$95,MATCH('EDT Individuel'!$A20&amp;'EDT Individuel'!$E20,EDTglobal!$A$2:$A$95&amp;EDTglobal!$B$2:$B$95,0),MATCH($I$1,EDTglobal!$2:$2,0)),"")</f>
        <v/>
      </c>
      <c r="D20" s="34" t="str" cm="1">
        <f t="array" aca="1" ref="D20" ca="1">IFERROR(_xlfn.IFS(E20=1,"9h",E20=2,"14h",E20=3,"19h"),"")</f>
        <v/>
      </c>
      <c r="E20" cm="1">
        <f t="array" aca="1" ref="E20" ca="1">MIN(IF(INDIRECT("EDTglobal!"&amp;SUBSTITUTE(ADDRESS(1,MATCH($I$1,EDTglobal!$2:$2,0),4),"1","")&amp;MATCH(A20,EDTglobal!A:A,0)&amp;":"&amp;SUBSTITUTE(ADDRESS(1,MATCH($I$1,EDTglobal!$2:$2,0),4),"1","")&amp;MATCH(A20,EDTglobal!A:A,0)+2)&lt;&gt;"",
INDIRECT("EDTglobal!B"&amp;MATCH(A20,EDTglobal!A:A,0)&amp;":B"&amp;MATCH(A20,EDTglobal!A:A,0)+2),
""))</f>
        <v>0</v>
      </c>
    </row>
    <row r="21" spans="1:5" x14ac:dyDescent="0.35">
      <c r="A21" s="22">
        <f>IFERROR(IF(A20+1&gt;Données!$B$2,"",A20+1),"")</f>
        <v>45429</v>
      </c>
      <c r="B21" s="32">
        <f ca="1">COUNTIFS(INDIRECT("EDTglobal!"&amp;SUBSTITUTE(ADDRESS(1,MATCH($I$1,EDTglobal!$2:$2,0),4),"1","")&amp;":"&amp;SUBSTITUTE(ADDRESS(1,MATCH($I$1,EDTglobal!$2:$2,0),4),"1","")),"*",EDTglobal!$A:$A,'EDT Individuel'!$A21)</f>
        <v>0</v>
      </c>
      <c r="C21" s="34" t="str" cm="1">
        <f t="array" aca="1" ref="C21" ca="1">IFERROR(INDEX(EDTglobal!$A$2:$AA$95,MATCH('EDT Individuel'!$A21&amp;'EDT Individuel'!$E21,EDTglobal!$A$2:$A$95&amp;EDTglobal!$B$2:$B$95,0),MATCH($I$1,EDTglobal!$2:$2,0)),"")</f>
        <v/>
      </c>
      <c r="D21" s="34" t="str" cm="1">
        <f t="array" aca="1" ref="D21" ca="1">IFERROR(_xlfn.IFS(E21=1,"9h",E21=2,"14h",E21=3,"19h"),"")</f>
        <v/>
      </c>
      <c r="E21" cm="1">
        <f t="array" aca="1" ref="E21" ca="1">MIN(IF(INDIRECT("EDTglobal!"&amp;SUBSTITUTE(ADDRESS(1,MATCH($I$1,EDTglobal!$2:$2,0),4),"1","")&amp;MATCH(A21,EDTglobal!A:A,0)&amp;":"&amp;SUBSTITUTE(ADDRESS(1,MATCH($I$1,EDTglobal!$2:$2,0),4),"1","")&amp;MATCH(A21,EDTglobal!A:A,0)+2)&lt;&gt;"",
INDIRECT("EDTglobal!B"&amp;MATCH(A21,EDTglobal!A:A,0)&amp;":B"&amp;MATCH(A21,EDTglobal!A:A,0)+2),
""))</f>
        <v>0</v>
      </c>
    </row>
    <row r="22" spans="1:5" x14ac:dyDescent="0.35">
      <c r="A22" s="22">
        <f>IFERROR(IF(A21+1&gt;Données!$B$2,"",A21+1),"")</f>
        <v>45430</v>
      </c>
      <c r="B22" s="32">
        <f ca="1">COUNTIFS(INDIRECT("EDTglobal!"&amp;SUBSTITUTE(ADDRESS(1,MATCH($I$1,EDTglobal!$2:$2,0),4),"1","")&amp;":"&amp;SUBSTITUTE(ADDRESS(1,MATCH($I$1,EDTglobal!$2:$2,0),4),"1","")),"*",EDTglobal!$A:$A,'EDT Individuel'!$A22)</f>
        <v>0</v>
      </c>
      <c r="C22" s="34" t="str" cm="1">
        <f t="array" aca="1" ref="C22" ca="1">IFERROR(INDEX(EDTglobal!$A$2:$AA$95,MATCH('EDT Individuel'!$A22&amp;'EDT Individuel'!$E22,EDTglobal!$A$2:$A$95&amp;EDTglobal!$B$2:$B$95,0),MATCH($I$1,EDTglobal!$2:$2,0)),"")</f>
        <v/>
      </c>
      <c r="D22" s="34" t="str" cm="1">
        <f t="array" aca="1" ref="D22" ca="1">IFERROR(_xlfn.IFS(E22=1,"9h",E22=2,"14h",E22=3,"19h"),"")</f>
        <v/>
      </c>
      <c r="E22" cm="1">
        <f t="array" aca="1" ref="E22" ca="1">MIN(IF(INDIRECT("EDTglobal!"&amp;SUBSTITUTE(ADDRESS(1,MATCH($I$1,EDTglobal!$2:$2,0),4),"1","")&amp;MATCH(A22,EDTglobal!A:A,0)&amp;":"&amp;SUBSTITUTE(ADDRESS(1,MATCH($I$1,EDTglobal!$2:$2,0),4),"1","")&amp;MATCH(A22,EDTglobal!A:A,0)+2)&lt;&gt;"",
INDIRECT("EDTglobal!B"&amp;MATCH(A22,EDTglobal!A:A,0)&amp;":B"&amp;MATCH(A22,EDTglobal!A:A,0)+2),
""))</f>
        <v>0</v>
      </c>
    </row>
    <row r="23" spans="1:5" x14ac:dyDescent="0.35">
      <c r="A23" s="22">
        <f>IFERROR(IF(A22+1&gt;Données!$B$2,"",A22+1),"")</f>
        <v>45431</v>
      </c>
      <c r="B23" s="32">
        <f ca="1">COUNTIFS(INDIRECT("EDTglobal!"&amp;SUBSTITUTE(ADDRESS(1,MATCH($I$1,EDTglobal!$2:$2,0),4),"1","")&amp;":"&amp;SUBSTITUTE(ADDRESS(1,MATCH($I$1,EDTglobal!$2:$2,0),4),"1","")),"*",EDTglobal!$A:$A,'EDT Individuel'!$A23)</f>
        <v>0</v>
      </c>
      <c r="C23" s="34" t="str" cm="1">
        <f t="array" aca="1" ref="C23" ca="1">IFERROR(INDEX(EDTglobal!$A$2:$AA$95,MATCH('EDT Individuel'!$A23&amp;'EDT Individuel'!$E23,EDTglobal!$A$2:$A$95&amp;EDTglobal!$B$2:$B$95,0),MATCH($I$1,EDTglobal!$2:$2,0)),"")</f>
        <v/>
      </c>
      <c r="D23" s="34" t="str" cm="1">
        <f t="array" aca="1" ref="D23" ca="1">IFERROR(_xlfn.IFS(E23=1,"9h",E23=2,"14h",E23=3,"19h"),"")</f>
        <v/>
      </c>
      <c r="E23" cm="1">
        <f t="array" aca="1" ref="E23" ca="1">MIN(IF(INDIRECT("EDTglobal!"&amp;SUBSTITUTE(ADDRESS(1,MATCH($I$1,EDTglobal!$2:$2,0),4),"1","")&amp;MATCH(A23,EDTglobal!A:A,0)&amp;":"&amp;SUBSTITUTE(ADDRESS(1,MATCH($I$1,EDTglobal!$2:$2,0),4),"1","")&amp;MATCH(A23,EDTglobal!A:A,0)+2)&lt;&gt;"",
INDIRECT("EDTglobal!B"&amp;MATCH(A23,EDTglobal!A:A,0)&amp;":B"&amp;MATCH(A23,EDTglobal!A:A,0)+2),
""))</f>
        <v>0</v>
      </c>
    </row>
    <row r="24" spans="1:5" x14ac:dyDescent="0.35">
      <c r="A24" s="22">
        <f>IFERROR(IF(A23+1&gt;Données!$B$2,"",A23+1),"")</f>
        <v>45432</v>
      </c>
      <c r="B24" s="32">
        <f ca="1">COUNTIFS(INDIRECT("EDTglobal!"&amp;SUBSTITUTE(ADDRESS(1,MATCH($I$1,EDTglobal!$2:$2,0),4),"1","")&amp;":"&amp;SUBSTITUTE(ADDRESS(1,MATCH($I$1,EDTglobal!$2:$2,0),4),"1","")),"*",EDTglobal!$A:$A,'EDT Individuel'!$A24)</f>
        <v>0</v>
      </c>
      <c r="C24" s="34" t="str" cm="1">
        <f t="array" aca="1" ref="C24" ca="1">IFERROR(INDEX(EDTglobal!$A$2:$AA$95,MATCH('EDT Individuel'!$A24&amp;'EDT Individuel'!$E24,EDTglobal!$A$2:$A$95&amp;EDTglobal!$B$2:$B$95,0),MATCH($I$1,EDTglobal!$2:$2,0)),"")</f>
        <v/>
      </c>
      <c r="D24" s="34" t="str" cm="1">
        <f t="array" aca="1" ref="D24" ca="1">IFERROR(_xlfn.IFS(E24=1,"9h",E24=2,"14h",E24=3,"19h"),"")</f>
        <v/>
      </c>
      <c r="E24" cm="1">
        <f t="array" aca="1" ref="E24" ca="1">MIN(IF(INDIRECT("EDTglobal!"&amp;SUBSTITUTE(ADDRESS(1,MATCH($I$1,EDTglobal!$2:$2,0),4),"1","")&amp;MATCH(A24,EDTglobal!A:A,0)&amp;":"&amp;SUBSTITUTE(ADDRESS(1,MATCH($I$1,EDTglobal!$2:$2,0),4),"1","")&amp;MATCH(A24,EDTglobal!A:A,0)+2)&lt;&gt;"",
INDIRECT("EDTglobal!B"&amp;MATCH(A24,EDTglobal!A:A,0)&amp;":B"&amp;MATCH(A24,EDTglobal!A:A,0)+2),
""))</f>
        <v>0</v>
      </c>
    </row>
    <row r="25" spans="1:5" x14ac:dyDescent="0.35">
      <c r="A25" s="22">
        <f>IFERROR(IF(A24+1&gt;Données!$B$2,"",A24+1),"")</f>
        <v>45433</v>
      </c>
      <c r="B25" s="32">
        <f ca="1">COUNTIFS(INDIRECT("EDTglobal!"&amp;SUBSTITUTE(ADDRESS(1,MATCH($I$1,EDTglobal!$2:$2,0),4),"1","")&amp;":"&amp;SUBSTITUTE(ADDRESS(1,MATCH($I$1,EDTglobal!$2:$2,0),4),"1","")),"*",EDTglobal!$A:$A,'EDT Individuel'!$A25)</f>
        <v>0</v>
      </c>
      <c r="C25" s="34" t="str" cm="1">
        <f t="array" aca="1" ref="C25" ca="1">IFERROR(INDEX(EDTglobal!$A$2:$AA$95,MATCH('EDT Individuel'!$A25&amp;'EDT Individuel'!$E25,EDTglobal!$A$2:$A$95&amp;EDTglobal!$B$2:$B$95,0),MATCH($I$1,EDTglobal!$2:$2,0)),"")</f>
        <v/>
      </c>
      <c r="D25" s="34" t="str" cm="1">
        <f t="array" aca="1" ref="D25" ca="1">IFERROR(_xlfn.IFS(E25=1,"9h",E25=2,"14h",E25=3,"19h"),"")</f>
        <v/>
      </c>
      <c r="E25" cm="1">
        <f t="array" aca="1" ref="E25" ca="1">MIN(IF(INDIRECT("EDTglobal!"&amp;SUBSTITUTE(ADDRESS(1,MATCH($I$1,EDTglobal!$2:$2,0),4),"1","")&amp;MATCH(A25,EDTglobal!A:A,0)&amp;":"&amp;SUBSTITUTE(ADDRESS(1,MATCH($I$1,EDTglobal!$2:$2,0),4),"1","")&amp;MATCH(A25,EDTglobal!A:A,0)+2)&lt;&gt;"",
INDIRECT("EDTglobal!B"&amp;MATCH(A25,EDTglobal!A:A,0)&amp;":B"&amp;MATCH(A25,EDTglobal!A:A,0)+2),
""))</f>
        <v>0</v>
      </c>
    </row>
    <row r="26" spans="1:5" x14ac:dyDescent="0.35">
      <c r="A26" s="22">
        <f>IFERROR(IF(A25+1&gt;Données!$B$2,"",A25+1),"")</f>
        <v>45434</v>
      </c>
      <c r="B26" s="32">
        <f ca="1">COUNTIFS(INDIRECT("EDTglobal!"&amp;SUBSTITUTE(ADDRESS(1,MATCH($I$1,EDTglobal!$2:$2,0),4),"1","")&amp;":"&amp;SUBSTITUTE(ADDRESS(1,MATCH($I$1,EDTglobal!$2:$2,0),4),"1","")),"*",EDTglobal!$A:$A,'EDT Individuel'!$A26)</f>
        <v>0</v>
      </c>
      <c r="C26" s="34" t="str" cm="1">
        <f t="array" aca="1" ref="C26" ca="1">IFERROR(INDEX(EDTglobal!$A$2:$AA$95,MATCH('EDT Individuel'!$A26&amp;'EDT Individuel'!$E26,EDTglobal!$A$2:$A$95&amp;EDTglobal!$B$2:$B$95,0),MATCH($I$1,EDTglobal!$2:$2,0)),"")</f>
        <v/>
      </c>
      <c r="D26" s="34" t="str" cm="1">
        <f t="array" aca="1" ref="D26" ca="1">IFERROR(_xlfn.IFS(E26=1,"9h",E26=2,"14h",E26=3,"19h"),"")</f>
        <v/>
      </c>
      <c r="E26" cm="1">
        <f t="array" aca="1" ref="E26" ca="1">MIN(IF(INDIRECT("EDTglobal!"&amp;SUBSTITUTE(ADDRESS(1,MATCH($I$1,EDTglobal!$2:$2,0),4),"1","")&amp;MATCH(A26,EDTglobal!A:A,0)&amp;":"&amp;SUBSTITUTE(ADDRESS(1,MATCH($I$1,EDTglobal!$2:$2,0),4),"1","")&amp;MATCH(A26,EDTglobal!A:A,0)+2)&lt;&gt;"",
INDIRECT("EDTglobal!B"&amp;MATCH(A26,EDTglobal!A:A,0)&amp;":B"&amp;MATCH(A26,EDTglobal!A:A,0)+2),
""))</f>
        <v>0</v>
      </c>
    </row>
    <row r="27" spans="1:5" x14ac:dyDescent="0.35">
      <c r="A27" s="22">
        <f>IFERROR(IF(A26+1&gt;Données!$B$2,"",A26+1),"")</f>
        <v>45435</v>
      </c>
      <c r="B27" s="32">
        <f ca="1">COUNTIFS(INDIRECT("EDTglobal!"&amp;SUBSTITUTE(ADDRESS(1,MATCH($I$1,EDTglobal!$2:$2,0),4),"1","")&amp;":"&amp;SUBSTITUTE(ADDRESS(1,MATCH($I$1,EDTglobal!$2:$2,0),4),"1","")),"*",EDTglobal!$A:$A,'EDT Individuel'!$A27)</f>
        <v>0</v>
      </c>
      <c r="C27" s="34" t="str" cm="1">
        <f t="array" aca="1" ref="C27" ca="1">IFERROR(INDEX(EDTglobal!$A$2:$AA$95,MATCH('EDT Individuel'!$A27&amp;'EDT Individuel'!$E27,EDTglobal!$A$2:$A$95&amp;EDTglobal!$B$2:$B$95,0),MATCH($I$1,EDTglobal!$2:$2,0)),"")</f>
        <v/>
      </c>
      <c r="D27" s="34" t="str" cm="1">
        <f t="array" aca="1" ref="D27" ca="1">IFERROR(_xlfn.IFS(E27=1,"9h",E27=2,"14h",E27=3,"19h"),"")</f>
        <v/>
      </c>
      <c r="E27" cm="1">
        <f t="array" aca="1" ref="E27" ca="1">MIN(IF(INDIRECT("EDTglobal!"&amp;SUBSTITUTE(ADDRESS(1,MATCH($I$1,EDTglobal!$2:$2,0),4),"1","")&amp;MATCH(A27,EDTglobal!A:A,0)&amp;":"&amp;SUBSTITUTE(ADDRESS(1,MATCH($I$1,EDTglobal!$2:$2,0),4),"1","")&amp;MATCH(A27,EDTglobal!A:A,0)+2)&lt;&gt;"",
INDIRECT("EDTglobal!B"&amp;MATCH(A27,EDTglobal!A:A,0)&amp;":B"&amp;MATCH(A27,EDTglobal!A:A,0)+2),
""))</f>
        <v>0</v>
      </c>
    </row>
    <row r="28" spans="1:5" x14ac:dyDescent="0.35">
      <c r="A28" s="22">
        <f>IFERROR(IF(A27+1&gt;Données!$B$2,"",A27+1),"")</f>
        <v>45436</v>
      </c>
      <c r="B28" s="32">
        <f ca="1">COUNTIFS(INDIRECT("EDTglobal!"&amp;SUBSTITUTE(ADDRESS(1,MATCH($I$1,EDTglobal!$2:$2,0),4),"1","")&amp;":"&amp;SUBSTITUTE(ADDRESS(1,MATCH($I$1,EDTglobal!$2:$2,0),4),"1","")),"*",EDTglobal!$A:$A,'EDT Individuel'!$A28)</f>
        <v>0</v>
      </c>
      <c r="C28" s="34" t="str" cm="1">
        <f t="array" aca="1" ref="C28" ca="1">IFERROR(INDEX(EDTglobal!$A$2:$AA$95,MATCH('EDT Individuel'!$A28&amp;'EDT Individuel'!$E28,EDTglobal!$A$2:$A$95&amp;EDTglobal!$B$2:$B$95,0),MATCH($I$1,EDTglobal!$2:$2,0)),"")</f>
        <v/>
      </c>
      <c r="D28" s="34" t="str" cm="1">
        <f t="array" aca="1" ref="D28" ca="1">IFERROR(_xlfn.IFS(E28=1,"9h",E28=2,"14h",E28=3,"19h"),"")</f>
        <v/>
      </c>
      <c r="E28" cm="1">
        <f t="array" aca="1" ref="E28" ca="1">MIN(IF(INDIRECT("EDTglobal!"&amp;SUBSTITUTE(ADDRESS(1,MATCH($I$1,EDTglobal!$2:$2,0),4),"1","")&amp;MATCH(A28,EDTglobal!A:A,0)&amp;":"&amp;SUBSTITUTE(ADDRESS(1,MATCH($I$1,EDTglobal!$2:$2,0),4),"1","")&amp;MATCH(A28,EDTglobal!A:A,0)+2)&lt;&gt;"",
INDIRECT("EDTglobal!B"&amp;MATCH(A28,EDTglobal!A:A,0)&amp;":B"&amp;MATCH(A28,EDTglobal!A:A,0)+2),
""))</f>
        <v>0</v>
      </c>
    </row>
    <row r="29" spans="1:5" x14ac:dyDescent="0.35">
      <c r="A29" s="22">
        <f>IFERROR(IF(A28+1&gt;Données!$B$2,"",A28+1),"")</f>
        <v>45437</v>
      </c>
      <c r="B29" s="32">
        <f ca="1">COUNTIFS(INDIRECT("EDTglobal!"&amp;SUBSTITUTE(ADDRESS(1,MATCH($I$1,EDTglobal!$2:$2,0),4),"1","")&amp;":"&amp;SUBSTITUTE(ADDRESS(1,MATCH($I$1,EDTglobal!$2:$2,0),4),"1","")),"*",EDTglobal!$A:$A,'EDT Individuel'!$A29)</f>
        <v>0</v>
      </c>
      <c r="C29" s="34" t="str" cm="1">
        <f t="array" aca="1" ref="C29" ca="1">IFERROR(INDEX(EDTglobal!$A$2:$AA$95,MATCH('EDT Individuel'!$A29&amp;'EDT Individuel'!$E29,EDTglobal!$A$2:$A$95&amp;EDTglobal!$B$2:$B$95,0),MATCH($I$1,EDTglobal!$2:$2,0)),"")</f>
        <v/>
      </c>
      <c r="D29" s="34" t="str" cm="1">
        <f t="array" aca="1" ref="D29" ca="1">IFERROR(_xlfn.IFS(E29=1,"9h",E29=2,"14h",E29=3,"19h"),"")</f>
        <v/>
      </c>
      <c r="E29" cm="1">
        <f t="array" aca="1" ref="E29" ca="1">MIN(IF(INDIRECT("EDTglobal!"&amp;SUBSTITUTE(ADDRESS(1,MATCH($I$1,EDTglobal!$2:$2,0),4),"1","")&amp;MATCH(A29,EDTglobal!A:A,0)&amp;":"&amp;SUBSTITUTE(ADDRESS(1,MATCH($I$1,EDTglobal!$2:$2,0),4),"1","")&amp;MATCH(A29,EDTglobal!A:A,0)+2)&lt;&gt;"",
INDIRECT("EDTglobal!B"&amp;MATCH(A29,EDTglobal!A:A,0)&amp;":B"&amp;MATCH(A29,EDTglobal!A:A,0)+2),
""))</f>
        <v>0</v>
      </c>
    </row>
    <row r="30" spans="1:5" x14ac:dyDescent="0.35">
      <c r="A30" s="22">
        <f>IFERROR(IF(A29+1&gt;Données!$B$2,"",A29+1),"")</f>
        <v>45438</v>
      </c>
      <c r="B30" s="32">
        <f ca="1">COUNTIFS(INDIRECT("EDTglobal!"&amp;SUBSTITUTE(ADDRESS(1,MATCH($I$1,EDTglobal!$2:$2,0),4),"1","")&amp;":"&amp;SUBSTITUTE(ADDRESS(1,MATCH($I$1,EDTglobal!$2:$2,0),4),"1","")),"*",EDTglobal!$A:$A,'EDT Individuel'!$A30)</f>
        <v>0</v>
      </c>
      <c r="C30" s="34" t="str" cm="1">
        <f t="array" aca="1" ref="C30" ca="1">IFERROR(INDEX(EDTglobal!$A$2:$AA$95,MATCH('EDT Individuel'!$A30&amp;'EDT Individuel'!$E30,EDTglobal!$A$2:$A$95&amp;EDTglobal!$B$2:$B$95,0),MATCH($I$1,EDTglobal!$2:$2,0)),"")</f>
        <v/>
      </c>
      <c r="D30" s="34" t="str" cm="1">
        <f t="array" aca="1" ref="D30" ca="1">IFERROR(_xlfn.IFS(E30=1,"9h",E30=2,"14h",E30=3,"19h"),"")</f>
        <v/>
      </c>
      <c r="E30" cm="1">
        <f t="array" aca="1" ref="E30" ca="1">MIN(IF(INDIRECT("EDTglobal!"&amp;SUBSTITUTE(ADDRESS(1,MATCH($I$1,EDTglobal!$2:$2,0),4),"1","")&amp;MATCH(A30,EDTglobal!A:A,0)&amp;":"&amp;SUBSTITUTE(ADDRESS(1,MATCH($I$1,EDTglobal!$2:$2,0),4),"1","")&amp;MATCH(A30,EDTglobal!A:A,0)+2)&lt;&gt;"",
INDIRECT("EDTglobal!B"&amp;MATCH(A30,EDTglobal!A:A,0)&amp;":B"&amp;MATCH(A30,EDTglobal!A:A,0)+2),
""))</f>
        <v>0</v>
      </c>
    </row>
    <row r="31" spans="1:5" x14ac:dyDescent="0.35">
      <c r="A31" s="22">
        <f>IFERROR(IF(A30+1&gt;Données!$B$2,"",A30+1),"")</f>
        <v>45439</v>
      </c>
      <c r="B31" s="32">
        <f ca="1">COUNTIFS(INDIRECT("EDTglobal!"&amp;SUBSTITUTE(ADDRESS(1,MATCH($I$1,EDTglobal!$2:$2,0),4),"1","")&amp;":"&amp;SUBSTITUTE(ADDRESS(1,MATCH($I$1,EDTglobal!$2:$2,0),4),"1","")),"*",EDTglobal!$A:$A,'EDT Individuel'!$A31)</f>
        <v>0</v>
      </c>
      <c r="C31" s="34" t="str" cm="1">
        <f t="array" aca="1" ref="C31" ca="1">IFERROR(INDEX(EDTglobal!$A$2:$AA$95,MATCH('EDT Individuel'!$A31&amp;'EDT Individuel'!$E31,EDTglobal!$A$2:$A$95&amp;EDTglobal!$B$2:$B$95,0),MATCH($I$1,EDTglobal!$2:$2,0)),"")</f>
        <v/>
      </c>
      <c r="D31" s="34" t="str" cm="1">
        <f t="array" aca="1" ref="D31" ca="1">IFERROR(_xlfn.IFS(E31=1,"9h",E31=2,"14h",E31=3,"19h"),"")</f>
        <v/>
      </c>
      <c r="E31" cm="1">
        <f t="array" aca="1" ref="E31" ca="1">MIN(IF(INDIRECT("EDTglobal!"&amp;SUBSTITUTE(ADDRESS(1,MATCH($I$1,EDTglobal!$2:$2,0),4),"1","")&amp;MATCH(A31,EDTglobal!A:A,0)&amp;":"&amp;SUBSTITUTE(ADDRESS(1,MATCH($I$1,EDTglobal!$2:$2,0),4),"1","")&amp;MATCH(A31,EDTglobal!A:A,0)+2)&lt;&gt;"",
INDIRECT("EDTglobal!B"&amp;MATCH(A31,EDTglobal!A:A,0)&amp;":B"&amp;MATCH(A31,EDTglobal!A:A,0)+2),
""))</f>
        <v>0</v>
      </c>
    </row>
    <row r="32" spans="1:5" x14ac:dyDescent="0.35">
      <c r="A32" s="22">
        <f>IFERROR(IF(A31+1&gt;Données!$B$2,"",A31+1),"")</f>
        <v>45440</v>
      </c>
      <c r="B32" s="32">
        <f ca="1">COUNTIFS(INDIRECT("EDTglobal!"&amp;SUBSTITUTE(ADDRESS(1,MATCH($I$1,EDTglobal!$2:$2,0),4),"1","")&amp;":"&amp;SUBSTITUTE(ADDRESS(1,MATCH($I$1,EDTglobal!$2:$2,0),4),"1","")),"*",EDTglobal!$A:$A,'EDT Individuel'!$A32)</f>
        <v>0</v>
      </c>
      <c r="C32" s="34" t="str" cm="1">
        <f t="array" aca="1" ref="C32" ca="1">IFERROR(INDEX(EDTglobal!$A$2:$AA$95,MATCH('EDT Individuel'!$A32&amp;'EDT Individuel'!$E32,EDTglobal!$A$2:$A$95&amp;EDTglobal!$B$2:$B$95,0),MATCH($I$1,EDTglobal!$2:$2,0)),"")</f>
        <v/>
      </c>
      <c r="D32" s="34" t="str" cm="1">
        <f t="array" aca="1" ref="D32" ca="1">IFERROR(_xlfn.IFS(E32=1,"9h",E32=2,"14h",E32=3,"19h"),"")</f>
        <v/>
      </c>
      <c r="E32" cm="1">
        <f t="array" aca="1" ref="E32" ca="1">MIN(IF(INDIRECT("EDTglobal!"&amp;SUBSTITUTE(ADDRESS(1,MATCH($I$1,EDTglobal!$2:$2,0),4),"1","")&amp;MATCH(A32,EDTglobal!A:A,0)&amp;":"&amp;SUBSTITUTE(ADDRESS(1,MATCH($I$1,EDTglobal!$2:$2,0),4),"1","")&amp;MATCH(A32,EDTglobal!A:A,0)+2)&lt;&gt;"",
INDIRECT("EDTglobal!B"&amp;MATCH(A32,EDTglobal!A:A,0)&amp;":B"&amp;MATCH(A32,EDTglobal!A:A,0)+2),
""))</f>
        <v>0</v>
      </c>
    </row>
    <row r="33" spans="1:5" x14ac:dyDescent="0.35">
      <c r="A33" s="22">
        <f>IFERROR(IF(A32+1&gt;Données!$B$2,"",A32+1),"")</f>
        <v>45441</v>
      </c>
      <c r="B33" s="32">
        <f ca="1">COUNTIFS(INDIRECT("EDTglobal!"&amp;SUBSTITUTE(ADDRESS(1,MATCH($I$1,EDTglobal!$2:$2,0),4),"1","")&amp;":"&amp;SUBSTITUTE(ADDRESS(1,MATCH($I$1,EDTglobal!$2:$2,0),4),"1","")),"*",EDTglobal!$A:$A,'EDT Individuel'!$A33)</f>
        <v>0</v>
      </c>
      <c r="C33" s="34" t="str" cm="1">
        <f t="array" aca="1" ref="C33" ca="1">IFERROR(INDEX(EDTglobal!$A$2:$AA$95,MATCH('EDT Individuel'!$A33&amp;'EDT Individuel'!$E33,EDTglobal!$A$2:$A$95&amp;EDTglobal!$B$2:$B$95,0),MATCH($I$1,EDTglobal!$2:$2,0)),"")</f>
        <v/>
      </c>
      <c r="D33" s="34" t="str" cm="1">
        <f t="array" aca="1" ref="D33" ca="1">IFERROR(_xlfn.IFS(E33=1,"9h",E33=2,"14h",E33=3,"19h"),"")</f>
        <v/>
      </c>
      <c r="E33" cm="1">
        <f t="array" aca="1" ref="E33" ca="1">MIN(IF(INDIRECT("EDTglobal!"&amp;SUBSTITUTE(ADDRESS(1,MATCH($I$1,EDTglobal!$2:$2,0),4),"1","")&amp;MATCH(A33,EDTglobal!A:A,0)&amp;":"&amp;SUBSTITUTE(ADDRESS(1,MATCH($I$1,EDTglobal!$2:$2,0),4),"1","")&amp;MATCH(A33,EDTglobal!A:A,0)+2)&lt;&gt;"",
INDIRECT("EDTglobal!B"&amp;MATCH(A33,EDTglobal!A:A,0)&amp;":B"&amp;MATCH(A33,EDTglobal!A:A,0)+2),
""))</f>
        <v>0</v>
      </c>
    </row>
    <row r="34" spans="1:5" x14ac:dyDescent="0.35">
      <c r="A34" s="22">
        <f>IFERROR(IF(A33+1&gt;Données!$B$2,"",A33+1),"")</f>
        <v>45442</v>
      </c>
      <c r="B34" s="32">
        <f ca="1">COUNTIFS(INDIRECT("EDTglobal!"&amp;SUBSTITUTE(ADDRESS(1,MATCH($I$1,EDTglobal!$2:$2,0),4),"1","")&amp;":"&amp;SUBSTITUTE(ADDRESS(1,MATCH($I$1,EDTglobal!$2:$2,0),4),"1","")),"*",EDTglobal!$A:$A,'EDT Individuel'!$A34)</f>
        <v>0</v>
      </c>
      <c r="C34" s="34" t="str" cm="1">
        <f t="array" aca="1" ref="C34" ca="1">IFERROR(INDEX(EDTglobal!$A$2:$AA$95,MATCH('EDT Individuel'!$A34&amp;'EDT Individuel'!$E34,EDTglobal!$A$2:$A$95&amp;EDTglobal!$B$2:$B$95,0),MATCH($I$1,EDTglobal!$2:$2,0)),"")</f>
        <v/>
      </c>
      <c r="D34" s="34" t="str" cm="1">
        <f t="array" aca="1" ref="D34" ca="1">IFERROR(_xlfn.IFS(E34=1,"9h",E34=2,"14h",E34=3,"19h"),"")</f>
        <v/>
      </c>
      <c r="E34" cm="1">
        <f t="array" aca="1" ref="E34" ca="1">MIN(IF(INDIRECT("EDTglobal!"&amp;SUBSTITUTE(ADDRESS(1,MATCH($I$1,EDTglobal!$2:$2,0),4),"1","")&amp;MATCH(A34,EDTglobal!A:A,0)&amp;":"&amp;SUBSTITUTE(ADDRESS(1,MATCH($I$1,EDTglobal!$2:$2,0),4),"1","")&amp;MATCH(A34,EDTglobal!A:A,0)+2)&lt;&gt;"",
INDIRECT("EDTglobal!B"&amp;MATCH(A34,EDTglobal!A:A,0)&amp;":B"&amp;MATCH(A34,EDTglobal!A:A,0)+2),
""))</f>
        <v>0</v>
      </c>
    </row>
    <row r="35" spans="1:5" ht="15" thickBot="1" x14ac:dyDescent="0.4">
      <c r="A35" s="22">
        <f>IFERROR(IF(A34+1&gt;Données!$B$2,"",A34+1),"")</f>
        <v>45443</v>
      </c>
      <c r="B35" s="32">
        <f ca="1">COUNTIFS(INDIRECT("EDTglobal!"&amp;SUBSTITUTE(ADDRESS(1,MATCH($I$1,EDTglobal!$2:$2,0),4),"1","")&amp;":"&amp;SUBSTITUTE(ADDRESS(1,MATCH($I$1,EDTglobal!$2:$2,0),4),"1","")),"*",EDTglobal!$A:$A,'EDT Individuel'!$A35)</f>
        <v>0</v>
      </c>
      <c r="C35" s="34" t="str" cm="1">
        <f t="array" aca="1" ref="C35" ca="1">IFERROR(INDEX(EDTglobal!$A$2:$AA$95,MATCH('EDT Individuel'!$A35&amp;'EDT Individuel'!$E35,EDTglobal!$A$2:$A$95&amp;EDTglobal!$B$2:$B$95,0),MATCH($I$1,EDTglobal!$2:$2,0)),"")</f>
        <v/>
      </c>
      <c r="D35" s="34" t="str" cm="1">
        <f t="array" aca="1" ref="D35" ca="1">IFERROR(_xlfn.IFS(E35=1,"9h",E35=2,"14h",E35=3,"19h"),"")</f>
        <v/>
      </c>
      <c r="E35" cm="1">
        <f t="array" aca="1" ref="E35" ca="1">MIN(IF(INDIRECT("EDTglobal!"&amp;SUBSTITUTE(ADDRESS(1,MATCH($I$1,EDTglobal!$2:$2,0),4),"1","")&amp;MATCH(A35,EDTglobal!A:A,0)&amp;":"&amp;SUBSTITUTE(ADDRESS(1,MATCH($I$1,EDTglobal!$2:$2,0),4),"1","")&amp;MATCH(A35,EDTglobal!A:A,0)+2)&lt;&gt;"",
INDIRECT("EDTglobal!B"&amp;MATCH(A35,EDTglobal!A:A,0)&amp;":B"&amp;MATCH(A35,EDTglobal!A:A,0)+2),
""))</f>
        <v>0</v>
      </c>
    </row>
    <row r="36" spans="1:5" ht="15.5" thickTop="1" thickBot="1" x14ac:dyDescent="0.4">
      <c r="A36" s="24" t="s">
        <v>32</v>
      </c>
      <c r="B36" s="25">
        <f ca="1">SUM(B5:B35)</f>
        <v>7</v>
      </c>
      <c r="E36" s="16"/>
    </row>
    <row r="37" spans="1:5" ht="15" thickTop="1" x14ac:dyDescent="0.35">
      <c r="A37" s="15" t="str">
        <f>IFERROR(IF(#REF!+1&gt;Données!$B$2,"",#REF!+1),"")</f>
        <v/>
      </c>
      <c r="E37" s="16"/>
    </row>
    <row r="38" spans="1:5" x14ac:dyDescent="0.35">
      <c r="A38" s="15" t="str">
        <f>IFERROR(IF(A37+1&gt;Données!$B$2,"",A37+1),"")</f>
        <v/>
      </c>
      <c r="E38" s="16"/>
    </row>
    <row r="39" spans="1:5" x14ac:dyDescent="0.35">
      <c r="A39" s="15" t="str">
        <f>IFERROR(IF(A38+1&gt;Données!$B$2,"",A38+1),"")</f>
        <v/>
      </c>
      <c r="E39" s="16"/>
    </row>
    <row r="40" spans="1:5" x14ac:dyDescent="0.35">
      <c r="A40" s="15" t="str">
        <f>IFERROR(IF(A39+1&gt;Données!$B$2,"",A39+1),"")</f>
        <v/>
      </c>
      <c r="E40" s="16"/>
    </row>
    <row r="41" spans="1:5" x14ac:dyDescent="0.35">
      <c r="A41" s="15" t="str">
        <f>IFERROR(IF(A40+1&gt;Données!$B$2,"",A40+1),"")</f>
        <v/>
      </c>
      <c r="E41" s="16"/>
    </row>
    <row r="42" spans="1:5" x14ac:dyDescent="0.35">
      <c r="A42" s="15" t="str">
        <f>IFERROR(IF(A41+1&gt;Données!$B$2,"",A41+1),"")</f>
        <v/>
      </c>
      <c r="E42" s="16"/>
    </row>
    <row r="43" spans="1:5" x14ac:dyDescent="0.35">
      <c r="A43" s="15" t="str">
        <f>IFERROR(IF(A42+1&gt;Données!$B$2,"",A42+1),"")</f>
        <v/>
      </c>
    </row>
    <row r="44" spans="1:5" x14ac:dyDescent="0.35">
      <c r="A44" s="15" t="str">
        <f>IFERROR(IF(A43+1&gt;Données!$B$2,"",A43+1),"")</f>
        <v/>
      </c>
    </row>
    <row r="45" spans="1:5" x14ac:dyDescent="0.35">
      <c r="A45" s="15" t="str">
        <f>IFERROR(IF(A44+1&gt;Données!$B$2,"",A44+1),"")</f>
        <v/>
      </c>
    </row>
    <row r="46" spans="1:5" x14ac:dyDescent="0.35">
      <c r="A46" s="15" t="str">
        <f>IFERROR(IF(A45+1&gt;Données!$B$2,"",A45+1),"")</f>
        <v/>
      </c>
    </row>
    <row r="47" spans="1:5" x14ac:dyDescent="0.35">
      <c r="A47" s="15" t="str">
        <f>IFERROR(IF(A46+1&gt;Données!$B$2,"",A46+1),"")</f>
        <v/>
      </c>
    </row>
    <row r="48" spans="1:5" x14ac:dyDescent="0.35">
      <c r="A48" s="15" t="str">
        <f>IFERROR(IF(A47+1&gt;Données!$B$2,"",A47+1),"")</f>
        <v/>
      </c>
    </row>
    <row r="49" spans="1:1" x14ac:dyDescent="0.35">
      <c r="A49" s="15" t="str">
        <f>IFERROR(IF(A48+1&gt;Données!$B$2,"",A48+1),"")</f>
        <v/>
      </c>
    </row>
    <row r="50" spans="1:1" x14ac:dyDescent="0.35">
      <c r="A50" s="15" t="str">
        <f>IFERROR(IF(A49+1&gt;Données!$B$2,"",A49+1),"")</f>
        <v/>
      </c>
    </row>
    <row r="51" spans="1:1" x14ac:dyDescent="0.35">
      <c r="A51" s="15" t="str">
        <f>IFERROR(IF(A50+1&gt;Données!$B$2,"",A50+1),"")</f>
        <v/>
      </c>
    </row>
    <row r="52" spans="1:1" x14ac:dyDescent="0.35">
      <c r="A52" s="15" t="str">
        <f>IFERROR(IF(A51+1&gt;Données!$B$2,"",A51+1),"")</f>
        <v/>
      </c>
    </row>
    <row r="53" spans="1:1" x14ac:dyDescent="0.35">
      <c r="A53" s="15" t="str">
        <f>IFERROR(IF(A52+1&gt;Données!$B$2,"",A52+1),"")</f>
        <v/>
      </c>
    </row>
    <row r="54" spans="1:1" x14ac:dyDescent="0.35">
      <c r="A54" s="15" t="str">
        <f>IFERROR(IF(A53+1&gt;Données!$B$2,"",A53+1),"")</f>
        <v/>
      </c>
    </row>
    <row r="55" spans="1:1" x14ac:dyDescent="0.35">
      <c r="A55" s="15" t="str">
        <f>IFERROR(IF(A54+1&gt;Données!$B$2,"",A54+1),"")</f>
        <v/>
      </c>
    </row>
    <row r="56" spans="1:1" x14ac:dyDescent="0.35">
      <c r="A56" s="15" t="str">
        <f>IFERROR(IF(A55+1&gt;Données!$B$2,"",A55+1),"")</f>
        <v/>
      </c>
    </row>
    <row r="57" spans="1:1" x14ac:dyDescent="0.35">
      <c r="A57" s="15" t="str">
        <f>IFERROR(IF(A56+1&gt;Données!$B$2,"",A56+1),"")</f>
        <v/>
      </c>
    </row>
    <row r="58" spans="1:1" x14ac:dyDescent="0.35">
      <c r="A58" s="15" t="str">
        <f>IFERROR(IF(A57+1&gt;Données!$B$2,"",A57+1),"")</f>
        <v/>
      </c>
    </row>
    <row r="59" spans="1:1" x14ac:dyDescent="0.35">
      <c r="A59" s="15" t="str">
        <f>IFERROR(IF(A58+1&gt;Données!$B$2,"",A58+1),"")</f>
        <v/>
      </c>
    </row>
    <row r="60" spans="1:1" x14ac:dyDescent="0.35">
      <c r="A60" s="15" t="str">
        <f>IFERROR(IF(A59+1&gt;Données!$B$2,"",A59+1),"")</f>
        <v/>
      </c>
    </row>
    <row r="61" spans="1:1" x14ac:dyDescent="0.35">
      <c r="A61" s="15" t="str">
        <f>IFERROR(IF(A60+1&gt;Données!$B$2,"",A60+1),"")</f>
        <v/>
      </c>
    </row>
    <row r="62" spans="1:1" x14ac:dyDescent="0.35">
      <c r="A62" s="15" t="str">
        <f>IFERROR(IF(A61+1&gt;Données!$B$2,"",A61+1),"")</f>
        <v/>
      </c>
    </row>
    <row r="63" spans="1:1" x14ac:dyDescent="0.35">
      <c r="A63" s="15" t="str">
        <f>IFERROR(IF(A62+1&gt;Données!$B$2,"",A62+1),"")</f>
        <v/>
      </c>
    </row>
    <row r="64" spans="1:1" x14ac:dyDescent="0.35">
      <c r="A64" s="15" t="str">
        <f>IFERROR(IF(A63+1&gt;Données!$B$2,"",A63+1),"")</f>
        <v/>
      </c>
    </row>
    <row r="65" spans="1:1" x14ac:dyDescent="0.35">
      <c r="A65" s="15" t="str">
        <f>IFERROR(IF(A64+1&gt;Données!$B$2,"",A64+1),"")</f>
        <v/>
      </c>
    </row>
    <row r="66" spans="1:1" x14ac:dyDescent="0.35">
      <c r="A66" s="15" t="str">
        <f>IFERROR(IF(A65+1&gt;Données!$B$2,"",A65+1),"")</f>
        <v/>
      </c>
    </row>
    <row r="67" spans="1:1" x14ac:dyDescent="0.35">
      <c r="A67" s="15" t="str">
        <f>IFERROR(IF(A66+1&gt;Données!$B$2,"",A66+1),"")</f>
        <v/>
      </c>
    </row>
    <row r="68" spans="1:1" x14ac:dyDescent="0.35">
      <c r="A68" s="15" t="str">
        <f>IFERROR(IF(A67+1&gt;Données!$B$2,"",A67+1),"")</f>
        <v/>
      </c>
    </row>
    <row r="69" spans="1:1" x14ac:dyDescent="0.35">
      <c r="A69" s="15" t="str">
        <f>IFERROR(IF(A68+1&gt;Données!$B$2,"",A68+1),"")</f>
        <v/>
      </c>
    </row>
    <row r="70" spans="1:1" x14ac:dyDescent="0.35">
      <c r="A70" s="15" t="str">
        <f>IFERROR(IF(A69+1&gt;Données!$B$2,"",A69+1),"")</f>
        <v/>
      </c>
    </row>
    <row r="71" spans="1:1" x14ac:dyDescent="0.35">
      <c r="A71" s="15" t="str">
        <f>IFERROR(IF(A70+1&gt;Données!$B$2,"",A70+1),"")</f>
        <v/>
      </c>
    </row>
    <row r="72" spans="1:1" x14ac:dyDescent="0.35">
      <c r="A72" s="15" t="str">
        <f>IFERROR(IF(A71+1&gt;Données!$B$2,"",A71+1),"")</f>
        <v/>
      </c>
    </row>
    <row r="73" spans="1:1" x14ac:dyDescent="0.35">
      <c r="A73" s="15" t="str">
        <f>IFERROR(IF(A72+1&gt;Données!$B$2,"",A72+1),"")</f>
        <v/>
      </c>
    </row>
    <row r="74" spans="1:1" x14ac:dyDescent="0.35">
      <c r="A74" s="15" t="str">
        <f>IFERROR(IF(A73+1&gt;Données!$B$2,"",A73+1),"")</f>
        <v/>
      </c>
    </row>
    <row r="75" spans="1:1" x14ac:dyDescent="0.35">
      <c r="A75" s="15" t="str">
        <f>IFERROR(IF(A74+1&gt;Données!$B$2,"",A74+1),"")</f>
        <v/>
      </c>
    </row>
    <row r="76" spans="1:1" x14ac:dyDescent="0.35">
      <c r="A76" s="15" t="str">
        <f>IFERROR(IF(A75+1&gt;Données!$B$2,"",A75+1),"")</f>
        <v/>
      </c>
    </row>
    <row r="77" spans="1:1" x14ac:dyDescent="0.35">
      <c r="A77" s="15" t="str">
        <f>IFERROR(IF(A76+1&gt;Données!$B$2,"",A76+1),"")</f>
        <v/>
      </c>
    </row>
    <row r="78" spans="1:1" x14ac:dyDescent="0.35">
      <c r="A78" s="15" t="str">
        <f>IFERROR(IF(A77+1&gt;Données!$B$2,"",A77+1),"")</f>
        <v/>
      </c>
    </row>
    <row r="79" spans="1:1" x14ac:dyDescent="0.35">
      <c r="A79" s="15" t="str">
        <f>IFERROR(IF(A78+1&gt;Données!$B$2,"",A78+1),"")</f>
        <v/>
      </c>
    </row>
    <row r="80" spans="1:1" x14ac:dyDescent="0.35">
      <c r="A80" s="15" t="str">
        <f>IFERROR(IF(A79+1&gt;Données!$B$2,"",A79+1),"")</f>
        <v/>
      </c>
    </row>
    <row r="81" spans="1:1" x14ac:dyDescent="0.35">
      <c r="A81" s="15" t="str">
        <f>IFERROR(IF(A80+1&gt;Données!$B$2,"",A80+1),"")</f>
        <v/>
      </c>
    </row>
    <row r="82" spans="1:1" x14ac:dyDescent="0.35">
      <c r="A82" s="15" t="str">
        <f>IFERROR(IF(A81+1&gt;Données!$B$2,"",A81+1),"")</f>
        <v/>
      </c>
    </row>
    <row r="83" spans="1:1" x14ac:dyDescent="0.35">
      <c r="A83" s="15" t="str">
        <f>IFERROR(IF(A82+1&gt;Données!$B$2,"",A82+1),"")</f>
        <v/>
      </c>
    </row>
    <row r="84" spans="1:1" x14ac:dyDescent="0.35">
      <c r="A84" s="15" t="str">
        <f>IFERROR(IF(A83+1&gt;Données!$B$2,"",A83+1),"")</f>
        <v/>
      </c>
    </row>
    <row r="85" spans="1:1" x14ac:dyDescent="0.35">
      <c r="A85" s="15" t="str">
        <f>IFERROR(IF(A84+1&gt;Données!$B$2,"",A84+1),"")</f>
        <v/>
      </c>
    </row>
    <row r="86" spans="1:1" x14ac:dyDescent="0.35">
      <c r="A86" s="15" t="str">
        <f>IFERROR(IF(A85+1&gt;Données!$B$2,"",A85+1),"")</f>
        <v/>
      </c>
    </row>
    <row r="87" spans="1:1" x14ac:dyDescent="0.35">
      <c r="A87" s="15" t="str">
        <f>IFERROR(IF(A86+1&gt;Données!$B$2,"",A86+1),"")</f>
        <v/>
      </c>
    </row>
    <row r="88" spans="1:1" x14ac:dyDescent="0.35">
      <c r="A88" s="15" t="str">
        <f>IFERROR(IF(A87+1&gt;Données!$B$2,"",A87+1),"")</f>
        <v/>
      </c>
    </row>
    <row r="89" spans="1:1" x14ac:dyDescent="0.35">
      <c r="A89" s="15" t="str">
        <f>IFERROR(IF(A88+1&gt;Données!$B$2,"",A88+1),"")</f>
        <v/>
      </c>
    </row>
    <row r="90" spans="1:1" x14ac:dyDescent="0.35">
      <c r="A90" s="15" t="str">
        <f>IFERROR(IF(A89+1&gt;Données!$B$2,"",A89+1),"")</f>
        <v/>
      </c>
    </row>
    <row r="91" spans="1:1" x14ac:dyDescent="0.35">
      <c r="A91" s="15" t="str">
        <f>IFERROR(IF(A90+1&gt;Données!$B$2,"",A90+1),"")</f>
        <v/>
      </c>
    </row>
    <row r="92" spans="1:1" x14ac:dyDescent="0.35">
      <c r="A92" s="15" t="str">
        <f>IFERROR(IF(A91+1&gt;Données!$B$2,"",A91+1),"")</f>
        <v/>
      </c>
    </row>
    <row r="93" spans="1:1" x14ac:dyDescent="0.35">
      <c r="A93" s="15" t="str">
        <f>IFERROR(IF(A92+1&gt;Données!$B$2,"",A92+1),"")</f>
        <v/>
      </c>
    </row>
    <row r="94" spans="1:1" x14ac:dyDescent="0.35">
      <c r="A94" s="15" t="str">
        <f>IFERROR(IF(A93+1&gt;Données!$B$2,"",A93+1),"")</f>
        <v/>
      </c>
    </row>
    <row r="95" spans="1:1" x14ac:dyDescent="0.35">
      <c r="A95" s="15" t="str">
        <f>IFERROR(IF(A94+1&gt;Données!$B$2,"",A94+1),"")</f>
        <v/>
      </c>
    </row>
    <row r="96" spans="1:1" x14ac:dyDescent="0.35">
      <c r="A96" s="15" t="str">
        <f>IFERROR(IF(A95+1&gt;Données!$B$2,"",A95+1),"")</f>
        <v/>
      </c>
    </row>
    <row r="97" spans="1:1" x14ac:dyDescent="0.35">
      <c r="A97" s="15" t="str">
        <f>IFERROR(IF(A94+1&gt;Données!$B$2,"",A94+1),"")</f>
        <v/>
      </c>
    </row>
    <row r="98" spans="1:1" x14ac:dyDescent="0.35">
      <c r="A98" s="15"/>
    </row>
    <row r="99" spans="1:1" x14ac:dyDescent="0.35">
      <c r="A99" s="15"/>
    </row>
    <row r="100" spans="1:1" x14ac:dyDescent="0.35">
      <c r="A100" s="15" t="str">
        <f>IFERROR(IF(A97+1&gt;Données!$B$2,"",A97+1),"")</f>
        <v/>
      </c>
    </row>
    <row r="101" spans="1:1" x14ac:dyDescent="0.35">
      <c r="A101" s="15"/>
    </row>
    <row r="102" spans="1:1" x14ac:dyDescent="0.35">
      <c r="A102" s="15"/>
    </row>
    <row r="103" spans="1:1" x14ac:dyDescent="0.35">
      <c r="A103" s="15" t="str">
        <f>IFERROR(IF(A100+1&gt;Données!$B$2,"",A100+1),"")</f>
        <v/>
      </c>
    </row>
    <row r="104" spans="1:1" x14ac:dyDescent="0.35">
      <c r="A104" s="15"/>
    </row>
    <row r="105" spans="1:1" x14ac:dyDescent="0.35">
      <c r="A105" s="15"/>
    </row>
    <row r="106" spans="1:1" x14ac:dyDescent="0.35">
      <c r="A106" s="15"/>
    </row>
    <row r="107" spans="1:1" x14ac:dyDescent="0.35">
      <c r="A107" s="15"/>
    </row>
    <row r="108" spans="1:1" x14ac:dyDescent="0.35">
      <c r="A108" s="15"/>
    </row>
    <row r="109" spans="1:1" x14ac:dyDescent="0.35">
      <c r="A109" s="15"/>
    </row>
    <row r="110" spans="1:1" x14ac:dyDescent="0.35">
      <c r="A110" s="15"/>
    </row>
    <row r="111" spans="1:1" x14ac:dyDescent="0.35">
      <c r="A111" s="15"/>
    </row>
    <row r="112" spans="1:1" x14ac:dyDescent="0.35">
      <c r="A112" s="15"/>
    </row>
    <row r="113" spans="1:1" x14ac:dyDescent="0.35">
      <c r="A113" s="15"/>
    </row>
    <row r="114" spans="1:1" x14ac:dyDescent="0.35">
      <c r="A114" s="15"/>
    </row>
    <row r="115" spans="1:1" x14ac:dyDescent="0.35">
      <c r="A115" s="15"/>
    </row>
    <row r="116" spans="1:1" x14ac:dyDescent="0.35">
      <c r="A116" s="15"/>
    </row>
    <row r="117" spans="1:1" x14ac:dyDescent="0.35">
      <c r="A117" s="15"/>
    </row>
    <row r="118" spans="1:1" x14ac:dyDescent="0.35">
      <c r="A118" s="15"/>
    </row>
    <row r="119" spans="1:1" x14ac:dyDescent="0.35">
      <c r="A119" s="15"/>
    </row>
    <row r="120" spans="1:1" x14ac:dyDescent="0.35">
      <c r="A120" s="15"/>
    </row>
    <row r="121" spans="1:1" x14ac:dyDescent="0.35">
      <c r="A121" s="15"/>
    </row>
    <row r="122" spans="1:1" x14ac:dyDescent="0.35">
      <c r="A122" s="15"/>
    </row>
    <row r="123" spans="1:1" x14ac:dyDescent="0.35">
      <c r="A123" s="15"/>
    </row>
    <row r="124" spans="1:1" x14ac:dyDescent="0.35">
      <c r="A124" s="15"/>
    </row>
    <row r="125" spans="1:1" x14ac:dyDescent="0.35">
      <c r="A125" s="15"/>
    </row>
    <row r="126" spans="1:1" x14ac:dyDescent="0.35">
      <c r="A126" s="15"/>
    </row>
    <row r="127" spans="1:1" x14ac:dyDescent="0.35">
      <c r="A127" s="15"/>
    </row>
    <row r="128" spans="1:1" x14ac:dyDescent="0.35">
      <c r="A128" s="15"/>
    </row>
    <row r="129" spans="1:1" x14ac:dyDescent="0.35">
      <c r="A129" s="15"/>
    </row>
    <row r="130" spans="1:1" x14ac:dyDescent="0.35">
      <c r="A130" s="15"/>
    </row>
    <row r="131" spans="1:1" x14ac:dyDescent="0.35">
      <c r="A131" s="15"/>
    </row>
    <row r="132" spans="1:1" x14ac:dyDescent="0.35">
      <c r="A132" s="15"/>
    </row>
    <row r="133" spans="1:1" x14ac:dyDescent="0.35">
      <c r="A133" s="15"/>
    </row>
    <row r="134" spans="1:1" x14ac:dyDescent="0.35">
      <c r="A134" s="15"/>
    </row>
    <row r="135" spans="1:1" x14ac:dyDescent="0.35">
      <c r="A135" s="15"/>
    </row>
    <row r="136" spans="1:1" x14ac:dyDescent="0.35">
      <c r="A136" s="15"/>
    </row>
    <row r="137" spans="1:1" x14ac:dyDescent="0.35">
      <c r="A137" s="15"/>
    </row>
    <row r="138" spans="1:1" x14ac:dyDescent="0.35">
      <c r="A138" s="15"/>
    </row>
    <row r="139" spans="1:1" x14ac:dyDescent="0.35">
      <c r="A139" s="15"/>
    </row>
    <row r="140" spans="1:1" x14ac:dyDescent="0.35">
      <c r="A140" s="15"/>
    </row>
    <row r="141" spans="1:1" x14ac:dyDescent="0.35">
      <c r="A141" s="15"/>
    </row>
    <row r="142" spans="1:1" x14ac:dyDescent="0.35">
      <c r="A142" s="15"/>
    </row>
    <row r="143" spans="1:1" x14ac:dyDescent="0.35">
      <c r="A143" s="15"/>
    </row>
    <row r="144" spans="1:1" x14ac:dyDescent="0.35">
      <c r="A144" s="15"/>
    </row>
    <row r="145" spans="1:1" x14ac:dyDescent="0.35">
      <c r="A145" s="15"/>
    </row>
    <row r="146" spans="1:1" x14ac:dyDescent="0.35">
      <c r="A146" s="15"/>
    </row>
    <row r="147" spans="1:1" x14ac:dyDescent="0.35">
      <c r="A147" s="15"/>
    </row>
    <row r="148" spans="1:1" x14ac:dyDescent="0.35">
      <c r="A148" s="15"/>
    </row>
    <row r="149" spans="1:1" x14ac:dyDescent="0.35">
      <c r="A149" s="15"/>
    </row>
    <row r="150" spans="1:1" x14ac:dyDescent="0.35">
      <c r="A150" s="15"/>
    </row>
    <row r="151" spans="1:1" x14ac:dyDescent="0.35">
      <c r="A151" s="15"/>
    </row>
    <row r="152" spans="1:1" x14ac:dyDescent="0.35">
      <c r="A152" s="15"/>
    </row>
    <row r="153" spans="1:1" x14ac:dyDescent="0.35">
      <c r="A153" s="15"/>
    </row>
    <row r="154" spans="1:1" x14ac:dyDescent="0.35">
      <c r="A154" s="15"/>
    </row>
    <row r="155" spans="1:1" x14ac:dyDescent="0.35">
      <c r="A155" s="15"/>
    </row>
    <row r="156" spans="1:1" x14ac:dyDescent="0.35">
      <c r="A156" s="15"/>
    </row>
    <row r="157" spans="1:1" x14ac:dyDescent="0.35">
      <c r="A157" s="15"/>
    </row>
    <row r="158" spans="1:1" x14ac:dyDescent="0.35">
      <c r="A158" s="15"/>
    </row>
    <row r="159" spans="1:1" x14ac:dyDescent="0.35">
      <c r="A159" s="15"/>
    </row>
    <row r="160" spans="1:1" x14ac:dyDescent="0.35">
      <c r="A160" s="15"/>
    </row>
    <row r="161" spans="1:1" x14ac:dyDescent="0.35">
      <c r="A161" s="15"/>
    </row>
    <row r="162" spans="1:1" x14ac:dyDescent="0.35">
      <c r="A162" s="15"/>
    </row>
    <row r="163" spans="1:1" x14ac:dyDescent="0.35">
      <c r="A163" s="15"/>
    </row>
    <row r="164" spans="1:1" x14ac:dyDescent="0.35">
      <c r="A164" s="15"/>
    </row>
    <row r="165" spans="1:1" x14ac:dyDescent="0.35">
      <c r="A165" s="15"/>
    </row>
    <row r="166" spans="1:1" x14ac:dyDescent="0.35">
      <c r="A166" s="15"/>
    </row>
    <row r="167" spans="1:1" x14ac:dyDescent="0.35">
      <c r="A167" s="15"/>
    </row>
    <row r="168" spans="1:1" x14ac:dyDescent="0.35">
      <c r="A168" s="15"/>
    </row>
    <row r="169" spans="1:1" x14ac:dyDescent="0.35">
      <c r="A169" s="15"/>
    </row>
    <row r="170" spans="1:1" x14ac:dyDescent="0.35">
      <c r="A170" s="15"/>
    </row>
    <row r="171" spans="1:1" x14ac:dyDescent="0.35">
      <c r="A171" s="15"/>
    </row>
    <row r="172" spans="1:1" x14ac:dyDescent="0.35">
      <c r="A172" s="15"/>
    </row>
    <row r="173" spans="1:1" x14ac:dyDescent="0.35">
      <c r="A173" s="15"/>
    </row>
    <row r="174" spans="1:1" x14ac:dyDescent="0.35">
      <c r="A174" s="15"/>
    </row>
    <row r="175" spans="1:1" x14ac:dyDescent="0.35">
      <c r="A175" s="15"/>
    </row>
    <row r="176" spans="1:1" x14ac:dyDescent="0.35">
      <c r="A176" s="15"/>
    </row>
    <row r="177" spans="1:1" x14ac:dyDescent="0.35">
      <c r="A177" s="15"/>
    </row>
    <row r="178" spans="1:1" x14ac:dyDescent="0.35">
      <c r="A178" s="15"/>
    </row>
    <row r="179" spans="1:1" x14ac:dyDescent="0.35">
      <c r="A179" s="15"/>
    </row>
    <row r="180" spans="1:1" x14ac:dyDescent="0.35">
      <c r="A180" s="15"/>
    </row>
    <row r="181" spans="1:1" x14ac:dyDescent="0.35">
      <c r="A181" s="15"/>
    </row>
    <row r="182" spans="1:1" x14ac:dyDescent="0.35">
      <c r="A182" s="15"/>
    </row>
    <row r="183" spans="1:1" x14ac:dyDescent="0.35">
      <c r="A183" s="15"/>
    </row>
    <row r="184" spans="1:1" x14ac:dyDescent="0.35">
      <c r="A184" s="15"/>
    </row>
    <row r="185" spans="1:1" x14ac:dyDescent="0.35">
      <c r="A185" s="15"/>
    </row>
    <row r="186" spans="1:1" x14ac:dyDescent="0.35">
      <c r="A186" s="15"/>
    </row>
    <row r="187" spans="1:1" x14ac:dyDescent="0.35">
      <c r="A187" s="15"/>
    </row>
    <row r="188" spans="1:1" x14ac:dyDescent="0.35">
      <c r="A188" s="15"/>
    </row>
    <row r="189" spans="1:1" x14ac:dyDescent="0.35">
      <c r="A189" s="15"/>
    </row>
    <row r="190" spans="1:1" x14ac:dyDescent="0.35">
      <c r="A190" s="15"/>
    </row>
    <row r="191" spans="1:1" x14ac:dyDescent="0.35">
      <c r="A191" s="15"/>
    </row>
    <row r="192" spans="1:1" x14ac:dyDescent="0.35">
      <c r="A192" s="15"/>
    </row>
    <row r="193" spans="1:1" x14ac:dyDescent="0.35">
      <c r="A193" s="15"/>
    </row>
    <row r="194" spans="1:1" x14ac:dyDescent="0.35">
      <c r="A194" s="15"/>
    </row>
    <row r="195" spans="1:1" x14ac:dyDescent="0.35">
      <c r="A195" s="15"/>
    </row>
    <row r="196" spans="1:1" x14ac:dyDescent="0.35">
      <c r="A196" s="15"/>
    </row>
    <row r="197" spans="1:1" x14ac:dyDescent="0.35">
      <c r="A197" s="15"/>
    </row>
    <row r="198" spans="1:1" x14ac:dyDescent="0.35">
      <c r="A198" s="15"/>
    </row>
    <row r="199" spans="1:1" x14ac:dyDescent="0.35">
      <c r="A199" s="15"/>
    </row>
    <row r="200" spans="1:1" x14ac:dyDescent="0.35">
      <c r="A200" s="15"/>
    </row>
    <row r="201" spans="1:1" x14ac:dyDescent="0.35">
      <c r="A201" s="15"/>
    </row>
    <row r="202" spans="1:1" x14ac:dyDescent="0.35">
      <c r="A202" s="15"/>
    </row>
    <row r="203" spans="1:1" x14ac:dyDescent="0.35">
      <c r="A203" s="15"/>
    </row>
    <row r="204" spans="1:1" x14ac:dyDescent="0.35">
      <c r="A204" s="15"/>
    </row>
    <row r="205" spans="1:1" x14ac:dyDescent="0.35">
      <c r="A205" s="15"/>
    </row>
    <row r="206" spans="1:1" x14ac:dyDescent="0.35">
      <c r="A206" s="15"/>
    </row>
    <row r="207" spans="1:1" x14ac:dyDescent="0.35">
      <c r="A207" s="15"/>
    </row>
    <row r="208" spans="1:1" x14ac:dyDescent="0.35">
      <c r="A208" s="15"/>
    </row>
    <row r="209" spans="1:1" x14ac:dyDescent="0.35">
      <c r="A209" s="15"/>
    </row>
    <row r="210" spans="1:1" x14ac:dyDescent="0.35">
      <c r="A210" s="15"/>
    </row>
    <row r="211" spans="1:1" x14ac:dyDescent="0.35">
      <c r="A211" s="15"/>
    </row>
  </sheetData>
  <mergeCells count="1">
    <mergeCell ref="B1:G1"/>
  </mergeCells>
  <conditionalFormatting sqref="A5:A35">
    <cfRule type="expression" dxfId="1" priority="1">
      <formula>OR(WEEKDAY($A5,2)=6,WEEKDAY($A5,2)=7)</formula>
    </cfRule>
  </conditionalFormatting>
  <conditionalFormatting sqref="A4:B35">
    <cfRule type="expression" dxfId="0" priority="2">
      <formula>$A$5&lt;&gt;""</formula>
    </cfRule>
  </conditionalFormatting>
  <dataValidations count="1">
    <dataValidation type="list" allowBlank="1" showInputMessage="1" showErrorMessage="1" sqref="I1" xr:uid="{8A7D5452-AFE2-420A-8EEA-78975AF59FB4}">
      <formula1>ListeIntermittents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EDTglobal</vt:lpstr>
      <vt:lpstr>EDT Individuel</vt:lpstr>
    </vt:vector>
  </TitlesOfParts>
  <Company>Ville de Rouen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NATIVELLE Marine</dc:creator>
  <cp:lastModifiedBy>DUVERNOIS Arnaud</cp:lastModifiedBy>
  <cp:lastPrinted>2024-02-13T16:45:53Z</cp:lastPrinted>
  <dcterms:created xsi:type="dcterms:W3CDTF">2024-02-08T12:22:36Z</dcterms:created>
  <dcterms:modified xsi:type="dcterms:W3CDTF">2024-02-13T19:33:30Z</dcterms:modified>
</cp:coreProperties>
</file>