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pivotCache/pivotCacheDefinition1.xml" ContentType="application/vnd.openxmlformats-officedocument.spreadsheetml.pivotCacheDefinition+xml"/>
  <Override PartName="/xl/pivotCache/pivotCacheRecords1.xml" ContentType="application/vnd.openxmlformats-officedocument.spreadsheetml.pivotCacheRecords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tables/table1.xml" ContentType="application/vnd.openxmlformats-officedocument.spreadsheetml.table+xml"/>
  <Override PartName="/xl/pivotTables/pivotTable1.xml" ContentType="application/vnd.openxmlformats-officedocument.spreadsheetml.pivotTable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6827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aduvern\Downloads\"/>
    </mc:Choice>
  </mc:AlternateContent>
  <xr:revisionPtr revIDLastSave="0" documentId="13_ncr:1_{8E76064F-1FFB-4C1E-BFD3-C959B6596554}" xr6:coauthVersionLast="47" xr6:coauthVersionMax="47" xr10:uidLastSave="{00000000-0000-0000-0000-000000000000}"/>
  <bookViews>
    <workbookView xWindow="-120" yWindow="-120" windowWidth="51840" windowHeight="21240" tabRatio="500" activeTab="2" xr2:uid="{00000000-000D-0000-FFFF-FFFF00000000}"/>
  </bookViews>
  <sheets>
    <sheet name="config" sheetId="12" r:id="rId1"/>
    <sheet name="2023-2024_1er CE" sheetId="3" r:id="rId2"/>
    <sheet name="fiche transmission" sheetId="9" r:id="rId3"/>
  </sheets>
  <definedNames>
    <definedName name="CE">'2023-2024_1er CE'!$B$5:$B$778</definedName>
    <definedName name="demande">'2023-2024_1er CE'!$F$5:$F$778</definedName>
    <definedName name="liste_CE">config!$C$4:$C$14</definedName>
    <definedName name="liste_services">config!$B$4:$B$14</definedName>
    <definedName name="local">'2023-2024_1er CE'!$E$5:$E$778</definedName>
    <definedName name="réponse">'2023-2024_1er CE'!$I$5:$I$778</definedName>
    <definedName name="service">'2023-2024_1er CE'!$D$5:$D$778</definedName>
    <definedName name="tableau_CE">'2023-2024_1er CE'!$E$5:$J$778</definedName>
    <definedName name="_xlnm.Print_Area" localSheetId="1">'2023-2024_1er CE'!$B$3:$J$29</definedName>
    <definedName name="_xlnm.Print_Area" localSheetId="2">'fiche transmission'!$B$2:$D$45</definedName>
  </definedNames>
  <calcPr calcId="191029"/>
  <pivotCaches>
    <pivotCache cacheId="10" r:id="rId4"/>
  </pivotCaches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  <ext xmlns:loext="http://schemas.libreoffice.org/" uri="{7626C862-2A13-11E5-B345-FEFF819CDC9F}">
      <loext:extCalcPr stringRefSyntax="CalcA1ExcelA1"/>
    </ext>
  </extLst>
</workbook>
</file>

<file path=xl/calcChain.xml><?xml version="1.0" encoding="utf-8"?>
<calcChain xmlns="http://schemas.openxmlformats.org/spreadsheetml/2006/main">
  <c r="D39" i="9" l="1"/>
  <c r="C39" i="9"/>
  <c r="B39" i="9"/>
  <c r="D38" i="9"/>
  <c r="C38" i="9"/>
  <c r="B38" i="9"/>
  <c r="D37" i="9"/>
  <c r="C37" i="9"/>
  <c r="B37" i="9"/>
  <c r="D36" i="9"/>
  <c r="C36" i="9"/>
  <c r="B36" i="9"/>
  <c r="D19" i="9"/>
  <c r="D18" i="9"/>
  <c r="D17" i="9"/>
  <c r="D16" i="9"/>
  <c r="D9" i="9"/>
  <c r="D15" i="9"/>
  <c r="D14" i="9"/>
  <c r="D13" i="9"/>
  <c r="D11" i="9"/>
  <c r="D10" i="9"/>
  <c r="B22" i="9" a="1"/>
  <c r="D21" i="9" a="1"/>
  <c r="C20" i="9" a="1"/>
  <c r="C6" i="9" a="1"/>
  <c r="C7" i="9" a="1"/>
  <c r="B15" i="9" a="1"/>
  <c r="D25" i="9" a="1"/>
  <c r="B13" i="9" a="1"/>
  <c r="C17" i="9" a="1"/>
  <c r="B9" i="9" a="1"/>
  <c r="B6" i="9" a="1"/>
  <c r="D7" i="9" a="1"/>
  <c r="C16" i="9" a="1"/>
  <c r="D6" i="9" a="1"/>
  <c r="C25" i="9" a="1"/>
  <c r="C9" i="9" a="1"/>
  <c r="B23" i="9" a="1"/>
  <c r="C12" i="9" a="1"/>
  <c r="D26" i="9" a="1"/>
  <c r="B21" i="9" a="1"/>
  <c r="C23" i="9" a="1"/>
  <c r="B8" i="9" a="1"/>
  <c r="B18" i="9" a="1"/>
  <c r="C13" i="9" a="1"/>
  <c r="C5" i="9" a="1"/>
  <c r="B12" i="9" a="1"/>
  <c r="B27" i="9" a="1"/>
  <c r="C14" i="9" a="1"/>
  <c r="C19" i="9" a="1"/>
  <c r="C15" i="9" a="1"/>
  <c r="B20" i="9" a="1"/>
  <c r="B19" i="9" a="1"/>
  <c r="B17" i="9" a="1"/>
  <c r="C24" i="9" a="1"/>
  <c r="D27" i="9" a="1"/>
  <c r="C21" i="9" a="1"/>
  <c r="D22" i="9" a="1"/>
  <c r="D8" i="9" a="1"/>
  <c r="C10" i="9" a="1"/>
  <c r="C8" i="9" a="1"/>
  <c r="D5" i="9" a="1"/>
  <c r="B26" i="9" a="1"/>
  <c r="B11" i="9" a="1"/>
  <c r="B14" i="9" a="1"/>
  <c r="D23" i="9" a="1"/>
  <c r="C22" i="9" a="1"/>
  <c r="B25" i="9" a="1"/>
  <c r="B10" i="9" a="1"/>
  <c r="B16" i="9" a="1"/>
  <c r="C11" i="9" a="1"/>
  <c r="B24" i="9" a="1"/>
  <c r="B5" i="9" a="1"/>
  <c r="C18" i="9" a="1"/>
  <c r="D24" i="9" a="1"/>
  <c r="C26" i="9" a="1"/>
  <c r="C27" i="9" a="1"/>
  <c r="B7" i="9" a="1"/>
  <c r="D20" i="9" a="1"/>
  <c r="D12" i="9" a="1"/>
  <c r="D12" i="9" l="1"/>
  <c r="D6" i="9"/>
  <c r="C13" i="9"/>
  <c r="C17" i="9"/>
  <c r="C7" i="9"/>
  <c r="C10" i="9"/>
  <c r="C5" i="9"/>
  <c r="B19" i="9"/>
  <c r="D8" i="9"/>
  <c r="B6" i="9"/>
  <c r="B12" i="9"/>
  <c r="B15" i="9"/>
  <c r="B5" i="9"/>
  <c r="C6" i="9"/>
  <c r="B9" i="9"/>
  <c r="B20" i="9"/>
  <c r="D22" i="9"/>
  <c r="C25" i="9"/>
  <c r="D7" i="9"/>
  <c r="C18" i="9"/>
  <c r="C21" i="9"/>
  <c r="B24" i="9"/>
  <c r="D26" i="9"/>
  <c r="C12" i="9"/>
  <c r="C15" i="9"/>
  <c r="B17" i="9"/>
  <c r="B8" i="9"/>
  <c r="C9" i="9"/>
  <c r="B11" i="9"/>
  <c r="B14" i="9"/>
  <c r="C20" i="9"/>
  <c r="D21" i="9"/>
  <c r="B23" i="9"/>
  <c r="C24" i="9"/>
  <c r="D25" i="9"/>
  <c r="B27" i="9"/>
  <c r="D5" i="9"/>
  <c r="B7" i="9"/>
  <c r="C11" i="9"/>
  <c r="B16" i="9"/>
  <c r="B22" i="9"/>
  <c r="C23" i="9"/>
  <c r="D24" i="9"/>
  <c r="B26" i="9"/>
  <c r="C27" i="9"/>
  <c r="C8" i="9"/>
  <c r="C14" i="9"/>
  <c r="D20" i="9"/>
  <c r="B10" i="9"/>
  <c r="B13" i="9"/>
  <c r="C19" i="9"/>
  <c r="C16" i="9"/>
  <c r="B18" i="9"/>
  <c r="B21" i="9"/>
  <c r="C22" i="9"/>
  <c r="D23" i="9"/>
  <c r="B25" i="9"/>
  <c r="C26" i="9"/>
  <c r="D27" i="9"/>
</calcChain>
</file>

<file path=xl/sharedStrings.xml><?xml version="1.0" encoding="utf-8"?>
<sst xmlns="http://schemas.openxmlformats.org/spreadsheetml/2006/main" count="94" uniqueCount="56">
  <si>
    <t>2023-2024</t>
  </si>
  <si>
    <t>CE</t>
  </si>
  <si>
    <t>date</t>
  </si>
  <si>
    <t>Services</t>
  </si>
  <si>
    <t>Salle, local, pièce</t>
  </si>
  <si>
    <t>Demandes</t>
  </si>
  <si>
    <t>Action</t>
  </si>
  <si>
    <t>Date de l’action</t>
  </si>
  <si>
    <t>Réponse</t>
  </si>
  <si>
    <t>Date réponse</t>
  </si>
  <si>
    <t>1er CE</t>
  </si>
  <si>
    <t>SEM</t>
  </si>
  <si>
    <t>DAAB</t>
  </si>
  <si>
    <t>20/12/23
05/01/24</t>
  </si>
  <si>
    <t>Réalisé pendant les vacances de Noël.</t>
  </si>
  <si>
    <t>2ème CE</t>
  </si>
  <si>
    <t>DSI</t>
  </si>
  <si>
    <t>Salle 5</t>
  </si>
  <si>
    <t>Salle 1</t>
  </si>
  <si>
    <t>Salle, local</t>
  </si>
  <si>
    <t>Réponses</t>
  </si>
  <si>
    <t>Salle de réunion</t>
  </si>
  <si>
    <t>Salle 3</t>
  </si>
  <si>
    <t>Salle de pause</t>
  </si>
  <si>
    <t>Dalles PVC décollées</t>
  </si>
  <si>
    <t xml:space="preserve">Panneau d'affichage en liège d’affichage </t>
  </si>
  <si>
    <t>Fenêtre à changer</t>
  </si>
  <si>
    <t>Rénovation plafond</t>
  </si>
  <si>
    <t>Installation de prises de courant</t>
  </si>
  <si>
    <t>Salle 9</t>
  </si>
  <si>
    <t>Installation tableau numérique</t>
  </si>
  <si>
    <t>Installation vidéo projecteur</t>
  </si>
  <si>
    <t>Changement sol</t>
  </si>
  <si>
    <t>Salle 11</t>
  </si>
  <si>
    <t>Salle 12</t>
  </si>
  <si>
    <t>TICKET n° 27888</t>
  </si>
  <si>
    <t>TICKET n° 28982</t>
  </si>
  <si>
    <t>TICKET n° 28991</t>
  </si>
  <si>
    <t>TICKET n° 28979</t>
  </si>
  <si>
    <t>Nouveu logiciel : Pas de visibilité actuellement sur les demandes passées en 2023.
Le SEM reformulera les demandes non réalisées.</t>
  </si>
  <si>
    <t>Pas de budget.</t>
  </si>
  <si>
    <t>Intervention semaine 5.</t>
  </si>
  <si>
    <t>Tableau en commande.</t>
  </si>
  <si>
    <t>En attente de devis.</t>
  </si>
  <si>
    <t>Ventilateurs / Clim en panne</t>
  </si>
  <si>
    <t>Achat prestataire</t>
  </si>
  <si>
    <t>TICKET n°26912</t>
  </si>
  <si>
    <t>Intervention prestataire</t>
  </si>
  <si>
    <t>En attente de réponse</t>
  </si>
  <si>
    <t>Service</t>
  </si>
  <si>
    <t>3ème CE</t>
  </si>
  <si>
    <t>Fiche de transmission préparation prochain CE</t>
  </si>
  <si>
    <t>condition 1</t>
  </si>
  <si>
    <t>condition 2</t>
  </si>
  <si>
    <t>(Tous)</t>
  </si>
  <si>
    <t>Total général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</si>
</sst>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64" formatCode="dd/mm/yy"/>
  </numFmts>
  <fonts count="12" x14ac:knownFonts="1">
    <font>
      <sz val="10"/>
      <color rgb="FF000000"/>
      <name val="Arial"/>
    </font>
    <font>
      <b/>
      <sz val="10"/>
      <color rgb="FF000000"/>
      <name val="Arial"/>
      <family val="2"/>
    </font>
    <font>
      <sz val="12"/>
      <color rgb="FF000000"/>
      <name val="Arial"/>
      <family val="2"/>
    </font>
    <font>
      <sz val="11"/>
      <color rgb="FF000000"/>
      <name val="Arial"/>
      <family val="2"/>
    </font>
    <font>
      <b/>
      <sz val="20"/>
      <name val="Arial"/>
      <family val="2"/>
    </font>
    <font>
      <b/>
      <sz val="11"/>
      <name val="Arial"/>
      <family val="2"/>
    </font>
    <font>
      <sz val="11"/>
      <name val="Arial"/>
      <family val="2"/>
    </font>
    <font>
      <b/>
      <sz val="20"/>
      <color rgb="FF000000"/>
      <name val="Arial"/>
      <family val="2"/>
    </font>
    <font>
      <b/>
      <sz val="12"/>
      <color rgb="FF000000"/>
      <name val="Arial"/>
      <family val="2"/>
    </font>
    <font>
      <sz val="10"/>
      <color rgb="FF000000"/>
      <name val="Arial"/>
      <family val="2"/>
    </font>
    <font>
      <sz val="8"/>
      <name val="Arial"/>
      <family val="2"/>
    </font>
    <font>
      <b/>
      <sz val="11"/>
      <color theme="1"/>
      <name val="Arial"/>
      <family val="2"/>
    </font>
  </fonts>
  <fills count="6">
    <fill>
      <patternFill patternType="none"/>
    </fill>
    <fill>
      <patternFill patternType="gray125"/>
    </fill>
    <fill>
      <patternFill patternType="solid">
        <fgColor rgb="FFDEDCE6"/>
        <bgColor rgb="FFE3E3E3"/>
      </patternFill>
    </fill>
    <fill>
      <patternFill patternType="solid">
        <fgColor rgb="FFBBE33D"/>
        <bgColor rgb="FFFFD320"/>
      </patternFill>
    </fill>
    <fill>
      <patternFill patternType="solid">
        <fgColor rgb="FFB4C7DC"/>
        <bgColor rgb="FF99CCFF"/>
      </patternFill>
    </fill>
    <fill>
      <patternFill patternType="solid">
        <fgColor theme="7" tint="0.79998168889431442"/>
        <bgColor indexed="64"/>
      </patternFill>
    </fill>
  </fills>
  <borders count="11">
    <border>
      <left/>
      <right/>
      <top/>
      <bottom/>
      <diagonal/>
    </border>
    <border>
      <left style="hair">
        <color auto="1"/>
      </left>
      <right style="hair">
        <color auto="1"/>
      </right>
      <top style="hair">
        <color auto="1"/>
      </top>
      <bottom style="hair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/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/>
      <top style="thin">
        <color auto="1"/>
      </top>
      <bottom style="thin">
        <color auto="1"/>
      </bottom>
      <diagonal/>
    </border>
    <border>
      <left/>
      <right style="thin">
        <color auto="1"/>
      </right>
      <top/>
      <bottom style="thin">
        <color auto="1"/>
      </bottom>
      <diagonal/>
    </border>
    <border>
      <left style="thin">
        <color auto="1"/>
      </left>
      <right style="thin">
        <color auto="1"/>
      </right>
      <top/>
      <bottom style="thin">
        <color auto="1"/>
      </bottom>
      <diagonal/>
    </border>
    <border>
      <left style="thin">
        <color auto="1"/>
      </left>
      <right/>
      <top/>
      <bottom style="thin">
        <color auto="1"/>
      </bottom>
      <diagonal/>
    </border>
    <border>
      <left/>
      <right style="thin">
        <color auto="1"/>
      </right>
      <top style="thin">
        <color auto="1"/>
      </top>
      <bottom/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 style="thin">
        <color auto="1"/>
      </left>
      <right/>
      <top style="thin">
        <color auto="1"/>
      </top>
      <bottom/>
      <diagonal/>
    </border>
  </borders>
  <cellStyleXfs count="9">
    <xf numFmtId="0" fontId="0" fillId="0" borderId="0"/>
    <xf numFmtId="0" fontId="9" fillId="0" borderId="0" applyBorder="0" applyProtection="0"/>
    <xf numFmtId="0" fontId="9" fillId="0" borderId="0" applyBorder="0" applyProtection="0"/>
    <xf numFmtId="0" fontId="9" fillId="0" borderId="0" applyBorder="0" applyProtection="0"/>
    <xf numFmtId="0" fontId="9" fillId="0" borderId="0" applyBorder="0" applyProtection="0">
      <alignment horizontal="left"/>
    </xf>
    <xf numFmtId="0" fontId="1" fillId="0" borderId="0" applyBorder="0" applyProtection="0">
      <alignment horizontal="left"/>
    </xf>
    <xf numFmtId="0" fontId="1" fillId="0" borderId="0" applyBorder="0" applyProtection="0"/>
    <xf numFmtId="0" fontId="2" fillId="0" borderId="1" applyProtection="0">
      <alignment horizontal="left" vertical="center"/>
    </xf>
    <xf numFmtId="0" fontId="2" fillId="2" borderId="1" applyProtection="0">
      <alignment horizontal="left" vertical="center" wrapText="1"/>
    </xf>
  </cellStyleXfs>
  <cellXfs count="36">
    <xf numFmtId="0" fontId="0" fillId="0" borderId="0" xfId="0"/>
    <xf numFmtId="0" fontId="0" fillId="0" borderId="0" xfId="0" applyAlignment="1">
      <alignment wrapText="1"/>
    </xf>
    <xf numFmtId="0" fontId="2" fillId="0" borderId="0" xfId="0" applyFont="1" applyAlignment="1">
      <alignment horizontal="center" vertical="center" wrapText="1"/>
    </xf>
    <xf numFmtId="0" fontId="2" fillId="0" borderId="0" xfId="0" applyFont="1" applyAlignment="1">
      <alignment horizontal="left" vertical="center" wrapText="1"/>
    </xf>
    <xf numFmtId="0" fontId="3" fillId="0" borderId="0" xfId="0" applyFont="1" applyAlignment="1">
      <alignment horizontal="left" vertical="center" wrapText="1"/>
    </xf>
    <xf numFmtId="164" fontId="3" fillId="0" borderId="0" xfId="0" applyNumberFormat="1" applyFont="1" applyAlignment="1">
      <alignment horizontal="left" vertical="center" wrapText="1"/>
    </xf>
    <xf numFmtId="0" fontId="8" fillId="4" borderId="2" xfId="0" applyFont="1" applyFill="1" applyBorder="1" applyAlignment="1">
      <alignment horizontal="center" vertical="center" wrapText="1"/>
    </xf>
    <xf numFmtId="0" fontId="3" fillId="4" borderId="2" xfId="0" applyFont="1" applyFill="1" applyBorder="1" applyAlignment="1">
      <alignment horizontal="left" vertical="center" wrapText="1"/>
    </xf>
    <xf numFmtId="14" fontId="3" fillId="4" borderId="2" xfId="0" applyNumberFormat="1" applyFont="1" applyFill="1" applyBorder="1" applyAlignment="1">
      <alignment horizontal="left" vertical="center" wrapText="1"/>
    </xf>
    <xf numFmtId="0" fontId="3" fillId="0" borderId="2" xfId="0" applyFont="1" applyBorder="1" applyAlignment="1">
      <alignment horizontal="left" vertical="center" wrapText="1"/>
    </xf>
    <xf numFmtId="164" fontId="3" fillId="0" borderId="2" xfId="0" applyNumberFormat="1" applyFont="1" applyBorder="1" applyAlignment="1">
      <alignment horizontal="left" vertical="center" wrapText="1"/>
    </xf>
    <xf numFmtId="0" fontId="6" fillId="0" borderId="2" xfId="0" applyFont="1" applyBorder="1" applyAlignment="1">
      <alignment horizontal="left" vertical="center" wrapText="1"/>
    </xf>
    <xf numFmtId="0" fontId="6" fillId="4" borderId="2" xfId="0" applyFont="1" applyFill="1" applyBorder="1" applyAlignment="1">
      <alignment horizontal="left" vertical="center" wrapText="1"/>
    </xf>
    <xf numFmtId="0" fontId="0" fillId="0" borderId="2" xfId="0" applyBorder="1" applyAlignment="1">
      <alignment horizontal="center" vertical="center"/>
    </xf>
    <xf numFmtId="0" fontId="0" fillId="0" borderId="2" xfId="0" applyBorder="1" applyAlignment="1">
      <alignment vertical="center"/>
    </xf>
    <xf numFmtId="0" fontId="8" fillId="4" borderId="3" xfId="0" applyFont="1" applyFill="1" applyBorder="1" applyAlignment="1">
      <alignment horizontal="center" vertical="center" wrapText="1"/>
    </xf>
    <xf numFmtId="0" fontId="2" fillId="0" borderId="2" xfId="0" applyFont="1" applyBorder="1" applyAlignment="1">
      <alignment horizontal="center" vertical="center" wrapText="1"/>
    </xf>
    <xf numFmtId="0" fontId="2" fillId="5" borderId="2" xfId="0" applyFont="1" applyFill="1" applyBorder="1" applyAlignment="1">
      <alignment horizontal="center" vertical="center" wrapText="1"/>
    </xf>
    <xf numFmtId="0" fontId="4" fillId="0" borderId="0" xfId="0" applyFont="1" applyAlignment="1">
      <alignment horizontal="left" vertical="center" wrapText="1"/>
    </xf>
    <xf numFmtId="0" fontId="4" fillId="0" borderId="0" xfId="0" applyFont="1" applyAlignment="1">
      <alignment horizontal="right" vertical="center" wrapText="1"/>
    </xf>
    <xf numFmtId="0" fontId="7" fillId="0" borderId="0" xfId="0" applyFont="1" applyAlignment="1">
      <alignment horizontal="center" vertical="center" wrapText="1"/>
    </xf>
    <xf numFmtId="0" fontId="3" fillId="4" borderId="3" xfId="0" applyFont="1" applyFill="1" applyBorder="1" applyAlignment="1">
      <alignment horizontal="left" vertical="center" wrapText="1"/>
    </xf>
    <xf numFmtId="164" fontId="3" fillId="0" borderId="4" xfId="0" applyNumberFormat="1" applyFont="1" applyBorder="1" applyAlignment="1">
      <alignment horizontal="left" vertical="center" wrapText="1"/>
    </xf>
    <xf numFmtId="0" fontId="5" fillId="3" borderId="5" xfId="0" applyFont="1" applyFill="1" applyBorder="1" applyAlignment="1">
      <alignment horizontal="left" vertical="center" wrapText="1"/>
    </xf>
    <xf numFmtId="0" fontId="5" fillId="3" borderId="6" xfId="0" applyFont="1" applyFill="1" applyBorder="1" applyAlignment="1">
      <alignment horizontal="left" vertical="center" wrapText="1"/>
    </xf>
    <xf numFmtId="0" fontId="3" fillId="4" borderId="8" xfId="0" applyFont="1" applyFill="1" applyBorder="1" applyAlignment="1">
      <alignment horizontal="left" vertical="center" wrapText="1"/>
    </xf>
    <xf numFmtId="14" fontId="3" fillId="4" borderId="9" xfId="0" applyNumberFormat="1" applyFont="1" applyFill="1" applyBorder="1" applyAlignment="1">
      <alignment horizontal="left" vertical="center" wrapText="1"/>
    </xf>
    <xf numFmtId="0" fontId="3" fillId="4" borderId="9" xfId="0" applyFont="1" applyFill="1" applyBorder="1" applyAlignment="1">
      <alignment horizontal="left" vertical="center" wrapText="1"/>
    </xf>
    <xf numFmtId="0" fontId="6" fillId="4" borderId="9" xfId="0" applyFont="1" applyFill="1" applyBorder="1" applyAlignment="1">
      <alignment horizontal="left" vertical="center" wrapText="1"/>
    </xf>
    <xf numFmtId="0" fontId="3" fillId="0" borderId="9" xfId="0" applyFont="1" applyBorder="1" applyAlignment="1">
      <alignment horizontal="left" vertical="center" wrapText="1"/>
    </xf>
    <xf numFmtId="164" fontId="3" fillId="0" borderId="9" xfId="0" applyNumberFormat="1" applyFont="1" applyBorder="1" applyAlignment="1">
      <alignment horizontal="left" vertical="center" wrapText="1"/>
    </xf>
    <xf numFmtId="164" fontId="3" fillId="0" borderId="10" xfId="0" applyNumberFormat="1" applyFont="1" applyBorder="1" applyAlignment="1">
      <alignment horizontal="left" vertical="center" wrapText="1"/>
    </xf>
    <xf numFmtId="0" fontId="11" fillId="3" borderId="6" xfId="0" applyFont="1" applyFill="1" applyBorder="1" applyAlignment="1">
      <alignment horizontal="left" vertical="center" wrapText="1"/>
    </xf>
    <xf numFmtId="0" fontId="11" fillId="4" borderId="6" xfId="0" applyFont="1" applyFill="1" applyBorder="1" applyAlignment="1">
      <alignment horizontal="left" vertical="center" wrapText="1"/>
    </xf>
    <xf numFmtId="0" fontId="11" fillId="4" borderId="7" xfId="0" applyFont="1" applyFill="1" applyBorder="1" applyAlignment="1">
      <alignment horizontal="left" vertical="center" wrapText="1"/>
    </xf>
    <xf numFmtId="0" fontId="0" fillId="0" borderId="0" xfId="0" pivotButton="1"/>
  </cellXfs>
  <cellStyles count="9">
    <cellStyle name="_tableau_CE_01_" xfId="8" xr:uid="{00000000-0005-0000-0000-00000D000000}"/>
    <cellStyle name="_tableau_CE_02_" xfId="7" xr:uid="{00000000-0005-0000-0000-00000C000000}"/>
    <cellStyle name="Catégorie de la table dynamique" xfId="4" xr:uid="{00000000-0005-0000-0000-000009000000}"/>
    <cellStyle name="Champ de la table dynamique" xfId="3" xr:uid="{00000000-0005-0000-0000-000008000000}"/>
    <cellStyle name="Coin de la table dynamique" xfId="1" xr:uid="{00000000-0005-0000-0000-000006000000}"/>
    <cellStyle name="Normal" xfId="0" builtinId="0"/>
    <cellStyle name="Résultat de la table dynamique" xfId="6" xr:uid="{00000000-0005-0000-0000-00000B000000}"/>
    <cellStyle name="Titre de la table dynamique" xfId="5" xr:uid="{00000000-0005-0000-0000-00000A000000}"/>
    <cellStyle name="Valeur de la table dynamique" xfId="2" xr:uid="{00000000-0005-0000-0000-000007000000}"/>
  </cellStyles>
  <dxfs count="15">
    <dxf>
      <font>
        <b/>
        <i val="0"/>
        <strike val="0"/>
        <condense val="0"/>
        <extend val="0"/>
        <outline val="0"/>
        <shadow val="0"/>
        <u val="none"/>
        <vertAlign val="baseline"/>
        <sz val="11"/>
        <color rgb="FF000000"/>
        <name val="Arial"/>
        <family val="2"/>
        <scheme val="none"/>
      </font>
      <fill>
        <patternFill patternType="solid">
          <fgColor rgb="FFFFD320"/>
          <bgColor rgb="FFBBE33D"/>
        </patternFill>
      </fill>
      <alignment horizontal="left" vertical="center" textRotation="0" wrapText="1" indent="0" justifyLastLine="0" shrinkToFit="0" readingOrder="0"/>
      <border diagonalUp="0" diagonalDown="0" outline="0">
        <left style="thin">
          <color auto="1"/>
        </left>
        <right style="thin">
          <color auto="1"/>
        </right>
        <top/>
        <bottom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rgb="FF000000"/>
        <name val="Arial"/>
        <family val="2"/>
        <scheme val="none"/>
      </font>
      <numFmt numFmtId="164" formatCode="dd/mm/yy"/>
      <alignment horizontal="left" vertical="center" textRotation="0" wrapText="1" indent="0" justifyLastLine="0" shrinkToFit="0" readingOrder="0"/>
      <border diagonalUp="0" diagonalDown="0">
        <left style="thin">
          <color auto="1"/>
        </left>
        <right/>
        <top style="thin">
          <color auto="1"/>
        </top>
        <bottom style="thin">
          <color auto="1"/>
        </bottom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auto="1"/>
        <name val="Arial"/>
        <family val="2"/>
        <scheme val="none"/>
      </font>
      <alignment horizontal="left" vertical="center" textRotation="0" wrapText="1" indent="0" justifyLastLine="0" shrinkToFit="0" readingOrder="0"/>
      <border diagonalUp="0" diagonalDown="0"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rgb="FF000000"/>
        <name val="Arial"/>
        <family val="2"/>
        <scheme val="none"/>
      </font>
      <numFmt numFmtId="164" formatCode="dd/mm/yy"/>
      <alignment horizontal="left" vertical="center" textRotation="0" wrapText="1" indent="0" justifyLastLine="0" shrinkToFit="0" readingOrder="0"/>
      <border diagonalUp="0" diagonalDown="0"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rgb="FF000000"/>
        <name val="Arial"/>
        <family val="2"/>
        <scheme val="none"/>
      </font>
      <alignment horizontal="left" vertical="center" textRotation="0" wrapText="1" indent="0" justifyLastLine="0" shrinkToFit="0" readingOrder="0"/>
      <border diagonalUp="0" diagonalDown="0"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rgb="FF000000"/>
        <name val="Arial"/>
        <family val="2"/>
        <scheme val="none"/>
      </font>
      <alignment horizontal="left" vertical="center" textRotation="0" wrapText="1" indent="0" justifyLastLine="0" shrinkToFit="0" readingOrder="0"/>
      <border diagonalUp="0" diagonalDown="0"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auto="1"/>
        <name val="Arial"/>
        <family val="2"/>
        <scheme val="none"/>
      </font>
      <fill>
        <patternFill patternType="solid">
          <fgColor rgb="FF99CCFF"/>
          <bgColor rgb="FFB4C7DC"/>
        </patternFill>
      </fill>
      <alignment horizontal="left" vertical="center" textRotation="0" wrapText="1" indent="0" justifyLastLine="0" shrinkToFit="0" readingOrder="0"/>
      <border diagonalUp="0" diagonalDown="0"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rgb="FF000000"/>
        <name val="Arial"/>
        <family val="2"/>
        <scheme val="none"/>
      </font>
      <fill>
        <patternFill patternType="solid">
          <fgColor rgb="FF99CCFF"/>
          <bgColor rgb="FFB4C7DC"/>
        </patternFill>
      </fill>
      <alignment horizontal="left" vertical="center" textRotation="0" wrapText="1" indent="0" justifyLastLine="0" shrinkToFit="0" readingOrder="0"/>
      <border diagonalUp="0" diagonalDown="0"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rgb="FF000000"/>
        <name val="Arial"/>
        <family val="2"/>
        <scheme val="none"/>
      </font>
      <numFmt numFmtId="19" formatCode="dd/mm/yyyy"/>
      <fill>
        <patternFill patternType="solid">
          <fgColor rgb="FF99CCFF"/>
          <bgColor rgb="FFB4C7DC"/>
        </patternFill>
      </fill>
      <alignment horizontal="left" vertical="center" textRotation="0" wrapText="1" indent="0" justifyLastLine="0" shrinkToFit="0" readingOrder="0"/>
      <border diagonalUp="0" diagonalDown="0"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rgb="FF000000"/>
        <name val="Arial"/>
        <family val="2"/>
        <scheme val="none"/>
      </font>
      <fill>
        <patternFill patternType="solid">
          <fgColor rgb="FF99CCFF"/>
          <bgColor rgb="FFB4C7DC"/>
        </patternFill>
      </fill>
      <alignment horizontal="left" vertical="center" textRotation="0" wrapText="1" indent="0" justifyLastLine="0" shrinkToFit="0" readingOrder="0"/>
      <border diagonalUp="0" diagonalDown="0">
        <left/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border outline="0">
        <top style="thin">
          <color auto="1"/>
        </top>
      </border>
    </dxf>
    <dxf>
      <border outline="0">
        <bottom style="thin">
          <color auto="1"/>
        </bottom>
      </border>
    </dxf>
    <dxf>
      <border outline="0"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ont>
        <b val="0"/>
        <i val="0"/>
        <strike val="0"/>
        <sz val="12"/>
        <color rgb="FF000000"/>
        <name val="Arial"/>
        <family val="2"/>
      </font>
      <numFmt numFmtId="0" formatCode="General"/>
      <fill>
        <patternFill>
          <bgColor rgb="FFFFFFFF"/>
        </patternFill>
      </fill>
      <alignment horizontal="left" vertical="center" textRotation="0" wrapText="0" indent="0" shrinkToFit="0"/>
      <border diagonalUp="0" diagonalDown="0"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ont>
        <sz val="12"/>
        <color rgb="FF000000"/>
        <name val="Arial"/>
        <family val="2"/>
      </font>
      <numFmt numFmtId="0" formatCode="General"/>
      <fill>
        <patternFill>
          <bgColor rgb="FFDEDCE6"/>
        </patternFill>
      </fill>
      <alignment horizontal="left" vertical="center" textRotation="0" wrapText="1" indent="0" shrinkToFit="0"/>
      <border diagonalUp="0" diagonalDown="0"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</dxfs>
  <tableStyles count="0" defaultTableStyle="TableStyleMedium2" defaultPivotStyle="PivotStyleLight16"/>
  <colors>
    <indexedColors>
      <rgbColor rgb="FF000000"/>
      <rgbColor rgb="FFFFFFFF"/>
      <rgbColor rgb="FFFF0000"/>
      <rgbColor rgb="FF00FF00"/>
      <rgbColor rgb="FF0000FF"/>
      <rgbColor rgb="FFFFFF00"/>
      <rgbColor rgb="FFFF00FF"/>
      <rgbColor rgb="FF00FFFF"/>
      <rgbColor rgb="FF800000"/>
      <rgbColor rgb="FF008000"/>
      <rgbColor rgb="FF000080"/>
      <rgbColor rgb="FF808000"/>
      <rgbColor rgb="FF780373"/>
      <rgbColor rgb="FF008080"/>
      <rgbColor rgb="FFB4C7DC"/>
      <rgbColor rgb="FF808080"/>
      <rgbColor rgb="FF9999FF"/>
      <rgbColor rgb="FF993366"/>
      <rgbColor rgb="FFFFFFCC"/>
      <rgbColor rgb="FFE6E6FF"/>
      <rgbColor rgb="FF660066"/>
      <rgbColor rgb="FFFF8080"/>
      <rgbColor rgb="FF0066CC"/>
      <rgbColor rgb="FFDEDCE6"/>
      <rgbColor rgb="FF000080"/>
      <rgbColor rgb="FFFF00FF"/>
      <rgbColor rgb="FFFFD320"/>
      <rgbColor rgb="FF00FFFF"/>
      <rgbColor rgb="FF800080"/>
      <rgbColor rgb="FF800000"/>
      <rgbColor rgb="FF008080"/>
      <rgbColor rgb="FF0000FF"/>
      <rgbColor rgb="FF00CCFF"/>
      <rgbColor rgb="FFE6E6E6"/>
      <rgbColor rgb="FFE3E3E3"/>
      <rgbColor rgb="FFFFFF99"/>
      <rgbColor rgb="FF99CCFF"/>
      <rgbColor rgb="FFFF99CC"/>
      <rgbColor rgb="FFCC99FF"/>
      <rgbColor rgb="FFFFCC99"/>
      <rgbColor rgb="FF3366FF"/>
      <rgbColor rgb="FF33CCCC"/>
      <rgbColor rgb="FFBBE33D"/>
      <rgbColor rgb="FFFFBF00"/>
      <rgbColor rgb="FFFF9900"/>
      <rgbColor rgb="FFFF420E"/>
      <rgbColor rgb="FF666699"/>
      <rgbColor rgb="FFB3B3B3"/>
      <rgbColor rgb="FF004586"/>
      <rgbColor rgb="FF339966"/>
      <rgbColor rgb="FF003300"/>
      <rgbColor rgb="FF333300"/>
      <rgbColor rgb="FF993300"/>
      <rgbColor rgb="FF993366"/>
      <rgbColor rgb="FF333399"/>
      <rgbColor rgb="FF333333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alcChain" Target="calcChain.xml"/><Relationship Id="rId3" Type="http://schemas.openxmlformats.org/officeDocument/2006/relationships/worksheet" Target="worksheets/sheet3.xml"/><Relationship Id="rId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5" Type="http://schemas.openxmlformats.org/officeDocument/2006/relationships/theme" Target="theme/theme1.xml"/><Relationship Id="rId4" Type="http://schemas.openxmlformats.org/officeDocument/2006/relationships/pivotCacheDefinition" Target="pivotCache/pivotCacheDefinition1.xml"/></Relationships>
</file>

<file path=xl/pivotCache/_rels/pivotCacheDefinition1.xml.rels><?xml version="1.0" encoding="UTF-8" standalone="yes"?>
<Relationships xmlns="http://schemas.openxmlformats.org/package/2006/relationships"><Relationship Id="rId1" Type="http://schemas.openxmlformats.org/officeDocument/2006/relationships/pivotCacheRecords" Target="pivotCacheRecords1.xml"/></Relationships>
</file>

<file path=xl/pivotCache/pivotCacheDefinition1.xml><?xml version="1.0" encoding="utf-8"?>
<pivotCacheDefinition xmlns="http://schemas.openxmlformats.org/spreadsheetml/2006/main" xmlns:r="http://schemas.openxmlformats.org/officeDocument/2006/relationships" xmlns:mc="http://schemas.openxmlformats.org/markup-compatibility/2006" xmlns:xr="http://schemas.microsoft.com/office/spreadsheetml/2014/revision" mc:Ignorable="xr" r:id="rId1" refreshedBy="DUVERNOIS Arnaud" refreshedDate="45303.620976620368" createdVersion="8" refreshedVersion="8" minRefreshableVersion="3" recordCount="9" xr:uid="{CED20A43-B193-4F28-8219-117AF04F967D}">
  <cacheSource type="worksheet">
    <worksheetSource name="Tableau1"/>
  </cacheSource>
  <cacheFields count="9">
    <cacheField name="CE" numFmtId="0">
      <sharedItems count="2">
        <s v="1er CE"/>
        <s v="2ème CE"/>
      </sharedItems>
    </cacheField>
    <cacheField name="date" numFmtId="14">
      <sharedItems containsSemiMixedTypes="0" containsNonDate="0" containsDate="1" containsString="0" minDate="2023-09-08T00:00:00" maxDate="2023-11-08T00:00:00"/>
    </cacheField>
    <cacheField name="Services" numFmtId="0">
      <sharedItems count="3">
        <s v="SEM"/>
        <s v="DAAB"/>
        <s v="DSI"/>
      </sharedItems>
    </cacheField>
    <cacheField name="Salle, local, pièce" numFmtId="0">
      <sharedItems count="8">
        <s v="Salle 1"/>
        <s v="Salle de réunion"/>
        <s v="Salle 3"/>
        <s v="Salle 5"/>
        <s v="Salle de pause"/>
        <s v="Salle 9"/>
        <s v="Salle 11"/>
        <s v="Salle 12"/>
      </sharedItems>
    </cacheField>
    <cacheField name="Demandes" numFmtId="0">
      <sharedItems count="9">
        <s v="Dalles PVC décollées"/>
        <s v="Panneau d'affichage en liège d’affichage "/>
        <s v="Fenêtre à changer"/>
        <s v="Rénovation plafond"/>
        <s v="Installation de prises de courant"/>
        <s v="Installation tableau numérique"/>
        <s v="Installation vidéo projecteur"/>
        <s v="Changement sol"/>
        <s v="Ventilateurs / Clim en panne"/>
      </sharedItems>
    </cacheField>
    <cacheField name="Action" numFmtId="0">
      <sharedItems/>
    </cacheField>
    <cacheField name="Date de l’action" numFmtId="164">
      <sharedItems containsDate="1" containsMixedTypes="1" minDate="2023-09-22T00:00:00" maxDate="2024-01-06T00:00:00"/>
    </cacheField>
    <cacheField name="Réponse" numFmtId="0">
      <sharedItems count="7">
        <s v="Nouveu logiciel : Pas de visibilité actuellement sur les demandes passées en 2023._x000a_Le SEM reformulera les demandes non réalisées."/>
        <s v="En attente de devis."/>
        <s v="Pas de budget."/>
        <s v="Intervention semaine 5."/>
        <s v="Tableau en commande."/>
        <s v="Réalisé pendant les vacances de Noël."/>
        <s v="En attente de réponse"/>
      </sharedItems>
    </cacheField>
    <cacheField name="Date réponse" numFmtId="164">
      <sharedItems containsSemiMixedTypes="0" containsNonDate="0" containsDate="1" containsString="0" minDate="2023-11-27T00:00:00" maxDate="2024-01-12T00:00:00"/>
    </cacheField>
  </cacheFields>
  <extLst>
    <ext xmlns:x14="http://schemas.microsoft.com/office/spreadsheetml/2009/9/main" uri="{725AE2AE-9491-48be-B2B4-4EB974FC3084}">
      <x14:pivotCacheDefinition/>
    </ext>
  </extLst>
</pivotCacheDefinition>
</file>

<file path=xl/pivotCache/pivotCacheRecords1.xml><?xml version="1.0" encoding="utf-8"?>
<pivotCacheRecords xmlns="http://schemas.openxmlformats.org/spreadsheetml/2006/main" xmlns:r="http://schemas.openxmlformats.org/officeDocument/2006/relationships" xmlns:mc="http://schemas.openxmlformats.org/markup-compatibility/2006" xmlns:xr="http://schemas.microsoft.com/office/spreadsheetml/2014/revision" mc:Ignorable="xr" count="9">
  <r>
    <x v="0"/>
    <d v="2023-09-08T00:00:00"/>
    <x v="0"/>
    <x v="0"/>
    <x v="0"/>
    <s v="TICKET n° 28982"/>
    <d v="2023-09-22T00:00:00"/>
    <x v="0"/>
    <d v="2023-11-27T00:00:00"/>
  </r>
  <r>
    <x v="0"/>
    <d v="2023-09-08T00:00:00"/>
    <x v="0"/>
    <x v="1"/>
    <x v="1"/>
    <s v="TICKET n° 28991"/>
    <d v="2023-09-22T00:00:00"/>
    <x v="0"/>
    <d v="2023-11-27T00:00:00"/>
  </r>
  <r>
    <x v="1"/>
    <d v="2023-09-08T00:00:00"/>
    <x v="1"/>
    <x v="2"/>
    <x v="2"/>
    <s v="Achat prestataire"/>
    <d v="2023-12-20T00:00:00"/>
    <x v="1"/>
    <d v="2024-01-08T00:00:00"/>
  </r>
  <r>
    <x v="1"/>
    <d v="2023-11-07T00:00:00"/>
    <x v="1"/>
    <x v="3"/>
    <x v="3"/>
    <s v="TICKET n° 28979"/>
    <d v="2023-12-20T00:00:00"/>
    <x v="2"/>
    <d v="2024-01-08T00:00:00"/>
  </r>
  <r>
    <x v="1"/>
    <d v="2023-11-07T00:00:00"/>
    <x v="0"/>
    <x v="4"/>
    <x v="4"/>
    <s v="TICKET n° 27888"/>
    <d v="2024-01-05T00:00:00"/>
    <x v="3"/>
    <d v="2024-01-09T00:00:00"/>
  </r>
  <r>
    <x v="1"/>
    <d v="2023-11-07T00:00:00"/>
    <x v="2"/>
    <x v="5"/>
    <x v="5"/>
    <s v="Achat prestataire"/>
    <d v="2023-12-20T00:00:00"/>
    <x v="4"/>
    <d v="2024-01-04T00:00:00"/>
  </r>
  <r>
    <x v="1"/>
    <d v="2023-11-07T00:00:00"/>
    <x v="2"/>
    <x v="1"/>
    <x v="6"/>
    <s v="Achat prestataire"/>
    <s v="20/12/23_x000a_05/01/24"/>
    <x v="1"/>
    <d v="2024-01-04T00:00:00"/>
  </r>
  <r>
    <x v="1"/>
    <d v="2023-11-07T00:00:00"/>
    <x v="1"/>
    <x v="6"/>
    <x v="7"/>
    <s v="TICKET n°26912"/>
    <d v="2023-12-20T00:00:00"/>
    <x v="5"/>
    <d v="2024-01-05T00:00:00"/>
  </r>
  <r>
    <x v="1"/>
    <d v="2023-11-07T00:00:00"/>
    <x v="0"/>
    <x v="7"/>
    <x v="8"/>
    <s v="Intervention prestataire"/>
    <d v="2023-12-20T00:00:00"/>
    <x v="6"/>
    <d v="2024-01-11T00:00:00"/>
  </r>
</pivotCacheRecords>
</file>

<file path=xl/pivotTables/_rels/pivotTable1.xml.rels><?xml version="1.0" encoding="UTF-8" standalone="yes"?>
<Relationships xmlns="http://schemas.openxmlformats.org/package/2006/relationships"><Relationship Id="rId1" Type="http://schemas.openxmlformats.org/officeDocument/2006/relationships/pivotCacheDefinition" Target="../pivotCache/pivotCacheDefinition1.xml"/></Relationships>
</file>

<file path=xl/pivotTables/pivotTable1.xml><?xml version="1.0" encoding="utf-8"?>
<pivotTableDefinition xmlns="http://schemas.openxmlformats.org/spreadsheetml/2006/main" xmlns:mc="http://schemas.openxmlformats.org/markup-compatibility/2006" xmlns:xr="http://schemas.microsoft.com/office/spreadsheetml/2014/revision" mc:Ignorable="xr" xr:uid="{B95BAEA2-4007-47ED-8537-4B1848D5A399}" name="Tableau croisé dynamique2" cacheId="10" applyNumberFormats="0" applyBorderFormats="0" applyFontFormats="0" applyPatternFormats="0" applyAlignmentFormats="0" applyWidthHeightFormats="1" dataCaption="Valeurs" updatedVersion="8" minRefreshableVersion="3" useAutoFormatting="1" itemPrintTitles="1" createdVersion="8" indent="0" compact="0" compactData="0" multipleFieldFilters="0">
  <location ref="E13:G16" firstHeaderRow="1" firstDataRow="1" firstDataCol="3" rowPageCount="2" colPageCount="1"/>
  <pivotFields count="9">
    <pivotField axis="axisPage" compact="0" outline="0" showAll="0" defaultSubtotal="0">
      <items count="2">
        <item x="0"/>
        <item x="1"/>
      </items>
    </pivotField>
    <pivotField compact="0" numFmtId="14" outline="0" showAll="0" defaultSubtotal="0"/>
    <pivotField axis="axisPage" compact="0" outline="0" showAll="0" defaultSubtotal="0">
      <items count="3">
        <item x="1"/>
        <item x="2"/>
        <item x="0"/>
      </items>
    </pivotField>
    <pivotField axis="axisRow" compact="0" outline="0" showAll="0" defaultSubtotal="0">
      <items count="8">
        <item x="0"/>
        <item x="6"/>
        <item x="7"/>
        <item x="2"/>
        <item x="3"/>
        <item x="5"/>
        <item x="4"/>
        <item x="1"/>
      </items>
    </pivotField>
    <pivotField axis="axisRow" compact="0" outline="0" showAll="0" defaultSubtotal="0">
      <items count="9">
        <item x="7"/>
        <item x="0"/>
        <item x="2"/>
        <item x="4"/>
        <item x="5"/>
        <item x="6"/>
        <item x="1"/>
        <item x="3"/>
        <item x="8"/>
      </items>
    </pivotField>
    <pivotField compact="0" outline="0" showAll="0" defaultSubtotal="0"/>
    <pivotField compact="0" outline="0" showAll="0" defaultSubtotal="0"/>
    <pivotField axis="axisRow" compact="0" outline="0" showAll="0" defaultSubtotal="0">
      <items count="7">
        <item x="1"/>
        <item x="6"/>
        <item x="3"/>
        <item x="0"/>
        <item x="2"/>
        <item x="5"/>
        <item x="4"/>
      </items>
    </pivotField>
    <pivotField compact="0" numFmtId="164" outline="0" showAll="0" defaultSubtotal="0"/>
  </pivotFields>
  <rowFields count="3">
    <field x="3"/>
    <field x="4"/>
    <field x="7"/>
  </rowFields>
  <rowItems count="3">
    <i>
      <x/>
      <x v="1"/>
      <x v="3"/>
    </i>
    <i>
      <x v="7"/>
      <x v="6"/>
      <x v="3"/>
    </i>
    <i t="grand">
      <x/>
    </i>
  </rowItems>
  <colItems count="1">
    <i/>
  </colItems>
  <pageFields count="2">
    <pageField fld="0" item="0" hier="-1"/>
    <pageField fld="2" hier="-1"/>
  </pageFields>
  <pivotTableStyleInfo name="PivotStyleLight16" showRowHeaders="1" showColHeaders="1" showRowStripes="0" showColStripes="0" showLastColumn="1"/>
  <extLst>
    <ext xmlns:x14="http://schemas.microsoft.com/office/spreadsheetml/2009/9/main" uri="{962EF5D1-5CA2-4c93-8EF4-DBF5C05439D2}">
      <x14:pivotTableDefinition xmlns:xm="http://schemas.microsoft.com/office/excel/2006/main" hideValuesRow="1"/>
    </ext>
    <ext xmlns:xpdl="http://schemas.microsoft.com/office/spreadsheetml/2016/pivotdefaultlayout" uri="{747A6164-185A-40DC-8AA5-F01512510D54}">
      <xpdl:pivotTableDefinition16 EnabledSubtotalsDefault="0" SubtotalsOnTopDefault="0"/>
    </ext>
  </extLst>
</pivotTableDefinition>
</file>

<file path=xl/tables/table1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1" xr:uid="{599D73EE-6956-4C0A-B48C-D7B05D78D197}" name="Tableau1" displayName="Tableau1" ref="B4:J13" totalsRowShown="0" headerRowDxfId="0" headerRowBorderDxfId="11" tableBorderDxfId="12" totalsRowBorderDxfId="10">
  <autoFilter ref="B4:J13" xr:uid="{599D73EE-6956-4C0A-B48C-D7B05D78D197}"/>
  <tableColumns count="9">
    <tableColumn id="1" xr3:uid="{D0124B75-5C4F-44E0-9886-6EFEE2F0AEA7}" name="CE" dataDxfId="9"/>
    <tableColumn id="2" xr3:uid="{94BC36EB-D798-4EBB-9A94-7B9FE51B0C96}" name="date" dataDxfId="8"/>
    <tableColumn id="3" xr3:uid="{BB30D91B-FCE0-4039-8D9B-F34AA30EBC3A}" name="Services" dataDxfId="7"/>
    <tableColumn id="4" xr3:uid="{CE383FB6-0D1B-4557-8D55-B4298B92E771}" name="Salle, local, pièce" dataDxfId="6"/>
    <tableColumn id="5" xr3:uid="{D292B62A-4741-4DE2-AF42-DBE93924A18A}" name="Demandes" dataDxfId="5"/>
    <tableColumn id="6" xr3:uid="{2A3EEA38-1DBF-425B-A6BE-16F98EE12EF9}" name="Action" dataDxfId="4"/>
    <tableColumn id="7" xr3:uid="{017ECFAE-9662-4624-AE95-4353EA00EB88}" name="Date de l’action" dataDxfId="3"/>
    <tableColumn id="8" xr3:uid="{760839E9-B3D2-4CAD-ADDA-D5010E45B928}" name="Réponse" dataDxfId="2"/>
    <tableColumn id="9" xr3:uid="{3C94847D-5C96-4057-BC3C-D2203F8CF512}" name="Date réponse" dataDxfId="1"/>
  </tableColumns>
  <tableStyleInfo name="TableStyleLight10" showFirstColumn="0" showLastColumn="0" showRowStripes="1" showColumnStripes="0"/>
</table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table" Target="../tables/table1.xml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ivotTable" Target="../pivotTables/pivotTable1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B250A12C-C637-4965-8397-E824B50A2DF1}">
  <dimension ref="B3:C14"/>
  <sheetViews>
    <sheetView workbookViewId="0">
      <selection activeCell="C31" sqref="C31"/>
    </sheetView>
  </sheetViews>
  <sheetFormatPr baseColWidth="10" defaultRowHeight="12.75" x14ac:dyDescent="0.2"/>
  <sheetData>
    <row r="3" spans="2:3" x14ac:dyDescent="0.2">
      <c r="B3" s="13" t="s">
        <v>49</v>
      </c>
      <c r="C3" s="13" t="s">
        <v>1</v>
      </c>
    </row>
    <row r="4" spans="2:3" x14ac:dyDescent="0.2">
      <c r="B4" s="14" t="s">
        <v>11</v>
      </c>
      <c r="C4" s="14" t="s">
        <v>10</v>
      </c>
    </row>
    <row r="5" spans="2:3" x14ac:dyDescent="0.2">
      <c r="B5" s="14" t="s">
        <v>12</v>
      </c>
      <c r="C5" s="14" t="s">
        <v>15</v>
      </c>
    </row>
    <row r="6" spans="2:3" x14ac:dyDescent="0.2">
      <c r="B6" s="14" t="s">
        <v>16</v>
      </c>
      <c r="C6" s="14" t="s">
        <v>50</v>
      </c>
    </row>
    <row r="7" spans="2:3" x14ac:dyDescent="0.2">
      <c r="B7" s="14"/>
      <c r="C7" s="14"/>
    </row>
    <row r="8" spans="2:3" x14ac:dyDescent="0.2">
      <c r="B8" s="14"/>
      <c r="C8" s="14"/>
    </row>
    <row r="9" spans="2:3" x14ac:dyDescent="0.2">
      <c r="B9" s="14"/>
      <c r="C9" s="14"/>
    </row>
    <row r="10" spans="2:3" x14ac:dyDescent="0.2">
      <c r="B10" s="14"/>
      <c r="C10" s="14"/>
    </row>
    <row r="11" spans="2:3" x14ac:dyDescent="0.2">
      <c r="B11" s="14"/>
      <c r="C11" s="14"/>
    </row>
    <row r="12" spans="2:3" x14ac:dyDescent="0.2">
      <c r="B12" s="14"/>
      <c r="C12" s="14"/>
    </row>
    <row r="13" spans="2:3" x14ac:dyDescent="0.2">
      <c r="B13" s="14"/>
      <c r="C13" s="14"/>
    </row>
    <row r="14" spans="2:3" x14ac:dyDescent="0.2">
      <c r="B14" s="14"/>
      <c r="C14" s="14"/>
    </row>
  </sheetData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dimension ref="B3:J13"/>
  <sheetViews>
    <sheetView showGridLines="0" zoomScaleNormal="100" workbookViewId="0">
      <pane ySplit="4" topLeftCell="A5" activePane="bottomLeft" state="frozen"/>
      <selection pane="bottomLeft" activeCell="F12" sqref="F12"/>
    </sheetView>
  </sheetViews>
  <sheetFormatPr baseColWidth="10" defaultColWidth="11.5703125" defaultRowHeight="12.75" x14ac:dyDescent="0.2"/>
  <cols>
    <col min="1" max="1" width="7.140625" customWidth="1"/>
    <col min="2" max="2" width="10.85546875" customWidth="1"/>
    <col min="3" max="4" width="14.42578125" customWidth="1"/>
    <col min="5" max="5" width="25.28515625" customWidth="1"/>
    <col min="6" max="6" width="64.85546875" customWidth="1"/>
    <col min="7" max="7" width="19.85546875" customWidth="1"/>
    <col min="8" max="8" width="18.85546875" customWidth="1"/>
    <col min="9" max="9" width="45" customWidth="1"/>
    <col min="10" max="10" width="16.85546875" customWidth="1"/>
  </cols>
  <sheetData>
    <row r="3" spans="2:10" ht="24.4" customHeight="1" x14ac:dyDescent="0.2">
      <c r="B3" s="18"/>
      <c r="C3" s="18"/>
      <c r="D3" s="18"/>
      <c r="E3" s="18"/>
      <c r="F3" s="18"/>
      <c r="G3" s="18"/>
      <c r="H3" s="18"/>
      <c r="I3" s="19" t="s">
        <v>0</v>
      </c>
      <c r="J3" s="19"/>
    </row>
    <row r="4" spans="2:10" ht="15" x14ac:dyDescent="0.2">
      <c r="B4" s="23" t="s">
        <v>1</v>
      </c>
      <c r="C4" s="24" t="s">
        <v>2</v>
      </c>
      <c r="D4" s="24" t="s">
        <v>3</v>
      </c>
      <c r="E4" s="32" t="s">
        <v>4</v>
      </c>
      <c r="F4" s="32" t="s">
        <v>5</v>
      </c>
      <c r="G4" s="32" t="s">
        <v>6</v>
      </c>
      <c r="H4" s="33" t="s">
        <v>7</v>
      </c>
      <c r="I4" s="32" t="s">
        <v>8</v>
      </c>
      <c r="J4" s="34" t="s">
        <v>9</v>
      </c>
    </row>
    <row r="5" spans="2:10" ht="57" x14ac:dyDescent="0.2">
      <c r="B5" s="21" t="s">
        <v>10</v>
      </c>
      <c r="C5" s="8">
        <v>45177</v>
      </c>
      <c r="D5" s="7" t="s">
        <v>11</v>
      </c>
      <c r="E5" s="7" t="s">
        <v>18</v>
      </c>
      <c r="F5" s="9" t="s">
        <v>24</v>
      </c>
      <c r="G5" s="9" t="s">
        <v>36</v>
      </c>
      <c r="H5" s="10">
        <v>45191</v>
      </c>
      <c r="I5" s="11" t="s">
        <v>39</v>
      </c>
      <c r="J5" s="22">
        <v>45257</v>
      </c>
    </row>
    <row r="6" spans="2:10" ht="57" x14ac:dyDescent="0.2">
      <c r="B6" s="21" t="s">
        <v>10</v>
      </c>
      <c r="C6" s="8">
        <v>45177</v>
      </c>
      <c r="D6" s="7" t="s">
        <v>11</v>
      </c>
      <c r="E6" s="7" t="s">
        <v>21</v>
      </c>
      <c r="F6" s="9" t="s">
        <v>25</v>
      </c>
      <c r="G6" s="9" t="s">
        <v>37</v>
      </c>
      <c r="H6" s="10">
        <v>45191</v>
      </c>
      <c r="I6" s="11" t="s">
        <v>39</v>
      </c>
      <c r="J6" s="22">
        <v>45257</v>
      </c>
    </row>
    <row r="7" spans="2:10" ht="14.25" x14ac:dyDescent="0.2">
      <c r="B7" s="21" t="s">
        <v>15</v>
      </c>
      <c r="C7" s="8">
        <v>45177</v>
      </c>
      <c r="D7" s="7" t="s">
        <v>12</v>
      </c>
      <c r="E7" s="7" t="s">
        <v>22</v>
      </c>
      <c r="F7" s="11" t="s">
        <v>26</v>
      </c>
      <c r="G7" s="9" t="s">
        <v>45</v>
      </c>
      <c r="H7" s="10">
        <v>45280</v>
      </c>
      <c r="I7" s="11" t="s">
        <v>43</v>
      </c>
      <c r="J7" s="22">
        <v>45299</v>
      </c>
    </row>
    <row r="8" spans="2:10" ht="14.25" x14ac:dyDescent="0.2">
      <c r="B8" s="21" t="s">
        <v>15</v>
      </c>
      <c r="C8" s="8">
        <v>45237</v>
      </c>
      <c r="D8" s="7" t="s">
        <v>12</v>
      </c>
      <c r="E8" s="7" t="s">
        <v>17</v>
      </c>
      <c r="F8" s="11" t="s">
        <v>27</v>
      </c>
      <c r="G8" s="9" t="s">
        <v>38</v>
      </c>
      <c r="H8" s="10">
        <v>45280</v>
      </c>
      <c r="I8" s="11" t="s">
        <v>40</v>
      </c>
      <c r="J8" s="22">
        <v>45299</v>
      </c>
    </row>
    <row r="9" spans="2:10" ht="14.25" x14ac:dyDescent="0.2">
      <c r="B9" s="21" t="s">
        <v>15</v>
      </c>
      <c r="C9" s="8">
        <v>45237</v>
      </c>
      <c r="D9" s="7" t="s">
        <v>11</v>
      </c>
      <c r="E9" s="7" t="s">
        <v>23</v>
      </c>
      <c r="F9" s="9" t="s">
        <v>28</v>
      </c>
      <c r="G9" s="9" t="s">
        <v>35</v>
      </c>
      <c r="H9" s="10">
        <v>45296</v>
      </c>
      <c r="I9" s="11" t="s">
        <v>41</v>
      </c>
      <c r="J9" s="22">
        <v>45300</v>
      </c>
    </row>
    <row r="10" spans="2:10" ht="14.25" x14ac:dyDescent="0.2">
      <c r="B10" s="21" t="s">
        <v>15</v>
      </c>
      <c r="C10" s="8">
        <v>45237</v>
      </c>
      <c r="D10" s="7" t="s">
        <v>16</v>
      </c>
      <c r="E10" s="12" t="s">
        <v>29</v>
      </c>
      <c r="F10" s="9" t="s">
        <v>30</v>
      </c>
      <c r="G10" s="9" t="s">
        <v>45</v>
      </c>
      <c r="H10" s="10">
        <v>45280</v>
      </c>
      <c r="I10" s="11" t="s">
        <v>42</v>
      </c>
      <c r="J10" s="22">
        <v>45295</v>
      </c>
    </row>
    <row r="11" spans="2:10" ht="28.5" x14ac:dyDescent="0.2">
      <c r="B11" s="21" t="s">
        <v>15</v>
      </c>
      <c r="C11" s="8">
        <v>45237</v>
      </c>
      <c r="D11" s="7" t="s">
        <v>16</v>
      </c>
      <c r="E11" s="12" t="s">
        <v>21</v>
      </c>
      <c r="F11" s="9" t="s">
        <v>31</v>
      </c>
      <c r="G11" s="9" t="s">
        <v>45</v>
      </c>
      <c r="H11" s="10" t="s">
        <v>13</v>
      </c>
      <c r="I11" s="11" t="s">
        <v>43</v>
      </c>
      <c r="J11" s="22">
        <v>45295</v>
      </c>
    </row>
    <row r="12" spans="2:10" ht="14.25" x14ac:dyDescent="0.2">
      <c r="B12" s="21" t="s">
        <v>15</v>
      </c>
      <c r="C12" s="8">
        <v>45237</v>
      </c>
      <c r="D12" s="7" t="s">
        <v>12</v>
      </c>
      <c r="E12" s="12" t="s">
        <v>33</v>
      </c>
      <c r="F12" s="9" t="s">
        <v>32</v>
      </c>
      <c r="G12" s="9" t="s">
        <v>46</v>
      </c>
      <c r="H12" s="10">
        <v>45280</v>
      </c>
      <c r="I12" s="9" t="s">
        <v>14</v>
      </c>
      <c r="J12" s="22">
        <v>45296</v>
      </c>
    </row>
    <row r="13" spans="2:10" ht="28.5" x14ac:dyDescent="0.2">
      <c r="B13" s="25" t="s">
        <v>15</v>
      </c>
      <c r="C13" s="26">
        <v>45237</v>
      </c>
      <c r="D13" s="27" t="s">
        <v>11</v>
      </c>
      <c r="E13" s="28" t="s">
        <v>34</v>
      </c>
      <c r="F13" s="29" t="s">
        <v>44</v>
      </c>
      <c r="G13" s="29" t="s">
        <v>47</v>
      </c>
      <c r="H13" s="30">
        <v>45280</v>
      </c>
      <c r="I13" s="29" t="s">
        <v>48</v>
      </c>
      <c r="J13" s="31">
        <v>45302</v>
      </c>
    </row>
  </sheetData>
  <mergeCells count="3">
    <mergeCell ref="B3:E3"/>
    <mergeCell ref="F3:H3"/>
    <mergeCell ref="I3:J3"/>
  </mergeCells>
  <phoneticPr fontId="10" type="noConversion"/>
  <dataValidations count="2">
    <dataValidation type="list" allowBlank="1" showInputMessage="1" showErrorMessage="1" sqref="B5:B90" xr:uid="{3F560D0C-7D2D-4A43-96F7-3A87B43C492B}">
      <formula1>liste_CE</formula1>
    </dataValidation>
    <dataValidation type="list" allowBlank="1" showInputMessage="1" showErrorMessage="1" sqref="D5:D90" xr:uid="{C2267B2D-EA90-4A2D-8A49-95D54AD7391E}">
      <formula1>liste_services</formula1>
    </dataValidation>
  </dataValidations>
  <printOptions horizontalCentered="1"/>
  <pageMargins left="0.41666666666666702" right="0.41666666666666702" top="0.69444444444444398" bottom="0.83333333333333304" header="0.511811023622047" footer="0.511811023622047"/>
  <pageSetup paperSize="9" scale="70" orientation="portrait" useFirstPageNumber="1" horizontalDpi="300" verticalDpi="300"/>
  <tableParts count="1">
    <tablePart r:id="rId1"/>
  </tableParts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800-000000000000}">
  <dimension ref="A2:XFC72"/>
  <sheetViews>
    <sheetView showGridLines="0" tabSelected="1" zoomScaleNormal="100" workbookViewId="0">
      <selection activeCell="G11" sqref="G11"/>
    </sheetView>
  </sheetViews>
  <sheetFormatPr baseColWidth="10" defaultColWidth="11.5703125" defaultRowHeight="20.100000000000001" customHeight="1" x14ac:dyDescent="0.2"/>
  <cols>
    <col min="1" max="1" width="21.5703125" style="4" customWidth="1"/>
    <col min="2" max="2" width="25.28515625" style="4" customWidth="1"/>
    <col min="3" max="3" width="64.85546875" style="4" customWidth="1"/>
    <col min="4" max="4" width="45" style="4" customWidth="1"/>
    <col min="5" max="5" width="19.85546875" style="1" bestFit="1" customWidth="1"/>
    <col min="6" max="6" width="41.85546875" style="4" bestFit="1" customWidth="1"/>
    <col min="7" max="7" width="113" style="4" bestFit="1" customWidth="1"/>
    <col min="8" max="16383" width="11.5703125" style="4"/>
    <col min="16384" max="16384" width="11.5703125" style="1"/>
  </cols>
  <sheetData>
    <row r="2" spans="1:7" ht="20.100000000000001" customHeight="1" x14ac:dyDescent="0.2">
      <c r="A2" s="2"/>
      <c r="B2" s="20" t="s">
        <v>51</v>
      </c>
      <c r="C2" s="20"/>
      <c r="D2" s="20"/>
    </row>
    <row r="3" spans="1:7" ht="20.100000000000001" customHeight="1" x14ac:dyDescent="0.2">
      <c r="A3" s="17" t="s">
        <v>52</v>
      </c>
      <c r="B3" s="2"/>
      <c r="C3" s="2"/>
      <c r="D3" s="2"/>
    </row>
    <row r="4" spans="1:7" ht="20.100000000000001" customHeight="1" x14ac:dyDescent="0.2">
      <c r="A4" s="16" t="s">
        <v>10</v>
      </c>
      <c r="B4" s="15" t="s">
        <v>19</v>
      </c>
      <c r="C4" s="6" t="s">
        <v>5</v>
      </c>
      <c r="D4" s="6" t="s">
        <v>20</v>
      </c>
    </row>
    <row r="5" spans="1:7" ht="20.100000000000001" customHeight="1" x14ac:dyDescent="0.2">
      <c r="A5" s="17" t="s">
        <v>53</v>
      </c>
      <c r="B5" s="3" t="str">
        <f t="array" aca="1" ref="B5" ca="1">IFERROR(INDEX(local,SMALL(IF(ISNUMBER(SEARCH($A$4,CE)),ROW(INDIRECT("1:"&amp;ROWS(local)))),ROWS(1:$1))),"")</f>
        <v>Salle 1</v>
      </c>
      <c r="C5" s="3" t="str">
        <f t="array" aca="1" ref="C5" ca="1">IFERROR(INDEX(demande,SMALL(IF(ISNUMBER(SEARCH($A$4,CE)),ROW(INDIRECT("1:"&amp;ROWS(demande)))),ROWS(1:$1))),"")</f>
        <v>Dalles PVC décollées</v>
      </c>
      <c r="D5" s="3" t="str">
        <f t="array" aca="1" ref="D5" ca="1">IFERROR(INDEX(réponse,SMALL(IF(ISNUMBER(SEARCH($A$4,CE)),ROW(INDIRECT("1:"&amp;ROWS(réponse)))),ROWS(1:$1))),"")</f>
        <v>Nouveu logiciel : Pas de visibilité actuellement sur les demandes passées en 2023.
Le SEM reformulera les demandes non réalisées.</v>
      </c>
    </row>
    <row r="6" spans="1:7" ht="20.100000000000001" customHeight="1" x14ac:dyDescent="0.2">
      <c r="A6" s="16"/>
      <c r="B6" s="3" t="str">
        <f t="array" aca="1" ref="B6" ca="1">IFERROR(INDEX(local,SMALL(IF(ISNUMBER(SEARCH($A$4,CE)),ROW(INDIRECT("1:"&amp;ROWS(local)))),ROWS(1:$2))),"")</f>
        <v>Salle de réunion</v>
      </c>
      <c r="C6" s="3" t="str">
        <f t="array" aca="1" ref="C6" ca="1">IFERROR(INDEX(demande,SMALL(IF(ISNUMBER(SEARCH($A$4,CE)),ROW(INDIRECT("1:"&amp;ROWS(demande)))),ROWS(1:$2))),"")</f>
        <v xml:space="preserve">Panneau d'affichage en liège d’affichage </v>
      </c>
      <c r="D6" s="3" t="str">
        <f t="array" aca="1" ref="D6" ca="1">IFERROR(INDEX(réponse,SMALL(IF(ISNUMBER(SEARCH($A$4,CE)),ROW(INDIRECT("1:"&amp;ROWS(réponse)))),ROWS(1:$2))),"")</f>
        <v>Nouveu logiciel : Pas de visibilité actuellement sur les demandes passées en 2023.
Le SEM reformulera les demandes non réalisées.</v>
      </c>
    </row>
    <row r="7" spans="1:7" ht="20.100000000000001" customHeight="1" x14ac:dyDescent="0.2">
      <c r="B7" s="3" t="str">
        <f t="array" aca="1" ref="B7" ca="1">IFERROR(INDEX(local,SMALL(IF(ISNUMBER(SEARCH($A$4,CE)),ROW(INDIRECT("1:"&amp;ROWS(local)))),ROWS(1:$3))),"")</f>
        <v/>
      </c>
      <c r="C7" s="3" t="str">
        <f t="array" aca="1" ref="C7" ca="1">IFERROR(INDEX(demande,SMALL(IF(ISNUMBER(SEARCH($A$4,CE)),ROW(INDIRECT("1:"&amp;ROWS(demande)))),ROWS(1:$3))),"")</f>
        <v/>
      </c>
      <c r="D7" s="3" t="str">
        <f t="array" aca="1" ref="D7" ca="1">IFERROR(INDEX(réponse,SMALL(IF(ISNUMBER(SEARCH($A$4,CE)),ROW(INDIRECT("1:"&amp;ROWS(réponse)))),ROWS(1:$3))),"")</f>
        <v/>
      </c>
    </row>
    <row r="8" spans="1:7" ht="20.100000000000001" customHeight="1" x14ac:dyDescent="0.2">
      <c r="A8" s="2"/>
      <c r="B8" s="3" t="str">
        <f t="array" aca="1" ref="B8" ca="1">IFERROR(INDEX(local,SMALL(IF(ISNUMBER(SEARCH($A$4,CE)),ROW(INDIRECT("1:"&amp;ROWS(local)))),ROWS(1:$4))),"")</f>
        <v/>
      </c>
      <c r="C8" s="3" t="str">
        <f t="array" aca="1" ref="C8" ca="1">IFERROR(INDEX(demande,SMALL(IF(ISNUMBER(SEARCH($A$4,CE)),ROW(INDIRECT("1:"&amp;ROWS(demande)))),ROWS(1:$4))),"")</f>
        <v/>
      </c>
      <c r="D8" s="3" t="str">
        <f t="array" aca="1" ref="D8" ca="1">IFERROR(INDEX(réponse,SMALL(IF(ISNUMBER(SEARCH($A$4,CE)),ROW(INDIRECT("1:"&amp;ROWS(réponse)))),ROWS(1:$4))),"")</f>
        <v/>
      </c>
    </row>
    <row r="9" spans="1:7" ht="20.100000000000001" customHeight="1" x14ac:dyDescent="0.2">
      <c r="A9" s="2"/>
      <c r="B9" s="3" t="str">
        <f t="array" aca="1" ref="B9" ca="1">IFERROR(INDEX(local,SMALL(IF(ISNUMBER(SEARCH($A$4,CE)),ROW(INDIRECT("1:"&amp;ROWS(local)))),ROWS(1:$5))),"")</f>
        <v/>
      </c>
      <c r="C9" s="3" t="str">
        <f t="array" aca="1" ref="C9" ca="1">IFERROR(INDEX(demande,SMALL(IF(ISNUMBER(SEARCH($A$4,CE)),ROW(INDIRECT("1:"&amp;ROWS(demande)))),ROWS(1:$5))),"")</f>
        <v/>
      </c>
      <c r="D9" s="3" t="str">
        <f ca="1">IFERROR(INDEX(réponse,SMALL(IF(ISNUMBER(SEARCH($A$4,CE)),ROW(INDIRECT("1:"&amp;ROWS(réponse)))),ROWS(1:$5))),"")</f>
        <v/>
      </c>
    </row>
    <row r="10" spans="1:7" ht="20.100000000000001" customHeight="1" x14ac:dyDescent="0.2">
      <c r="A10" s="2"/>
      <c r="B10" s="3" t="str">
        <f t="array" aca="1" ref="B10" ca="1">IFERROR(INDEX(local,SMALL(IF(ISNUMBER(SEARCH($A$4,CE)),ROW(INDIRECT("1:"&amp;ROWS(local)))),ROWS(1:$6))),"")</f>
        <v/>
      </c>
      <c r="C10" s="3" t="str">
        <f t="array" aca="1" ref="C10" ca="1">IFERROR(INDEX(demande,SMALL(IF(ISNUMBER(SEARCH($A$4,CE)),ROW(INDIRECT("1:"&amp;ROWS(demande)))),ROWS(1:$6))),"")</f>
        <v/>
      </c>
      <c r="D10" s="3" t="str">
        <f ca="1">IFERROR(INDEX(réponse,SMALL(IF(ISNUMBER(SEARCH($A$4,CE)),ROW(INDIRECT("1:"&amp;ROWS(réponse)))),ROWS(1:$6))),"")</f>
        <v/>
      </c>
      <c r="E10" s="35" t="s">
        <v>1</v>
      </c>
      <c r="F10" t="s">
        <v>10</v>
      </c>
    </row>
    <row r="11" spans="1:7" ht="20.100000000000001" customHeight="1" x14ac:dyDescent="0.2">
      <c r="A11" s="2"/>
      <c r="B11" s="3" t="str">
        <f t="array" aca="1" ref="B11" ca="1">IFERROR(INDEX(local,SMALL(IF(ISNUMBER(SEARCH($A$4,CE)),ROW(INDIRECT("1:"&amp;ROWS(local)))),ROWS(1:$7))),"")</f>
        <v/>
      </c>
      <c r="C11" s="3" t="str">
        <f t="array" aca="1" ref="C11" ca="1">IFERROR(INDEX(demande,SMALL(IF(ISNUMBER(SEARCH($A$4,CE)),ROW(INDIRECT("1:"&amp;ROWS(demande)))),ROWS(1:$7))),"")</f>
        <v/>
      </c>
      <c r="D11" s="3" t="str">
        <f ca="1">IFERROR(INDEX(réponse,SMALL(IF(ISNUMBER(SEARCH($A$4,CE)),ROW(INDIRECT("1:"&amp;ROWS(réponse)))),ROWS(1:$7))),"")</f>
        <v/>
      </c>
      <c r="E11" s="35" t="s">
        <v>3</v>
      </c>
      <c r="F11" t="s">
        <v>54</v>
      </c>
    </row>
    <row r="12" spans="1:7" ht="20.100000000000001" customHeight="1" x14ac:dyDescent="0.2">
      <c r="A12" s="2"/>
      <c r="B12" s="3" t="str">
        <f t="array" aca="1" ref="B12" ca="1">IFERROR(INDEX(local,SMALL(IF(ISNUMBER(SEARCH($A$4,CE)),ROW(INDIRECT("1:"&amp;ROWS(local)))),ROWS(1:$8))),"")</f>
        <v/>
      </c>
      <c r="C12" s="3" t="str">
        <f t="array" aca="1" ref="C12" ca="1">IFERROR(INDEX(demande,SMALL(IF(ISNUMBER(SEARCH($A$4,CE)),ROW(INDIRECT("1:"&amp;ROWS(demande)))),ROWS(1:$8))),"")</f>
        <v/>
      </c>
      <c r="D12" s="3" t="str">
        <f t="array" aca="1" ref="D12" ca="1">IFERROR(INDEX(réponse,SMALL(IF(ISNUMBER(SEARCH($A$4,CE)),ROW(INDIRECT("1:"&amp;ROWS(réponse)))),ROWS(1:$8))),"")</f>
        <v/>
      </c>
    </row>
    <row r="13" spans="1:7" ht="20.100000000000001" customHeight="1" x14ac:dyDescent="0.2">
      <c r="A13" s="2"/>
      <c r="B13" s="3" t="str">
        <f t="array" aca="1" ref="B13" ca="1">IFERROR(INDEX(local,SMALL(IF(ISNUMBER(SEARCH($A$4,CE)),ROW(INDIRECT("1:"&amp;ROWS(local)))),ROWS(1:$9))),"")</f>
        <v/>
      </c>
      <c r="C13" s="3" t="str">
        <f t="array" aca="1" ref="C13" ca="1">IFERROR(INDEX(demande,SMALL(IF(ISNUMBER(SEARCH($A$4,CE)),ROW(INDIRECT("1:"&amp;ROWS(demande)))),ROWS(1:$9))),"")</f>
        <v/>
      </c>
      <c r="D13" s="3" t="str">
        <f ca="1">IFERROR(INDEX(réponse,SMALL(IF(ISNUMBER(SEARCH($A$4,CE)),ROW(INDIRECT("1:"&amp;ROWS(réponse)))),ROWS(1:$9))),"")</f>
        <v/>
      </c>
      <c r="E13" s="35" t="s">
        <v>4</v>
      </c>
      <c r="F13" s="35" t="s">
        <v>5</v>
      </c>
      <c r="G13" s="35" t="s">
        <v>8</v>
      </c>
    </row>
    <row r="14" spans="1:7" ht="20.100000000000001" customHeight="1" x14ac:dyDescent="0.2">
      <c r="B14" s="4" t="str">
        <f t="array" aca="1" ref="B14" ca="1">IFERROR(INDEX(local,SMALL(IF(ISNUMBER(SEARCH($A$4,CE)),ROW(INDIRECT("1:"&amp;ROWS(local)))),ROWS(1:$10))),"")</f>
        <v/>
      </c>
      <c r="C14" s="4" t="str">
        <f t="array" aca="1" ref="C14" ca="1">IFERROR(INDEX(demande,SMALL(IF(ISNUMBER(SEARCH($A$4,CE)),ROW(INDIRECT("1:"&amp;ROWS(demande)))),ROWS(1:$10))),"")</f>
        <v/>
      </c>
      <c r="D14" s="4" t="str">
        <f ca="1">IFERROR(INDEX(réponse,SMALL(IF(ISNUMBER(SEARCH($A$4,CE)),ROW(INDIRECT("1:"&amp;ROWS(réponse)))),ROWS(1:$10))),"")</f>
        <v/>
      </c>
      <c r="E14" t="s">
        <v>18</v>
      </c>
      <c r="F14" t="s">
        <v>24</v>
      </c>
      <c r="G14" t="s">
        <v>39</v>
      </c>
    </row>
    <row r="15" spans="1:7" ht="20.100000000000001" customHeight="1" x14ac:dyDescent="0.2">
      <c r="B15" s="4" t="str">
        <f t="array" aca="1" ref="B15" ca="1">IFERROR(INDEX(local,SMALL(IF(ISNUMBER(SEARCH($A$4,CE)),ROW(INDIRECT("1:"&amp;ROWS(local)))),ROWS($1:11))),"")</f>
        <v/>
      </c>
      <c r="C15" s="4" t="str">
        <f t="array" aca="1" ref="C15" ca="1">IFERROR(INDEX(demande,SMALL(IF(ISNUMBER(SEARCH($A$4,CE)),ROW(INDIRECT("1:"&amp;ROWS(demande)))),ROWS($1:11))),"")</f>
        <v/>
      </c>
      <c r="D15" s="5" t="str">
        <f ca="1">IFERROR(INDEX(réponse,SMALL(IF(ISNUMBER(SEARCH($A$4,CE)),ROW(INDIRECT("1:"&amp;ROWS(réponse)))),ROWS($1:11))),"")</f>
        <v/>
      </c>
      <c r="E15" t="s">
        <v>21</v>
      </c>
      <c r="F15" t="s">
        <v>25</v>
      </c>
      <c r="G15" t="s">
        <v>39</v>
      </c>
    </row>
    <row r="16" spans="1:7" ht="20.100000000000001" customHeight="1" x14ac:dyDescent="0.2">
      <c r="B16" s="4" t="str">
        <f t="array" aca="1" ref="B16" ca="1">IFERROR(INDEX(local,SMALL(IF(ISNUMBER(SEARCH($A$4,CE)),ROW(INDIRECT("1:"&amp;ROWS(local)))),ROWS($1:12))),"")</f>
        <v/>
      </c>
      <c r="C16" s="4" t="str">
        <f t="array" aca="1" ref="C16" ca="1">IFERROR(INDEX(demande,SMALL(IF(ISNUMBER(SEARCH($A$4,CE)),ROW(INDIRECT("1:"&amp;ROWS(demande)))),ROWS($1:12))),"")</f>
        <v/>
      </c>
      <c r="D16" s="5" t="str">
        <f ca="1">IFERROR(INDEX(réponse,SMALL(IF(ISNUMBER(SEARCH($A$4,CE)),ROW(INDIRECT("1:"&amp;ROWS(réponse)))),ROWS($1:12))),"")</f>
        <v/>
      </c>
      <c r="E16" t="s">
        <v>55</v>
      </c>
      <c r="F16"/>
      <c r="G16"/>
    </row>
    <row r="17" spans="1:7" ht="20.100000000000001" customHeight="1" x14ac:dyDescent="0.2">
      <c r="B17" s="4" t="str">
        <f t="array" aca="1" ref="B17" ca="1">IFERROR(INDEX(local,SMALL(IF(ISNUMBER(SEARCH($A$4,CE)),ROW(INDIRECT("1:"&amp;ROWS(local)))),ROWS($1:13))),"")</f>
        <v/>
      </c>
      <c r="C17" s="4" t="str">
        <f t="array" aca="1" ref="C17" ca="1">IFERROR(INDEX(demande,SMALL(IF(ISNUMBER(SEARCH($A$4,CE)),ROW(INDIRECT("1:"&amp;ROWS(demande)))),ROWS($1:13))),"")</f>
        <v/>
      </c>
      <c r="D17" s="4" t="str">
        <f ca="1">IFERROR(INDEX(réponse,SMALL(IF(ISNUMBER(SEARCH($A$4,CE)),ROW(INDIRECT("1:"&amp;ROWS(réponse)))),ROWS($1:13))),"")</f>
        <v/>
      </c>
      <c r="E17"/>
      <c r="F17"/>
      <c r="G17"/>
    </row>
    <row r="18" spans="1:7" ht="20.100000000000001" customHeight="1" x14ac:dyDescent="0.2">
      <c r="B18" s="4" t="str">
        <f t="array" aca="1" ref="B18" ca="1">IFERROR(INDEX(local,SMALL(IF(ISNUMBER(SEARCH($A$4,CE)),ROW(INDIRECT("1:"&amp;ROWS(local)))),ROWS($1:14))),"")</f>
        <v/>
      </c>
      <c r="C18" s="4" t="str">
        <f t="array" aca="1" ref="C18" ca="1">IFERROR(INDEX(demande,SMALL(IF(ISNUMBER(SEARCH($A$4,CE)),ROW(INDIRECT("1:"&amp;ROWS(demande)))),ROWS($1:14))),"")</f>
        <v/>
      </c>
      <c r="D18" s="4" t="str">
        <f ca="1">IFERROR(INDEX(réponse,SMALL(IF(ISNUMBER(SEARCH($A$4,CE)),ROW(INDIRECT("1:"&amp;ROWS(réponse)))),ROWS($1:14))),"")</f>
        <v/>
      </c>
      <c r="E18"/>
      <c r="F18"/>
      <c r="G18"/>
    </row>
    <row r="19" spans="1:7" ht="20.100000000000001" customHeight="1" x14ac:dyDescent="0.2">
      <c r="B19" s="4" t="str">
        <f t="array" aca="1" ref="B19" ca="1">IFERROR(INDEX(local,SMALL(IF(ISNUMBER(SEARCH($A$4,CE)),ROW(INDIRECT("1:"&amp;ROWS(local)))),ROWS($1:15))),"")</f>
        <v/>
      </c>
      <c r="C19" s="4" t="str">
        <f t="array" aca="1" ref="C19" ca="1">IFERROR(INDEX(demande,SMALL(IF(ISNUMBER(SEARCH($A$4,CE)),ROW(INDIRECT("1:"&amp;ROWS(demande)))),ROWS($1:15))),"")</f>
        <v/>
      </c>
      <c r="D19" s="4" t="str">
        <f ca="1">IFERROR(INDEX(réponse,SMALL(IF(ISNUMBER(SEARCH($A$4,CE)),ROW(INDIRECT("1:"&amp;ROWS(réponse)))),ROWS($1:15))),"")</f>
        <v/>
      </c>
      <c r="E19"/>
      <c r="F19"/>
      <c r="G19"/>
    </row>
    <row r="20" spans="1:7" ht="20.100000000000001" customHeight="1" x14ac:dyDescent="0.2">
      <c r="B20" s="4" t="str">
        <f t="array" aca="1" ref="B20" ca="1">IFERROR(INDEX(local,SMALL(IF(ISNUMBER(SEARCH($A$4,CE)),ROW(INDIRECT("1:"&amp;ROWS(local)))),ROWS($1:16))),"")</f>
        <v/>
      </c>
      <c r="C20" s="4" t="str">
        <f t="array" aca="1" ref="C20" ca="1">IFERROR(INDEX(demande,SMALL(IF(ISNUMBER(SEARCH($A$4,CE)),ROW(INDIRECT("1:"&amp;ROWS(demande)))),ROWS($1:16))),"")</f>
        <v/>
      </c>
      <c r="D20" s="4" t="str">
        <f t="array" aca="1" ref="D20" ca="1">IFERROR(INDEX(réponse,SMALL(IF(ISNUMBER(SEARCH($A$4,CE)),ROW(INDIRECT("1:"&amp;ROWS(réponse)))),ROWS($1:16))),"")</f>
        <v/>
      </c>
      <c r="E20"/>
      <c r="F20"/>
      <c r="G20"/>
    </row>
    <row r="21" spans="1:7" ht="20.100000000000001" customHeight="1" x14ac:dyDescent="0.2">
      <c r="B21" s="4" t="str">
        <f t="array" aca="1" ref="B21" ca="1">IFERROR(INDEX(local,SMALL(IF(ISNUMBER(SEARCH($A$4,CE)),ROW(INDIRECT("1:"&amp;ROWS(local)))),ROWS($1:17))),"")</f>
        <v/>
      </c>
      <c r="C21" s="4" t="str">
        <f t="array" aca="1" ref="C21" ca="1">IFERROR(INDEX(demande,SMALL(IF(ISNUMBER(SEARCH($A$4,CE)),ROW(INDIRECT("1:"&amp;ROWS(demande)))),ROWS($1:17))),"")</f>
        <v/>
      </c>
      <c r="D21" s="4" t="str">
        <f t="array" aca="1" ref="D21" ca="1">IFERROR(INDEX(réponse,SMALL(IF(ISNUMBER(SEARCH($A$4,CE)),ROW(INDIRECT("1:"&amp;ROWS(réponse)))),ROWS($1:17))),"")</f>
        <v/>
      </c>
      <c r="E21"/>
      <c r="F21"/>
      <c r="G21"/>
    </row>
    <row r="22" spans="1:7" ht="20.100000000000001" customHeight="1" x14ac:dyDescent="0.2">
      <c r="B22" s="4" t="str">
        <f t="array" aca="1" ref="B22" ca="1">IFERROR(INDEX(local,SMALL(IF(ISNUMBER(SEARCH($A$4,CE)),ROW(INDIRECT("1:"&amp;ROWS(local)))),ROWS($1:18))),"")</f>
        <v/>
      </c>
      <c r="C22" s="4" t="str">
        <f t="array" aca="1" ref="C22" ca="1">IFERROR(INDEX(demande,SMALL(IF(ISNUMBER(SEARCH($A$4,CE)),ROW(INDIRECT("1:"&amp;ROWS(demande)))),ROWS($1:18))),"")</f>
        <v/>
      </c>
      <c r="D22" s="4" t="str">
        <f t="array" aca="1" ref="D22" ca="1">IFERROR(INDEX(réponse,SMALL(IF(ISNUMBER(SEARCH($A$4,CE)),ROW(INDIRECT("1:"&amp;ROWS(réponse)))),ROWS($1:18))),"")</f>
        <v/>
      </c>
      <c r="E22"/>
      <c r="F22"/>
      <c r="G22"/>
    </row>
    <row r="23" spans="1:7" ht="20.100000000000001" customHeight="1" x14ac:dyDescent="0.2">
      <c r="B23" s="4" t="str">
        <f t="array" aca="1" ref="B23" ca="1">IFERROR(INDEX(local,SMALL(IF(ISNUMBER(SEARCH($A$4,CE)),ROW(INDIRECT("1:"&amp;ROWS(local)))),ROWS($1:19))),"")</f>
        <v/>
      </c>
      <c r="C23" s="4" t="str">
        <f t="array" aca="1" ref="C23" ca="1">IFERROR(INDEX(demande,SMALL(IF(ISNUMBER(SEARCH($A$4,CE)),ROW(INDIRECT("1:"&amp;ROWS(demande)))),ROWS($1:19))),"")</f>
        <v/>
      </c>
      <c r="D23" s="4" t="str">
        <f t="array" aca="1" ref="D23" ca="1">IFERROR(INDEX(réponse,SMALL(IF(ISNUMBER(SEARCH($A$4,CE)),ROW(INDIRECT("1:"&amp;ROWS(réponse)))),ROWS($1:19))),"")</f>
        <v/>
      </c>
      <c r="E23"/>
      <c r="F23"/>
      <c r="G23"/>
    </row>
    <row r="24" spans="1:7" ht="20.100000000000001" customHeight="1" x14ac:dyDescent="0.2">
      <c r="B24" s="4" t="str">
        <f t="array" aca="1" ref="B24" ca="1">IFERROR(INDEX(local,SMALL(IF(ISNUMBER(SEARCH($A$4,CE)),ROW(INDIRECT("1:"&amp;ROWS(local)))),ROWS($1:20))),"")</f>
        <v/>
      </c>
      <c r="C24" s="4" t="str">
        <f t="array" aca="1" ref="C24" ca="1">IFERROR(INDEX(demande,SMALL(IF(ISNUMBER(SEARCH($A$4,CE)),ROW(INDIRECT("1:"&amp;ROWS(demande)))),ROWS($1:20))),"")</f>
        <v/>
      </c>
      <c r="D24" s="4" t="str">
        <f t="array" aca="1" ref="D24" ca="1">IFERROR(INDEX(réponse,SMALL(IF(ISNUMBER(SEARCH($A$4,CE)),ROW(INDIRECT("1:"&amp;ROWS(réponse)))),ROWS($1:20))),"")</f>
        <v/>
      </c>
      <c r="E24"/>
      <c r="F24"/>
      <c r="G24"/>
    </row>
    <row r="25" spans="1:7" ht="20.100000000000001" customHeight="1" x14ac:dyDescent="0.2">
      <c r="B25" s="4" t="str">
        <f t="array" aca="1" ref="B25" ca="1">IFERROR(INDEX(local,SMALL(IF(ISNUMBER(SEARCH($A$4,CE)),ROW(INDIRECT("1:"&amp;ROWS(local)))),ROWS($1:21))),"")</f>
        <v/>
      </c>
      <c r="C25" s="4" t="str">
        <f t="array" aca="1" ref="C25" ca="1">IFERROR(INDEX(demande,SMALL(IF(ISNUMBER(SEARCH($A$4,CE)),ROW(INDIRECT("1:"&amp;ROWS(demande)))),ROWS($1:21))),"")</f>
        <v/>
      </c>
      <c r="D25" s="4" t="str">
        <f t="array" aca="1" ref="D25" ca="1">IFERROR(INDEX(réponse,SMALL(IF(ISNUMBER(SEARCH($A$4,CE)),ROW(INDIRECT("1:"&amp;ROWS(réponse)))),ROWS($1:21))),"")</f>
        <v/>
      </c>
      <c r="E25"/>
      <c r="F25"/>
      <c r="G25"/>
    </row>
    <row r="26" spans="1:7" ht="20.100000000000001" customHeight="1" x14ac:dyDescent="0.2">
      <c r="B26" s="4" t="str">
        <f t="array" aca="1" ref="B26" ca="1">IFERROR(INDEX(local,SMALL(IF(ISNUMBER(SEARCH($A$4,CE)),ROW(INDIRECT("1:"&amp;ROWS(local)))),ROWS($1:22))),"")</f>
        <v/>
      </c>
      <c r="C26" s="4" t="str">
        <f t="array" aca="1" ref="C26" ca="1">IFERROR(INDEX(demande,SMALL(IF(ISNUMBER(SEARCH($A$4,CE)),ROW(INDIRECT("1:"&amp;ROWS(demande)))),ROWS($1:22))),"")</f>
        <v/>
      </c>
      <c r="D26" s="4" t="str">
        <f t="array" aca="1" ref="D26" ca="1">IFERROR(INDEX(réponse,SMALL(IF(ISNUMBER(SEARCH($A$4,CE)),ROW(INDIRECT("1:"&amp;ROWS(réponse)))),ROWS($1:22))),"")</f>
        <v/>
      </c>
      <c r="E26"/>
      <c r="F26"/>
      <c r="G26"/>
    </row>
    <row r="27" spans="1:7" ht="20.100000000000001" customHeight="1" x14ac:dyDescent="0.2">
      <c r="B27" s="4" t="str">
        <f t="array" aca="1" ref="B27" ca="1">IFERROR(INDEX(local,SMALL(IF(ISNUMBER(SEARCH($A$4,CE)),ROW(INDIRECT("1:"&amp;ROWS(local)))),ROWS($1:23))),"")</f>
        <v/>
      </c>
      <c r="C27" s="4" t="str">
        <f t="array" aca="1" ref="C27" ca="1">IFERROR(INDEX(demande,SMALL(IF(ISNUMBER(SEARCH($A$4,CE)),ROW(INDIRECT("1:"&amp;ROWS(demande)))),ROWS($1:23))),"")</f>
        <v/>
      </c>
      <c r="D27" s="4" t="str">
        <f t="array" aca="1" ref="D27" ca="1">IFERROR(INDEX(réponse,SMALL(IF(ISNUMBER(SEARCH($A$4,CE)),ROW(INDIRECT("1:"&amp;ROWS(réponse)))),ROWS($1:23))),"")</f>
        <v/>
      </c>
      <c r="E27"/>
      <c r="F27"/>
      <c r="G27"/>
    </row>
    <row r="28" spans="1:7" ht="20.100000000000001" customHeight="1" x14ac:dyDescent="0.2">
      <c r="A28" s="1"/>
      <c r="B28" s="1"/>
      <c r="C28" s="1"/>
      <c r="D28" s="1"/>
      <c r="E28"/>
      <c r="F28"/>
      <c r="G28"/>
    </row>
    <row r="29" spans="1:7" ht="20.100000000000001" customHeight="1" x14ac:dyDescent="0.2">
      <c r="A29" s="1"/>
      <c r="B29" s="1"/>
      <c r="C29" s="1"/>
      <c r="D29" s="1"/>
      <c r="E29"/>
      <c r="F29"/>
      <c r="G29"/>
    </row>
    <row r="30" spans="1:7" ht="20.100000000000001" customHeight="1" x14ac:dyDescent="0.2">
      <c r="A30" s="1"/>
      <c r="B30" s="1"/>
      <c r="C30" s="1"/>
      <c r="D30" s="1"/>
      <c r="E30"/>
      <c r="F30"/>
      <c r="G30"/>
    </row>
    <row r="31" spans="1:7" ht="20.100000000000001" customHeight="1" x14ac:dyDescent="0.2">
      <c r="A31" s="1"/>
      <c r="B31" s="1"/>
      <c r="C31" s="1"/>
      <c r="D31" s="1"/>
      <c r="E31"/>
      <c r="F31"/>
      <c r="G31"/>
    </row>
    <row r="32" spans="1:7" ht="20.100000000000001" customHeight="1" x14ac:dyDescent="0.2">
      <c r="A32" s="1"/>
      <c r="B32" s="1"/>
      <c r="C32" s="1"/>
      <c r="D32" s="1"/>
      <c r="E32"/>
      <c r="F32"/>
      <c r="G32"/>
    </row>
    <row r="33" spans="1:7" ht="20.100000000000001" customHeight="1" x14ac:dyDescent="0.2">
      <c r="A33" s="1"/>
      <c r="B33" s="1"/>
      <c r="C33" s="1"/>
      <c r="D33" s="1"/>
      <c r="E33"/>
      <c r="F33"/>
      <c r="G33"/>
    </row>
    <row r="34" spans="1:7" ht="20.100000000000001" customHeight="1" x14ac:dyDescent="0.2">
      <c r="A34" s="1"/>
      <c r="B34" s="1"/>
      <c r="C34" s="1"/>
      <c r="D34" s="1"/>
      <c r="E34"/>
      <c r="F34"/>
      <c r="G34"/>
    </row>
    <row r="35" spans="1:7" ht="20.100000000000001" customHeight="1" x14ac:dyDescent="0.2">
      <c r="A35" s="1"/>
      <c r="B35" s="1"/>
      <c r="C35" s="1"/>
      <c r="D35" s="1"/>
      <c r="E35"/>
      <c r="F35"/>
      <c r="G35"/>
    </row>
    <row r="36" spans="1:7" ht="20.100000000000001" customHeight="1" x14ac:dyDescent="0.2">
      <c r="B36" s="4" t="str">
        <f ca="1">IFERROR(INDEX(local,SMALL(IF(ISNUMBER(SEARCH($A$4,CE)),ROW(INDIRECT("1:"&amp;ROWS(local)))),ROWS($1:24))),"")</f>
        <v/>
      </c>
      <c r="C36" s="4" t="str">
        <f ca="1">IFERROR(INDEX(demande,SMALL(IF(ISNUMBER(SEARCH($A$4,CE)),ROW(INDIRECT("1:"&amp;ROWS(demande)))),ROWS($1:24))),"")</f>
        <v/>
      </c>
      <c r="D36" s="4" t="str">
        <f ca="1">IFERROR(INDEX(réponse,SMALL(IF(ISNUMBER(SEARCH($A$4,CE)),ROW(INDIRECT("1:"&amp;ROWS(réponse)))),ROWS($1:24))),"")</f>
        <v/>
      </c>
      <c r="E36"/>
      <c r="F36"/>
      <c r="G36"/>
    </row>
    <row r="37" spans="1:7" ht="20.100000000000001" customHeight="1" x14ac:dyDescent="0.2">
      <c r="B37" s="4" t="str">
        <f ca="1">IFERROR(INDEX(local,SMALL(IF(ISNUMBER(SEARCH($A$4,CE)),ROW(INDIRECT("1:"&amp;ROWS(local)))),ROWS($1:25))),"")</f>
        <v/>
      </c>
      <c r="C37" s="4" t="str">
        <f ca="1">IFERROR(INDEX(demande,SMALL(IF(ISNUMBER(SEARCH($A$4,CE)),ROW(INDIRECT("1:"&amp;ROWS(demande)))),ROWS($1:25))),"")</f>
        <v/>
      </c>
      <c r="D37" s="4" t="str">
        <f ca="1">IFERROR(INDEX(réponse,SMALL(IF(ISNUMBER(SEARCH($A$4,CE)),ROW(INDIRECT("1:"&amp;ROWS(réponse)))),ROWS($1:25))),"")</f>
        <v/>
      </c>
      <c r="E37"/>
      <c r="F37"/>
      <c r="G37"/>
    </row>
    <row r="38" spans="1:7" ht="20.100000000000001" customHeight="1" x14ac:dyDescent="0.2">
      <c r="B38" s="4" t="str">
        <f ca="1">IFERROR(INDEX(local,SMALL(IF(ISNUMBER(SEARCH($A$4,CE)),ROW(INDIRECT("1:"&amp;ROWS(local)))),ROWS($1:26))),"")</f>
        <v/>
      </c>
      <c r="C38" s="4" t="str">
        <f ca="1">IFERROR(INDEX(demande,SMALL(IF(ISNUMBER(SEARCH($A$4,CE)),ROW(INDIRECT("1:"&amp;ROWS(demande)))),ROWS($1:26))),"")</f>
        <v/>
      </c>
      <c r="D38" s="4" t="str">
        <f ca="1">IFERROR(INDEX(réponse,SMALL(IF(ISNUMBER(SEARCH($A$4,CE)),ROW(INDIRECT("1:"&amp;ROWS(réponse)))),ROWS($1:26))),"")</f>
        <v/>
      </c>
      <c r="E38"/>
      <c r="F38"/>
      <c r="G38"/>
    </row>
    <row r="39" spans="1:7" ht="20.100000000000001" customHeight="1" x14ac:dyDescent="0.2">
      <c r="B39" s="4" t="str">
        <f ca="1">IFERROR(INDEX(local,SMALL(IF(ISNUMBER(SEARCH($A$4,CE)),ROW(INDIRECT("1:"&amp;ROWS(local)))),ROWS($1:27))),"")</f>
        <v/>
      </c>
      <c r="C39" s="4" t="str">
        <f ca="1">IFERROR(INDEX(demande,SMALL(IF(ISNUMBER(SEARCH($A$4,CE)),ROW(INDIRECT("1:"&amp;ROWS(demande)))),ROWS($1:27))),"")</f>
        <v/>
      </c>
      <c r="D39" s="4" t="str">
        <f ca="1">IFERROR(INDEX(réponse,SMALL(IF(ISNUMBER(SEARCH($A$4,CE)),ROW(INDIRECT("1:"&amp;ROWS(réponse)))),ROWS($1:27))),"")</f>
        <v/>
      </c>
      <c r="E39"/>
      <c r="F39"/>
      <c r="G39"/>
    </row>
    <row r="40" spans="1:7" ht="20.100000000000001" customHeight="1" x14ac:dyDescent="0.2">
      <c r="B40" s="1"/>
      <c r="C40" s="1"/>
      <c r="D40" s="1"/>
      <c r="E40"/>
      <c r="F40"/>
      <c r="G40"/>
    </row>
    <row r="41" spans="1:7" ht="20.100000000000001" customHeight="1" x14ac:dyDescent="0.2">
      <c r="B41" s="1"/>
      <c r="C41" s="1"/>
      <c r="D41" s="1"/>
    </row>
    <row r="42" spans="1:7" ht="20.100000000000001" customHeight="1" x14ac:dyDescent="0.2">
      <c r="B42" s="1"/>
      <c r="C42" s="1"/>
      <c r="D42" s="1"/>
    </row>
    <row r="43" spans="1:7" ht="20.100000000000001" customHeight="1" x14ac:dyDescent="0.2">
      <c r="B43" s="1"/>
      <c r="C43" s="1"/>
      <c r="D43" s="1"/>
    </row>
    <row r="44" spans="1:7" ht="20.100000000000001" customHeight="1" x14ac:dyDescent="0.2">
      <c r="B44" s="1"/>
      <c r="C44" s="1"/>
      <c r="D44" s="1"/>
    </row>
    <row r="45" spans="1:7" ht="20.100000000000001" customHeight="1" x14ac:dyDescent="0.2">
      <c r="B45" s="1"/>
      <c r="C45" s="1"/>
      <c r="D45" s="1"/>
    </row>
    <row r="46" spans="1:7" ht="20.100000000000001" customHeight="1" x14ac:dyDescent="0.2">
      <c r="B46" s="1"/>
      <c r="C46" s="1"/>
      <c r="D46" s="1"/>
    </row>
    <row r="47" spans="1:7" ht="20.100000000000001" customHeight="1" x14ac:dyDescent="0.2">
      <c r="B47" s="1"/>
      <c r="C47" s="1"/>
      <c r="D47" s="1"/>
    </row>
    <row r="48" spans="1:7" ht="20.100000000000001" customHeight="1" x14ac:dyDescent="0.2">
      <c r="B48" s="1"/>
      <c r="C48" s="1"/>
      <c r="D48" s="1"/>
    </row>
    <row r="49" spans="2:4" ht="20.100000000000001" customHeight="1" x14ac:dyDescent="0.2">
      <c r="B49" s="1"/>
      <c r="C49" s="1"/>
      <c r="D49" s="1"/>
    </row>
    <row r="50" spans="2:4" ht="20.100000000000001" customHeight="1" x14ac:dyDescent="0.2">
      <c r="B50" s="1"/>
      <c r="C50" s="1"/>
      <c r="D50" s="1"/>
    </row>
    <row r="51" spans="2:4" ht="20.100000000000001" customHeight="1" x14ac:dyDescent="0.2">
      <c r="B51" s="1"/>
      <c r="C51" s="1"/>
      <c r="D51" s="1"/>
    </row>
    <row r="52" spans="2:4" ht="20.100000000000001" customHeight="1" x14ac:dyDescent="0.2">
      <c r="B52" s="1"/>
      <c r="C52" s="1"/>
      <c r="D52" s="1"/>
    </row>
    <row r="53" spans="2:4" ht="20.100000000000001" customHeight="1" x14ac:dyDescent="0.2">
      <c r="B53" s="1"/>
      <c r="C53" s="1"/>
      <c r="D53" s="1"/>
    </row>
    <row r="54" spans="2:4" ht="20.100000000000001" customHeight="1" x14ac:dyDescent="0.2">
      <c r="B54" s="1"/>
      <c r="C54" s="1"/>
      <c r="D54" s="1"/>
    </row>
    <row r="55" spans="2:4" ht="20.100000000000001" customHeight="1" x14ac:dyDescent="0.2">
      <c r="B55" s="1"/>
      <c r="C55" s="1"/>
      <c r="D55" s="1"/>
    </row>
    <row r="56" spans="2:4" ht="20.100000000000001" customHeight="1" x14ac:dyDescent="0.2">
      <c r="B56" s="1"/>
      <c r="C56" s="1"/>
      <c r="D56" s="1"/>
    </row>
    <row r="57" spans="2:4" ht="20.100000000000001" customHeight="1" x14ac:dyDescent="0.2">
      <c r="B57" s="1"/>
      <c r="C57" s="1"/>
      <c r="D57" s="1"/>
    </row>
    <row r="58" spans="2:4" ht="20.100000000000001" customHeight="1" x14ac:dyDescent="0.2">
      <c r="B58" s="1"/>
      <c r="C58" s="1"/>
      <c r="D58" s="1"/>
    </row>
    <row r="59" spans="2:4" ht="20.100000000000001" customHeight="1" x14ac:dyDescent="0.2">
      <c r="B59" s="1"/>
      <c r="C59" s="1"/>
      <c r="D59" s="1"/>
    </row>
    <row r="60" spans="2:4" ht="20.100000000000001" customHeight="1" x14ac:dyDescent="0.2">
      <c r="B60" s="1"/>
      <c r="C60" s="1"/>
      <c r="D60" s="1"/>
    </row>
    <row r="61" spans="2:4" ht="20.100000000000001" customHeight="1" x14ac:dyDescent="0.2">
      <c r="B61" s="1"/>
      <c r="C61" s="1"/>
      <c r="D61" s="1"/>
    </row>
    <row r="62" spans="2:4" ht="20.100000000000001" customHeight="1" x14ac:dyDescent="0.2">
      <c r="B62" s="1"/>
      <c r="C62" s="1"/>
      <c r="D62" s="1"/>
    </row>
    <row r="63" spans="2:4" ht="20.100000000000001" customHeight="1" x14ac:dyDescent="0.2">
      <c r="B63" s="1"/>
      <c r="C63" s="1"/>
      <c r="D63" s="1"/>
    </row>
    <row r="64" spans="2:4" ht="20.100000000000001" customHeight="1" x14ac:dyDescent="0.2">
      <c r="B64" s="1"/>
      <c r="C64" s="1"/>
      <c r="D64" s="1"/>
    </row>
    <row r="65" spans="2:4" ht="20.100000000000001" customHeight="1" x14ac:dyDescent="0.2">
      <c r="B65" s="1"/>
      <c r="C65" s="1"/>
      <c r="D65" s="1"/>
    </row>
    <row r="66" spans="2:4" ht="20.100000000000001" customHeight="1" x14ac:dyDescent="0.2">
      <c r="B66" s="1"/>
      <c r="C66" s="1"/>
      <c r="D66" s="1"/>
    </row>
    <row r="67" spans="2:4" ht="20.100000000000001" customHeight="1" x14ac:dyDescent="0.2">
      <c r="B67" s="1"/>
      <c r="C67" s="1"/>
      <c r="D67" s="1"/>
    </row>
    <row r="68" spans="2:4" ht="20.100000000000001" customHeight="1" x14ac:dyDescent="0.2">
      <c r="B68" s="1"/>
      <c r="C68" s="1"/>
      <c r="D68" s="1"/>
    </row>
    <row r="69" spans="2:4" ht="20.100000000000001" customHeight="1" x14ac:dyDescent="0.2">
      <c r="B69" s="1"/>
      <c r="C69" s="1"/>
      <c r="D69" s="1"/>
    </row>
    <row r="70" spans="2:4" ht="20.100000000000001" customHeight="1" x14ac:dyDescent="0.2">
      <c r="B70" s="1"/>
      <c r="C70" s="1"/>
      <c r="D70" s="1"/>
    </row>
    <row r="71" spans="2:4" ht="20.100000000000001" customHeight="1" x14ac:dyDescent="0.2">
      <c r="B71" s="1"/>
      <c r="C71" s="1"/>
      <c r="D71" s="1"/>
    </row>
    <row r="72" spans="2:4" ht="20.100000000000001" customHeight="1" x14ac:dyDescent="0.2">
      <c r="B72" s="1"/>
      <c r="C72" s="1"/>
      <c r="D72" s="1"/>
    </row>
  </sheetData>
  <mergeCells count="1">
    <mergeCell ref="B2:D2"/>
  </mergeCells>
  <phoneticPr fontId="10" type="noConversion"/>
  <conditionalFormatting sqref="B5:B27 B36:B42">
    <cfRule type="expression" dxfId="14" priority="3">
      <formula>$B5&lt;&gt;""</formula>
    </cfRule>
  </conditionalFormatting>
  <conditionalFormatting sqref="C5:D27 C36:D42">
    <cfRule type="expression" dxfId="13" priority="2">
      <formula>$B5&lt;&gt;""</formula>
    </cfRule>
  </conditionalFormatting>
  <dataValidations count="2">
    <dataValidation type="list" allowBlank="1" showInputMessage="1" showErrorMessage="1" sqref="A4" xr:uid="{894DA340-FA71-48CA-A3E0-4ECD73FB9A47}">
      <formula1>liste_CE</formula1>
    </dataValidation>
    <dataValidation type="list" allowBlank="1" showInputMessage="1" showErrorMessage="1" sqref="A6" xr:uid="{280BF0EC-908A-47D5-BD27-D011959B8B89}">
      <formula1>liste_services</formula1>
    </dataValidation>
  </dataValidations>
  <printOptions horizontalCentered="1"/>
  <pageMargins left="0.41666666666666702" right="0.41666666666666702" top="0.69444444444444398" bottom="0.83333333333333304" header="0.511811023622047" footer="0.511811023622047"/>
  <pageSetup paperSize="9" scale="70" orientation="portrait" horizontalDpi="300" verticalDpi="300"/>
</worksheet>
</file>

<file path=docProps/app.xml><?xml version="1.0" encoding="utf-8"?>
<Properties xmlns="http://schemas.openxmlformats.org/officeDocument/2006/extended-properties" xmlns:vt="http://schemas.openxmlformats.org/officeDocument/2006/docPropsVTypes">
  <Template/>
  <TotalTime>3177</TotalTime>
  <Application>Microsoft Excel</Application>
  <DocSecurity>0</DocSecurity>
  <ScaleCrop>false</ScaleCrop>
  <HeadingPairs>
    <vt:vector size="4" baseType="variant">
      <vt:variant>
        <vt:lpstr>Feuilles de calcul</vt:lpstr>
      </vt:variant>
      <vt:variant>
        <vt:i4>3</vt:i4>
      </vt:variant>
      <vt:variant>
        <vt:lpstr>Plages nommées</vt:lpstr>
      </vt:variant>
      <vt:variant>
        <vt:i4>10</vt:i4>
      </vt:variant>
    </vt:vector>
  </HeadingPairs>
  <TitlesOfParts>
    <vt:vector size="13" baseType="lpstr">
      <vt:lpstr>config</vt:lpstr>
      <vt:lpstr>2023-2024_1er CE</vt:lpstr>
      <vt:lpstr>fiche transmission</vt:lpstr>
      <vt:lpstr>CE</vt:lpstr>
      <vt:lpstr>demande</vt:lpstr>
      <vt:lpstr>liste_CE</vt:lpstr>
      <vt:lpstr>liste_services</vt:lpstr>
      <vt:lpstr>local</vt:lpstr>
      <vt:lpstr>réponse</vt:lpstr>
      <vt:lpstr>service</vt:lpstr>
      <vt:lpstr>tableau_CE</vt:lpstr>
      <vt:lpstr>'2023-2024_1er CE'!Zone_d_impression</vt:lpstr>
      <vt:lpstr>'fiche transmission'!Zone_d_impression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>BIZET Christophe</dc:creator>
  <dc:description/>
  <cp:lastModifiedBy>DUVERNOIS Arnaud</cp:lastModifiedBy>
  <cp:revision>128</cp:revision>
  <cp:lastPrinted>2024-01-12T11:41:01Z</cp:lastPrinted>
  <dcterms:created xsi:type="dcterms:W3CDTF">1601-01-01T22:00:00Z</dcterms:created>
  <dcterms:modified xsi:type="dcterms:W3CDTF">2024-01-12T13:55:18Z</dcterms:modified>
  <dc:language>fr-FR</dc:language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NXTAG2">
    <vt:lpwstr>00080052020000000000010262010207c74006b004c800</vt:lpwstr>
  </property>
</Properties>
</file>