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7FCED349-A167-4EF5-AF6E-101C0ADE2665}" xr6:coauthVersionLast="47" xr6:coauthVersionMax="47" xr10:uidLastSave="{00000000-0000-0000-0000-000000000000}"/>
  <bookViews>
    <workbookView xWindow="-120" yWindow="-120" windowWidth="29040" windowHeight="15720" xr2:uid="{2EA4440D-1278-428C-BF79-022E3FA6F1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 a="1"/>
  <c r="G5" i="1" s="1"/>
  <c r="C7" i="1"/>
  <c r="C8" i="1" s="1"/>
  <c r="D6" i="1"/>
  <c r="D5" i="1"/>
  <c r="D4" i="1"/>
  <c r="C2" i="1"/>
  <c r="D3" i="1" s="1"/>
  <c r="D8" i="1" l="1"/>
  <c r="C9" i="1"/>
  <c r="C10" i="1" s="1"/>
  <c r="C11" i="1" s="1"/>
  <c r="C12" i="1" s="1"/>
  <c r="C13" i="1" s="1"/>
  <c r="C14" i="1" s="1"/>
  <c r="D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<sst xmlns="http://schemas.openxmlformats.org/spreadsheetml/2006/main" count="6" uniqueCount="6">
  <si>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Base</t>
  </si>
  <si>
    <t>Préférentiel</t>
  </si>
  <si>
    <t>Variation</t>
  </si>
  <si>
    <t xml:space="preserve">Date </t>
  </si>
  <si>
    <t>Date</t>
  </si>
  <si>
    <t>Taux directeur - Banque du Canada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</si>
</sst>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%"/>
    <numFmt numFmtId="168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14" fontId="2" fillId="0" borderId="0" xfId="0" applyNumberFormat="1" applyFont="1"/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2" fillId="0" borderId="0" xfId="1" applyNumberFormat="1" applyFont="1" applyAlignment="1">
      <alignment horizontal="center"/>
    </xf>
    <xf numFmtId="164" fontId="0" fillId="0" borderId="0" xfId="0" applyNumberFormat="1"/>
    <xf numFmtId="14" fontId="0" fillId="0" borderId="0" xfId="0" applyNumberFormat="1"/>
    <xf numFmtId="0" fontId="4" fillId="0" borderId="0" xfId="2"/>
    <xf numFmtId="164" fontId="2" fillId="2" borderId="0" xfId="1" applyNumberFormat="1" applyFont="1" applyFill="1" applyAlignment="1">
      <alignment horizontal="center"/>
    </xf>
    <xf numFmtId="168" fontId="0" fillId="2" borderId="0" xfId="1" applyNumberFormat="1" applyFont="1" applyFill="1"/>
  </cellXfs>
  <cellStyles count="3">
    <cellStyle name="Lien hypertexte" xfId="2" builtinId="8"/>
    <cellStyle name="Normal" xfId="0" builtinId="0"/>
    <cellStyle name="Pourcentage" xfId="1" builtinId="5"/>
  </cellStyles>
  <dxfs count="4">
    <dxf>
      <numFmt numFmtId="164" formatCode="0.0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0.00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0.00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C4EA71-B9FE-45A1-BB84-DE964F1053BB}" name="tauxdirecteur" displayName="tauxdirecteur" ref="A1:D14" totalsRowShown="0">
  <autoFilter ref="A1:D14" xr:uid="{84C4EA71-B9FE-45A1-BB84-DE964F1053BB}"/>
  <tableColumns count="4">
    <tableColumn id="1" xr3:uid="{AC891A00-8AC0-4A2A-98D8-90C7F26031A3}" name="Date" dataDxfId="3"/>
    <tableColumn id="2" xr3:uid="{0C508666-4937-4B2D-B23F-6B1562783D7F}" name="Base" dataDxfId="2"/>
    <tableColumn id="3" xr3:uid="{187405C6-0405-4A51-B87B-D8C68D68A4DC}" name="Préférentiel" dataDxfId="1" dataCellStyle="Pourcentage"/>
    <tableColumn id="4" xr3:uid="{69E806EC-956E-493C-ADF5-A8AE5DE0410E}" name="Varia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www.banqueducanada.ca/grandes-fonctions/politique-monetaire/taux-directeu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10E04-7ECF-476F-9632-5779207E39EF}">
  <dimension ref="A1:G14"/>
  <sheetViews>
    <sheetView tabSelected="1" zoomScale="205" zoomScaleNormal="205" workbookViewId="0">
      <selection activeCell="G7" sqref="G7"/>
    </sheetView>
  </sheetViews>
  <sheetFormatPr baseColWidth="10" defaultRowHeight="15" x14ac:dyDescent="0.25"/>
  <cols>
    <col min="1" max="1" width="11.85546875" bestFit="1" customWidth="1"/>
    <col min="2" max="2" width="9.28515625" bestFit="1" customWidth="1"/>
    <col min="3" max="3" width="14.140625" bestFit="1" customWidth="1"/>
  </cols>
  <sheetData>
    <row r="1" spans="1:7" x14ac:dyDescent="0.25">
      <c r="A1" t="s">
        <v>4</v>
      </c>
      <c r="B1" t="s">
        <v>0</v>
      </c>
      <c r="C1" t="s">
        <v>1</v>
      </c>
      <c r="D1" t="s">
        <v>2</v>
      </c>
      <c r="F1" s="7" t="s">
        <v>5</v>
      </c>
    </row>
    <row r="2" spans="1:7" x14ac:dyDescent="0.25">
      <c r="A2" s="1">
        <v>44627</v>
      </c>
      <c r="B2" s="2">
        <v>2.5000000000000001E-3</v>
      </c>
      <c r="C2" s="2">
        <f>+C3-0.25%</f>
        <v>2.4500000000000001E-2</v>
      </c>
      <c r="D2" s="3"/>
    </row>
    <row r="3" spans="1:7" x14ac:dyDescent="0.25">
      <c r="A3" s="1">
        <v>44628</v>
      </c>
      <c r="B3" s="2">
        <v>5.0000000000000001E-3</v>
      </c>
      <c r="C3" s="4">
        <v>2.7E-2</v>
      </c>
      <c r="D3" s="5">
        <f t="shared" ref="D3:D8" si="0">C3-C2</f>
        <v>2.4999999999999988E-3</v>
      </c>
      <c r="F3" t="s">
        <v>3</v>
      </c>
      <c r="G3" s="6">
        <v>45077</v>
      </c>
    </row>
    <row r="4" spans="1:7" x14ac:dyDescent="0.25">
      <c r="A4" s="1">
        <v>44670</v>
      </c>
      <c r="B4" s="2">
        <v>0.01</v>
      </c>
      <c r="C4" s="4">
        <v>3.2000000000000001E-2</v>
      </c>
      <c r="D4" s="5">
        <f t="shared" si="0"/>
        <v>5.000000000000001E-3</v>
      </c>
    </row>
    <row r="5" spans="1:7" x14ac:dyDescent="0.25">
      <c r="A5" s="1">
        <v>44713</v>
      </c>
      <c r="B5" s="2">
        <v>1.4999999999999999E-2</v>
      </c>
      <c r="C5" s="4">
        <v>3.6999999999999998E-2</v>
      </c>
      <c r="D5" s="5">
        <f t="shared" si="0"/>
        <v>4.9999999999999975E-3</v>
      </c>
      <c r="G5" s="9" cm="1">
        <f t="array" ref="G5">INDEX($C:$C,MATCH(IF(ABS(INDEX($A:$A,_xlfn.XMATCH($G$3,$A:$A,-1))-$G$3)&lt;INDEX($A:$A,_xlfn.XMATCH($G$3,$A:$A,1))-$G$3,INDEX($A:$A,_xlfn.XMATCH($G$3,$A:$A,-1)),INDEX($A:$A,_xlfn.XMATCH($G$3,$A:$A,1))),$A:$A,0),1)</f>
        <v>6.9500000000000006E-2</v>
      </c>
    </row>
    <row r="6" spans="1:7" x14ac:dyDescent="0.25">
      <c r="A6" s="1">
        <v>44755</v>
      </c>
      <c r="B6" s="2">
        <v>2.5000000000000001E-2</v>
      </c>
      <c r="C6" s="4">
        <v>4.7E-2</v>
      </c>
      <c r="D6" s="5">
        <f t="shared" si="0"/>
        <v>1.0000000000000002E-2</v>
      </c>
      <c r="G6" s="6"/>
    </row>
    <row r="7" spans="1:7" x14ac:dyDescent="0.25">
      <c r="A7" s="1">
        <v>44811</v>
      </c>
      <c r="B7" s="2">
        <v>3.2500000000000001E-2</v>
      </c>
      <c r="C7" s="4">
        <f t="shared" ref="C7:C14" si="1">C6+B7-B6</f>
        <v>5.45E-2</v>
      </c>
      <c r="D7" s="5">
        <f t="shared" si="0"/>
        <v>7.4999999999999997E-3</v>
      </c>
    </row>
    <row r="8" spans="1:7" x14ac:dyDescent="0.25">
      <c r="A8" s="1">
        <v>44860</v>
      </c>
      <c r="B8" s="2">
        <v>3.7499999999999999E-2</v>
      </c>
      <c r="C8" s="4">
        <f t="shared" si="1"/>
        <v>5.9499999999999997E-2</v>
      </c>
      <c r="D8" s="5">
        <f t="shared" si="0"/>
        <v>4.9999999999999975E-3</v>
      </c>
    </row>
    <row r="9" spans="1:7" x14ac:dyDescent="0.25">
      <c r="A9" s="1">
        <v>44902</v>
      </c>
      <c r="B9" s="2">
        <v>4.2499999999999996E-2</v>
      </c>
      <c r="C9" s="4">
        <f t="shared" si="1"/>
        <v>6.4500000000000002E-2</v>
      </c>
      <c r="D9" s="5">
        <v>5.0000000000000001E-3</v>
      </c>
    </row>
    <row r="10" spans="1:7" x14ac:dyDescent="0.25">
      <c r="A10" s="1">
        <v>44951</v>
      </c>
      <c r="B10" s="2">
        <v>4.4999999999999998E-2</v>
      </c>
      <c r="C10" s="4">
        <f t="shared" si="1"/>
        <v>6.7000000000000004E-2</v>
      </c>
      <c r="D10" s="5">
        <v>2.5000000000000001E-3</v>
      </c>
    </row>
    <row r="11" spans="1:7" x14ac:dyDescent="0.25">
      <c r="A11" s="1">
        <v>45084</v>
      </c>
      <c r="B11" s="2">
        <v>4.7500000000000001E-2</v>
      </c>
      <c r="C11" s="8">
        <f t="shared" si="1"/>
        <v>6.9500000000000006E-2</v>
      </c>
      <c r="D11" s="5">
        <v>2.5000000000000001E-3</v>
      </c>
    </row>
    <row r="12" spans="1:7" x14ac:dyDescent="0.25">
      <c r="A12" s="1">
        <v>45119</v>
      </c>
      <c r="B12" s="2">
        <v>0.05</v>
      </c>
      <c r="C12" s="4">
        <f t="shared" si="1"/>
        <v>7.2000000000000008E-2</v>
      </c>
      <c r="D12" s="5">
        <v>2.5000000000000001E-3</v>
      </c>
    </row>
    <row r="13" spans="1:7" x14ac:dyDescent="0.25">
      <c r="A13" s="1">
        <v>45175</v>
      </c>
      <c r="B13" s="2">
        <v>0.05</v>
      </c>
      <c r="C13" s="4">
        <f t="shared" si="1"/>
        <v>7.2000000000000008E-2</v>
      </c>
      <c r="D13" s="5">
        <v>0</v>
      </c>
    </row>
    <row r="14" spans="1:7" x14ac:dyDescent="0.25">
      <c r="A14" s="1">
        <v>45224</v>
      </c>
      <c r="B14" s="2">
        <v>0.05</v>
      </c>
      <c r="C14" s="4">
        <f t="shared" si="1"/>
        <v>7.2000000000000008E-2</v>
      </c>
      <c r="D14" s="5">
        <v>0</v>
      </c>
    </row>
  </sheetData>
  <hyperlinks>
    <hyperlink ref="F1" r:id="rId1" display="https://www.banqueducanada.ca/grandes-fonctions/politique-monetaire/taux-directeur/" xr:uid="{EAAA1252-F2E0-4F4C-8135-F69B5E0DF1C9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Matte</dc:creator>
  <cp:lastModifiedBy>Nathalie Dardel</cp:lastModifiedBy>
  <dcterms:created xsi:type="dcterms:W3CDTF">2023-11-15T17:43:11Z</dcterms:created>
  <dcterms:modified xsi:type="dcterms:W3CDTF">2023-11-15T18:22:53Z</dcterms:modified>
</cp:coreProperties>
</file>