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6C0ABD1-1DCC-40D1-8F3C-D2C5450D9C45}" xr6:coauthVersionLast="47" xr6:coauthVersionMax="47" xr10:uidLastSave="{00000000-0000-0000-0000-000000000000}"/>
  <bookViews>
    <workbookView xWindow="-120" yWindow="-120" windowWidth="51840" windowHeight="21240" activeTab="5" xr2:uid="{00000000-000D-0000-FFFF-FFFF00000000}"/>
  </bookViews>
  <sheets>
    <sheet name="Base" sheetId="1" r:id="rId1"/>
    <sheet name="Donnee" sheetId="9" r:id="rId2"/>
    <sheet name="Fond" sheetId="12" r:id="rId3"/>
    <sheet name="Dos" sheetId="13" r:id="rId4"/>
    <sheet name="Feuille Tiroirs" sheetId="14" r:id="rId5"/>
    <sheet name="Feuil4" sheetId="22" r:id="rId6"/>
  </sheets>
  <definedNames>
    <definedName name="_xlnm._FilterDatabase" localSheetId="5" hidden="1">Feuil4!$A$1:$A$3</definedName>
    <definedName name="DonnéesExternes_1" localSheetId="1" hidden="1">Donnee!$A$1:$T$90</definedName>
    <definedName name="DonnéesExternes_1" localSheetId="3" hidden="1">Dos!$A$1:$T$9</definedName>
    <definedName name="DonnéesExternes_1" localSheetId="5" hidden="1">Feuil4!$A$1:$A$9</definedName>
    <definedName name="DonnéesExternes_1" localSheetId="2" hidden="1">Fond!$A$1:$T$6</definedName>
    <definedName name="DonnéesExternes_2" localSheetId="5" hidden="1">Feuil4!$C$4:$V$20</definedName>
    <definedName name="SOURCE">Base!$B$2</definedName>
    <definedName name="TMeuble">Feuil4!$A$3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4" l="1"/>
  <c r="A6" i="14"/>
  <c r="B14" i="14" l="1"/>
  <c r="A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D13" i="14"/>
  <c r="D14" i="14"/>
  <c r="D15" i="14"/>
  <c r="D16" i="14"/>
  <c r="D17" i="14"/>
  <c r="D18" i="14"/>
  <c r="D19" i="14"/>
  <c r="D20" i="14"/>
  <c r="D21" i="14"/>
  <c r="D22" i="14"/>
  <c r="D23" i="14"/>
  <c r="D33" i="14"/>
  <c r="D34" i="14"/>
  <c r="D35" i="14"/>
  <c r="E13" i="14"/>
  <c r="E14" i="14"/>
  <c r="E15" i="14"/>
  <c r="E16" i="14"/>
  <c r="E17" i="14"/>
  <c r="E18" i="14"/>
  <c r="E19" i="14"/>
  <c r="E21" i="14"/>
  <c r="E22" i="14"/>
  <c r="E23" i="14"/>
  <c r="E33" i="14"/>
  <c r="E34" i="14"/>
  <c r="B13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105" i="14"/>
  <c r="B104" i="14"/>
  <c r="B103" i="14"/>
  <c r="B102" i="14"/>
  <c r="B101" i="14"/>
  <c r="B100" i="14"/>
  <c r="B99" i="14"/>
  <c r="B98" i="14"/>
  <c r="B97" i="14"/>
  <c r="B96" i="14"/>
  <c r="B95" i="14"/>
  <c r="B94" i="14"/>
  <c r="B93" i="14"/>
  <c r="B92" i="14"/>
  <c r="B91" i="14"/>
  <c r="B90" i="14"/>
  <c r="B89" i="14"/>
  <c r="B88" i="14"/>
  <c r="B87" i="14"/>
  <c r="B86" i="14"/>
  <c r="B85" i="14"/>
  <c r="B84" i="14"/>
  <c r="B83" i="14"/>
  <c r="B82" i="14"/>
  <c r="B81" i="14"/>
  <c r="B80" i="14"/>
  <c r="B79" i="14"/>
  <c r="B78" i="14"/>
  <c r="B77" i="14"/>
  <c r="B76" i="14"/>
  <c r="B75" i="14"/>
  <c r="B74" i="14"/>
  <c r="B73" i="14"/>
  <c r="B72" i="14"/>
  <c r="B71" i="14"/>
  <c r="B70" i="14"/>
  <c r="B69" i="14"/>
  <c r="B68" i="14"/>
  <c r="B67" i="14"/>
  <c r="B66" i="14"/>
  <c r="B65" i="14"/>
  <c r="B64" i="14"/>
  <c r="B63" i="14"/>
  <c r="B62" i="14"/>
  <c r="B61" i="14"/>
  <c r="B60" i="14"/>
  <c r="B59" i="14"/>
  <c r="B58" i="14"/>
  <c r="B57" i="14"/>
  <c r="B56" i="14"/>
  <c r="B55" i="14"/>
  <c r="B54" i="14"/>
  <c r="B53" i="14"/>
  <c r="B52" i="14"/>
  <c r="B51" i="14"/>
  <c r="B50" i="14"/>
  <c r="B49" i="14"/>
  <c r="B48" i="14"/>
  <c r="B47" i="14"/>
  <c r="B46" i="14"/>
  <c r="B45" i="14"/>
  <c r="B44" i="14"/>
  <c r="B43" i="14"/>
  <c r="B42" i="14"/>
  <c r="B41" i="14"/>
  <c r="B12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2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2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onnee" description="Connexion à la requête « Donnee » dans le classeur." type="5" refreshedVersion="8" background="1" saveData="1">
    <dbPr connection="Provider=Microsoft.Mashup.OleDb.1;Data Source=$Workbook$;Location=Donnee;Extended Properties=&quot;&quot;" command="SELECT * FROM [Donnee]"/>
  </connection>
  <connection id="2" xr16:uid="{00000000-0015-0000-FFFF-FFFF02000000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3" xr16:uid="{93C9E034-B1AA-4874-B29A-B657B8AF7921}" keepAlive="1" name="Requête - FiltreMeuble" description="Connexion à la requête « FiltreMeuble » dans le classeur." type="5" refreshedVersion="8" background="1" saveData="1">
    <dbPr connection="Provider=Microsoft.Mashup.OleDb.1;Data Source=$Workbook$;Location=FiltreMeuble;Extended Properties=&quot;&quot;" command="SELECT * FROM [FiltreMeuble]"/>
  </connection>
  <connection id="4" xr16:uid="{00000000-0015-0000-FFFF-FFFF0300000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5" xr16:uid="{8AFE8334-DCDB-4CC8-94EA-455EFB43E188}" keepAlive="1" name="Requête - Meuble" description="Connexion à la requête « Meuble » dans le classeur." type="5" refreshedVersion="8" background="1" saveData="1">
    <dbPr connection="Provider=Microsoft.Mashup.OleDb.1;Data Source=$Workbook$;Location=Meuble;Extended Properties=&quot;&quot;" command="SELECT * FROM [Meuble]"/>
  </connection>
  <connection id="6" xr16:uid="{D03F7400-894B-45FC-AAA7-D01842C6DB11}" keepAlive="1" name="Requête - tCritere" description="Connexion à la requête « tCritere » dans le classeur." type="5" refreshedVersion="0" background="1">
    <dbPr connection="Provider=Microsoft.Mashup.OleDb.1;Data Source=$Workbook$;Location=tCritere;Extended Properties=&quot;&quot;" command="SELECT * FROM [tCritere]"/>
  </connection>
</connections>
</file>

<file path=xl/sharedStrings.xml><?xml version="1.0" encoding="utf-8"?>
<sst xmlns="http://schemas.openxmlformats.org/spreadsheetml/2006/main" count="2381" uniqueCount="300">
  <si>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</si>
  <si>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</si>
  <si>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</si>
  <si>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</si>
  <si>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</si>
  <si>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</si>
  <si>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</si>
  <si>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</si>
  <si>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</si>
  <si>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</si>
  <si>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</si>
  <si>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</si>
  <si>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</si>
  <si>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</si>
  <si>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</si>
  <si>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</si>
  <si>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</si>
  <si>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</si>
  <si>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</si>
  <si>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</si>
  <si>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</si>
  <si>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X</t>
  </si>
  <si>
    <t>Y</t>
  </si>
  <si>
    <t>MELA CAISSON</t>
  </si>
  <si>
    <t>COTE DROIT</t>
  </si>
  <si>
    <t>CHANT CAISSON AV</t>
  </si>
  <si>
    <t>CHANT CAISSON</t>
  </si>
  <si>
    <t>COTE GAUCHE</t>
  </si>
  <si>
    <t>DESSOUS</t>
  </si>
  <si>
    <t>DESSUS</t>
  </si>
  <si>
    <t>PLACARD</t>
  </si>
  <si>
    <t>Dos bois</t>
  </si>
  <si>
    <t>FACADE TIROIR</t>
  </si>
  <si>
    <t>MELA FACADE</t>
  </si>
  <si>
    <t>CHANT FACADE</t>
  </si>
  <si>
    <t>Fond</t>
  </si>
  <si>
    <t>MELA TIROIR</t>
  </si>
  <si>
    <t>PORTE DROITE</t>
  </si>
  <si>
    <t>TRAVERSE AV</t>
  </si>
  <si>
    <t>TRAVERSE AR</t>
  </si>
  <si>
    <t>562</t>
  </si>
  <si>
    <t>511</t>
  </si>
  <si>
    <t>424</t>
  </si>
  <si>
    <t>474</t>
  </si>
  <si>
    <t>184</t>
  </si>
  <si>
    <t>16</t>
  </si>
  <si>
    <t>0</t>
  </si>
  <si>
    <t>2</t>
  </si>
  <si>
    <t>1</t>
  </si>
  <si>
    <t>19</t>
  </si>
  <si>
    <t>590</t>
  </si>
  <si>
    <t>520</t>
  </si>
  <si>
    <t>550</t>
  </si>
  <si>
    <t>160</t>
  </si>
  <si>
    <t>104</t>
  </si>
  <si>
    <t>Fichier CSV</t>
  </si>
  <si>
    <t>Nom Client</t>
  </si>
  <si>
    <t>Numéro Client</t>
  </si>
  <si>
    <t>Qté</t>
  </si>
  <si>
    <t>Dos Bois</t>
  </si>
  <si>
    <t>ROINE</t>
  </si>
  <si>
    <t>594</t>
  </si>
  <si>
    <t>BSECFF</t>
  </si>
  <si>
    <t>83</t>
  </si>
  <si>
    <t>DOS</t>
  </si>
  <si>
    <t>156</t>
  </si>
  <si>
    <t>PLAN DE TRAVAIL 1</t>
  </si>
  <si>
    <t>BI</t>
  </si>
  <si>
    <t>CHANT TIROIR</t>
  </si>
  <si>
    <t>8</t>
  </si>
  <si>
    <t>MELA DOS</t>
  </si>
  <si>
    <t>CHANT DOS</t>
  </si>
  <si>
    <t>3</t>
  </si>
  <si>
    <t>AGGLO</t>
  </si>
  <si>
    <t>760</t>
  </si>
  <si>
    <t>DESSOUS_31C70FC0</t>
  </si>
  <si>
    <t>862</t>
  </si>
  <si>
    <t>DOS BOIS_AC60A6C4</t>
  </si>
  <si>
    <t>596</t>
  </si>
  <si>
    <t>FOND_3621D7D4</t>
  </si>
  <si>
    <t>TRAVERSE A_31E9D148</t>
  </si>
  <si>
    <t>TRAVERSE A_AF84E01C</t>
  </si>
  <si>
    <t>595</t>
  </si>
  <si>
    <t>BI#BI</t>
  </si>
  <si>
    <t>COTE DROIT_9AE45A44</t>
  </si>
  <si>
    <t>COTE GAUCH_DF5A14B4</t>
  </si>
  <si>
    <t>598</t>
  </si>
  <si>
    <t>FACADE TIR_86808198</t>
  </si>
  <si>
    <t>1250</t>
  </si>
  <si>
    <t>419</t>
  </si>
  <si>
    <t>400</t>
  </si>
  <si>
    <t>800</t>
  </si>
  <si>
    <t>200</t>
  </si>
  <si>
    <t>600</t>
  </si>
  <si>
    <t>762</t>
  </si>
  <si>
    <t>570</t>
  </si>
  <si>
    <t>717</t>
  </si>
  <si>
    <t>777</t>
  </si>
  <si>
    <t>736</t>
  </si>
  <si>
    <t>722</t>
  </si>
  <si>
    <t>49</t>
  </si>
  <si>
    <t>68</t>
  </si>
  <si>
    <t>1000</t>
  </si>
  <si>
    <t>60</t>
  </si>
  <si>
    <t>PLAN DE TRAVAIL 2</t>
  </si>
  <si>
    <t>444</t>
  </si>
  <si>
    <t>794</t>
  </si>
  <si>
    <t>B2CT</t>
  </si>
  <si>
    <t>C:\Users\Utilisateur\OneDrive\Bureau\base de données\terroitin genest.csv</t>
  </si>
  <si>
    <t>BAND LV_470CB3C4</t>
  </si>
  <si>
    <t>band lv</t>
  </si>
  <si>
    <t>602</t>
  </si>
  <si>
    <t>C:\Base CAD V8\Exports\DXF\Terroitin_Genest_2922_cuisine\band lv.dxf</t>
  </si>
  <si>
    <t>CAISSON LV_451AC328</t>
  </si>
  <si>
    <t>caisson lv</t>
  </si>
  <si>
    <t>C:\Base CAD V8\Exports\DXF\Terroitin_Genest_2922_cuisine\caisson lv.dxf</t>
  </si>
  <si>
    <t>COTE DROIT_0C6C0EB8</t>
  </si>
  <si>
    <t>C:\Base CAD V8\Exports\DXF\Terroitin_Genest_2922_cuisine\BI\COTE DROIT.dxf</t>
  </si>
  <si>
    <t>COTE DROIT_0E2D5288</t>
  </si>
  <si>
    <t>608</t>
  </si>
  <si>
    <t>COTE DROIT_17E39944</t>
  </si>
  <si>
    <t>B2CT#B2CT</t>
  </si>
  <si>
    <t>C:\Base CAD V8\Exports\DXF\Terroitin_Genest_2922_cuisine\B2CT\COTE DROIT.dxf</t>
  </si>
  <si>
    <t>COTE DROIT_804886EC</t>
  </si>
  <si>
    <t>W908-ST2-Méla19-EG</t>
  </si>
  <si>
    <t>H1180-ST37-CH0.8x23-EG</t>
  </si>
  <si>
    <t>C:\Base CAD V8\Exports\DXF\Terroitin_Genest_2922_cuisine\Placard\COTE DROIT.dxf</t>
  </si>
  <si>
    <t>COTE DROIT_86AE6BE8</t>
  </si>
  <si>
    <t>C:\Base CAD V8\Exports\DXF\Terroitin_Genest_2922_cuisine\BSECFF\COTE DROIT.dxf</t>
  </si>
  <si>
    <t>COTE DROIT_A029E7AC</t>
  </si>
  <si>
    <t>B2C</t>
  </si>
  <si>
    <t>C:\Base CAD V8\Exports\DXF\Terroitin_Genest_2922_cuisine\B2C\COTE DROIT.dxf</t>
  </si>
  <si>
    <t>COTE GAUCH_37CF4950</t>
  </si>
  <si>
    <t>C:\Base CAD V8\Exports\DXF\Terroitin_Genest_2922_cuisine\Placard\COTE GAUCHE.dxf</t>
  </si>
  <si>
    <t>COTE GAUCH_603CA988</t>
  </si>
  <si>
    <t>C:\Base CAD V8\Exports\DXF\Terroitin_Genest_2922_cuisine\BI\COTE GAUCHE.dxf</t>
  </si>
  <si>
    <t>COTE GAUCH_8361BC6C</t>
  </si>
  <si>
    <t>COTE GAUCH_858A5E30</t>
  </si>
  <si>
    <t>COTE GAUCH_97198010</t>
  </si>
  <si>
    <t>C:\Base CAD V8\Exports\DXF\Terroitin_Genest_2922_cuisine\B2C\COTE GAUCHE.dxf</t>
  </si>
  <si>
    <t>C:\Base CAD V8\Exports\DXF\Terroitin_Genest_2922_cuisine\BSECFF\COTE GAUCHE.dxf</t>
  </si>
  <si>
    <t>COTE GAUCH_E6B6A764</t>
  </si>
  <si>
    <t>C:\Base CAD V8\Exports\DXF\Terroitin_Genest_2922_cuisine\B2CT\COTE GAUCHE.dxf</t>
  </si>
  <si>
    <t>CRÉDENCE_07F6EEC4</t>
  </si>
  <si>
    <t>crédence</t>
  </si>
  <si>
    <t>3159</t>
  </si>
  <si>
    <t>11</t>
  </si>
  <si>
    <t>C:\Base CAD V8\Exports\DXF\Terroitin_Genest_2922_cuisine\crédence.dxf</t>
  </si>
  <si>
    <t>CRÉDENCE_2536F708</t>
  </si>
  <si>
    <t>750</t>
  </si>
  <si>
    <t>CRÉDENCE_BD49A9BC</t>
  </si>
  <si>
    <t>1115</t>
  </si>
  <si>
    <t>DESSOUS_29581790</t>
  </si>
  <si>
    <t>702</t>
  </si>
  <si>
    <t>C:\Base CAD V8\Exports\DXF\Terroitin_Genest_2922_cuisine\B2CT\DESSOUS.dxf</t>
  </si>
  <si>
    <t>C:\Base CAD V8\Exports\DXF\Terroitin_Genest_2922_cuisine\BSECFF\DESSOUS.dxf</t>
  </si>
  <si>
    <t>DESSOUS_46C830F4</t>
  </si>
  <si>
    <t>162</t>
  </si>
  <si>
    <t>C:\Base CAD V8\Exports\DXF\Terroitin_Genest_2922_cuisine\BI\DESSOUS.dxf</t>
  </si>
  <si>
    <t>DESSOUS_8FAB8394</t>
  </si>
  <si>
    <t>C:\Base CAD V8\Exports\DXF\Terroitin_Genest_2922_cuisine\B2C\DESSOUS.dxf</t>
  </si>
  <si>
    <t>DESSOUS_A8B3AE98</t>
  </si>
  <si>
    <t>C:\Base CAD V8\Exports\DXF\Terroitin_Genest_2922_cuisine\Placard\DESSOUS.dxf</t>
  </si>
  <si>
    <t>DESSOUS_DB1DEED8</t>
  </si>
  <si>
    <t>470</t>
  </si>
  <si>
    <t>DESSOUS_FA8E1540</t>
  </si>
  <si>
    <t>1162</t>
  </si>
  <si>
    <t>DESSOUS_FF854C1C</t>
  </si>
  <si>
    <t>588</t>
  </si>
  <si>
    <t>DESSUS PIA_B826DC1C</t>
  </si>
  <si>
    <t>dessus Piano cuisson</t>
  </si>
  <si>
    <t>650</t>
  </si>
  <si>
    <t>30</t>
  </si>
  <si>
    <t>C:\Base CAD V8\Exports\DXF\Terroitin_Genest_2922_cuisine\PIANO CUISSON\dessus Piano cuisson.dxf</t>
  </si>
  <si>
    <t>DESSUS_46C830F4</t>
  </si>
  <si>
    <t>C:\Base CAD V8\Exports\DXF\Terroitin_Genest_2922_cuisine\BI\DESSUS.dxf</t>
  </si>
  <si>
    <t>DESSUS_FA8E1540</t>
  </si>
  <si>
    <t>DOS BOIS_0D8D38AC</t>
  </si>
  <si>
    <t>1111</t>
  </si>
  <si>
    <t>C:\Base CAD V8\Exports\DXF\Terroitin_Genest_2922_cuisine\BI\Dos bois.dxf</t>
  </si>
  <si>
    <t>DOS BOIS_1123C0E8</t>
  </si>
  <si>
    <t>651</t>
  </si>
  <si>
    <t>C:\Base CAD V8\Exports\DXF\Terroitin_Genest_2922_cuisine\B2CT\Dos bois.dxf</t>
  </si>
  <si>
    <t>DOS BOIS_194D7520</t>
  </si>
  <si>
    <t>DOS BOIS_7B9A3654</t>
  </si>
  <si>
    <t>711</t>
  </si>
  <si>
    <t>C:\Base CAD V8\Exports\DXF\Terroitin_Genest_2922_cuisine\B2C\Dos bois.dxf</t>
  </si>
  <si>
    <t>DOS BOIS_7F6C7F94</t>
  </si>
  <si>
    <t>C:\Base CAD V8\Exports\DXF\Terroitin_Genest_2922_cuisine\BSECFF\Dos bois.dxf</t>
  </si>
  <si>
    <t>DOS BOIS_B5448270</t>
  </si>
  <si>
    <t>DOS BOIS_C02F5B14</t>
  </si>
  <si>
    <t>DOS_08A6C940</t>
  </si>
  <si>
    <t>737</t>
  </si>
  <si>
    <t>485</t>
  </si>
  <si>
    <t>C:\Base CAD V8\Exports\DXF\Terroitin_Genest_2922_cuisine\B2CT\DOS.dxf</t>
  </si>
  <si>
    <t>DOS_43573F34</t>
  </si>
  <si>
    <t>C:\Base CAD V8\Exports\DXF\Terroitin_Genest_2922_cuisine\BI\DOS.dxf</t>
  </si>
  <si>
    <t>DOS_59AD9734</t>
  </si>
  <si>
    <t>C:\Base CAD V8\Exports\DXF\Terroitin_Genest_2922_cuisine\B2C\DOS.dxf</t>
  </si>
  <si>
    <t>DOS_8404FF20</t>
  </si>
  <si>
    <t>DOS_E0C3A920</t>
  </si>
  <si>
    <t>877</t>
  </si>
  <si>
    <t>W908-ST2-Méla8-EG</t>
  </si>
  <si>
    <t>C:\Base CAD V8\Exports\DXF\Terroitin_Genest_2922_cuisine\Placard\DOS.dxf</t>
  </si>
  <si>
    <t>DOS_E81A8730</t>
  </si>
  <si>
    <t>DOS_F424BD44</t>
  </si>
  <si>
    <t>20</t>
  </si>
  <si>
    <t>C:\Base CAD V8\Exports\DXF\Terroitin_Genest_2922_cuisine\DOS.dxf</t>
  </si>
  <si>
    <t>FAC FIXE_97F2BC08</t>
  </si>
  <si>
    <t>fac fixe</t>
  </si>
  <si>
    <t>790</t>
  </si>
  <si>
    <t>C:\Base CAD V8\Exports\DXF\Terroitin_Genest_2922_cuisine\fac fixe.dxf</t>
  </si>
  <si>
    <t>FAC FIXE_B70BBD44</t>
  </si>
  <si>
    <t>1238</t>
  </si>
  <si>
    <t>FAC FIXE_F78EB14C</t>
  </si>
  <si>
    <t>FACADE TIR_010AA3D8</t>
  </si>
  <si>
    <t>C:\Base CAD V8\Exports\DXF\Terroitin_Genest_2922_cuisine\BI\FACADE TIROIR.dxf</t>
  </si>
  <si>
    <t>FACADE TIR_3300B484</t>
  </si>
  <si>
    <t>376</t>
  </si>
  <si>
    <t>C:\Base CAD V8\Exports\DXF\Terroitin_Genest_2922_cuisine\B2C\FACADE TIROIR.dxf</t>
  </si>
  <si>
    <t>FACADE TIR_36A152D0</t>
  </si>
  <si>
    <t>C:\Base CAD V8\Exports\DXF\Terroitin_Genest_2922_cuisine\B2CT\FACADE TIROIR.dxf</t>
  </si>
  <si>
    <t>FACADE TIR_6FE73F58</t>
  </si>
  <si>
    <t>C:\Base CAD V8\Exports\DXF\Terroitin_Genest_2922_cuisine\BSECFF\FACADE TIROIR.dxf</t>
  </si>
  <si>
    <t>FACADE TIR_703FC744</t>
  </si>
  <si>
    <t>296</t>
  </si>
  <si>
    <t>FACADE TIR_A7548394</t>
  </si>
  <si>
    <t>FACADE TIR_A7B864C8</t>
  </si>
  <si>
    <t>506</t>
  </si>
  <si>
    <t>FACADE TIR_B8ECF4D4</t>
  </si>
  <si>
    <t>FACADE TIR_C4046538</t>
  </si>
  <si>
    <t>FACADE TIR_CEB72624</t>
  </si>
  <si>
    <t>FACADE TIR_D9129A74</t>
  </si>
  <si>
    <t>FACADE TIR_EA55F4B8</t>
  </si>
  <si>
    <t>FILEUR_11461C8C</t>
  </si>
  <si>
    <t>Fileur</t>
  </si>
  <si>
    <t>H1180-ST37-Méla19-EG</t>
  </si>
  <si>
    <t>C:\Base CAD V8\Exports\DXF\Terroitin_Genest_2922_cuisine\Placard\Fileur.dxf</t>
  </si>
  <si>
    <t>FILEUR_FF6D67CC</t>
  </si>
  <si>
    <t>FOND_25403C08</t>
  </si>
  <si>
    <t>C:\Base CAD V8\Exports\DXF\Terroitin_Genest_2922_cuisine\B2C\Fond.dxf</t>
  </si>
  <si>
    <t>C:\Base CAD V8\Exports\DXF\Terroitin_Genest_2922_cuisine\BSECFF\Fond.dxf</t>
  </si>
  <si>
    <t>FOND_4C5F3A84</t>
  </si>
  <si>
    <t>C:\Base CAD V8\Exports\DXF\Terroitin_Genest_2922_cuisine\BI\Fond.dxf</t>
  </si>
  <si>
    <t>FOND_8FA47554</t>
  </si>
  <si>
    <t>C:\Base CAD V8\Exports\DXF\Terroitin_Genest_2922_cuisine\B2CT\Fond.dxf</t>
  </si>
  <si>
    <t>FOND_FDAB9A24</t>
  </si>
  <si>
    <t>MONTANT V_E0950DC8</t>
  </si>
  <si>
    <t>MONTANT V</t>
  </si>
  <si>
    <t>W908-ST2-CH0.8x23-EG</t>
  </si>
  <si>
    <t>C:\Base CAD V8\Exports\DXF\Terroitin_Genest_2922_cuisine\Placard\MONTANT V.dxf</t>
  </si>
  <si>
    <t>PANNEAU_4A11931C</t>
  </si>
  <si>
    <t>Panneau</t>
  </si>
  <si>
    <t>431</t>
  </si>
  <si>
    <t>C:\Base CAD V8\Exports\DXF\Terroitin_Genest_2922_cuisine\Placard\Panneau.dxf</t>
  </si>
  <si>
    <t>PIANO CUIS_29CAD9FC</t>
  </si>
  <si>
    <t>piano cuisson</t>
  </si>
  <si>
    <t>38</t>
  </si>
  <si>
    <t>C:\Base CAD V8\Exports\DXF\Terroitin_Genest_2922_cuisine\PIANO CUISSON\piano cuisson.dxf</t>
  </si>
  <si>
    <t>PIANO CUIS_4149408C</t>
  </si>
  <si>
    <t>900</t>
  </si>
  <si>
    <t>PLAN DE TR_47A9852C</t>
  </si>
  <si>
    <t>630</t>
  </si>
  <si>
    <t>21</t>
  </si>
  <si>
    <t>C:\Base CAD V8\Exports\DXF\Terroitin_Genest_2922_cuisine\PDT L\PLAN DE TRAVAIL 1.dxf</t>
  </si>
  <si>
    <t>PLAN DE TR_5F1364CC</t>
  </si>
  <si>
    <t>870</t>
  </si>
  <si>
    <t>C:\Base CAD V8\Exports\DXF\Terroitin_Genest_2922_cuisine\PDT I\PLAN DE TRAVAIL 1.dxf</t>
  </si>
  <si>
    <t>PLAN DE TR_D74A83A8</t>
  </si>
  <si>
    <t>PLAN DE TR_FC232ED8</t>
  </si>
  <si>
    <t>2590</t>
  </si>
  <si>
    <t>C:\Base CAD V8\Exports\DXF\Terroitin_Genest_2922_cuisine\PDT L\PLAN DE TRAVAIL 2.dxf</t>
  </si>
  <si>
    <t>PORTE DROI_8F2BB94C</t>
  </si>
  <si>
    <t>756</t>
  </si>
  <si>
    <t>C:\Base CAD V8\Exports\DXF\Terroitin_Genest_2922_cuisine\Placard\PORTE DROITE.dxf</t>
  </si>
  <si>
    <t>PORTE EPIC_2228ECE4</t>
  </si>
  <si>
    <t>porte epice</t>
  </si>
  <si>
    <t>192</t>
  </si>
  <si>
    <t>C:\Base CAD V8\Exports\DXF\Terroitin_Genest_2922_cuisine\porte epice.dxf</t>
  </si>
  <si>
    <t>PORTE LV_08D5ACEC</t>
  </si>
  <si>
    <t>porte LV</t>
  </si>
  <si>
    <t>C:\Base CAD V8\Exports\DXF\Terroitin_Genest_2922_cuisine\porte LV.dxf</t>
  </si>
  <si>
    <t>TRAVERSE A_274477FC</t>
  </si>
  <si>
    <t>C:\Base CAD V8\Exports\DXF\Terroitin_Genest_2922_cuisine\Placard\TRAVERSE AV.dxf</t>
  </si>
  <si>
    <t>C:\Base CAD V8\Exports\DXF\Terroitin_Genest_2922_cuisine\BSECFF\TRAVERSE AV.dxf</t>
  </si>
  <si>
    <t>TRAVERSE A_7667CA60</t>
  </si>
  <si>
    <t>134</t>
  </si>
  <si>
    <t>C:\Base CAD V8\Exports\DXF\Terroitin_Genest_2922_cuisine\B2CT\TRAVERSE AR.dxf</t>
  </si>
  <si>
    <t>TRAVERSE A_9C06DCFC</t>
  </si>
  <si>
    <t>C:\Base CAD V8\Exports\DXF\Terroitin_Genest_2922_cuisine\B2CT\TRAVERSE AV.dxf</t>
  </si>
  <si>
    <t>TRAVERSE A_A07937D0</t>
  </si>
  <si>
    <t>C:\Base CAD V8\Exports\DXF\Terroitin_Genest_2922_cuisine\B2C\TRAVERSE AV.dxf</t>
  </si>
  <si>
    <t>C:\Base CAD V8\Exports\DXF\Terroitin_Genest_2922_cuisine\BSECFF\TRAVERSE AR.dxf</t>
  </si>
  <si>
    <t>TRAVERSE A_C3A8D780</t>
  </si>
  <si>
    <t>C:\Base CAD V8\Exports\DXF\Terroitin_Genest_2922_cuisine\Placard\TRAVERSE AR.dxf</t>
  </si>
  <si>
    <t>TRAVERSE A_DF64F154</t>
  </si>
  <si>
    <t>TRAVERSE A_ED83E878</t>
  </si>
  <si>
    <t>C:\Base CAD V8\Exports\DXF\Terroitin_Genest_2922_cuisine\B2C\TRAVERSE AR.dxf</t>
  </si>
  <si>
    <t>TRAVERSE A_F61AB664</t>
  </si>
  <si>
    <t>Je Souhetairais filtré mon tableau à partir de ma liste déroulante en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</si>
</sst>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5">
    <xf numFmtId="0" fontId="0" fillId="0" borderId="0" xfId="0"/>
    <xf numFmtId="0" fontId="0" fillId="0" borderId="0" xfId="0" quotePrefix="1"/>
    <xf numFmtId="0" fontId="1" fillId="2" borderId="1" xfId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 vertical="center" indent="2"/>
    </xf>
    <xf numFmtId="0" fontId="3" fillId="0" borderId="4" xfId="0" applyFont="1" applyBorder="1" applyAlignment="1">
      <alignment horizontal="right" vertical="center" indent="2"/>
    </xf>
    <xf numFmtId="0" fontId="3" fillId="0" borderId="4" xfId="0" applyFont="1" applyBorder="1" applyAlignment="1">
      <alignment horizontal="right" indent="2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 inden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7" fillId="3" borderId="5" xfId="0" applyFont="1" applyFill="1" applyBorder="1"/>
  </cellXfs>
  <cellStyles count="2">
    <cellStyle name="Neutre" xfId="1" builtinId="28"/>
    <cellStyle name="Normal" xfId="0" builtinId="0"/>
  </cellStyles>
  <dxfs count="9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91"/>
      <tableStyleElement type="headerRow" dxfId="90"/>
      <tableStyleElement type="firstRowStripe" dxfId="89"/>
    </tableStyle>
    <tableStyle name="TableStyleQueryResult" pivot="0" count="3" xr9:uid="{00000000-0011-0000-FFFF-FFFF01000000}">
      <tableStyleElement type="wholeTable" dxfId="88"/>
      <tableStyleElement type="headerRow" dxfId="87"/>
      <tableStyleElement type="firstRowStripe" dxfId="8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0</xdr:row>
      <xdr:rowOff>95250</xdr:rowOff>
    </xdr:from>
    <xdr:to>
      <xdr:col>2</xdr:col>
      <xdr:colOff>552450</xdr:colOff>
      <xdr:row>2</xdr:row>
      <xdr:rowOff>161925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95250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0</xdr:row>
      <xdr:rowOff>57150</xdr:rowOff>
    </xdr:from>
    <xdr:to>
      <xdr:col>0</xdr:col>
      <xdr:colOff>723900</xdr:colOff>
      <xdr:row>3</xdr:row>
      <xdr:rowOff>28575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57150"/>
          <a:ext cx="542925" cy="54292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4" xr16:uid="{00000000-0016-0000-0200-000001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2" xr16:uid="{00000000-0016-0000-03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Column11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A4D1EFE4-5286-4FF1-A3B4-7047B9FBD6C5}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ADBE64A7-9628-4295-97D2-39ACAD5D17A2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Donnee" displayName="Donnee" ref="A1:T90" tableType="queryTable" totalsRowShown="0" headerRowDxfId="85" dataDxfId="84">
  <autoFilter ref="A1:T90" xr:uid="{00000000-000C-0000-FFFF-FFFF00000000}"/>
  <tableColumns count="20">
    <tableColumn id="21" xr3:uid="{3B6C1F85-D9A1-4344-9930-844BF13C1ED9}" uniqueName="21" name="Column1" queryTableFieldId="1" dataDxfId="83"/>
    <tableColumn id="22" xr3:uid="{963CE2B8-7542-4312-9454-AF9AB0FA0979}" uniqueName="22" name="Column2" queryTableFieldId="2" dataDxfId="82"/>
    <tableColumn id="23" xr3:uid="{EBEAB02D-D7F1-4DE9-A804-CBD78286E9A5}" uniqueName="23" name="Column3" queryTableFieldId="3" dataDxfId="81"/>
    <tableColumn id="24" xr3:uid="{B73437FB-4A92-4013-A3B3-3DDECA3ED797}" uniqueName="24" name="Column4" queryTableFieldId="4" dataDxfId="80"/>
    <tableColumn id="25" xr3:uid="{2C226DC8-4286-45EE-9E9C-FFFFEDF280FD}" uniqueName="25" name="Column5" queryTableFieldId="5" dataDxfId="79"/>
    <tableColumn id="26" xr3:uid="{4AB9056D-6491-4CD5-B48E-B0787F5124E6}" uniqueName="26" name="Column6" queryTableFieldId="6" dataDxfId="78"/>
    <tableColumn id="27" xr3:uid="{368E4DB5-F8D4-4D3A-A211-83F3107CAF0A}" uniqueName="27" name="Column7" queryTableFieldId="7" dataDxfId="77"/>
    <tableColumn id="28" xr3:uid="{C368B91A-D654-467A-A4FD-355933E927A8}" uniqueName="28" name="Column8" queryTableFieldId="8" dataDxfId="76"/>
    <tableColumn id="29" xr3:uid="{437BC4C1-5DBC-4A2E-8B67-434821E4249A}" uniqueName="29" name="Column9" queryTableFieldId="9" dataDxfId="75"/>
    <tableColumn id="30" xr3:uid="{97613345-9531-40C4-8109-E07879319413}" uniqueName="30" name="Column10" queryTableFieldId="10" dataDxfId="74"/>
    <tableColumn id="31" xr3:uid="{5B930793-B5F2-4933-947D-F6A8915068D1}" uniqueName="31" name="Column11" queryTableFieldId="11" dataDxfId="73"/>
    <tableColumn id="32" xr3:uid="{4FE0679B-8245-4393-BB97-E9B4AFF548BD}" uniqueName="32" name="Column12" queryTableFieldId="12" dataDxfId="72"/>
    <tableColumn id="33" xr3:uid="{D230D37C-D32C-4645-BCB3-9DBB47E6CB30}" uniqueName="33" name="Column13" queryTableFieldId="13" dataDxfId="71"/>
    <tableColumn id="34" xr3:uid="{E02A8590-A284-4660-B350-4F1DEA4F797D}" uniqueName="34" name="Column14" queryTableFieldId="14" dataDxfId="70"/>
    <tableColumn id="35" xr3:uid="{D62F1EF0-10BD-405F-96AD-4523D7EE4B65}" uniqueName="35" name="Column15" queryTableFieldId="15" dataDxfId="69"/>
    <tableColumn id="36" xr3:uid="{6F805F95-33EF-4CDA-8C51-E142F8D32F5F}" uniqueName="36" name="Column16" queryTableFieldId="16" dataDxfId="68"/>
    <tableColumn id="37" xr3:uid="{C6D891FC-C7B9-473D-9590-013AC3A58362}" uniqueName="37" name="Column17" queryTableFieldId="17" dataDxfId="67"/>
    <tableColumn id="38" xr3:uid="{D7052845-6DAF-4AF0-8936-410777B5E1A1}" uniqueName="38" name="Column18" queryTableFieldId="18" dataDxfId="66"/>
    <tableColumn id="39" xr3:uid="{88D8BDA7-D8B0-4D3E-9E44-A34C952C5C6F}" uniqueName="39" name="Column19" queryTableFieldId="19" dataDxfId="65"/>
    <tableColumn id="40" xr3:uid="{3B6C68A0-10BE-434B-86FB-0A7BF2CB90E4}" uniqueName="40" name="Column20" queryTableFieldId="20" dataDxfId="64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Fond" displayName="Fond" ref="A1:T6" tableType="queryTable" totalsRowShown="0" headerRowDxfId="63" dataDxfId="62">
  <autoFilter ref="A1:T6" xr:uid="{00000000-000C-0000-FFFF-FFFF01000000}"/>
  <sortState xmlns:xlrd2="http://schemas.microsoft.com/office/spreadsheetml/2017/richdata2" ref="A2:T9">
    <sortCondition ref="C1:C9"/>
  </sortState>
  <tableColumns count="20">
    <tableColumn id="21" xr3:uid="{D2924AA8-536A-45E6-90E3-86896E71173F}" uniqueName="21" name="Column1" queryTableFieldId="1" dataDxfId="61"/>
    <tableColumn id="22" xr3:uid="{2AEE931A-ADAE-4A68-890F-3145BD1DCACC}" uniqueName="22" name="Column2" queryTableFieldId="2" dataDxfId="60"/>
    <tableColumn id="23" xr3:uid="{92B66780-E06B-4421-9887-378C18E7DCCA}" uniqueName="23" name="Column3" queryTableFieldId="3" dataDxfId="59"/>
    <tableColumn id="24" xr3:uid="{3EB33665-DEFE-4999-857D-55D93898C148}" uniqueName="24" name="Column4" queryTableFieldId="4" dataDxfId="58"/>
    <tableColumn id="25" xr3:uid="{EB2DA2DE-1260-45CA-9C0A-7F2B9303CE58}" uniqueName="25" name="Column5" queryTableFieldId="5" dataDxfId="57"/>
    <tableColumn id="26" xr3:uid="{F6679E17-0007-49D5-9DFC-3B930CD4555F}" uniqueName="26" name="Column6" queryTableFieldId="6" dataDxfId="56"/>
    <tableColumn id="27" xr3:uid="{79C12286-3750-4543-A9B8-B2D58DC4012F}" uniqueName="27" name="Column7" queryTableFieldId="7" dataDxfId="55"/>
    <tableColumn id="28" xr3:uid="{F012CC61-F0E0-4AE3-8D23-EBC0C4ACD685}" uniqueName="28" name="Column8" queryTableFieldId="8" dataDxfId="54"/>
    <tableColumn id="29" xr3:uid="{B05BB7E4-7D98-4345-AEC2-16FB9DFD43FA}" uniqueName="29" name="Column9" queryTableFieldId="9" dataDxfId="53"/>
    <tableColumn id="30" xr3:uid="{2DD5F81C-2EFB-428B-AE33-0BEF4387E356}" uniqueName="30" name="Column10" queryTableFieldId="10" dataDxfId="52"/>
    <tableColumn id="31" xr3:uid="{787E9375-C7A6-445E-BCFF-A5A354EFBC79}" uniqueName="31" name="Column11" queryTableFieldId="11" dataDxfId="51"/>
    <tableColumn id="32" xr3:uid="{30738DA5-3FC5-49B5-8EB5-7E15E2019A77}" uniqueName="32" name="Column12" queryTableFieldId="12" dataDxfId="50"/>
    <tableColumn id="33" xr3:uid="{5327BE10-D9D2-4CD8-99CB-BE26B6906C6F}" uniqueName="33" name="Column13" queryTableFieldId="13" dataDxfId="49"/>
    <tableColumn id="34" xr3:uid="{5D4122D7-D57E-4592-91C7-1D4563ED4B42}" uniqueName="34" name="Column14" queryTableFieldId="14" dataDxfId="48"/>
    <tableColumn id="35" xr3:uid="{83330F4F-9A34-4652-9AF9-6665103D2400}" uniqueName="35" name="Column15" queryTableFieldId="15" dataDxfId="47"/>
    <tableColumn id="36" xr3:uid="{21F287DE-E748-4449-A19F-F507A08862DD}" uniqueName="36" name="Column16" queryTableFieldId="16" dataDxfId="46"/>
    <tableColumn id="37" xr3:uid="{4ADD17D6-0F20-4412-8C86-0F549CFD3842}" uniqueName="37" name="Column17" queryTableFieldId="17" dataDxfId="45"/>
    <tableColumn id="38" xr3:uid="{398A5E25-8B72-492E-9DC2-20060B74BE09}" uniqueName="38" name="Column18" queryTableFieldId="18" dataDxfId="44"/>
    <tableColumn id="39" xr3:uid="{7C151EB1-CA84-46E2-8FB5-6DEC666F79DF}" uniqueName="39" name="Column19" queryTableFieldId="19" dataDxfId="43"/>
    <tableColumn id="40" xr3:uid="{F6DBA8A0-0832-4242-A57C-A68F47FF04D9}" uniqueName="40" name="Column20" queryTableFieldId="20" dataDxfId="42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Dos_Bois" displayName="Dos_Bois" ref="A1:T9" tableType="queryTable" totalsRowShown="0" headerRowDxfId="41" dataDxfId="40">
  <autoFilter ref="A1:T9" xr:uid="{00000000-000C-0000-FFFF-FFFF02000000}"/>
  <sortState xmlns:xlrd2="http://schemas.microsoft.com/office/spreadsheetml/2017/richdata2" ref="A2:T12">
    <sortCondition ref="C1:C12"/>
  </sortState>
  <tableColumns count="20">
    <tableColumn id="21" xr3:uid="{6FAC4D43-540D-4178-8950-E6B4A3024008}" uniqueName="21" name="Column1" queryTableFieldId="1" dataDxfId="39"/>
    <tableColumn id="22" xr3:uid="{4B7D6159-1F4A-496B-B2A8-F1B586EAF093}" uniqueName="22" name="Column2" queryTableFieldId="2" dataDxfId="38"/>
    <tableColumn id="23" xr3:uid="{2F5C5391-6C9E-4167-BCFD-8C51E73C0238}" uniqueName="23" name="Column3" queryTableFieldId="3" dataDxfId="37"/>
    <tableColumn id="24" xr3:uid="{48D1E1BF-C9D9-42A1-AB2B-4C24955107C3}" uniqueName="24" name="Column4" queryTableFieldId="4" dataDxfId="36"/>
    <tableColumn id="25" xr3:uid="{59732D96-9B88-4047-9BD0-85B32CC5DF07}" uniqueName="25" name="Column5" queryTableFieldId="5" dataDxfId="35"/>
    <tableColumn id="26" xr3:uid="{69A81BBB-8804-4D0A-B9F2-15973E803A0C}" uniqueName="26" name="Column6" queryTableFieldId="6" dataDxfId="34"/>
    <tableColumn id="27" xr3:uid="{5677876F-483F-4953-91D5-2160BC6D906F}" uniqueName="27" name="Column7" queryTableFieldId="7" dataDxfId="33"/>
    <tableColumn id="28" xr3:uid="{2F28BCB6-870F-4BBF-88C8-693309DB83C7}" uniqueName="28" name="Column8" queryTableFieldId="8" dataDxfId="32"/>
    <tableColumn id="29" xr3:uid="{C7BE1F18-69E9-4284-99D6-896C18403B93}" uniqueName="29" name="Column9" queryTableFieldId="9" dataDxfId="31"/>
    <tableColumn id="30" xr3:uid="{E518F429-F396-4AC9-9365-328CF90A0E81}" uniqueName="30" name="Column10" queryTableFieldId="10" dataDxfId="30"/>
    <tableColumn id="31" xr3:uid="{A5FB891D-8E43-4884-84E4-86F78D97298B}" uniqueName="31" name="Column11" queryTableFieldId="11" dataDxfId="29"/>
    <tableColumn id="32" xr3:uid="{DF9C9B4F-CCE1-4DAF-A77D-44C851F6D5BD}" uniqueName="32" name="Column12" queryTableFieldId="12" dataDxfId="28"/>
    <tableColumn id="33" xr3:uid="{FBCF566C-2996-4D5B-BF35-7FBBA88EDABA}" uniqueName="33" name="Column13" queryTableFieldId="13" dataDxfId="27"/>
    <tableColumn id="34" xr3:uid="{BE57FC4D-51FC-471C-9DE5-8F2FFF3EB7EE}" uniqueName="34" name="Column14" queryTableFieldId="14" dataDxfId="26"/>
    <tableColumn id="35" xr3:uid="{703DAFC8-BD8F-49FE-AE2F-A4E2ACB636BC}" uniqueName="35" name="Column15" queryTableFieldId="15" dataDxfId="25"/>
    <tableColumn id="36" xr3:uid="{AE82A4F5-14BC-4501-B00F-5986C59B4799}" uniqueName="36" name="Column16" queryTableFieldId="16" dataDxfId="24"/>
    <tableColumn id="37" xr3:uid="{F4F6A577-F09D-4C25-B5D1-F7374FBEF2A5}" uniqueName="37" name="Column17" queryTableFieldId="17" dataDxfId="23"/>
    <tableColumn id="38" xr3:uid="{0CDF34A2-29E6-42B6-B65F-5D0AF58F7230}" uniqueName="38" name="Column18" queryTableFieldId="18" dataDxfId="22"/>
    <tableColumn id="39" xr3:uid="{05C0991E-7F4E-49B6-8974-72715DF5F5E1}" uniqueName="39" name="Column19" queryTableFieldId="19" dataDxfId="21"/>
    <tableColumn id="40" xr3:uid="{41AB3427-26A5-4012-A0F9-8C96DDFC7A74}" uniqueName="40" name="Column20" queryTableFieldId="20" dataDxfId="20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20F2EDAA-5609-4D5D-84C0-54CEA5868695}" name="Meuble" displayName="Meuble" ref="A1:A9" tableType="queryTable" totalsRowShown="0" headerRowDxfId="19">
  <autoFilter ref="A1:A9" xr:uid="{20F2EDAA-5609-4D5D-84C0-54CEA5868695}"/>
  <tableColumns count="1">
    <tableColumn id="2" xr3:uid="{B544ED2B-B899-4AFF-BBB5-6EC6231C190D}" uniqueName="2" name="Column3" queryTableFieldId="1" dataDxfId="1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74BC3D-0620-41D9-936B-0C34AECC25D8}" name="FiltreMeuble" displayName="FiltreMeuble" ref="C4:V20" tableType="queryTable" totalsRowShown="0">
  <autoFilter ref="C4:V20" xr:uid="{4274BC3D-0620-41D9-936B-0C34AECC25D8}"/>
  <tableColumns count="20">
    <tableColumn id="21" xr3:uid="{202693B0-CF42-42F8-B09C-0621286A2758}" uniqueName="21" name="Column1" queryTableFieldId="1" dataDxfId="17"/>
    <tableColumn id="2" xr3:uid="{C2F444C6-3712-4F74-AE6D-1C6EE20640AE}" uniqueName="2" name="Column2" queryTableFieldId="2" dataDxfId="16"/>
    <tableColumn id="3" xr3:uid="{ABFA7E81-8B60-450E-A271-54E0F385E4D0}" uniqueName="3" name="Column3" queryTableFieldId="3" dataDxfId="15"/>
    <tableColumn id="4" xr3:uid="{B1D0B0F4-0971-4CDB-A17A-CCBCEC85CDD7}" uniqueName="4" name="Column4" queryTableFieldId="4"/>
    <tableColumn id="5" xr3:uid="{5535383A-4C35-4257-9366-185406835C02}" uniqueName="5" name="Column5" queryTableFieldId="5"/>
    <tableColumn id="6" xr3:uid="{4705CAFC-68FC-4A73-B32E-AE49451AF1FF}" uniqueName="6" name="Column6" queryTableFieldId="6"/>
    <tableColumn id="7" xr3:uid="{9AD01306-AA15-44C7-BDC4-E634F8735A23}" uniqueName="7" name="Column7" queryTableFieldId="7"/>
    <tableColumn id="8" xr3:uid="{55682EDB-B6ED-42E8-B1C9-48917544B2F4}" uniqueName="8" name="Column8" queryTableFieldId="8"/>
    <tableColumn id="9" xr3:uid="{6AC3246D-F754-491B-8541-B09C6851DD63}" uniqueName="9" name="Column9" queryTableFieldId="9" dataDxfId="14"/>
    <tableColumn id="10" xr3:uid="{36176C7B-436D-4300-9AD4-E594C357ED40}" uniqueName="10" name="Column10" queryTableFieldId="10" dataDxfId="13"/>
    <tableColumn id="11" xr3:uid="{DEDB2302-66E4-4944-9133-8DE58FDB4EEB}" uniqueName="11" name="Column11" queryTableFieldId="11" dataDxfId="12"/>
    <tableColumn id="12" xr3:uid="{761533E4-56FF-459D-9E60-A0AF4AC76903}" uniqueName="12" name="Column12" queryTableFieldId="12" dataDxfId="11"/>
    <tableColumn id="13" xr3:uid="{0A4E9F41-33AA-43E1-8425-D67C38EE6D7B}" uniqueName="13" name="Column13" queryTableFieldId="13" dataDxfId="10"/>
    <tableColumn id="14" xr3:uid="{BFE40A2B-0311-4C9D-996B-957202F6774D}" uniqueName="14" name="Column14" queryTableFieldId="14" dataDxfId="9"/>
    <tableColumn id="15" xr3:uid="{73657098-775B-4F1A-9DB9-0086CD62B62F}" uniqueName="15" name="Column15" queryTableFieldId="15" dataDxfId="8"/>
    <tableColumn id="16" xr3:uid="{3AECAC38-6A93-47E0-B007-2D177DB60F6C}" uniqueName="16" name="Column16" queryTableFieldId="16" dataDxfId="7"/>
    <tableColumn id="17" xr3:uid="{499867A2-3FA0-4FAB-8AD2-C6B8D33F275C}" uniqueName="17" name="Column17" queryTableFieldId="17" dataDxfId="6"/>
    <tableColumn id="18" xr3:uid="{B6E452E2-AA15-4FD2-A617-C3367C99B750}" uniqueName="18" name="Column18" queryTableFieldId="18" dataDxfId="5"/>
    <tableColumn id="19" xr3:uid="{04565260-7D57-47B6-8A8F-EC524A5517BF}" uniqueName="19" name="Column19" queryTableFieldId="19" dataDxfId="4"/>
    <tableColumn id="20" xr3:uid="{7DCD80F8-3630-4D2C-89A7-3D6C5E6EB740}" uniqueName="20" name="Column20" queryTableFieldId="20" dataDxfId="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FE126A-9ABF-476F-914E-080EA9049EE7}" name="tCritere" displayName="tCritere" ref="C1:C2" totalsRowShown="0" headerRowDxfId="0" headerRowBorderDxfId="1" tableBorderDxfId="2">
  <autoFilter ref="C1:C2" xr:uid="{0DFE126A-9ABF-476F-914E-080EA9049EE7}"/>
  <tableColumns count="1">
    <tableColumn id="1" xr3:uid="{95D7D377-9B8B-495F-8C11-33E3DA370804}" name="Column3"/>
  </tableColumns>
  <tableStyleInfo name="TableStyleQueryPreview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82"/>
  <sheetViews>
    <sheetView workbookViewId="0">
      <selection activeCell="B12" sqref="B12"/>
    </sheetView>
  </sheetViews>
  <sheetFormatPr baseColWidth="10" defaultRowHeight="15" x14ac:dyDescent="0.25"/>
  <cols>
    <col min="1" max="1" width="14" bestFit="1" customWidth="1"/>
    <col min="2" max="2" width="47.28515625" bestFit="1" customWidth="1"/>
  </cols>
  <sheetData>
    <row r="1" spans="1:25" x14ac:dyDescent="0.25">
      <c r="A1" s="10"/>
      <c r="B1" t="s">
        <v>55</v>
      </c>
      <c r="Y1" s="1"/>
    </row>
    <row r="2" spans="1:25" x14ac:dyDescent="0.25">
      <c r="A2" s="10"/>
      <c r="B2" s="2" t="s">
        <v>108</v>
      </c>
      <c r="Y2" s="1"/>
    </row>
    <row r="3" spans="1:25" x14ac:dyDescent="0.25">
      <c r="Y3" s="1"/>
    </row>
    <row r="4" spans="1:25" x14ac:dyDescent="0.25">
      <c r="Y4" s="1"/>
    </row>
    <row r="5" spans="1:25" x14ac:dyDescent="0.25">
      <c r="A5" t="s">
        <v>56</v>
      </c>
      <c r="B5" s="3" t="s">
        <v>60</v>
      </c>
      <c r="Y5" s="1"/>
    </row>
    <row r="6" spans="1:25" x14ac:dyDescent="0.25">
      <c r="A6" t="s">
        <v>57</v>
      </c>
      <c r="B6" s="3">
        <v>2555</v>
      </c>
      <c r="Y6" s="1"/>
    </row>
    <row r="7" spans="1:25" x14ac:dyDescent="0.25">
      <c r="Y7" s="1"/>
    </row>
    <row r="8" spans="1:25" x14ac:dyDescent="0.25">
      <c r="Y8" s="1"/>
    </row>
    <row r="9" spans="1:25" x14ac:dyDescent="0.25">
      <c r="Y9" s="1"/>
    </row>
    <row r="10" spans="1:25" x14ac:dyDescent="0.25">
      <c r="Y10" s="1"/>
    </row>
    <row r="11" spans="1:25" x14ac:dyDescent="0.25">
      <c r="Y11" s="1"/>
    </row>
    <row r="12" spans="1:25" x14ac:dyDescent="0.25">
      <c r="Y12" s="1"/>
    </row>
    <row r="13" spans="1:25" x14ac:dyDescent="0.25">
      <c r="Y13" s="1"/>
    </row>
    <row r="14" spans="1:25" x14ac:dyDescent="0.25">
      <c r="Y14" s="1"/>
    </row>
    <row r="15" spans="1:25" x14ac:dyDescent="0.25">
      <c r="Y15" s="1"/>
    </row>
    <row r="16" spans="1:25" x14ac:dyDescent="0.25">
      <c r="Y16" s="1"/>
    </row>
    <row r="17" spans="25:25" x14ac:dyDescent="0.25">
      <c r="Y17" s="1"/>
    </row>
    <row r="18" spans="25:25" x14ac:dyDescent="0.25">
      <c r="Y18" s="1"/>
    </row>
    <row r="19" spans="25:25" x14ac:dyDescent="0.25">
      <c r="Y19" s="1"/>
    </row>
    <row r="20" spans="25:25" x14ac:dyDescent="0.25">
      <c r="Y20" s="1"/>
    </row>
    <row r="21" spans="25:25" x14ac:dyDescent="0.25">
      <c r="Y21" s="1"/>
    </row>
    <row r="22" spans="25:25" x14ac:dyDescent="0.25">
      <c r="Y22" s="1"/>
    </row>
    <row r="23" spans="25:25" x14ac:dyDescent="0.25">
      <c r="Y23" s="1"/>
    </row>
    <row r="24" spans="25:25" x14ac:dyDescent="0.25">
      <c r="Y24" s="1"/>
    </row>
    <row r="25" spans="25:25" x14ac:dyDescent="0.25">
      <c r="Y25" s="1"/>
    </row>
    <row r="26" spans="25:25" x14ac:dyDescent="0.25">
      <c r="Y26" s="1"/>
    </row>
    <row r="27" spans="25:25" x14ac:dyDescent="0.25">
      <c r="Y27" s="1"/>
    </row>
    <row r="28" spans="25:25" x14ac:dyDescent="0.25">
      <c r="Y28" s="1"/>
    </row>
    <row r="29" spans="25:25" x14ac:dyDescent="0.25">
      <c r="Y29" s="1"/>
    </row>
    <row r="30" spans="25:25" x14ac:dyDescent="0.25">
      <c r="Y30" s="1"/>
    </row>
    <row r="31" spans="25:25" x14ac:dyDescent="0.25">
      <c r="Y31" s="1"/>
    </row>
    <row r="32" spans="25:25" x14ac:dyDescent="0.25">
      <c r="Y32" s="1"/>
    </row>
    <row r="33" spans="25:25" x14ac:dyDescent="0.25">
      <c r="Y33" s="1"/>
    </row>
    <row r="34" spans="25:25" x14ac:dyDescent="0.25">
      <c r="Y34" s="1"/>
    </row>
    <row r="35" spans="25:25" x14ac:dyDescent="0.25">
      <c r="Y35" s="1"/>
    </row>
    <row r="36" spans="25:25" x14ac:dyDescent="0.25">
      <c r="Y36" s="1"/>
    </row>
    <row r="37" spans="25:25" x14ac:dyDescent="0.25">
      <c r="Y37" s="1"/>
    </row>
    <row r="38" spans="25:25" x14ac:dyDescent="0.25">
      <c r="Y38" s="1"/>
    </row>
    <row r="39" spans="25:25" x14ac:dyDescent="0.25">
      <c r="Y39" s="1"/>
    </row>
    <row r="40" spans="25:25" x14ac:dyDescent="0.25">
      <c r="Y40" s="1"/>
    </row>
    <row r="41" spans="25:25" x14ac:dyDescent="0.25">
      <c r="Y41" s="1"/>
    </row>
    <row r="42" spans="25:25" x14ac:dyDescent="0.25">
      <c r="Y42" s="1"/>
    </row>
    <row r="43" spans="25:25" x14ac:dyDescent="0.25">
      <c r="Y43" s="1"/>
    </row>
    <row r="44" spans="25:25" x14ac:dyDescent="0.25">
      <c r="Y44" s="1"/>
    </row>
    <row r="45" spans="25:25" x14ac:dyDescent="0.25">
      <c r="Y45" s="1"/>
    </row>
    <row r="46" spans="25:25" x14ac:dyDescent="0.25">
      <c r="Y46" s="1"/>
    </row>
    <row r="47" spans="25:25" x14ac:dyDescent="0.25">
      <c r="Y47" s="1"/>
    </row>
    <row r="48" spans="25:25" x14ac:dyDescent="0.25">
      <c r="Y48" s="1"/>
    </row>
    <row r="49" spans="25:25" x14ac:dyDescent="0.25">
      <c r="Y49" s="1"/>
    </row>
    <row r="50" spans="25:25" x14ac:dyDescent="0.25">
      <c r="Y50" s="1"/>
    </row>
    <row r="51" spans="25:25" x14ac:dyDescent="0.25">
      <c r="Y51" s="1"/>
    </row>
    <row r="52" spans="25:25" x14ac:dyDescent="0.25">
      <c r="Y52" s="1"/>
    </row>
    <row r="53" spans="25:25" x14ac:dyDescent="0.25">
      <c r="Y53" s="1"/>
    </row>
    <row r="54" spans="25:25" x14ac:dyDescent="0.25">
      <c r="Y54" s="1"/>
    </row>
    <row r="55" spans="25:25" x14ac:dyDescent="0.25">
      <c r="Y55" s="1"/>
    </row>
    <row r="56" spans="25:25" x14ac:dyDescent="0.25">
      <c r="Y56" s="1"/>
    </row>
    <row r="57" spans="25:25" x14ac:dyDescent="0.25">
      <c r="Y57" s="1"/>
    </row>
    <row r="58" spans="25:25" x14ac:dyDescent="0.25">
      <c r="Y58" s="1"/>
    </row>
    <row r="59" spans="25:25" x14ac:dyDescent="0.25">
      <c r="Y59" s="1"/>
    </row>
    <row r="60" spans="25:25" x14ac:dyDescent="0.25">
      <c r="Y60" s="1"/>
    </row>
    <row r="61" spans="25:25" x14ac:dyDescent="0.25">
      <c r="Y61" s="1"/>
    </row>
    <row r="62" spans="25:25" x14ac:dyDescent="0.25">
      <c r="Y62" s="1"/>
    </row>
    <row r="63" spans="25:25" x14ac:dyDescent="0.25">
      <c r="Y63" s="1"/>
    </row>
    <row r="64" spans="25:25" x14ac:dyDescent="0.25">
      <c r="Y64" s="1"/>
    </row>
    <row r="65" spans="25:25" x14ac:dyDescent="0.25">
      <c r="Y65" s="1"/>
    </row>
    <row r="66" spans="25:25" x14ac:dyDescent="0.25">
      <c r="Y66" s="1"/>
    </row>
    <row r="67" spans="25:25" x14ac:dyDescent="0.25">
      <c r="Y67" s="1"/>
    </row>
    <row r="68" spans="25:25" x14ac:dyDescent="0.25">
      <c r="Y68" s="1"/>
    </row>
    <row r="69" spans="25:25" x14ac:dyDescent="0.25">
      <c r="Y69" s="1"/>
    </row>
    <row r="70" spans="25:25" x14ac:dyDescent="0.25">
      <c r="Y70" s="1"/>
    </row>
    <row r="71" spans="25:25" x14ac:dyDescent="0.25">
      <c r="Y71" s="1"/>
    </row>
    <row r="72" spans="25:25" x14ac:dyDescent="0.25">
      <c r="Y72" s="1"/>
    </row>
    <row r="73" spans="25:25" x14ac:dyDescent="0.25">
      <c r="Y73" s="1"/>
    </row>
    <row r="74" spans="25:25" x14ac:dyDescent="0.25">
      <c r="Y74" s="1"/>
    </row>
    <row r="75" spans="25:25" x14ac:dyDescent="0.25">
      <c r="Y75" s="1"/>
    </row>
    <row r="76" spans="25:25" x14ac:dyDescent="0.25">
      <c r="Y76" s="1"/>
    </row>
    <row r="77" spans="25:25" x14ac:dyDescent="0.25">
      <c r="Y77" s="1"/>
    </row>
    <row r="78" spans="25:25" x14ac:dyDescent="0.25">
      <c r="Y78" s="1"/>
    </row>
    <row r="79" spans="25:25" x14ac:dyDescent="0.25">
      <c r="Y79" s="1"/>
    </row>
    <row r="80" spans="25:25" x14ac:dyDescent="0.25">
      <c r="Y80" s="1"/>
    </row>
    <row r="81" spans="25:25" x14ac:dyDescent="0.25">
      <c r="Y81" s="1"/>
    </row>
    <row r="82" spans="25:25" x14ac:dyDescent="0.25">
      <c r="Y82" s="1"/>
    </row>
  </sheetData>
  <mergeCells count="1">
    <mergeCell ref="A1:A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90"/>
  <sheetViews>
    <sheetView workbookViewId="0">
      <selection sqref="A1:T90"/>
    </sheetView>
  </sheetViews>
  <sheetFormatPr baseColWidth="10" defaultRowHeight="15" x14ac:dyDescent="0.25"/>
  <cols>
    <col min="1" max="1" width="22.28515625" bestFit="1" customWidth="1"/>
    <col min="2" max="2" width="19.5703125" bestFit="1" customWidth="1"/>
    <col min="3" max="3" width="11.140625" bestFit="1" customWidth="1"/>
    <col min="4" max="6" width="11.140625" customWidth="1"/>
    <col min="7" max="7" width="11.140625" bestFit="1" customWidth="1"/>
    <col min="8" max="8" width="11.140625" customWidth="1"/>
    <col min="9" max="9" width="11.140625" bestFit="1" customWidth="1"/>
    <col min="10" max="10" width="12.140625" bestFit="1" customWidth="1"/>
    <col min="11" max="11" width="21.42578125" bestFit="1" customWidth="1"/>
    <col min="12" max="15" width="23" bestFit="1" customWidth="1"/>
    <col min="16" max="18" width="12.140625" customWidth="1"/>
    <col min="19" max="19" width="12.140625" bestFit="1" customWidth="1"/>
    <col min="20" max="20" width="81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109</v>
      </c>
      <c r="B2" t="s">
        <v>110</v>
      </c>
      <c r="C2" t="s">
        <v>20</v>
      </c>
      <c r="D2" t="s">
        <v>111</v>
      </c>
      <c r="E2" t="s">
        <v>54</v>
      </c>
      <c r="F2" t="s">
        <v>49</v>
      </c>
      <c r="G2" t="s">
        <v>46</v>
      </c>
      <c r="H2" t="s">
        <v>48</v>
      </c>
      <c r="I2" t="s">
        <v>21</v>
      </c>
      <c r="J2" t="s">
        <v>22</v>
      </c>
      <c r="K2" t="s">
        <v>23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20</v>
      </c>
      <c r="T2" s="1" t="s">
        <v>112</v>
      </c>
    </row>
    <row r="3" spans="1:20" x14ac:dyDescent="0.25">
      <c r="A3" t="s">
        <v>113</v>
      </c>
      <c r="B3" t="s">
        <v>114</v>
      </c>
      <c r="C3" t="s">
        <v>20</v>
      </c>
      <c r="D3" t="s">
        <v>111</v>
      </c>
      <c r="E3" t="s">
        <v>52</v>
      </c>
      <c r="F3" t="s">
        <v>49</v>
      </c>
      <c r="G3" t="s">
        <v>46</v>
      </c>
      <c r="H3" t="s">
        <v>48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20</v>
      </c>
      <c r="T3" s="1" t="s">
        <v>115</v>
      </c>
    </row>
    <row r="4" spans="1:20" x14ac:dyDescent="0.25">
      <c r="A4" t="s">
        <v>116</v>
      </c>
      <c r="B4" t="s">
        <v>24</v>
      </c>
      <c r="C4" t="s">
        <v>67</v>
      </c>
      <c r="D4" t="s">
        <v>74</v>
      </c>
      <c r="E4" t="s">
        <v>50</v>
      </c>
      <c r="F4" t="s">
        <v>49</v>
      </c>
      <c r="G4" t="s">
        <v>48</v>
      </c>
      <c r="H4" t="s">
        <v>48</v>
      </c>
      <c r="I4" t="s">
        <v>21</v>
      </c>
      <c r="J4" t="s">
        <v>22</v>
      </c>
      <c r="K4" t="s">
        <v>23</v>
      </c>
      <c r="L4" t="s">
        <v>26</v>
      </c>
      <c r="M4" t="s">
        <v>26</v>
      </c>
      <c r="N4" t="s">
        <v>26</v>
      </c>
      <c r="O4" t="s">
        <v>25</v>
      </c>
      <c r="P4" t="s">
        <v>20</v>
      </c>
      <c r="Q4" t="s">
        <v>20</v>
      </c>
      <c r="R4" t="s">
        <v>20</v>
      </c>
      <c r="S4" t="s">
        <v>67</v>
      </c>
      <c r="T4" t="s">
        <v>117</v>
      </c>
    </row>
    <row r="5" spans="1:20" x14ac:dyDescent="0.25">
      <c r="A5" t="s">
        <v>118</v>
      </c>
      <c r="B5" t="s">
        <v>24</v>
      </c>
      <c r="C5" t="s">
        <v>67</v>
      </c>
      <c r="D5" t="s">
        <v>74</v>
      </c>
      <c r="E5" t="s">
        <v>119</v>
      </c>
      <c r="F5" t="s">
        <v>49</v>
      </c>
      <c r="G5" t="s">
        <v>48</v>
      </c>
      <c r="H5" t="s">
        <v>48</v>
      </c>
      <c r="I5" t="s">
        <v>21</v>
      </c>
      <c r="J5" t="s">
        <v>22</v>
      </c>
      <c r="K5" t="s">
        <v>23</v>
      </c>
      <c r="L5" t="s">
        <v>26</v>
      </c>
      <c r="M5" t="s">
        <v>26</v>
      </c>
      <c r="N5" t="s">
        <v>26</v>
      </c>
      <c r="O5" t="s">
        <v>25</v>
      </c>
      <c r="P5" t="s">
        <v>20</v>
      </c>
      <c r="Q5" t="s">
        <v>20</v>
      </c>
      <c r="R5" t="s">
        <v>20</v>
      </c>
      <c r="S5" t="s">
        <v>67</v>
      </c>
      <c r="T5" t="s">
        <v>117</v>
      </c>
    </row>
    <row r="6" spans="1:20" x14ac:dyDescent="0.25">
      <c r="A6" t="s">
        <v>120</v>
      </c>
      <c r="B6" t="s">
        <v>24</v>
      </c>
      <c r="C6" t="s">
        <v>121</v>
      </c>
      <c r="D6" t="s">
        <v>74</v>
      </c>
      <c r="E6" t="s">
        <v>50</v>
      </c>
      <c r="F6" t="s">
        <v>49</v>
      </c>
      <c r="G6" t="s">
        <v>48</v>
      </c>
      <c r="H6" t="s">
        <v>47</v>
      </c>
      <c r="I6" t="s">
        <v>21</v>
      </c>
      <c r="J6" t="s">
        <v>22</v>
      </c>
      <c r="K6" t="s">
        <v>23</v>
      </c>
      <c r="L6" t="s">
        <v>20</v>
      </c>
      <c r="M6" t="s">
        <v>20</v>
      </c>
      <c r="N6" t="s">
        <v>20</v>
      </c>
      <c r="O6" t="s">
        <v>25</v>
      </c>
      <c r="P6" t="s">
        <v>20</v>
      </c>
      <c r="Q6" t="s">
        <v>20</v>
      </c>
      <c r="R6" t="s">
        <v>20</v>
      </c>
      <c r="S6" t="s">
        <v>121</v>
      </c>
      <c r="T6" t="s">
        <v>122</v>
      </c>
    </row>
    <row r="7" spans="1:20" x14ac:dyDescent="0.25">
      <c r="A7" t="s">
        <v>123</v>
      </c>
      <c r="B7" t="s">
        <v>24</v>
      </c>
      <c r="C7" t="s">
        <v>30</v>
      </c>
      <c r="D7" t="s">
        <v>74</v>
      </c>
      <c r="E7" t="s">
        <v>50</v>
      </c>
      <c r="F7" t="s">
        <v>49</v>
      </c>
      <c r="G7" t="s">
        <v>48</v>
      </c>
      <c r="H7" t="s">
        <v>48</v>
      </c>
      <c r="I7" t="s">
        <v>21</v>
      </c>
      <c r="J7" t="s">
        <v>22</v>
      </c>
      <c r="K7" t="s">
        <v>124</v>
      </c>
      <c r="L7" t="s">
        <v>20</v>
      </c>
      <c r="M7" t="s">
        <v>20</v>
      </c>
      <c r="N7" t="s">
        <v>20</v>
      </c>
      <c r="O7" t="s">
        <v>125</v>
      </c>
      <c r="P7" t="s">
        <v>20</v>
      </c>
      <c r="Q7" t="s">
        <v>20</v>
      </c>
      <c r="R7" t="s">
        <v>20</v>
      </c>
      <c r="S7" t="s">
        <v>30</v>
      </c>
      <c r="T7" t="s">
        <v>126</v>
      </c>
    </row>
    <row r="8" spans="1:20" x14ac:dyDescent="0.25">
      <c r="A8" t="s">
        <v>127</v>
      </c>
      <c r="B8" t="s">
        <v>24</v>
      </c>
      <c r="C8" t="s">
        <v>67</v>
      </c>
      <c r="D8" t="s">
        <v>74</v>
      </c>
      <c r="E8" t="s">
        <v>50</v>
      </c>
      <c r="F8" t="s">
        <v>49</v>
      </c>
      <c r="G8" t="s">
        <v>48</v>
      </c>
      <c r="H8" t="s">
        <v>48</v>
      </c>
      <c r="I8" t="s">
        <v>21</v>
      </c>
      <c r="J8" t="s">
        <v>22</v>
      </c>
      <c r="K8" t="s">
        <v>23</v>
      </c>
      <c r="L8" t="s">
        <v>26</v>
      </c>
      <c r="M8" t="s">
        <v>26</v>
      </c>
      <c r="N8" t="s">
        <v>26</v>
      </c>
      <c r="O8" t="s">
        <v>25</v>
      </c>
      <c r="P8" t="s">
        <v>20</v>
      </c>
      <c r="Q8" t="s">
        <v>20</v>
      </c>
      <c r="R8" t="s">
        <v>20</v>
      </c>
      <c r="S8" t="s">
        <v>67</v>
      </c>
      <c r="T8" t="s">
        <v>117</v>
      </c>
    </row>
    <row r="9" spans="1:20" x14ac:dyDescent="0.25">
      <c r="A9" t="s">
        <v>84</v>
      </c>
      <c r="B9" t="s">
        <v>24</v>
      </c>
      <c r="C9" t="s">
        <v>62</v>
      </c>
      <c r="D9" t="s">
        <v>74</v>
      </c>
      <c r="E9" t="s">
        <v>50</v>
      </c>
      <c r="F9" t="s">
        <v>49</v>
      </c>
      <c r="G9" t="s">
        <v>48</v>
      </c>
      <c r="H9" t="s">
        <v>48</v>
      </c>
      <c r="I9" t="s">
        <v>21</v>
      </c>
      <c r="J9" t="s">
        <v>22</v>
      </c>
      <c r="K9" t="s">
        <v>23</v>
      </c>
      <c r="L9" t="s">
        <v>20</v>
      </c>
      <c r="M9" t="s">
        <v>20</v>
      </c>
      <c r="N9" t="s">
        <v>20</v>
      </c>
      <c r="O9" t="s">
        <v>25</v>
      </c>
      <c r="P9" t="s">
        <v>20</v>
      </c>
      <c r="Q9" t="s">
        <v>20</v>
      </c>
      <c r="R9" t="s">
        <v>20</v>
      </c>
      <c r="S9" t="s">
        <v>62</v>
      </c>
      <c r="T9" t="s">
        <v>128</v>
      </c>
    </row>
    <row r="10" spans="1:20" x14ac:dyDescent="0.25">
      <c r="A10" t="s">
        <v>129</v>
      </c>
      <c r="B10" t="s">
        <v>24</v>
      </c>
      <c r="C10" t="s">
        <v>130</v>
      </c>
      <c r="D10" t="s">
        <v>74</v>
      </c>
      <c r="E10" t="s">
        <v>50</v>
      </c>
      <c r="F10" t="s">
        <v>49</v>
      </c>
      <c r="G10" t="s">
        <v>48</v>
      </c>
      <c r="H10" t="s">
        <v>48</v>
      </c>
      <c r="I10" t="s">
        <v>21</v>
      </c>
      <c r="J10" t="s">
        <v>22</v>
      </c>
      <c r="K10" t="s">
        <v>23</v>
      </c>
      <c r="L10" t="s">
        <v>20</v>
      </c>
      <c r="M10" t="s">
        <v>20</v>
      </c>
      <c r="N10" t="s">
        <v>20</v>
      </c>
      <c r="O10" t="s">
        <v>25</v>
      </c>
      <c r="P10" t="s">
        <v>20</v>
      </c>
      <c r="Q10" t="s">
        <v>20</v>
      </c>
      <c r="R10" t="s">
        <v>20</v>
      </c>
      <c r="S10" t="s">
        <v>130</v>
      </c>
      <c r="T10" t="s">
        <v>131</v>
      </c>
    </row>
    <row r="11" spans="1:20" x14ac:dyDescent="0.25">
      <c r="A11" t="s">
        <v>132</v>
      </c>
      <c r="B11" t="s">
        <v>27</v>
      </c>
      <c r="C11" t="s">
        <v>30</v>
      </c>
      <c r="D11" t="s">
        <v>74</v>
      </c>
      <c r="E11" t="s">
        <v>50</v>
      </c>
      <c r="F11" t="s">
        <v>49</v>
      </c>
      <c r="G11" t="s">
        <v>48</v>
      </c>
      <c r="H11" t="s">
        <v>48</v>
      </c>
      <c r="I11" t="s">
        <v>21</v>
      </c>
      <c r="J11" t="s">
        <v>22</v>
      </c>
      <c r="K11" t="s">
        <v>124</v>
      </c>
      <c r="L11" t="s">
        <v>20</v>
      </c>
      <c r="M11" t="s">
        <v>20</v>
      </c>
      <c r="N11" t="s">
        <v>20</v>
      </c>
      <c r="O11" t="s">
        <v>125</v>
      </c>
      <c r="P11" t="s">
        <v>20</v>
      </c>
      <c r="Q11" t="s">
        <v>20</v>
      </c>
      <c r="R11" t="s">
        <v>20</v>
      </c>
      <c r="S11" t="s">
        <v>30</v>
      </c>
      <c r="T11" t="s">
        <v>133</v>
      </c>
    </row>
    <row r="12" spans="1:20" x14ac:dyDescent="0.25">
      <c r="A12" t="s">
        <v>134</v>
      </c>
      <c r="B12" t="s">
        <v>27</v>
      </c>
      <c r="C12" t="s">
        <v>67</v>
      </c>
      <c r="D12" t="s">
        <v>74</v>
      </c>
      <c r="E12" t="s">
        <v>50</v>
      </c>
      <c r="F12" t="s">
        <v>49</v>
      </c>
      <c r="G12" t="s">
        <v>48</v>
      </c>
      <c r="H12" t="s">
        <v>48</v>
      </c>
      <c r="I12" t="s">
        <v>21</v>
      </c>
      <c r="J12" t="s">
        <v>22</v>
      </c>
      <c r="K12" t="s">
        <v>23</v>
      </c>
      <c r="L12" t="s">
        <v>26</v>
      </c>
      <c r="M12" t="s">
        <v>26</v>
      </c>
      <c r="N12" t="s">
        <v>26</v>
      </c>
      <c r="O12" t="s">
        <v>25</v>
      </c>
      <c r="P12" t="s">
        <v>20</v>
      </c>
      <c r="Q12" t="s">
        <v>20</v>
      </c>
      <c r="R12" t="s">
        <v>20</v>
      </c>
      <c r="S12" t="s">
        <v>67</v>
      </c>
      <c r="T12" t="s">
        <v>135</v>
      </c>
    </row>
    <row r="13" spans="1:20" x14ac:dyDescent="0.25">
      <c r="A13" t="s">
        <v>136</v>
      </c>
      <c r="B13" t="s">
        <v>27</v>
      </c>
      <c r="C13" t="s">
        <v>67</v>
      </c>
      <c r="D13" t="s">
        <v>74</v>
      </c>
      <c r="E13" t="s">
        <v>50</v>
      </c>
      <c r="F13" t="s">
        <v>49</v>
      </c>
      <c r="G13" t="s">
        <v>48</v>
      </c>
      <c r="H13" t="s">
        <v>48</v>
      </c>
      <c r="I13" t="s">
        <v>21</v>
      </c>
      <c r="J13" t="s">
        <v>22</v>
      </c>
      <c r="K13" t="s">
        <v>23</v>
      </c>
      <c r="L13" t="s">
        <v>26</v>
      </c>
      <c r="M13" t="s">
        <v>26</v>
      </c>
      <c r="N13" t="s">
        <v>26</v>
      </c>
      <c r="O13" t="s">
        <v>25</v>
      </c>
      <c r="P13" t="s">
        <v>20</v>
      </c>
      <c r="Q13" t="s">
        <v>20</v>
      </c>
      <c r="R13" t="s">
        <v>20</v>
      </c>
      <c r="S13" t="s">
        <v>67</v>
      </c>
      <c r="T13" t="s">
        <v>135</v>
      </c>
    </row>
    <row r="14" spans="1:20" x14ac:dyDescent="0.25">
      <c r="A14" t="s">
        <v>137</v>
      </c>
      <c r="B14" t="s">
        <v>27</v>
      </c>
      <c r="C14" t="s">
        <v>67</v>
      </c>
      <c r="D14" t="s">
        <v>74</v>
      </c>
      <c r="E14" t="s">
        <v>119</v>
      </c>
      <c r="F14" t="s">
        <v>49</v>
      </c>
      <c r="G14" t="s">
        <v>48</v>
      </c>
      <c r="H14" t="s">
        <v>48</v>
      </c>
      <c r="I14" t="s">
        <v>21</v>
      </c>
      <c r="J14" t="s">
        <v>22</v>
      </c>
      <c r="K14" t="s">
        <v>23</v>
      </c>
      <c r="L14" t="s">
        <v>26</v>
      </c>
      <c r="M14" t="s">
        <v>26</v>
      </c>
      <c r="N14" t="s">
        <v>26</v>
      </c>
      <c r="O14" t="s">
        <v>25</v>
      </c>
      <c r="P14" t="s">
        <v>20</v>
      </c>
      <c r="Q14" t="s">
        <v>20</v>
      </c>
      <c r="R14" t="s">
        <v>20</v>
      </c>
      <c r="S14" t="s">
        <v>67</v>
      </c>
      <c r="T14" t="s">
        <v>135</v>
      </c>
    </row>
    <row r="15" spans="1:20" x14ac:dyDescent="0.25">
      <c r="A15" t="s">
        <v>138</v>
      </c>
      <c r="B15" t="s">
        <v>27</v>
      </c>
      <c r="C15" t="s">
        <v>130</v>
      </c>
      <c r="D15" t="s">
        <v>74</v>
      </c>
      <c r="E15" t="s">
        <v>50</v>
      </c>
      <c r="F15" t="s">
        <v>49</v>
      </c>
      <c r="G15" t="s">
        <v>48</v>
      </c>
      <c r="H15" t="s">
        <v>48</v>
      </c>
      <c r="I15" t="s">
        <v>21</v>
      </c>
      <c r="J15" t="s">
        <v>22</v>
      </c>
      <c r="K15" t="s">
        <v>23</v>
      </c>
      <c r="L15" t="s">
        <v>20</v>
      </c>
      <c r="M15" t="s">
        <v>20</v>
      </c>
      <c r="N15" t="s">
        <v>20</v>
      </c>
      <c r="O15" t="s">
        <v>25</v>
      </c>
      <c r="P15" t="s">
        <v>20</v>
      </c>
      <c r="Q15" t="s">
        <v>20</v>
      </c>
      <c r="R15" t="s">
        <v>20</v>
      </c>
      <c r="S15" t="s">
        <v>130</v>
      </c>
      <c r="T15" t="s">
        <v>139</v>
      </c>
    </row>
    <row r="16" spans="1:20" x14ac:dyDescent="0.25">
      <c r="A16" t="s">
        <v>85</v>
      </c>
      <c r="B16" t="s">
        <v>27</v>
      </c>
      <c r="C16" t="s">
        <v>62</v>
      </c>
      <c r="D16" t="s">
        <v>74</v>
      </c>
      <c r="E16" t="s">
        <v>50</v>
      </c>
      <c r="F16" t="s">
        <v>49</v>
      </c>
      <c r="G16" t="s">
        <v>48</v>
      </c>
      <c r="H16" t="s">
        <v>48</v>
      </c>
      <c r="I16" t="s">
        <v>21</v>
      </c>
      <c r="J16" t="s">
        <v>22</v>
      </c>
      <c r="K16" t="s">
        <v>23</v>
      </c>
      <c r="L16" t="s">
        <v>20</v>
      </c>
      <c r="M16" t="s">
        <v>20</v>
      </c>
      <c r="N16" t="s">
        <v>20</v>
      </c>
      <c r="O16" t="s">
        <v>25</v>
      </c>
      <c r="P16" t="s">
        <v>20</v>
      </c>
      <c r="Q16" t="s">
        <v>20</v>
      </c>
      <c r="R16" t="s">
        <v>20</v>
      </c>
      <c r="S16" t="s">
        <v>62</v>
      </c>
      <c r="T16" t="s">
        <v>140</v>
      </c>
    </row>
    <row r="17" spans="1:20" x14ac:dyDescent="0.25">
      <c r="A17" t="s">
        <v>141</v>
      </c>
      <c r="B17" t="s">
        <v>27</v>
      </c>
      <c r="C17" t="s">
        <v>121</v>
      </c>
      <c r="D17" t="s">
        <v>74</v>
      </c>
      <c r="E17" t="s">
        <v>50</v>
      </c>
      <c r="F17" t="s">
        <v>49</v>
      </c>
      <c r="G17" t="s">
        <v>48</v>
      </c>
      <c r="H17" t="s">
        <v>47</v>
      </c>
      <c r="I17" t="s">
        <v>21</v>
      </c>
      <c r="J17" t="s">
        <v>22</v>
      </c>
      <c r="K17" t="s">
        <v>23</v>
      </c>
      <c r="L17" t="s">
        <v>20</v>
      </c>
      <c r="M17" t="s">
        <v>20</v>
      </c>
      <c r="N17" t="s">
        <v>20</v>
      </c>
      <c r="O17" t="s">
        <v>25</v>
      </c>
      <c r="P17" t="s">
        <v>20</v>
      </c>
      <c r="Q17" t="s">
        <v>20</v>
      </c>
      <c r="R17" t="s">
        <v>20</v>
      </c>
      <c r="S17" t="s">
        <v>121</v>
      </c>
      <c r="T17" t="s">
        <v>142</v>
      </c>
    </row>
    <row r="18" spans="1:20" x14ac:dyDescent="0.25">
      <c r="A18" t="s">
        <v>143</v>
      </c>
      <c r="B18" t="s">
        <v>144</v>
      </c>
      <c r="C18" t="s">
        <v>20</v>
      </c>
      <c r="D18" t="s">
        <v>145</v>
      </c>
      <c r="E18" t="s">
        <v>92</v>
      </c>
      <c r="F18" t="s">
        <v>146</v>
      </c>
      <c r="G18" t="s">
        <v>46</v>
      </c>
      <c r="H18" t="s">
        <v>48</v>
      </c>
      <c r="I18" t="s">
        <v>20</v>
      </c>
      <c r="J18" t="s">
        <v>20</v>
      </c>
      <c r="K18" t="s">
        <v>20</v>
      </c>
      <c r="L18" t="s">
        <v>20</v>
      </c>
      <c r="M18" t="s">
        <v>20</v>
      </c>
      <c r="N18" t="s">
        <v>20</v>
      </c>
      <c r="O18" t="s">
        <v>20</v>
      </c>
      <c r="P18" t="s">
        <v>20</v>
      </c>
      <c r="Q18" t="s">
        <v>20</v>
      </c>
      <c r="R18" t="s">
        <v>20</v>
      </c>
      <c r="S18" t="s">
        <v>20</v>
      </c>
      <c r="T18" t="s">
        <v>147</v>
      </c>
    </row>
    <row r="19" spans="1:20" x14ac:dyDescent="0.25">
      <c r="A19" t="s">
        <v>148</v>
      </c>
      <c r="B19" t="s">
        <v>144</v>
      </c>
      <c r="C19" t="s">
        <v>20</v>
      </c>
      <c r="D19" t="s">
        <v>149</v>
      </c>
      <c r="E19" t="s">
        <v>92</v>
      </c>
      <c r="F19" t="s">
        <v>146</v>
      </c>
      <c r="G19" t="s">
        <v>46</v>
      </c>
      <c r="H19" t="s">
        <v>48</v>
      </c>
      <c r="I19" t="s">
        <v>20</v>
      </c>
      <c r="J19" t="s">
        <v>20</v>
      </c>
      <c r="K19" t="s">
        <v>20</v>
      </c>
      <c r="L19" t="s">
        <v>20</v>
      </c>
      <c r="M19" t="s">
        <v>20</v>
      </c>
      <c r="N19" t="s">
        <v>20</v>
      </c>
      <c r="O19" t="s">
        <v>20</v>
      </c>
      <c r="P19" t="s">
        <v>20</v>
      </c>
      <c r="Q19" t="s">
        <v>20</v>
      </c>
      <c r="R19" t="s">
        <v>20</v>
      </c>
      <c r="S19" t="s">
        <v>20</v>
      </c>
      <c r="T19" t="s">
        <v>147</v>
      </c>
    </row>
    <row r="20" spans="1:20" x14ac:dyDescent="0.25">
      <c r="A20" t="s">
        <v>150</v>
      </c>
      <c r="B20" t="s">
        <v>144</v>
      </c>
      <c r="C20" t="s">
        <v>20</v>
      </c>
      <c r="D20" t="s">
        <v>151</v>
      </c>
      <c r="E20" t="s">
        <v>92</v>
      </c>
      <c r="F20" t="s">
        <v>146</v>
      </c>
      <c r="G20" t="s">
        <v>46</v>
      </c>
      <c r="H20" t="s">
        <v>48</v>
      </c>
      <c r="I20" t="s">
        <v>20</v>
      </c>
      <c r="J20" t="s">
        <v>20</v>
      </c>
      <c r="K20" t="s">
        <v>20</v>
      </c>
      <c r="L20" t="s">
        <v>20</v>
      </c>
      <c r="M20" t="s">
        <v>20</v>
      </c>
      <c r="N20" t="s">
        <v>20</v>
      </c>
      <c r="O20" t="s">
        <v>20</v>
      </c>
      <c r="P20" t="s">
        <v>20</v>
      </c>
      <c r="Q20" t="s">
        <v>20</v>
      </c>
      <c r="R20" t="s">
        <v>20</v>
      </c>
      <c r="S20" t="s">
        <v>20</v>
      </c>
      <c r="T20" t="s">
        <v>147</v>
      </c>
    </row>
    <row r="21" spans="1:20" x14ac:dyDescent="0.25">
      <c r="A21" t="s">
        <v>152</v>
      </c>
      <c r="B21" t="s">
        <v>28</v>
      </c>
      <c r="C21" t="s">
        <v>107</v>
      </c>
      <c r="D21" t="s">
        <v>153</v>
      </c>
      <c r="E21" t="s">
        <v>52</v>
      </c>
      <c r="F21" t="s">
        <v>49</v>
      </c>
      <c r="G21" t="s">
        <v>48</v>
      </c>
      <c r="H21" t="s">
        <v>48</v>
      </c>
      <c r="I21" t="s">
        <v>21</v>
      </c>
      <c r="J21" t="s">
        <v>22</v>
      </c>
      <c r="K21" t="s">
        <v>23</v>
      </c>
      <c r="L21" t="s">
        <v>20</v>
      </c>
      <c r="M21" t="s">
        <v>20</v>
      </c>
      <c r="N21" t="s">
        <v>20</v>
      </c>
      <c r="O21" t="s">
        <v>25</v>
      </c>
      <c r="P21" t="s">
        <v>20</v>
      </c>
      <c r="Q21" t="s">
        <v>20</v>
      </c>
      <c r="R21" t="s">
        <v>20</v>
      </c>
      <c r="S21" t="s">
        <v>107</v>
      </c>
      <c r="T21" t="s">
        <v>154</v>
      </c>
    </row>
    <row r="22" spans="1:20" x14ac:dyDescent="0.25">
      <c r="A22" t="s">
        <v>75</v>
      </c>
      <c r="B22" t="s">
        <v>28</v>
      </c>
      <c r="C22" t="s">
        <v>62</v>
      </c>
      <c r="D22" t="s">
        <v>40</v>
      </c>
      <c r="E22" t="s">
        <v>51</v>
      </c>
      <c r="F22" t="s">
        <v>49</v>
      </c>
      <c r="G22" t="s">
        <v>48</v>
      </c>
      <c r="H22" t="s">
        <v>48</v>
      </c>
      <c r="I22" t="s">
        <v>21</v>
      </c>
      <c r="J22" t="s">
        <v>22</v>
      </c>
      <c r="K22" t="s">
        <v>23</v>
      </c>
      <c r="L22" t="s">
        <v>20</v>
      </c>
      <c r="M22" t="s">
        <v>20</v>
      </c>
      <c r="N22" t="s">
        <v>20</v>
      </c>
      <c r="O22" t="s">
        <v>25</v>
      </c>
      <c r="P22" t="s">
        <v>20</v>
      </c>
      <c r="Q22" t="s">
        <v>20</v>
      </c>
      <c r="R22" t="s">
        <v>20</v>
      </c>
      <c r="S22" t="s">
        <v>62</v>
      </c>
      <c r="T22" t="s">
        <v>155</v>
      </c>
    </row>
    <row r="23" spans="1:20" x14ac:dyDescent="0.25">
      <c r="A23" t="s">
        <v>156</v>
      </c>
      <c r="B23" t="s">
        <v>28</v>
      </c>
      <c r="C23" t="s">
        <v>67</v>
      </c>
      <c r="D23" t="s">
        <v>157</v>
      </c>
      <c r="E23" t="s">
        <v>95</v>
      </c>
      <c r="F23" t="s">
        <v>49</v>
      </c>
      <c r="G23" t="s">
        <v>48</v>
      </c>
      <c r="H23" t="s">
        <v>48</v>
      </c>
      <c r="I23" t="s">
        <v>21</v>
      </c>
      <c r="J23" t="s">
        <v>22</v>
      </c>
      <c r="K23" t="s">
        <v>23</v>
      </c>
      <c r="L23" t="s">
        <v>20</v>
      </c>
      <c r="M23" t="s">
        <v>26</v>
      </c>
      <c r="N23" t="s">
        <v>20</v>
      </c>
      <c r="O23" t="s">
        <v>25</v>
      </c>
      <c r="P23" t="s">
        <v>20</v>
      </c>
      <c r="Q23" t="s">
        <v>20</v>
      </c>
      <c r="R23" t="s">
        <v>20</v>
      </c>
      <c r="S23" t="s">
        <v>67</v>
      </c>
      <c r="T23" t="s">
        <v>158</v>
      </c>
    </row>
    <row r="24" spans="1:20" x14ac:dyDescent="0.25">
      <c r="A24" t="s">
        <v>159</v>
      </c>
      <c r="B24" t="s">
        <v>28</v>
      </c>
      <c r="C24" t="s">
        <v>130</v>
      </c>
      <c r="D24" t="s">
        <v>94</v>
      </c>
      <c r="E24" t="s">
        <v>52</v>
      </c>
      <c r="F24" t="s">
        <v>49</v>
      </c>
      <c r="G24" t="s">
        <v>48</v>
      </c>
      <c r="H24" t="s">
        <v>48</v>
      </c>
      <c r="I24" t="s">
        <v>21</v>
      </c>
      <c r="J24" t="s">
        <v>22</v>
      </c>
      <c r="K24" t="s">
        <v>23</v>
      </c>
      <c r="L24" t="s">
        <v>20</v>
      </c>
      <c r="M24" t="s">
        <v>20</v>
      </c>
      <c r="N24" t="s">
        <v>20</v>
      </c>
      <c r="O24" t="s">
        <v>25</v>
      </c>
      <c r="P24" t="s">
        <v>20</v>
      </c>
      <c r="Q24" t="s">
        <v>20</v>
      </c>
      <c r="R24" t="s">
        <v>20</v>
      </c>
      <c r="S24" t="s">
        <v>130</v>
      </c>
      <c r="T24" t="s">
        <v>160</v>
      </c>
    </row>
    <row r="25" spans="1:20" x14ac:dyDescent="0.25">
      <c r="A25" t="s">
        <v>161</v>
      </c>
      <c r="B25" t="s">
        <v>28</v>
      </c>
      <c r="C25" t="s">
        <v>30</v>
      </c>
      <c r="D25" t="s">
        <v>76</v>
      </c>
      <c r="E25" t="s">
        <v>52</v>
      </c>
      <c r="F25" t="s">
        <v>49</v>
      </c>
      <c r="G25" t="s">
        <v>48</v>
      </c>
      <c r="H25" t="s">
        <v>48</v>
      </c>
      <c r="I25" t="s">
        <v>21</v>
      </c>
      <c r="J25" t="s">
        <v>22</v>
      </c>
      <c r="K25" t="s">
        <v>124</v>
      </c>
      <c r="L25" t="s">
        <v>20</v>
      </c>
      <c r="M25" t="s">
        <v>20</v>
      </c>
      <c r="N25" t="s">
        <v>20</v>
      </c>
      <c r="O25" t="s">
        <v>125</v>
      </c>
      <c r="P25" t="s">
        <v>20</v>
      </c>
      <c r="Q25" t="s">
        <v>20</v>
      </c>
      <c r="R25" t="s">
        <v>20</v>
      </c>
      <c r="S25" t="s">
        <v>30</v>
      </c>
      <c r="T25" t="s">
        <v>162</v>
      </c>
    </row>
    <row r="26" spans="1:20" x14ac:dyDescent="0.25">
      <c r="A26" t="s">
        <v>163</v>
      </c>
      <c r="B26" t="s">
        <v>28</v>
      </c>
      <c r="C26" t="s">
        <v>107</v>
      </c>
      <c r="D26" t="s">
        <v>164</v>
      </c>
      <c r="E26" t="s">
        <v>52</v>
      </c>
      <c r="F26" t="s">
        <v>49</v>
      </c>
      <c r="G26" t="s">
        <v>48</v>
      </c>
      <c r="H26" t="s">
        <v>48</v>
      </c>
      <c r="I26" t="s">
        <v>21</v>
      </c>
      <c r="J26" t="s">
        <v>22</v>
      </c>
      <c r="K26" t="s">
        <v>23</v>
      </c>
      <c r="L26" t="s">
        <v>20</v>
      </c>
      <c r="M26" t="s">
        <v>20</v>
      </c>
      <c r="N26" t="s">
        <v>20</v>
      </c>
      <c r="O26" t="s">
        <v>25</v>
      </c>
      <c r="P26" t="s">
        <v>20</v>
      </c>
      <c r="Q26" t="s">
        <v>20</v>
      </c>
      <c r="R26" t="s">
        <v>20</v>
      </c>
      <c r="S26" t="s">
        <v>107</v>
      </c>
      <c r="T26" t="s">
        <v>154</v>
      </c>
    </row>
    <row r="27" spans="1:20" x14ac:dyDescent="0.25">
      <c r="A27" t="s">
        <v>165</v>
      </c>
      <c r="B27" t="s">
        <v>28</v>
      </c>
      <c r="C27" t="s">
        <v>67</v>
      </c>
      <c r="D27" t="s">
        <v>166</v>
      </c>
      <c r="E27" t="s">
        <v>95</v>
      </c>
      <c r="F27" t="s">
        <v>49</v>
      </c>
      <c r="G27" t="s">
        <v>48</v>
      </c>
      <c r="H27" t="s">
        <v>48</v>
      </c>
      <c r="I27" t="s">
        <v>21</v>
      </c>
      <c r="J27" t="s">
        <v>22</v>
      </c>
      <c r="K27" t="s">
        <v>23</v>
      </c>
      <c r="L27" t="s">
        <v>20</v>
      </c>
      <c r="M27" t="s">
        <v>26</v>
      </c>
      <c r="N27" t="s">
        <v>20</v>
      </c>
      <c r="O27" t="s">
        <v>25</v>
      </c>
      <c r="P27" t="s">
        <v>20</v>
      </c>
      <c r="Q27" t="s">
        <v>20</v>
      </c>
      <c r="R27" t="s">
        <v>20</v>
      </c>
      <c r="S27" t="s">
        <v>67</v>
      </c>
      <c r="T27" t="s">
        <v>158</v>
      </c>
    </row>
    <row r="28" spans="1:20" x14ac:dyDescent="0.25">
      <c r="A28" t="s">
        <v>167</v>
      </c>
      <c r="B28" t="s">
        <v>28</v>
      </c>
      <c r="C28" t="s">
        <v>67</v>
      </c>
      <c r="D28" t="s">
        <v>157</v>
      </c>
      <c r="E28" t="s">
        <v>168</v>
      </c>
      <c r="F28" t="s">
        <v>49</v>
      </c>
      <c r="G28" t="s">
        <v>48</v>
      </c>
      <c r="H28" t="s">
        <v>48</v>
      </c>
      <c r="I28" t="s">
        <v>21</v>
      </c>
      <c r="J28" t="s">
        <v>22</v>
      </c>
      <c r="K28" t="s">
        <v>23</v>
      </c>
      <c r="L28" t="s">
        <v>20</v>
      </c>
      <c r="M28" t="s">
        <v>26</v>
      </c>
      <c r="N28" t="s">
        <v>20</v>
      </c>
      <c r="O28" t="s">
        <v>25</v>
      </c>
      <c r="P28" t="s">
        <v>20</v>
      </c>
      <c r="Q28" t="s">
        <v>20</v>
      </c>
      <c r="R28" t="s">
        <v>20</v>
      </c>
      <c r="S28" t="s">
        <v>67</v>
      </c>
      <c r="T28" t="s">
        <v>158</v>
      </c>
    </row>
    <row r="29" spans="1:20" x14ac:dyDescent="0.25">
      <c r="A29" t="s">
        <v>169</v>
      </c>
      <c r="B29" t="s">
        <v>170</v>
      </c>
      <c r="C29" t="s">
        <v>20</v>
      </c>
      <c r="D29" t="s">
        <v>102</v>
      </c>
      <c r="E29" t="s">
        <v>171</v>
      </c>
      <c r="F29" t="s">
        <v>172</v>
      </c>
      <c r="G29" t="s">
        <v>46</v>
      </c>
      <c r="H29" t="s">
        <v>48</v>
      </c>
      <c r="I29" t="s">
        <v>20</v>
      </c>
      <c r="J29" t="s">
        <v>20</v>
      </c>
      <c r="K29" t="s">
        <v>20</v>
      </c>
      <c r="L29" t="s">
        <v>20</v>
      </c>
      <c r="M29" t="s">
        <v>20</v>
      </c>
      <c r="N29" t="s">
        <v>20</v>
      </c>
      <c r="O29" t="s">
        <v>20</v>
      </c>
      <c r="P29" t="s">
        <v>20</v>
      </c>
      <c r="Q29" t="s">
        <v>20</v>
      </c>
      <c r="R29" t="s">
        <v>20</v>
      </c>
      <c r="S29" t="s">
        <v>20</v>
      </c>
      <c r="T29" t="s">
        <v>173</v>
      </c>
    </row>
    <row r="30" spans="1:20" x14ac:dyDescent="0.25">
      <c r="A30" t="s">
        <v>174</v>
      </c>
      <c r="B30" t="s">
        <v>29</v>
      </c>
      <c r="C30" t="s">
        <v>67</v>
      </c>
      <c r="D30" t="s">
        <v>157</v>
      </c>
      <c r="E30" t="s">
        <v>95</v>
      </c>
      <c r="F30" t="s">
        <v>49</v>
      </c>
      <c r="G30" t="s">
        <v>48</v>
      </c>
      <c r="H30" t="s">
        <v>48</v>
      </c>
      <c r="I30" t="s">
        <v>21</v>
      </c>
      <c r="J30" t="s">
        <v>22</v>
      </c>
      <c r="K30" t="s">
        <v>23</v>
      </c>
      <c r="L30" t="s">
        <v>20</v>
      </c>
      <c r="M30" t="s">
        <v>26</v>
      </c>
      <c r="N30" t="s">
        <v>20</v>
      </c>
      <c r="O30" t="s">
        <v>25</v>
      </c>
      <c r="P30" t="s">
        <v>20</v>
      </c>
      <c r="Q30" t="s">
        <v>20</v>
      </c>
      <c r="R30" t="s">
        <v>20</v>
      </c>
      <c r="S30" t="s">
        <v>67</v>
      </c>
      <c r="T30" t="s">
        <v>175</v>
      </c>
    </row>
    <row r="31" spans="1:20" x14ac:dyDescent="0.25">
      <c r="A31" t="s">
        <v>176</v>
      </c>
      <c r="B31" t="s">
        <v>29</v>
      </c>
      <c r="C31" t="s">
        <v>67</v>
      </c>
      <c r="D31" t="s">
        <v>166</v>
      </c>
      <c r="E31" t="s">
        <v>95</v>
      </c>
      <c r="F31" t="s">
        <v>49</v>
      </c>
      <c r="G31" t="s">
        <v>48</v>
      </c>
      <c r="H31" t="s">
        <v>48</v>
      </c>
      <c r="I31" t="s">
        <v>21</v>
      </c>
      <c r="J31" t="s">
        <v>22</v>
      </c>
      <c r="K31" t="s">
        <v>23</v>
      </c>
      <c r="L31" t="s">
        <v>20</v>
      </c>
      <c r="M31" t="s">
        <v>26</v>
      </c>
      <c r="N31" t="s">
        <v>20</v>
      </c>
      <c r="O31" t="s">
        <v>25</v>
      </c>
      <c r="P31" t="s">
        <v>20</v>
      </c>
      <c r="Q31" t="s">
        <v>20</v>
      </c>
      <c r="R31" t="s">
        <v>20</v>
      </c>
      <c r="S31" t="s">
        <v>67</v>
      </c>
      <c r="T31" t="s">
        <v>175</v>
      </c>
    </row>
    <row r="32" spans="1:20" x14ac:dyDescent="0.25">
      <c r="A32" t="s">
        <v>177</v>
      </c>
      <c r="B32" t="s">
        <v>31</v>
      </c>
      <c r="C32" t="s">
        <v>67</v>
      </c>
      <c r="D32" t="s">
        <v>178</v>
      </c>
      <c r="E32" t="s">
        <v>63</v>
      </c>
      <c r="F32" t="s">
        <v>45</v>
      </c>
      <c r="G32" t="s">
        <v>46</v>
      </c>
      <c r="H32" t="s">
        <v>48</v>
      </c>
      <c r="I32" t="s">
        <v>21</v>
      </c>
      <c r="J32" t="s">
        <v>22</v>
      </c>
      <c r="K32" t="s">
        <v>36</v>
      </c>
      <c r="L32" t="s">
        <v>20</v>
      </c>
      <c r="M32" t="s">
        <v>20</v>
      </c>
      <c r="N32" t="s">
        <v>20</v>
      </c>
      <c r="O32" t="s">
        <v>68</v>
      </c>
      <c r="P32" t="s">
        <v>20</v>
      </c>
      <c r="Q32" t="s">
        <v>20</v>
      </c>
      <c r="R32" t="s">
        <v>20</v>
      </c>
      <c r="S32" t="s">
        <v>67</v>
      </c>
      <c r="T32" t="s">
        <v>179</v>
      </c>
    </row>
    <row r="33" spans="1:20" x14ac:dyDescent="0.25">
      <c r="A33" t="s">
        <v>180</v>
      </c>
      <c r="B33" t="s">
        <v>31</v>
      </c>
      <c r="C33" t="s">
        <v>107</v>
      </c>
      <c r="D33" t="s">
        <v>181</v>
      </c>
      <c r="E33" t="s">
        <v>63</v>
      </c>
      <c r="F33" t="s">
        <v>45</v>
      </c>
      <c r="G33" t="s">
        <v>46</v>
      </c>
      <c r="H33" t="s">
        <v>48</v>
      </c>
      <c r="I33" t="s">
        <v>20</v>
      </c>
      <c r="J33" t="s">
        <v>20</v>
      </c>
      <c r="K33" t="s">
        <v>20</v>
      </c>
      <c r="L33" t="s">
        <v>20</v>
      </c>
      <c r="M33" t="s">
        <v>20</v>
      </c>
      <c r="N33" t="s">
        <v>20</v>
      </c>
      <c r="O33" t="s">
        <v>20</v>
      </c>
      <c r="P33" t="s">
        <v>20</v>
      </c>
      <c r="Q33" t="s">
        <v>20</v>
      </c>
      <c r="R33" t="s">
        <v>20</v>
      </c>
      <c r="S33" t="s">
        <v>107</v>
      </c>
      <c r="T33" t="s">
        <v>182</v>
      </c>
    </row>
    <row r="34" spans="1:20" x14ac:dyDescent="0.25">
      <c r="A34" t="s">
        <v>183</v>
      </c>
      <c r="B34" t="s">
        <v>31</v>
      </c>
      <c r="C34" t="s">
        <v>107</v>
      </c>
      <c r="D34" t="s">
        <v>181</v>
      </c>
      <c r="E34" t="s">
        <v>44</v>
      </c>
      <c r="F34" t="s">
        <v>45</v>
      </c>
      <c r="G34" t="s">
        <v>46</v>
      </c>
      <c r="H34" t="s">
        <v>47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  <c r="Q34" t="s">
        <v>20</v>
      </c>
      <c r="R34" t="s">
        <v>20</v>
      </c>
      <c r="S34" t="s">
        <v>107</v>
      </c>
      <c r="T34" t="s">
        <v>182</v>
      </c>
    </row>
    <row r="35" spans="1:20" x14ac:dyDescent="0.25">
      <c r="A35" t="s">
        <v>184</v>
      </c>
      <c r="B35" t="s">
        <v>31</v>
      </c>
      <c r="C35" t="s">
        <v>130</v>
      </c>
      <c r="D35" t="s">
        <v>185</v>
      </c>
      <c r="E35" t="s">
        <v>44</v>
      </c>
      <c r="F35" t="s">
        <v>45</v>
      </c>
      <c r="G35" t="s">
        <v>46</v>
      </c>
      <c r="H35" t="s">
        <v>47</v>
      </c>
      <c r="I35" t="s">
        <v>20</v>
      </c>
      <c r="J35" t="s">
        <v>20</v>
      </c>
      <c r="K35" t="s">
        <v>20</v>
      </c>
      <c r="L35" t="s">
        <v>20</v>
      </c>
      <c r="M35" t="s">
        <v>20</v>
      </c>
      <c r="N35" t="s">
        <v>20</v>
      </c>
      <c r="O35" t="s">
        <v>20</v>
      </c>
      <c r="P35" t="s">
        <v>20</v>
      </c>
      <c r="Q35" t="s">
        <v>20</v>
      </c>
      <c r="R35" t="s">
        <v>20</v>
      </c>
      <c r="S35" t="s">
        <v>130</v>
      </c>
      <c r="T35" t="s">
        <v>186</v>
      </c>
    </row>
    <row r="36" spans="1:20" x14ac:dyDescent="0.25">
      <c r="A36" t="s">
        <v>187</v>
      </c>
      <c r="B36" t="s">
        <v>31</v>
      </c>
      <c r="C36" t="s">
        <v>107</v>
      </c>
      <c r="D36" t="s">
        <v>89</v>
      </c>
      <c r="E36" t="s">
        <v>63</v>
      </c>
      <c r="F36" t="s">
        <v>45</v>
      </c>
      <c r="G36" t="s">
        <v>46</v>
      </c>
      <c r="H36" t="s">
        <v>48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  <c r="Q36" t="s">
        <v>20</v>
      </c>
      <c r="R36" t="s">
        <v>20</v>
      </c>
      <c r="S36" t="s">
        <v>107</v>
      </c>
      <c r="T36" t="s">
        <v>182</v>
      </c>
    </row>
    <row r="37" spans="1:20" x14ac:dyDescent="0.25">
      <c r="A37" t="s">
        <v>77</v>
      </c>
      <c r="B37" t="s">
        <v>31</v>
      </c>
      <c r="C37" t="s">
        <v>62</v>
      </c>
      <c r="D37" t="s">
        <v>41</v>
      </c>
      <c r="E37" t="s">
        <v>44</v>
      </c>
      <c r="F37" t="s">
        <v>45</v>
      </c>
      <c r="G37" t="s">
        <v>46</v>
      </c>
      <c r="H37" t="s">
        <v>48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  <c r="Q37" t="s">
        <v>20</v>
      </c>
      <c r="R37" t="s">
        <v>20</v>
      </c>
      <c r="S37" t="s">
        <v>62</v>
      </c>
      <c r="T37" t="s">
        <v>188</v>
      </c>
    </row>
    <row r="38" spans="1:20" x14ac:dyDescent="0.25">
      <c r="A38" t="s">
        <v>189</v>
      </c>
      <c r="B38" t="s">
        <v>31</v>
      </c>
      <c r="C38" t="s">
        <v>107</v>
      </c>
      <c r="D38" t="s">
        <v>89</v>
      </c>
      <c r="E38" t="s">
        <v>44</v>
      </c>
      <c r="F38" t="s">
        <v>45</v>
      </c>
      <c r="G38" t="s">
        <v>46</v>
      </c>
      <c r="H38" t="s">
        <v>47</v>
      </c>
      <c r="I38" t="s">
        <v>20</v>
      </c>
      <c r="J38" t="s">
        <v>20</v>
      </c>
      <c r="K38" t="s">
        <v>20</v>
      </c>
      <c r="L38" t="s">
        <v>20</v>
      </c>
      <c r="M38" t="s">
        <v>20</v>
      </c>
      <c r="N38" t="s">
        <v>20</v>
      </c>
      <c r="O38" t="s">
        <v>20</v>
      </c>
      <c r="P38" t="s">
        <v>20</v>
      </c>
      <c r="Q38" t="s">
        <v>20</v>
      </c>
      <c r="R38" t="s">
        <v>20</v>
      </c>
      <c r="S38" t="s">
        <v>107</v>
      </c>
      <c r="T38" t="s">
        <v>182</v>
      </c>
    </row>
    <row r="39" spans="1:20" x14ac:dyDescent="0.25">
      <c r="A39" t="s">
        <v>190</v>
      </c>
      <c r="B39" t="s">
        <v>31</v>
      </c>
      <c r="C39" t="s">
        <v>67</v>
      </c>
      <c r="D39" t="s">
        <v>178</v>
      </c>
      <c r="E39" t="s">
        <v>44</v>
      </c>
      <c r="F39" t="s">
        <v>45</v>
      </c>
      <c r="G39" t="s">
        <v>46</v>
      </c>
      <c r="H39" t="s">
        <v>47</v>
      </c>
      <c r="I39" t="s">
        <v>21</v>
      </c>
      <c r="J39" t="s">
        <v>22</v>
      </c>
      <c r="K39" t="s">
        <v>36</v>
      </c>
      <c r="L39" t="s">
        <v>20</v>
      </c>
      <c r="M39" t="s">
        <v>20</v>
      </c>
      <c r="N39" t="s">
        <v>20</v>
      </c>
      <c r="O39" t="s">
        <v>68</v>
      </c>
      <c r="P39" t="s">
        <v>20</v>
      </c>
      <c r="Q39" t="s">
        <v>20</v>
      </c>
      <c r="R39" t="s">
        <v>20</v>
      </c>
      <c r="S39" t="s">
        <v>67</v>
      </c>
      <c r="T39" t="s">
        <v>179</v>
      </c>
    </row>
    <row r="40" spans="1:20" x14ac:dyDescent="0.25">
      <c r="A40" t="s">
        <v>191</v>
      </c>
      <c r="B40" t="s">
        <v>64</v>
      </c>
      <c r="C40" t="s">
        <v>107</v>
      </c>
      <c r="D40" t="s">
        <v>192</v>
      </c>
      <c r="E40" t="s">
        <v>193</v>
      </c>
      <c r="F40" t="s">
        <v>69</v>
      </c>
      <c r="G40" t="s">
        <v>48</v>
      </c>
      <c r="H40" t="s">
        <v>48</v>
      </c>
      <c r="I40" t="s">
        <v>21</v>
      </c>
      <c r="J40" t="s">
        <v>22</v>
      </c>
      <c r="K40" t="s">
        <v>70</v>
      </c>
      <c r="L40" t="s">
        <v>20</v>
      </c>
      <c r="M40" t="s">
        <v>20</v>
      </c>
      <c r="N40" t="s">
        <v>20</v>
      </c>
      <c r="O40" t="s">
        <v>20</v>
      </c>
      <c r="P40" t="s">
        <v>20</v>
      </c>
      <c r="Q40" t="s">
        <v>20</v>
      </c>
      <c r="R40" t="s">
        <v>20</v>
      </c>
      <c r="S40" t="s">
        <v>107</v>
      </c>
      <c r="T40" t="s">
        <v>194</v>
      </c>
    </row>
    <row r="41" spans="1:20" x14ac:dyDescent="0.25">
      <c r="A41" t="s">
        <v>195</v>
      </c>
      <c r="B41" t="s">
        <v>64</v>
      </c>
      <c r="C41" t="s">
        <v>67</v>
      </c>
      <c r="D41" t="s">
        <v>74</v>
      </c>
      <c r="E41" t="s">
        <v>166</v>
      </c>
      <c r="F41" t="s">
        <v>49</v>
      </c>
      <c r="G41" t="s">
        <v>48</v>
      </c>
      <c r="H41" t="s">
        <v>48</v>
      </c>
      <c r="I41" t="s">
        <v>21</v>
      </c>
      <c r="J41" t="s">
        <v>22</v>
      </c>
      <c r="K41" t="s">
        <v>70</v>
      </c>
      <c r="L41" t="s">
        <v>71</v>
      </c>
      <c r="M41" t="s">
        <v>71</v>
      </c>
      <c r="N41" t="s">
        <v>71</v>
      </c>
      <c r="O41" t="s">
        <v>71</v>
      </c>
      <c r="P41" t="s">
        <v>20</v>
      </c>
      <c r="Q41" t="s">
        <v>20</v>
      </c>
      <c r="R41" t="s">
        <v>20</v>
      </c>
      <c r="S41" t="s">
        <v>67</v>
      </c>
      <c r="T41" t="s">
        <v>196</v>
      </c>
    </row>
    <row r="42" spans="1:20" x14ac:dyDescent="0.25">
      <c r="A42" t="s">
        <v>197</v>
      </c>
      <c r="B42" t="s">
        <v>64</v>
      </c>
      <c r="C42" t="s">
        <v>130</v>
      </c>
      <c r="D42" t="s">
        <v>192</v>
      </c>
      <c r="E42" t="s">
        <v>97</v>
      </c>
      <c r="F42" t="s">
        <v>69</v>
      </c>
      <c r="G42" t="s">
        <v>48</v>
      </c>
      <c r="H42" t="s">
        <v>48</v>
      </c>
      <c r="I42" t="s">
        <v>21</v>
      </c>
      <c r="J42" t="s">
        <v>22</v>
      </c>
      <c r="K42" t="s">
        <v>70</v>
      </c>
      <c r="L42" t="s">
        <v>20</v>
      </c>
      <c r="M42" t="s">
        <v>20</v>
      </c>
      <c r="N42" t="s">
        <v>20</v>
      </c>
      <c r="O42" t="s">
        <v>20</v>
      </c>
      <c r="P42" t="s">
        <v>20</v>
      </c>
      <c r="Q42" t="s">
        <v>20</v>
      </c>
      <c r="R42" t="s">
        <v>20</v>
      </c>
      <c r="S42" t="s">
        <v>130</v>
      </c>
      <c r="T42" t="s">
        <v>198</v>
      </c>
    </row>
    <row r="43" spans="1:20" x14ac:dyDescent="0.25">
      <c r="A43" t="s">
        <v>199</v>
      </c>
      <c r="B43" t="s">
        <v>64</v>
      </c>
      <c r="C43" t="s">
        <v>107</v>
      </c>
      <c r="D43" t="s">
        <v>192</v>
      </c>
      <c r="E43" t="s">
        <v>96</v>
      </c>
      <c r="F43" t="s">
        <v>69</v>
      </c>
      <c r="G43" t="s">
        <v>48</v>
      </c>
      <c r="H43" t="s">
        <v>48</v>
      </c>
      <c r="I43" t="s">
        <v>21</v>
      </c>
      <c r="J43" t="s">
        <v>22</v>
      </c>
      <c r="K43" t="s">
        <v>70</v>
      </c>
      <c r="L43" t="s">
        <v>20</v>
      </c>
      <c r="M43" t="s">
        <v>20</v>
      </c>
      <c r="N43" t="s">
        <v>20</v>
      </c>
      <c r="O43" t="s">
        <v>20</v>
      </c>
      <c r="P43" t="s">
        <v>20</v>
      </c>
      <c r="Q43" t="s">
        <v>20</v>
      </c>
      <c r="R43" t="s">
        <v>20</v>
      </c>
      <c r="S43" t="s">
        <v>107</v>
      </c>
      <c r="T43" t="s">
        <v>194</v>
      </c>
    </row>
    <row r="44" spans="1:20" x14ac:dyDescent="0.25">
      <c r="A44" t="s">
        <v>200</v>
      </c>
      <c r="B44" t="s">
        <v>64</v>
      </c>
      <c r="C44" t="s">
        <v>30</v>
      </c>
      <c r="D44" t="s">
        <v>192</v>
      </c>
      <c r="E44" t="s">
        <v>201</v>
      </c>
      <c r="F44" t="s">
        <v>69</v>
      </c>
      <c r="G44" t="s">
        <v>48</v>
      </c>
      <c r="H44" t="s">
        <v>48</v>
      </c>
      <c r="I44" t="s">
        <v>21</v>
      </c>
      <c r="J44" t="s">
        <v>22</v>
      </c>
      <c r="K44" t="s">
        <v>202</v>
      </c>
      <c r="L44" t="s">
        <v>20</v>
      </c>
      <c r="M44" t="s">
        <v>20</v>
      </c>
      <c r="N44" t="s">
        <v>20</v>
      </c>
      <c r="O44" t="s">
        <v>20</v>
      </c>
      <c r="P44" t="s">
        <v>20</v>
      </c>
      <c r="Q44" t="s">
        <v>20</v>
      </c>
      <c r="R44" t="s">
        <v>20</v>
      </c>
      <c r="S44" t="s">
        <v>30</v>
      </c>
      <c r="T44" t="s">
        <v>203</v>
      </c>
    </row>
    <row r="45" spans="1:20" x14ac:dyDescent="0.25">
      <c r="A45" t="s">
        <v>204</v>
      </c>
      <c r="B45" t="s">
        <v>64</v>
      </c>
      <c r="C45" t="s">
        <v>83</v>
      </c>
      <c r="D45" t="s">
        <v>74</v>
      </c>
      <c r="E45" t="s">
        <v>157</v>
      </c>
      <c r="F45" t="s">
        <v>49</v>
      </c>
      <c r="G45" t="s">
        <v>48</v>
      </c>
      <c r="H45" t="s">
        <v>47</v>
      </c>
      <c r="I45" t="s">
        <v>21</v>
      </c>
      <c r="J45" t="s">
        <v>22</v>
      </c>
      <c r="K45" t="s">
        <v>70</v>
      </c>
      <c r="L45" t="s">
        <v>71</v>
      </c>
      <c r="M45" t="s">
        <v>71</v>
      </c>
      <c r="N45" t="s">
        <v>71</v>
      </c>
      <c r="O45" t="s">
        <v>71</v>
      </c>
      <c r="P45" t="s">
        <v>20</v>
      </c>
      <c r="Q45" t="s">
        <v>20</v>
      </c>
      <c r="R45" t="s">
        <v>20</v>
      </c>
      <c r="S45" t="s">
        <v>83</v>
      </c>
      <c r="T45" t="s">
        <v>196</v>
      </c>
    </row>
    <row r="46" spans="1:20" x14ac:dyDescent="0.25">
      <c r="A46" t="s">
        <v>205</v>
      </c>
      <c r="B46" t="s">
        <v>64</v>
      </c>
      <c r="C46" t="s">
        <v>20</v>
      </c>
      <c r="D46" t="s">
        <v>93</v>
      </c>
      <c r="E46" t="s">
        <v>90</v>
      </c>
      <c r="F46" t="s">
        <v>206</v>
      </c>
      <c r="G46" t="s">
        <v>48</v>
      </c>
      <c r="H46" t="s">
        <v>48</v>
      </c>
      <c r="I46" t="s">
        <v>21</v>
      </c>
      <c r="J46" t="s">
        <v>22</v>
      </c>
      <c r="K46" t="s">
        <v>70</v>
      </c>
      <c r="L46" t="s">
        <v>71</v>
      </c>
      <c r="M46" t="s">
        <v>71</v>
      </c>
      <c r="N46" t="s">
        <v>71</v>
      </c>
      <c r="O46" t="s">
        <v>71</v>
      </c>
      <c r="P46" t="s">
        <v>20</v>
      </c>
      <c r="Q46" t="s">
        <v>20</v>
      </c>
      <c r="R46" t="s">
        <v>20</v>
      </c>
      <c r="S46" t="s">
        <v>20</v>
      </c>
      <c r="T46" t="s">
        <v>207</v>
      </c>
    </row>
    <row r="47" spans="1:20" x14ac:dyDescent="0.25">
      <c r="A47" t="s">
        <v>208</v>
      </c>
      <c r="B47" t="s">
        <v>209</v>
      </c>
      <c r="C47" t="s">
        <v>20</v>
      </c>
      <c r="D47" t="s">
        <v>74</v>
      </c>
      <c r="E47" t="s">
        <v>210</v>
      </c>
      <c r="F47" t="s">
        <v>49</v>
      </c>
      <c r="G47" t="s">
        <v>46</v>
      </c>
      <c r="H47" t="s">
        <v>48</v>
      </c>
      <c r="I47" t="s">
        <v>21</v>
      </c>
      <c r="J47" t="s">
        <v>22</v>
      </c>
      <c r="K47" t="s">
        <v>33</v>
      </c>
      <c r="L47" t="s">
        <v>20</v>
      </c>
      <c r="M47" t="s">
        <v>20</v>
      </c>
      <c r="N47" t="s">
        <v>20</v>
      </c>
      <c r="O47" t="s">
        <v>20</v>
      </c>
      <c r="P47" t="s">
        <v>20</v>
      </c>
      <c r="Q47" t="s">
        <v>20</v>
      </c>
      <c r="R47" t="s">
        <v>20</v>
      </c>
      <c r="S47" t="s">
        <v>20</v>
      </c>
      <c r="T47" t="s">
        <v>211</v>
      </c>
    </row>
    <row r="48" spans="1:20" x14ac:dyDescent="0.25">
      <c r="A48" t="s">
        <v>212</v>
      </c>
      <c r="B48" t="s">
        <v>209</v>
      </c>
      <c r="C48" t="s">
        <v>20</v>
      </c>
      <c r="D48" t="s">
        <v>213</v>
      </c>
      <c r="E48" t="s">
        <v>74</v>
      </c>
      <c r="F48" t="s">
        <v>49</v>
      </c>
      <c r="G48" t="s">
        <v>46</v>
      </c>
      <c r="H48" t="s">
        <v>48</v>
      </c>
      <c r="I48" t="s">
        <v>21</v>
      </c>
      <c r="J48" t="s">
        <v>22</v>
      </c>
      <c r="K48" t="s">
        <v>33</v>
      </c>
      <c r="L48" t="s">
        <v>20</v>
      </c>
      <c r="M48" t="s">
        <v>20</v>
      </c>
      <c r="N48" t="s">
        <v>20</v>
      </c>
      <c r="O48" t="s">
        <v>20</v>
      </c>
      <c r="P48" t="s">
        <v>20</v>
      </c>
      <c r="Q48" t="s">
        <v>20</v>
      </c>
      <c r="R48" t="s">
        <v>20</v>
      </c>
      <c r="S48" t="s">
        <v>20</v>
      </c>
      <c r="T48" t="s">
        <v>211</v>
      </c>
    </row>
    <row r="49" spans="1:20" x14ac:dyDescent="0.25">
      <c r="A49" t="s">
        <v>214</v>
      </c>
      <c r="B49" t="s">
        <v>209</v>
      </c>
      <c r="C49" t="s">
        <v>20</v>
      </c>
      <c r="D49" t="s">
        <v>74</v>
      </c>
      <c r="E49" t="s">
        <v>50</v>
      </c>
      <c r="F49" t="s">
        <v>49</v>
      </c>
      <c r="G49" t="s">
        <v>46</v>
      </c>
      <c r="H49" t="s">
        <v>48</v>
      </c>
      <c r="I49" t="s">
        <v>21</v>
      </c>
      <c r="J49" t="s">
        <v>22</v>
      </c>
      <c r="K49" t="s">
        <v>33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  <c r="Q49" t="s">
        <v>20</v>
      </c>
      <c r="R49" t="s">
        <v>20</v>
      </c>
      <c r="S49" t="s">
        <v>20</v>
      </c>
      <c r="T49" t="s">
        <v>211</v>
      </c>
    </row>
    <row r="50" spans="1:20" x14ac:dyDescent="0.25">
      <c r="A50" t="s">
        <v>215</v>
      </c>
      <c r="B50" t="s">
        <v>32</v>
      </c>
      <c r="C50" t="s">
        <v>67</v>
      </c>
      <c r="D50" t="s">
        <v>213</v>
      </c>
      <c r="E50" t="s">
        <v>65</v>
      </c>
      <c r="F50" t="s">
        <v>49</v>
      </c>
      <c r="G50" t="s">
        <v>48</v>
      </c>
      <c r="H50" t="s">
        <v>48</v>
      </c>
      <c r="I50" t="s">
        <v>21</v>
      </c>
      <c r="J50" t="s">
        <v>22</v>
      </c>
      <c r="K50" t="s">
        <v>33</v>
      </c>
      <c r="L50" t="s">
        <v>34</v>
      </c>
      <c r="M50" t="s">
        <v>34</v>
      </c>
      <c r="N50" t="s">
        <v>34</v>
      </c>
      <c r="O50" t="s">
        <v>34</v>
      </c>
      <c r="P50" t="s">
        <v>20</v>
      </c>
      <c r="Q50" t="s">
        <v>20</v>
      </c>
      <c r="R50" t="s">
        <v>20</v>
      </c>
      <c r="S50" t="s">
        <v>67</v>
      </c>
      <c r="T50" t="s">
        <v>216</v>
      </c>
    </row>
    <row r="51" spans="1:20" x14ac:dyDescent="0.25">
      <c r="A51" t="s">
        <v>217</v>
      </c>
      <c r="B51" t="s">
        <v>32</v>
      </c>
      <c r="C51" t="s">
        <v>130</v>
      </c>
      <c r="D51" t="s">
        <v>106</v>
      </c>
      <c r="E51" t="s">
        <v>218</v>
      </c>
      <c r="F51" t="s">
        <v>49</v>
      </c>
      <c r="G51" t="s">
        <v>48</v>
      </c>
      <c r="H51" t="s">
        <v>48</v>
      </c>
      <c r="I51" t="s">
        <v>21</v>
      </c>
      <c r="J51" t="s">
        <v>22</v>
      </c>
      <c r="K51" t="s">
        <v>33</v>
      </c>
      <c r="L51" t="s">
        <v>34</v>
      </c>
      <c r="M51" t="s">
        <v>34</v>
      </c>
      <c r="N51" t="s">
        <v>34</v>
      </c>
      <c r="O51" t="s">
        <v>34</v>
      </c>
      <c r="P51" t="s">
        <v>20</v>
      </c>
      <c r="Q51" t="s">
        <v>20</v>
      </c>
      <c r="R51" t="s">
        <v>20</v>
      </c>
      <c r="S51" t="s">
        <v>130</v>
      </c>
      <c r="T51" t="s">
        <v>219</v>
      </c>
    </row>
    <row r="52" spans="1:20" x14ac:dyDescent="0.25">
      <c r="A52" t="s">
        <v>220</v>
      </c>
      <c r="B52" t="s">
        <v>32</v>
      </c>
      <c r="C52" t="s">
        <v>107</v>
      </c>
      <c r="D52" t="s">
        <v>98</v>
      </c>
      <c r="E52" t="s">
        <v>65</v>
      </c>
      <c r="F52" t="s">
        <v>49</v>
      </c>
      <c r="G52" t="s">
        <v>48</v>
      </c>
      <c r="H52" t="s">
        <v>48</v>
      </c>
      <c r="I52" t="s">
        <v>21</v>
      </c>
      <c r="J52" t="s">
        <v>22</v>
      </c>
      <c r="K52" t="s">
        <v>33</v>
      </c>
      <c r="L52" t="s">
        <v>34</v>
      </c>
      <c r="M52" t="s">
        <v>34</v>
      </c>
      <c r="N52" t="s">
        <v>34</v>
      </c>
      <c r="O52" t="s">
        <v>34</v>
      </c>
      <c r="P52" t="s">
        <v>20</v>
      </c>
      <c r="Q52" t="s">
        <v>20</v>
      </c>
      <c r="R52" t="s">
        <v>20</v>
      </c>
      <c r="S52" t="s">
        <v>107</v>
      </c>
      <c r="T52" t="s">
        <v>221</v>
      </c>
    </row>
    <row r="53" spans="1:20" x14ac:dyDescent="0.25">
      <c r="A53" t="s">
        <v>222</v>
      </c>
      <c r="B53" t="s">
        <v>32</v>
      </c>
      <c r="C53" t="s">
        <v>62</v>
      </c>
      <c r="D53" t="s">
        <v>86</v>
      </c>
      <c r="E53" t="s">
        <v>78</v>
      </c>
      <c r="F53" t="s">
        <v>49</v>
      </c>
      <c r="G53" t="s">
        <v>48</v>
      </c>
      <c r="H53" t="s">
        <v>48</v>
      </c>
      <c r="I53" t="s">
        <v>21</v>
      </c>
      <c r="J53" t="s">
        <v>22</v>
      </c>
      <c r="K53" t="s">
        <v>33</v>
      </c>
      <c r="L53" t="s">
        <v>34</v>
      </c>
      <c r="M53" t="s">
        <v>34</v>
      </c>
      <c r="N53" t="s">
        <v>34</v>
      </c>
      <c r="O53" t="s">
        <v>34</v>
      </c>
      <c r="P53" t="s">
        <v>20</v>
      </c>
      <c r="Q53" t="s">
        <v>20</v>
      </c>
      <c r="R53" t="s">
        <v>20</v>
      </c>
      <c r="S53" t="s">
        <v>62</v>
      </c>
      <c r="T53" t="s">
        <v>223</v>
      </c>
    </row>
    <row r="54" spans="1:20" x14ac:dyDescent="0.25">
      <c r="A54" t="s">
        <v>224</v>
      </c>
      <c r="B54" t="s">
        <v>32</v>
      </c>
      <c r="C54" t="s">
        <v>67</v>
      </c>
      <c r="D54" t="s">
        <v>213</v>
      </c>
      <c r="E54" t="s">
        <v>225</v>
      </c>
      <c r="F54" t="s">
        <v>49</v>
      </c>
      <c r="G54" t="s">
        <v>48</v>
      </c>
      <c r="H54" t="s">
        <v>48</v>
      </c>
      <c r="I54" t="s">
        <v>21</v>
      </c>
      <c r="J54" t="s">
        <v>22</v>
      </c>
      <c r="K54" t="s">
        <v>33</v>
      </c>
      <c r="L54" t="s">
        <v>34</v>
      </c>
      <c r="M54" t="s">
        <v>34</v>
      </c>
      <c r="N54" t="s">
        <v>34</v>
      </c>
      <c r="O54" t="s">
        <v>34</v>
      </c>
      <c r="P54" t="s">
        <v>20</v>
      </c>
      <c r="Q54" t="s">
        <v>20</v>
      </c>
      <c r="R54" t="s">
        <v>20</v>
      </c>
      <c r="S54" t="s">
        <v>67</v>
      </c>
      <c r="T54" t="s">
        <v>216</v>
      </c>
    </row>
    <row r="55" spans="1:20" x14ac:dyDescent="0.25">
      <c r="A55" t="s">
        <v>87</v>
      </c>
      <c r="B55" t="s">
        <v>32</v>
      </c>
      <c r="C55" t="s">
        <v>62</v>
      </c>
      <c r="D55" t="s">
        <v>86</v>
      </c>
      <c r="E55" t="s">
        <v>65</v>
      </c>
      <c r="F55" t="s">
        <v>49</v>
      </c>
      <c r="G55" t="s">
        <v>48</v>
      </c>
      <c r="H55" t="s">
        <v>48</v>
      </c>
      <c r="I55" t="s">
        <v>21</v>
      </c>
      <c r="J55" t="s">
        <v>22</v>
      </c>
      <c r="K55" t="s">
        <v>33</v>
      </c>
      <c r="L55" t="s">
        <v>34</v>
      </c>
      <c r="M55" t="s">
        <v>34</v>
      </c>
      <c r="N55" t="s">
        <v>34</v>
      </c>
      <c r="O55" t="s">
        <v>34</v>
      </c>
      <c r="P55" t="s">
        <v>20</v>
      </c>
      <c r="Q55" t="s">
        <v>20</v>
      </c>
      <c r="R55" t="s">
        <v>20</v>
      </c>
      <c r="S55" t="s">
        <v>62</v>
      </c>
      <c r="T55" t="s">
        <v>223</v>
      </c>
    </row>
    <row r="56" spans="1:20" x14ac:dyDescent="0.25">
      <c r="A56" t="s">
        <v>226</v>
      </c>
      <c r="B56" t="s">
        <v>32</v>
      </c>
      <c r="C56" t="s">
        <v>67</v>
      </c>
      <c r="D56" t="s">
        <v>213</v>
      </c>
      <c r="E56" t="s">
        <v>225</v>
      </c>
      <c r="F56" t="s">
        <v>49</v>
      </c>
      <c r="G56" t="s">
        <v>48</v>
      </c>
      <c r="H56" t="s">
        <v>48</v>
      </c>
      <c r="I56" t="s">
        <v>21</v>
      </c>
      <c r="J56" t="s">
        <v>22</v>
      </c>
      <c r="K56" t="s">
        <v>33</v>
      </c>
      <c r="L56" t="s">
        <v>34</v>
      </c>
      <c r="M56" t="s">
        <v>34</v>
      </c>
      <c r="N56" t="s">
        <v>34</v>
      </c>
      <c r="O56" t="s">
        <v>34</v>
      </c>
      <c r="P56" t="s">
        <v>20</v>
      </c>
      <c r="Q56" t="s">
        <v>20</v>
      </c>
      <c r="R56" t="s">
        <v>20</v>
      </c>
      <c r="S56" t="s">
        <v>67</v>
      </c>
      <c r="T56" t="s">
        <v>216</v>
      </c>
    </row>
    <row r="57" spans="1:20" x14ac:dyDescent="0.25">
      <c r="A57" t="s">
        <v>227</v>
      </c>
      <c r="B57" t="s">
        <v>32</v>
      </c>
      <c r="C57" t="s">
        <v>107</v>
      </c>
      <c r="D57" t="s">
        <v>228</v>
      </c>
      <c r="E57" t="s">
        <v>225</v>
      </c>
      <c r="F57" t="s">
        <v>49</v>
      </c>
      <c r="G57" t="s">
        <v>48</v>
      </c>
      <c r="H57" t="s">
        <v>48</v>
      </c>
      <c r="I57" t="s">
        <v>21</v>
      </c>
      <c r="J57" t="s">
        <v>22</v>
      </c>
      <c r="K57" t="s">
        <v>33</v>
      </c>
      <c r="L57" t="s">
        <v>34</v>
      </c>
      <c r="M57" t="s">
        <v>34</v>
      </c>
      <c r="N57" t="s">
        <v>34</v>
      </c>
      <c r="O57" t="s">
        <v>34</v>
      </c>
      <c r="P57" t="s">
        <v>20</v>
      </c>
      <c r="Q57" t="s">
        <v>20</v>
      </c>
      <c r="R57" t="s">
        <v>20</v>
      </c>
      <c r="S57" t="s">
        <v>107</v>
      </c>
      <c r="T57" t="s">
        <v>221</v>
      </c>
    </row>
    <row r="58" spans="1:20" x14ac:dyDescent="0.25">
      <c r="A58" t="s">
        <v>229</v>
      </c>
      <c r="B58" t="s">
        <v>32</v>
      </c>
      <c r="C58" t="s">
        <v>107</v>
      </c>
      <c r="D58" t="s">
        <v>98</v>
      </c>
      <c r="E58" t="s">
        <v>225</v>
      </c>
      <c r="F58" t="s">
        <v>49</v>
      </c>
      <c r="G58" t="s">
        <v>48</v>
      </c>
      <c r="H58" t="s">
        <v>48</v>
      </c>
      <c r="I58" t="s">
        <v>21</v>
      </c>
      <c r="J58" t="s">
        <v>22</v>
      </c>
      <c r="K58" t="s">
        <v>33</v>
      </c>
      <c r="L58" t="s">
        <v>34</v>
      </c>
      <c r="M58" t="s">
        <v>34</v>
      </c>
      <c r="N58" t="s">
        <v>34</v>
      </c>
      <c r="O58" t="s">
        <v>34</v>
      </c>
      <c r="P58" t="s">
        <v>20</v>
      </c>
      <c r="Q58" t="s">
        <v>20</v>
      </c>
      <c r="R58" t="s">
        <v>20</v>
      </c>
      <c r="S58" t="s">
        <v>107</v>
      </c>
      <c r="T58" t="s">
        <v>221</v>
      </c>
    </row>
    <row r="59" spans="1:20" x14ac:dyDescent="0.25">
      <c r="A59" t="s">
        <v>230</v>
      </c>
      <c r="B59" t="s">
        <v>32</v>
      </c>
      <c r="C59" t="s">
        <v>107</v>
      </c>
      <c r="D59" t="s">
        <v>228</v>
      </c>
      <c r="E59" t="s">
        <v>225</v>
      </c>
      <c r="F59" t="s">
        <v>49</v>
      </c>
      <c r="G59" t="s">
        <v>48</v>
      </c>
      <c r="H59" t="s">
        <v>48</v>
      </c>
      <c r="I59" t="s">
        <v>21</v>
      </c>
      <c r="J59" t="s">
        <v>22</v>
      </c>
      <c r="K59" t="s">
        <v>33</v>
      </c>
      <c r="L59" t="s">
        <v>34</v>
      </c>
      <c r="M59" t="s">
        <v>34</v>
      </c>
      <c r="N59" t="s">
        <v>34</v>
      </c>
      <c r="O59" t="s">
        <v>34</v>
      </c>
      <c r="P59" t="s">
        <v>20</v>
      </c>
      <c r="Q59" t="s">
        <v>20</v>
      </c>
      <c r="R59" t="s">
        <v>20</v>
      </c>
      <c r="S59" t="s">
        <v>107</v>
      </c>
      <c r="T59" t="s">
        <v>221</v>
      </c>
    </row>
    <row r="60" spans="1:20" x14ac:dyDescent="0.25">
      <c r="A60" t="s">
        <v>231</v>
      </c>
      <c r="B60" t="s">
        <v>32</v>
      </c>
      <c r="C60" t="s">
        <v>107</v>
      </c>
      <c r="D60" t="s">
        <v>98</v>
      </c>
      <c r="E60" t="s">
        <v>225</v>
      </c>
      <c r="F60" t="s">
        <v>49</v>
      </c>
      <c r="G60" t="s">
        <v>48</v>
      </c>
      <c r="H60" t="s">
        <v>48</v>
      </c>
      <c r="I60" t="s">
        <v>21</v>
      </c>
      <c r="J60" t="s">
        <v>22</v>
      </c>
      <c r="K60" t="s">
        <v>33</v>
      </c>
      <c r="L60" t="s">
        <v>34</v>
      </c>
      <c r="M60" t="s">
        <v>34</v>
      </c>
      <c r="N60" t="s">
        <v>34</v>
      </c>
      <c r="O60" t="s">
        <v>34</v>
      </c>
      <c r="P60" t="s">
        <v>20</v>
      </c>
      <c r="Q60" t="s">
        <v>20</v>
      </c>
      <c r="R60" t="s">
        <v>20</v>
      </c>
      <c r="S60" t="s">
        <v>107</v>
      </c>
      <c r="T60" t="s">
        <v>221</v>
      </c>
    </row>
    <row r="61" spans="1:20" x14ac:dyDescent="0.25">
      <c r="A61" t="s">
        <v>232</v>
      </c>
      <c r="B61" t="s">
        <v>32</v>
      </c>
      <c r="C61" t="s">
        <v>130</v>
      </c>
      <c r="D61" t="s">
        <v>106</v>
      </c>
      <c r="E61" t="s">
        <v>218</v>
      </c>
      <c r="F61" t="s">
        <v>49</v>
      </c>
      <c r="G61" t="s">
        <v>48</v>
      </c>
      <c r="H61" t="s">
        <v>48</v>
      </c>
      <c r="I61" t="s">
        <v>21</v>
      </c>
      <c r="J61" t="s">
        <v>22</v>
      </c>
      <c r="K61" t="s">
        <v>33</v>
      </c>
      <c r="L61" t="s">
        <v>34</v>
      </c>
      <c r="M61" t="s">
        <v>34</v>
      </c>
      <c r="N61" t="s">
        <v>34</v>
      </c>
      <c r="O61" t="s">
        <v>34</v>
      </c>
      <c r="P61" t="s">
        <v>20</v>
      </c>
      <c r="Q61" t="s">
        <v>20</v>
      </c>
      <c r="R61" t="s">
        <v>20</v>
      </c>
      <c r="S61" t="s">
        <v>130</v>
      </c>
      <c r="T61" t="s">
        <v>219</v>
      </c>
    </row>
    <row r="62" spans="1:20" x14ac:dyDescent="0.25">
      <c r="A62" t="s">
        <v>233</v>
      </c>
      <c r="B62" t="s">
        <v>32</v>
      </c>
      <c r="C62" t="s">
        <v>107</v>
      </c>
      <c r="D62" t="s">
        <v>228</v>
      </c>
      <c r="E62" t="s">
        <v>65</v>
      </c>
      <c r="F62" t="s">
        <v>49</v>
      </c>
      <c r="G62" t="s">
        <v>48</v>
      </c>
      <c r="H62" t="s">
        <v>48</v>
      </c>
      <c r="I62" t="s">
        <v>21</v>
      </c>
      <c r="J62" t="s">
        <v>22</v>
      </c>
      <c r="K62" t="s">
        <v>33</v>
      </c>
      <c r="L62" t="s">
        <v>34</v>
      </c>
      <c r="M62" t="s">
        <v>34</v>
      </c>
      <c r="N62" t="s">
        <v>34</v>
      </c>
      <c r="O62" t="s">
        <v>34</v>
      </c>
      <c r="P62" t="s">
        <v>20</v>
      </c>
      <c r="Q62" t="s">
        <v>20</v>
      </c>
      <c r="R62" t="s">
        <v>20</v>
      </c>
      <c r="S62" t="s">
        <v>107</v>
      </c>
      <c r="T62" t="s">
        <v>221</v>
      </c>
    </row>
    <row r="63" spans="1:20" x14ac:dyDescent="0.25">
      <c r="A63" t="s">
        <v>234</v>
      </c>
      <c r="B63" t="s">
        <v>235</v>
      </c>
      <c r="C63" t="s">
        <v>30</v>
      </c>
      <c r="D63" t="s">
        <v>101</v>
      </c>
      <c r="E63" t="s">
        <v>74</v>
      </c>
      <c r="F63" t="s">
        <v>49</v>
      </c>
      <c r="G63" t="s">
        <v>48</v>
      </c>
      <c r="H63" t="s">
        <v>48</v>
      </c>
      <c r="I63" t="s">
        <v>21</v>
      </c>
      <c r="J63" t="s">
        <v>22</v>
      </c>
      <c r="K63" t="s">
        <v>236</v>
      </c>
      <c r="L63" t="s">
        <v>20</v>
      </c>
      <c r="M63" t="s">
        <v>20</v>
      </c>
      <c r="N63" t="s">
        <v>20</v>
      </c>
      <c r="O63" t="s">
        <v>20</v>
      </c>
      <c r="P63" t="s">
        <v>20</v>
      </c>
      <c r="Q63" t="s">
        <v>20</v>
      </c>
      <c r="R63" t="s">
        <v>20</v>
      </c>
      <c r="S63" t="s">
        <v>30</v>
      </c>
      <c r="T63" t="s">
        <v>237</v>
      </c>
    </row>
    <row r="64" spans="1:20" x14ac:dyDescent="0.25">
      <c r="A64" t="s">
        <v>238</v>
      </c>
      <c r="B64" t="s">
        <v>235</v>
      </c>
      <c r="C64" t="s">
        <v>30</v>
      </c>
      <c r="D64" t="s">
        <v>100</v>
      </c>
      <c r="E64" t="s">
        <v>74</v>
      </c>
      <c r="F64" t="s">
        <v>49</v>
      </c>
      <c r="G64" t="s">
        <v>48</v>
      </c>
      <c r="H64" t="s">
        <v>48</v>
      </c>
      <c r="I64" t="s">
        <v>21</v>
      </c>
      <c r="J64" t="s">
        <v>22</v>
      </c>
      <c r="K64" t="s">
        <v>236</v>
      </c>
      <c r="L64" t="s">
        <v>20</v>
      </c>
      <c r="M64" t="s">
        <v>20</v>
      </c>
      <c r="N64" t="s">
        <v>20</v>
      </c>
      <c r="O64" t="s">
        <v>20</v>
      </c>
      <c r="P64" t="s">
        <v>20</v>
      </c>
      <c r="Q64" t="s">
        <v>20</v>
      </c>
      <c r="R64" t="s">
        <v>20</v>
      </c>
      <c r="S64" t="s">
        <v>30</v>
      </c>
      <c r="T64" t="s">
        <v>237</v>
      </c>
    </row>
    <row r="65" spans="1:20" x14ac:dyDescent="0.25">
      <c r="A65" t="s">
        <v>239</v>
      </c>
      <c r="B65" t="s">
        <v>35</v>
      </c>
      <c r="C65" t="s">
        <v>130</v>
      </c>
      <c r="D65" t="s">
        <v>43</v>
      </c>
      <c r="E65" t="s">
        <v>185</v>
      </c>
      <c r="F65" t="s">
        <v>45</v>
      </c>
      <c r="G65" t="s">
        <v>46</v>
      </c>
      <c r="H65" t="s">
        <v>47</v>
      </c>
      <c r="I65" t="s">
        <v>20</v>
      </c>
      <c r="J65" t="s">
        <v>20</v>
      </c>
      <c r="K65" t="s">
        <v>20</v>
      </c>
      <c r="L65" t="s">
        <v>20</v>
      </c>
      <c r="M65" t="s">
        <v>20</v>
      </c>
      <c r="N65" t="s">
        <v>20</v>
      </c>
      <c r="O65" t="s">
        <v>20</v>
      </c>
      <c r="P65" t="s">
        <v>20</v>
      </c>
      <c r="Q65" t="s">
        <v>20</v>
      </c>
      <c r="R65" t="s">
        <v>20</v>
      </c>
      <c r="S65" t="s">
        <v>130</v>
      </c>
      <c r="T65" t="s">
        <v>240</v>
      </c>
    </row>
    <row r="66" spans="1:20" x14ac:dyDescent="0.25">
      <c r="A66" t="s">
        <v>79</v>
      </c>
      <c r="B66" t="s">
        <v>35</v>
      </c>
      <c r="C66" t="s">
        <v>62</v>
      </c>
      <c r="D66" t="s">
        <v>42</v>
      </c>
      <c r="E66" t="s">
        <v>41</v>
      </c>
      <c r="F66" t="s">
        <v>45</v>
      </c>
      <c r="G66" t="s">
        <v>46</v>
      </c>
      <c r="H66" t="s">
        <v>48</v>
      </c>
      <c r="I66" t="s">
        <v>20</v>
      </c>
      <c r="J66" t="s">
        <v>20</v>
      </c>
      <c r="K66" t="s">
        <v>20</v>
      </c>
      <c r="L66" t="s">
        <v>20</v>
      </c>
      <c r="M66" t="s">
        <v>20</v>
      </c>
      <c r="N66" t="s">
        <v>20</v>
      </c>
      <c r="O66" t="s">
        <v>20</v>
      </c>
      <c r="P66" t="s">
        <v>20</v>
      </c>
      <c r="Q66" t="s">
        <v>20</v>
      </c>
      <c r="R66" t="s">
        <v>20</v>
      </c>
      <c r="S66" t="s">
        <v>62</v>
      </c>
      <c r="T66" t="s">
        <v>241</v>
      </c>
    </row>
    <row r="67" spans="1:20" x14ac:dyDescent="0.25">
      <c r="A67" t="s">
        <v>242</v>
      </c>
      <c r="B67" t="s">
        <v>35</v>
      </c>
      <c r="C67" t="s">
        <v>67</v>
      </c>
      <c r="D67" t="s">
        <v>43</v>
      </c>
      <c r="E67" t="s">
        <v>178</v>
      </c>
      <c r="F67" t="s">
        <v>45</v>
      </c>
      <c r="G67" t="s">
        <v>46</v>
      </c>
      <c r="H67" t="s">
        <v>72</v>
      </c>
      <c r="I67" t="s">
        <v>21</v>
      </c>
      <c r="J67" t="s">
        <v>22</v>
      </c>
      <c r="K67" t="s">
        <v>36</v>
      </c>
      <c r="L67" t="s">
        <v>20</v>
      </c>
      <c r="M67" t="s">
        <v>20</v>
      </c>
      <c r="N67" t="s">
        <v>20</v>
      </c>
      <c r="O67" t="s">
        <v>20</v>
      </c>
      <c r="P67" t="s">
        <v>20</v>
      </c>
      <c r="Q67" t="s">
        <v>20</v>
      </c>
      <c r="R67" t="s">
        <v>20</v>
      </c>
      <c r="S67" t="s">
        <v>67</v>
      </c>
      <c r="T67" t="s">
        <v>243</v>
      </c>
    </row>
    <row r="68" spans="1:20" x14ac:dyDescent="0.25">
      <c r="A68" t="s">
        <v>244</v>
      </c>
      <c r="B68" t="s">
        <v>35</v>
      </c>
      <c r="C68" t="s">
        <v>107</v>
      </c>
      <c r="D68" t="s">
        <v>43</v>
      </c>
      <c r="E68" t="s">
        <v>181</v>
      </c>
      <c r="F68" t="s">
        <v>45</v>
      </c>
      <c r="G68" t="s">
        <v>46</v>
      </c>
      <c r="H68" t="s">
        <v>72</v>
      </c>
      <c r="I68" t="s">
        <v>20</v>
      </c>
      <c r="J68" t="s">
        <v>20</v>
      </c>
      <c r="K68" t="s">
        <v>20</v>
      </c>
      <c r="L68" t="s">
        <v>20</v>
      </c>
      <c r="M68" t="s">
        <v>20</v>
      </c>
      <c r="N68" t="s">
        <v>20</v>
      </c>
      <c r="O68" t="s">
        <v>20</v>
      </c>
      <c r="P68" t="s">
        <v>20</v>
      </c>
      <c r="Q68" t="s">
        <v>20</v>
      </c>
      <c r="R68" t="s">
        <v>20</v>
      </c>
      <c r="S68" t="s">
        <v>107</v>
      </c>
      <c r="T68" t="s">
        <v>245</v>
      </c>
    </row>
    <row r="69" spans="1:20" x14ac:dyDescent="0.25">
      <c r="A69" t="s">
        <v>246</v>
      </c>
      <c r="B69" t="s">
        <v>35</v>
      </c>
      <c r="C69" t="s">
        <v>107</v>
      </c>
      <c r="D69" t="s">
        <v>43</v>
      </c>
      <c r="E69" t="s">
        <v>89</v>
      </c>
      <c r="F69" t="s">
        <v>45</v>
      </c>
      <c r="G69" t="s">
        <v>46</v>
      </c>
      <c r="H69" t="s">
        <v>72</v>
      </c>
      <c r="I69" t="s">
        <v>20</v>
      </c>
      <c r="J69" t="s">
        <v>20</v>
      </c>
      <c r="K69" t="s">
        <v>20</v>
      </c>
      <c r="L69" t="s">
        <v>20</v>
      </c>
      <c r="M69" t="s">
        <v>20</v>
      </c>
      <c r="N69" t="s">
        <v>20</v>
      </c>
      <c r="O69" t="s">
        <v>20</v>
      </c>
      <c r="P69" t="s">
        <v>20</v>
      </c>
      <c r="Q69" t="s">
        <v>20</v>
      </c>
      <c r="R69" t="s">
        <v>20</v>
      </c>
      <c r="S69" t="s">
        <v>107</v>
      </c>
      <c r="T69" t="s">
        <v>245</v>
      </c>
    </row>
    <row r="70" spans="1:20" x14ac:dyDescent="0.25">
      <c r="A70" t="s">
        <v>247</v>
      </c>
      <c r="B70" t="s">
        <v>248</v>
      </c>
      <c r="C70" t="s">
        <v>30</v>
      </c>
      <c r="D70" t="s">
        <v>99</v>
      </c>
      <c r="E70" t="s">
        <v>103</v>
      </c>
      <c r="F70" t="s">
        <v>49</v>
      </c>
      <c r="G70" t="s">
        <v>48</v>
      </c>
      <c r="H70" t="s">
        <v>48</v>
      </c>
      <c r="I70" t="s">
        <v>21</v>
      </c>
      <c r="J70" t="s">
        <v>22</v>
      </c>
      <c r="K70" t="s">
        <v>124</v>
      </c>
      <c r="L70" t="s">
        <v>20</v>
      </c>
      <c r="M70" t="s">
        <v>20</v>
      </c>
      <c r="N70" t="s">
        <v>20</v>
      </c>
      <c r="O70" t="s">
        <v>249</v>
      </c>
      <c r="P70" t="s">
        <v>20</v>
      </c>
      <c r="Q70" t="s">
        <v>20</v>
      </c>
      <c r="R70" t="s">
        <v>20</v>
      </c>
      <c r="S70" t="s">
        <v>30</v>
      </c>
      <c r="T70" t="s">
        <v>250</v>
      </c>
    </row>
    <row r="71" spans="1:20" x14ac:dyDescent="0.25">
      <c r="A71" t="s">
        <v>251</v>
      </c>
      <c r="B71" t="s">
        <v>252</v>
      </c>
      <c r="C71" t="s">
        <v>30</v>
      </c>
      <c r="D71" t="s">
        <v>99</v>
      </c>
      <c r="E71" t="s">
        <v>253</v>
      </c>
      <c r="F71" t="s">
        <v>49</v>
      </c>
      <c r="G71" t="s">
        <v>48</v>
      </c>
      <c r="H71" t="s">
        <v>48</v>
      </c>
      <c r="I71" t="s">
        <v>21</v>
      </c>
      <c r="J71" t="s">
        <v>22</v>
      </c>
      <c r="K71" t="s">
        <v>124</v>
      </c>
      <c r="L71" t="s">
        <v>20</v>
      </c>
      <c r="M71" t="s">
        <v>20</v>
      </c>
      <c r="N71" t="s">
        <v>20</v>
      </c>
      <c r="O71" t="s">
        <v>20</v>
      </c>
      <c r="P71" t="s">
        <v>20</v>
      </c>
      <c r="Q71" t="s">
        <v>20</v>
      </c>
      <c r="R71" t="s">
        <v>20</v>
      </c>
      <c r="S71" t="s">
        <v>30</v>
      </c>
      <c r="T71" t="s">
        <v>254</v>
      </c>
    </row>
    <row r="72" spans="1:20" x14ac:dyDescent="0.25">
      <c r="A72" t="s">
        <v>255</v>
      </c>
      <c r="B72" t="s">
        <v>256</v>
      </c>
      <c r="C72" t="s">
        <v>20</v>
      </c>
      <c r="D72" t="s">
        <v>102</v>
      </c>
      <c r="E72" t="s">
        <v>91</v>
      </c>
      <c r="F72" t="s">
        <v>257</v>
      </c>
      <c r="G72" t="s">
        <v>46</v>
      </c>
      <c r="H72" t="s">
        <v>48</v>
      </c>
      <c r="I72" t="s">
        <v>20</v>
      </c>
      <c r="J72" t="s">
        <v>20</v>
      </c>
      <c r="K72" t="s">
        <v>20</v>
      </c>
      <c r="L72" t="s">
        <v>20</v>
      </c>
      <c r="M72" t="s">
        <v>20</v>
      </c>
      <c r="N72" t="s">
        <v>20</v>
      </c>
      <c r="O72" t="s">
        <v>20</v>
      </c>
      <c r="P72" t="s">
        <v>20</v>
      </c>
      <c r="Q72" t="s">
        <v>20</v>
      </c>
      <c r="R72" t="s">
        <v>20</v>
      </c>
      <c r="S72" t="s">
        <v>20</v>
      </c>
      <c r="T72" t="s">
        <v>258</v>
      </c>
    </row>
    <row r="73" spans="1:20" x14ac:dyDescent="0.25">
      <c r="A73" t="s">
        <v>259</v>
      </c>
      <c r="B73" t="s">
        <v>256</v>
      </c>
      <c r="C73" t="s">
        <v>20</v>
      </c>
      <c r="D73" t="s">
        <v>102</v>
      </c>
      <c r="E73" t="s">
        <v>260</v>
      </c>
      <c r="F73" t="s">
        <v>82</v>
      </c>
      <c r="G73" t="s">
        <v>46</v>
      </c>
      <c r="H73" t="s">
        <v>48</v>
      </c>
      <c r="I73" t="s">
        <v>20</v>
      </c>
      <c r="J73" t="s">
        <v>20</v>
      </c>
      <c r="K73" t="s">
        <v>20</v>
      </c>
      <c r="L73" t="s">
        <v>20</v>
      </c>
      <c r="M73" t="s">
        <v>20</v>
      </c>
      <c r="N73" t="s">
        <v>20</v>
      </c>
      <c r="O73" t="s">
        <v>20</v>
      </c>
      <c r="P73" t="s">
        <v>20</v>
      </c>
      <c r="Q73" t="s">
        <v>20</v>
      </c>
      <c r="R73" t="s">
        <v>20</v>
      </c>
      <c r="S73" t="s">
        <v>20</v>
      </c>
      <c r="T73" t="s">
        <v>258</v>
      </c>
    </row>
    <row r="74" spans="1:20" x14ac:dyDescent="0.25">
      <c r="A74" t="s">
        <v>261</v>
      </c>
      <c r="B74" t="s">
        <v>66</v>
      </c>
      <c r="C74" t="s">
        <v>20</v>
      </c>
      <c r="D74" t="s">
        <v>151</v>
      </c>
      <c r="E74" t="s">
        <v>262</v>
      </c>
      <c r="F74" t="s">
        <v>263</v>
      </c>
      <c r="G74" t="s">
        <v>48</v>
      </c>
      <c r="H74" t="s">
        <v>48</v>
      </c>
      <c r="I74" t="s">
        <v>21</v>
      </c>
      <c r="J74" t="s">
        <v>22</v>
      </c>
      <c r="K74" t="s">
        <v>73</v>
      </c>
      <c r="L74" t="s">
        <v>20</v>
      </c>
      <c r="M74" t="s">
        <v>20</v>
      </c>
      <c r="N74" t="s">
        <v>20</v>
      </c>
      <c r="O74" t="s">
        <v>20</v>
      </c>
      <c r="P74" t="s">
        <v>20</v>
      </c>
      <c r="Q74" t="s">
        <v>20</v>
      </c>
      <c r="R74" t="s">
        <v>20</v>
      </c>
      <c r="S74" t="s">
        <v>20</v>
      </c>
      <c r="T74" t="s">
        <v>264</v>
      </c>
    </row>
    <row r="75" spans="1:20" x14ac:dyDescent="0.25">
      <c r="A75" t="s">
        <v>265</v>
      </c>
      <c r="B75" t="s">
        <v>66</v>
      </c>
      <c r="C75" t="s">
        <v>20</v>
      </c>
      <c r="D75" t="s">
        <v>88</v>
      </c>
      <c r="E75" t="s">
        <v>266</v>
      </c>
      <c r="F75" t="s">
        <v>263</v>
      </c>
      <c r="G75" t="s">
        <v>48</v>
      </c>
      <c r="H75" t="s">
        <v>48</v>
      </c>
      <c r="I75" t="s">
        <v>21</v>
      </c>
      <c r="J75" t="s">
        <v>22</v>
      </c>
      <c r="K75" t="s">
        <v>73</v>
      </c>
      <c r="L75" t="s">
        <v>20</v>
      </c>
      <c r="M75" t="s">
        <v>20</v>
      </c>
      <c r="N75" t="s">
        <v>20</v>
      </c>
      <c r="O75" t="s">
        <v>20</v>
      </c>
      <c r="P75" t="s">
        <v>20</v>
      </c>
      <c r="Q75" t="s">
        <v>20</v>
      </c>
      <c r="R75" t="s">
        <v>20</v>
      </c>
      <c r="S75" t="s">
        <v>20</v>
      </c>
      <c r="T75" t="s">
        <v>267</v>
      </c>
    </row>
    <row r="76" spans="1:20" x14ac:dyDescent="0.25">
      <c r="A76" t="s">
        <v>268</v>
      </c>
      <c r="B76" t="s">
        <v>66</v>
      </c>
      <c r="C76" t="s">
        <v>20</v>
      </c>
      <c r="D76" t="s">
        <v>149</v>
      </c>
      <c r="E76" t="s">
        <v>262</v>
      </c>
      <c r="F76" t="s">
        <v>263</v>
      </c>
      <c r="G76" t="s">
        <v>48</v>
      </c>
      <c r="H76" t="s">
        <v>48</v>
      </c>
      <c r="I76" t="s">
        <v>21</v>
      </c>
      <c r="J76" t="s">
        <v>22</v>
      </c>
      <c r="K76" t="s">
        <v>73</v>
      </c>
      <c r="L76" t="s">
        <v>20</v>
      </c>
      <c r="M76" t="s">
        <v>20</v>
      </c>
      <c r="N76" t="s">
        <v>20</v>
      </c>
      <c r="O76" t="s">
        <v>20</v>
      </c>
      <c r="P76" t="s">
        <v>20</v>
      </c>
      <c r="Q76" t="s">
        <v>20</v>
      </c>
      <c r="R76" t="s">
        <v>20</v>
      </c>
      <c r="S76" t="s">
        <v>20</v>
      </c>
      <c r="T76" t="s">
        <v>267</v>
      </c>
    </row>
    <row r="77" spans="1:20" x14ac:dyDescent="0.25">
      <c r="A77" t="s">
        <v>269</v>
      </c>
      <c r="B77" t="s">
        <v>104</v>
      </c>
      <c r="C77" t="s">
        <v>20</v>
      </c>
      <c r="D77" t="s">
        <v>270</v>
      </c>
      <c r="E77" t="s">
        <v>262</v>
      </c>
      <c r="F77" t="s">
        <v>263</v>
      </c>
      <c r="G77" t="s">
        <v>48</v>
      </c>
      <c r="H77" t="s">
        <v>48</v>
      </c>
      <c r="I77" t="s">
        <v>21</v>
      </c>
      <c r="J77" t="s">
        <v>22</v>
      </c>
      <c r="K77" t="s">
        <v>73</v>
      </c>
      <c r="L77" t="s">
        <v>20</v>
      </c>
      <c r="M77" t="s">
        <v>20</v>
      </c>
      <c r="N77" t="s">
        <v>20</v>
      </c>
      <c r="O77" t="s">
        <v>20</v>
      </c>
      <c r="P77" t="s">
        <v>20</v>
      </c>
      <c r="Q77" t="s">
        <v>20</v>
      </c>
      <c r="R77" t="s">
        <v>20</v>
      </c>
      <c r="S77" t="s">
        <v>20</v>
      </c>
      <c r="T77" t="s">
        <v>271</v>
      </c>
    </row>
    <row r="78" spans="1:20" x14ac:dyDescent="0.25">
      <c r="A78" t="s">
        <v>272</v>
      </c>
      <c r="B78" t="s">
        <v>37</v>
      </c>
      <c r="C78" t="s">
        <v>30</v>
      </c>
      <c r="D78" t="s">
        <v>105</v>
      </c>
      <c r="E78" t="s">
        <v>273</v>
      </c>
      <c r="F78" t="s">
        <v>49</v>
      </c>
      <c r="G78" t="s">
        <v>48</v>
      </c>
      <c r="H78" t="s">
        <v>48</v>
      </c>
      <c r="I78" t="s">
        <v>21</v>
      </c>
      <c r="J78" t="s">
        <v>22</v>
      </c>
      <c r="K78" t="s">
        <v>236</v>
      </c>
      <c r="L78" t="s">
        <v>125</v>
      </c>
      <c r="M78" t="s">
        <v>125</v>
      </c>
      <c r="N78" t="s">
        <v>125</v>
      </c>
      <c r="O78" t="s">
        <v>125</v>
      </c>
      <c r="P78" t="s">
        <v>20</v>
      </c>
      <c r="Q78" t="s">
        <v>20</v>
      </c>
      <c r="R78" t="s">
        <v>20</v>
      </c>
      <c r="S78" t="s">
        <v>30</v>
      </c>
      <c r="T78" t="s">
        <v>274</v>
      </c>
    </row>
    <row r="79" spans="1:20" x14ac:dyDescent="0.25">
      <c r="A79" t="s">
        <v>275</v>
      </c>
      <c r="B79" t="s">
        <v>276</v>
      </c>
      <c r="C79" t="s">
        <v>20</v>
      </c>
      <c r="D79" t="s">
        <v>273</v>
      </c>
      <c r="E79" t="s">
        <v>277</v>
      </c>
      <c r="F79" t="s">
        <v>49</v>
      </c>
      <c r="G79" t="s">
        <v>46</v>
      </c>
      <c r="H79" t="s">
        <v>48</v>
      </c>
      <c r="I79" t="s">
        <v>21</v>
      </c>
      <c r="J79" t="s">
        <v>22</v>
      </c>
      <c r="K79" t="s">
        <v>33</v>
      </c>
      <c r="L79" t="s">
        <v>20</v>
      </c>
      <c r="M79" t="s">
        <v>20</v>
      </c>
      <c r="N79" t="s">
        <v>20</v>
      </c>
      <c r="O79" t="s">
        <v>20</v>
      </c>
      <c r="P79" t="s">
        <v>20</v>
      </c>
      <c r="Q79" t="s">
        <v>20</v>
      </c>
      <c r="R79" t="s">
        <v>20</v>
      </c>
      <c r="S79" t="s">
        <v>20</v>
      </c>
      <c r="T79" t="s">
        <v>278</v>
      </c>
    </row>
    <row r="80" spans="1:20" x14ac:dyDescent="0.25">
      <c r="A80" t="s">
        <v>279</v>
      </c>
      <c r="B80" t="s">
        <v>280</v>
      </c>
      <c r="C80" t="s">
        <v>20</v>
      </c>
      <c r="D80" t="s">
        <v>273</v>
      </c>
      <c r="E80" t="s">
        <v>61</v>
      </c>
      <c r="F80" t="s">
        <v>49</v>
      </c>
      <c r="G80" t="s">
        <v>46</v>
      </c>
      <c r="H80" t="s">
        <v>48</v>
      </c>
      <c r="I80" t="s">
        <v>21</v>
      </c>
      <c r="J80" t="s">
        <v>22</v>
      </c>
      <c r="K80" t="s">
        <v>33</v>
      </c>
      <c r="L80" t="s">
        <v>20</v>
      </c>
      <c r="M80" t="s">
        <v>20</v>
      </c>
      <c r="N80" t="s">
        <v>20</v>
      </c>
      <c r="O80" t="s">
        <v>20</v>
      </c>
      <c r="P80" t="s">
        <v>20</v>
      </c>
      <c r="Q80" t="s">
        <v>20</v>
      </c>
      <c r="R80" t="s">
        <v>20</v>
      </c>
      <c r="S80" t="s">
        <v>20</v>
      </c>
      <c r="T80" t="s">
        <v>281</v>
      </c>
    </row>
    <row r="81" spans="1:20" x14ac:dyDescent="0.25">
      <c r="A81" t="s">
        <v>282</v>
      </c>
      <c r="B81" t="s">
        <v>38</v>
      </c>
      <c r="C81" t="s">
        <v>30</v>
      </c>
      <c r="D81" t="s">
        <v>76</v>
      </c>
      <c r="E81" t="s">
        <v>54</v>
      </c>
      <c r="F81" t="s">
        <v>49</v>
      </c>
      <c r="G81" t="s">
        <v>48</v>
      </c>
      <c r="H81" t="s">
        <v>48</v>
      </c>
      <c r="I81" t="s">
        <v>21</v>
      </c>
      <c r="J81" t="s">
        <v>22</v>
      </c>
      <c r="K81" t="s">
        <v>124</v>
      </c>
      <c r="L81" t="s">
        <v>20</v>
      </c>
      <c r="M81" t="s">
        <v>20</v>
      </c>
      <c r="N81" t="s">
        <v>20</v>
      </c>
      <c r="O81" t="s">
        <v>125</v>
      </c>
      <c r="P81" t="s">
        <v>20</v>
      </c>
      <c r="Q81" t="s">
        <v>20</v>
      </c>
      <c r="R81" t="s">
        <v>20</v>
      </c>
      <c r="S81" t="s">
        <v>30</v>
      </c>
      <c r="T81" t="s">
        <v>283</v>
      </c>
    </row>
    <row r="82" spans="1:20" x14ac:dyDescent="0.25">
      <c r="A82" t="s">
        <v>80</v>
      </c>
      <c r="B82" t="s">
        <v>38</v>
      </c>
      <c r="C82" t="s">
        <v>62</v>
      </c>
      <c r="D82" t="s">
        <v>40</v>
      </c>
      <c r="E82" t="s">
        <v>53</v>
      </c>
      <c r="F82" t="s">
        <v>49</v>
      </c>
      <c r="G82" t="s">
        <v>48</v>
      </c>
      <c r="H82" t="s">
        <v>48</v>
      </c>
      <c r="I82" t="s">
        <v>21</v>
      </c>
      <c r="J82" t="s">
        <v>22</v>
      </c>
      <c r="K82" t="s">
        <v>23</v>
      </c>
      <c r="L82" t="s">
        <v>20</v>
      </c>
      <c r="M82" t="s">
        <v>26</v>
      </c>
      <c r="N82" t="s">
        <v>20</v>
      </c>
      <c r="O82" t="s">
        <v>25</v>
      </c>
      <c r="P82" t="s">
        <v>20</v>
      </c>
      <c r="Q82" t="s">
        <v>20</v>
      </c>
      <c r="R82" t="s">
        <v>20</v>
      </c>
      <c r="S82" t="s">
        <v>62</v>
      </c>
      <c r="T82" t="s">
        <v>284</v>
      </c>
    </row>
    <row r="83" spans="1:20" x14ac:dyDescent="0.25">
      <c r="A83" t="s">
        <v>285</v>
      </c>
      <c r="B83" t="s">
        <v>39</v>
      </c>
      <c r="C83" t="s">
        <v>107</v>
      </c>
      <c r="D83" t="s">
        <v>164</v>
      </c>
      <c r="E83" t="s">
        <v>286</v>
      </c>
      <c r="F83" t="s">
        <v>49</v>
      </c>
      <c r="G83" t="s">
        <v>48</v>
      </c>
      <c r="H83" t="s">
        <v>48</v>
      </c>
      <c r="I83" t="s">
        <v>21</v>
      </c>
      <c r="J83" t="s">
        <v>22</v>
      </c>
      <c r="K83" t="s">
        <v>23</v>
      </c>
      <c r="L83" t="s">
        <v>20</v>
      </c>
      <c r="M83" t="s">
        <v>20</v>
      </c>
      <c r="N83" t="s">
        <v>20</v>
      </c>
      <c r="O83" t="s">
        <v>20</v>
      </c>
      <c r="P83" t="s">
        <v>20</v>
      </c>
      <c r="Q83" t="s">
        <v>20</v>
      </c>
      <c r="R83" t="s">
        <v>20</v>
      </c>
      <c r="S83" t="s">
        <v>107</v>
      </c>
      <c r="T83" t="s">
        <v>287</v>
      </c>
    </row>
    <row r="84" spans="1:20" x14ac:dyDescent="0.25">
      <c r="A84" t="s">
        <v>288</v>
      </c>
      <c r="B84" t="s">
        <v>38</v>
      </c>
      <c r="C84" t="s">
        <v>107</v>
      </c>
      <c r="D84" t="s">
        <v>153</v>
      </c>
      <c r="E84" t="s">
        <v>54</v>
      </c>
      <c r="F84" t="s">
        <v>49</v>
      </c>
      <c r="G84" t="s">
        <v>48</v>
      </c>
      <c r="H84" t="s">
        <v>48</v>
      </c>
      <c r="I84" t="s">
        <v>21</v>
      </c>
      <c r="J84" t="s">
        <v>22</v>
      </c>
      <c r="K84" t="s">
        <v>23</v>
      </c>
      <c r="L84" t="s">
        <v>20</v>
      </c>
      <c r="M84" t="s">
        <v>20</v>
      </c>
      <c r="N84" t="s">
        <v>20</v>
      </c>
      <c r="O84" t="s">
        <v>25</v>
      </c>
      <c r="P84" t="s">
        <v>20</v>
      </c>
      <c r="Q84" t="s">
        <v>20</v>
      </c>
      <c r="R84" t="s">
        <v>20</v>
      </c>
      <c r="S84" t="s">
        <v>107</v>
      </c>
      <c r="T84" t="s">
        <v>289</v>
      </c>
    </row>
    <row r="85" spans="1:20" x14ac:dyDescent="0.25">
      <c r="A85" t="s">
        <v>290</v>
      </c>
      <c r="B85" t="s">
        <v>38</v>
      </c>
      <c r="C85" t="s">
        <v>130</v>
      </c>
      <c r="D85" t="s">
        <v>94</v>
      </c>
      <c r="E85" t="s">
        <v>54</v>
      </c>
      <c r="F85" t="s">
        <v>49</v>
      </c>
      <c r="G85" t="s">
        <v>48</v>
      </c>
      <c r="H85" t="s">
        <v>48</v>
      </c>
      <c r="I85" t="s">
        <v>21</v>
      </c>
      <c r="J85" t="s">
        <v>22</v>
      </c>
      <c r="K85" t="s">
        <v>23</v>
      </c>
      <c r="L85" t="s">
        <v>20</v>
      </c>
      <c r="M85" t="s">
        <v>20</v>
      </c>
      <c r="N85" t="s">
        <v>20</v>
      </c>
      <c r="O85" t="s">
        <v>25</v>
      </c>
      <c r="P85" t="s">
        <v>20</v>
      </c>
      <c r="Q85" t="s">
        <v>20</v>
      </c>
      <c r="R85" t="s">
        <v>20</v>
      </c>
      <c r="S85" t="s">
        <v>130</v>
      </c>
      <c r="T85" t="s">
        <v>291</v>
      </c>
    </row>
    <row r="86" spans="1:20" x14ac:dyDescent="0.25">
      <c r="A86" t="s">
        <v>81</v>
      </c>
      <c r="B86" t="s">
        <v>39</v>
      </c>
      <c r="C86" t="s">
        <v>62</v>
      </c>
      <c r="D86" t="s">
        <v>40</v>
      </c>
      <c r="E86" t="s">
        <v>54</v>
      </c>
      <c r="F86" t="s">
        <v>49</v>
      </c>
      <c r="G86" t="s">
        <v>48</v>
      </c>
      <c r="H86" t="s">
        <v>48</v>
      </c>
      <c r="I86" t="s">
        <v>21</v>
      </c>
      <c r="J86" t="s">
        <v>22</v>
      </c>
      <c r="K86" t="s">
        <v>23</v>
      </c>
      <c r="L86" t="s">
        <v>20</v>
      </c>
      <c r="M86" t="s">
        <v>26</v>
      </c>
      <c r="N86" t="s">
        <v>20</v>
      </c>
      <c r="O86" t="s">
        <v>26</v>
      </c>
      <c r="P86" t="s">
        <v>20</v>
      </c>
      <c r="Q86" t="s">
        <v>20</v>
      </c>
      <c r="R86" t="s">
        <v>20</v>
      </c>
      <c r="S86" t="s">
        <v>62</v>
      </c>
      <c r="T86" t="s">
        <v>292</v>
      </c>
    </row>
    <row r="87" spans="1:20" x14ac:dyDescent="0.25">
      <c r="A87" t="s">
        <v>293</v>
      </c>
      <c r="B87" t="s">
        <v>39</v>
      </c>
      <c r="C87" t="s">
        <v>30</v>
      </c>
      <c r="D87" t="s">
        <v>76</v>
      </c>
      <c r="E87" t="s">
        <v>286</v>
      </c>
      <c r="F87" t="s">
        <v>49</v>
      </c>
      <c r="G87" t="s">
        <v>48</v>
      </c>
      <c r="H87" t="s">
        <v>48</v>
      </c>
      <c r="I87" t="s">
        <v>21</v>
      </c>
      <c r="J87" t="s">
        <v>22</v>
      </c>
      <c r="K87" t="s">
        <v>124</v>
      </c>
      <c r="L87" t="s">
        <v>20</v>
      </c>
      <c r="M87" t="s">
        <v>20</v>
      </c>
      <c r="N87" t="s">
        <v>20</v>
      </c>
      <c r="O87" t="s">
        <v>20</v>
      </c>
      <c r="P87" t="s">
        <v>20</v>
      </c>
      <c r="Q87" t="s">
        <v>20</v>
      </c>
      <c r="R87" t="s">
        <v>20</v>
      </c>
      <c r="S87" t="s">
        <v>30</v>
      </c>
      <c r="T87" t="s">
        <v>294</v>
      </c>
    </row>
    <row r="88" spans="1:20" x14ac:dyDescent="0.25">
      <c r="A88" t="s">
        <v>295</v>
      </c>
      <c r="B88" t="s">
        <v>39</v>
      </c>
      <c r="C88" t="s">
        <v>107</v>
      </c>
      <c r="D88" t="s">
        <v>153</v>
      </c>
      <c r="E88" t="s">
        <v>286</v>
      </c>
      <c r="F88" t="s">
        <v>49</v>
      </c>
      <c r="G88" t="s">
        <v>48</v>
      </c>
      <c r="H88" t="s">
        <v>48</v>
      </c>
      <c r="I88" t="s">
        <v>21</v>
      </c>
      <c r="J88" t="s">
        <v>22</v>
      </c>
      <c r="K88" t="s">
        <v>23</v>
      </c>
      <c r="L88" t="s">
        <v>20</v>
      </c>
      <c r="M88" t="s">
        <v>20</v>
      </c>
      <c r="N88" t="s">
        <v>20</v>
      </c>
      <c r="O88" t="s">
        <v>20</v>
      </c>
      <c r="P88" t="s">
        <v>20</v>
      </c>
      <c r="Q88" t="s">
        <v>20</v>
      </c>
      <c r="R88" t="s">
        <v>20</v>
      </c>
      <c r="S88" t="s">
        <v>107</v>
      </c>
      <c r="T88" t="s">
        <v>287</v>
      </c>
    </row>
    <row r="89" spans="1:20" x14ac:dyDescent="0.25">
      <c r="A89" t="s">
        <v>296</v>
      </c>
      <c r="B89" t="s">
        <v>39</v>
      </c>
      <c r="C89" t="s">
        <v>130</v>
      </c>
      <c r="D89" t="s">
        <v>94</v>
      </c>
      <c r="E89" t="s">
        <v>286</v>
      </c>
      <c r="F89" t="s">
        <v>49</v>
      </c>
      <c r="G89" t="s">
        <v>48</v>
      </c>
      <c r="H89" t="s">
        <v>48</v>
      </c>
      <c r="I89" t="s">
        <v>21</v>
      </c>
      <c r="J89" t="s">
        <v>22</v>
      </c>
      <c r="K89" t="s">
        <v>23</v>
      </c>
      <c r="L89" t="s">
        <v>20</v>
      </c>
      <c r="M89" t="s">
        <v>20</v>
      </c>
      <c r="N89" t="s">
        <v>20</v>
      </c>
      <c r="O89" t="s">
        <v>20</v>
      </c>
      <c r="P89" t="s">
        <v>20</v>
      </c>
      <c r="Q89" t="s">
        <v>20</v>
      </c>
      <c r="R89" t="s">
        <v>20</v>
      </c>
      <c r="S89" t="s">
        <v>130</v>
      </c>
      <c r="T89" t="s">
        <v>297</v>
      </c>
    </row>
    <row r="90" spans="1:20" x14ac:dyDescent="0.25">
      <c r="A90" t="s">
        <v>298</v>
      </c>
      <c r="B90" t="s">
        <v>38</v>
      </c>
      <c r="C90" t="s">
        <v>107</v>
      </c>
      <c r="D90" t="s">
        <v>164</v>
      </c>
      <c r="E90" t="s">
        <v>54</v>
      </c>
      <c r="F90" t="s">
        <v>49</v>
      </c>
      <c r="G90" t="s">
        <v>48</v>
      </c>
      <c r="H90" t="s">
        <v>48</v>
      </c>
      <c r="I90" t="s">
        <v>21</v>
      </c>
      <c r="J90" t="s">
        <v>22</v>
      </c>
      <c r="K90" t="s">
        <v>23</v>
      </c>
      <c r="L90" t="s">
        <v>20</v>
      </c>
      <c r="M90" t="s">
        <v>20</v>
      </c>
      <c r="N90" t="s">
        <v>20</v>
      </c>
      <c r="O90" t="s">
        <v>25</v>
      </c>
      <c r="P90" t="s">
        <v>20</v>
      </c>
      <c r="Q90" t="s">
        <v>20</v>
      </c>
      <c r="R90" t="s">
        <v>20</v>
      </c>
      <c r="S90" t="s">
        <v>107</v>
      </c>
      <c r="T90" t="s">
        <v>289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6"/>
  <sheetViews>
    <sheetView workbookViewId="0">
      <selection activeCell="D23" sqref="D23"/>
    </sheetView>
  </sheetViews>
  <sheetFormatPr baseColWidth="10" defaultRowHeight="15" x14ac:dyDescent="0.25"/>
  <cols>
    <col min="1" max="1" width="16.28515625" bestFit="1" customWidth="1"/>
    <col min="2" max="2" width="11.140625" customWidth="1"/>
    <col min="3" max="3" width="11.140625" bestFit="1" customWidth="1"/>
    <col min="4" max="9" width="11.140625" customWidth="1"/>
    <col min="10" max="10" width="12.140625" customWidth="1"/>
    <col min="11" max="11" width="12.140625" bestFit="1" customWidth="1"/>
    <col min="12" max="18" width="12.140625" customWidth="1"/>
    <col min="19" max="19" width="12.140625" bestFit="1" customWidth="1"/>
    <col min="20" max="20" width="71.8554687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239</v>
      </c>
      <c r="B2" t="s">
        <v>35</v>
      </c>
      <c r="C2" t="s">
        <v>130</v>
      </c>
      <c r="D2" t="s">
        <v>43</v>
      </c>
      <c r="E2" t="s">
        <v>185</v>
      </c>
      <c r="F2" t="s">
        <v>45</v>
      </c>
      <c r="G2" t="s">
        <v>46</v>
      </c>
      <c r="H2" t="s">
        <v>47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130</v>
      </c>
      <c r="T2" t="s">
        <v>240</v>
      </c>
    </row>
    <row r="3" spans="1:20" x14ac:dyDescent="0.25">
      <c r="A3" t="s">
        <v>244</v>
      </c>
      <c r="B3" t="s">
        <v>35</v>
      </c>
      <c r="C3" t="s">
        <v>107</v>
      </c>
      <c r="D3" t="s">
        <v>43</v>
      </c>
      <c r="E3" t="s">
        <v>181</v>
      </c>
      <c r="F3" t="s">
        <v>45</v>
      </c>
      <c r="G3" t="s">
        <v>46</v>
      </c>
      <c r="H3" t="s">
        <v>72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107</v>
      </c>
      <c r="T3" t="s">
        <v>245</v>
      </c>
    </row>
    <row r="4" spans="1:20" x14ac:dyDescent="0.25">
      <c r="A4" t="s">
        <v>246</v>
      </c>
      <c r="B4" t="s">
        <v>35</v>
      </c>
      <c r="C4" t="s">
        <v>107</v>
      </c>
      <c r="D4" t="s">
        <v>43</v>
      </c>
      <c r="E4" t="s">
        <v>89</v>
      </c>
      <c r="F4" t="s">
        <v>45</v>
      </c>
      <c r="G4" t="s">
        <v>46</v>
      </c>
      <c r="H4" t="s">
        <v>72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107</v>
      </c>
      <c r="T4" t="s">
        <v>245</v>
      </c>
    </row>
    <row r="5" spans="1:20" x14ac:dyDescent="0.25">
      <c r="A5" t="s">
        <v>242</v>
      </c>
      <c r="B5" t="s">
        <v>35</v>
      </c>
      <c r="C5" t="s">
        <v>67</v>
      </c>
      <c r="D5" t="s">
        <v>43</v>
      </c>
      <c r="E5" t="s">
        <v>178</v>
      </c>
      <c r="F5" t="s">
        <v>45</v>
      </c>
      <c r="G5" t="s">
        <v>46</v>
      </c>
      <c r="H5" t="s">
        <v>72</v>
      </c>
      <c r="I5" t="s">
        <v>21</v>
      </c>
      <c r="J5" t="s">
        <v>22</v>
      </c>
      <c r="K5" t="s">
        <v>36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67</v>
      </c>
      <c r="T5" t="s">
        <v>243</v>
      </c>
    </row>
    <row r="6" spans="1:20" x14ac:dyDescent="0.25">
      <c r="A6" t="s">
        <v>79</v>
      </c>
      <c r="B6" t="s">
        <v>35</v>
      </c>
      <c r="C6" t="s">
        <v>62</v>
      </c>
      <c r="D6" t="s">
        <v>42</v>
      </c>
      <c r="E6" t="s">
        <v>41</v>
      </c>
      <c r="F6" t="s">
        <v>45</v>
      </c>
      <c r="G6" t="s">
        <v>46</v>
      </c>
      <c r="H6" t="s">
        <v>48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62</v>
      </c>
      <c r="T6" t="s">
        <v>241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9"/>
  <sheetViews>
    <sheetView workbookViewId="0">
      <selection sqref="A1:T10"/>
    </sheetView>
  </sheetViews>
  <sheetFormatPr baseColWidth="10" defaultRowHeight="15" x14ac:dyDescent="0.25"/>
  <cols>
    <col min="1" max="1" width="19.42578125" bestFit="1" customWidth="1"/>
    <col min="2" max="2" width="11.140625" customWidth="1"/>
    <col min="3" max="3" width="11.140625" bestFit="1" customWidth="1"/>
    <col min="4" max="9" width="11.140625" customWidth="1"/>
    <col min="10" max="14" width="12.140625" customWidth="1"/>
    <col min="15" max="15" width="13.42578125" bestFit="1" customWidth="1"/>
    <col min="16" max="18" width="12.140625" customWidth="1"/>
    <col min="19" max="19" width="12.140625" bestFit="1" customWidth="1"/>
    <col min="20" max="20" width="7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184</v>
      </c>
      <c r="B2" t="s">
        <v>31</v>
      </c>
      <c r="C2" t="s">
        <v>130</v>
      </c>
      <c r="D2" t="s">
        <v>185</v>
      </c>
      <c r="E2" t="s">
        <v>44</v>
      </c>
      <c r="F2" t="s">
        <v>45</v>
      </c>
      <c r="G2" t="s">
        <v>46</v>
      </c>
      <c r="H2" t="s">
        <v>47</v>
      </c>
      <c r="I2" t="s">
        <v>20</v>
      </c>
      <c r="J2" t="s">
        <v>20</v>
      </c>
      <c r="K2" t="s">
        <v>20</v>
      </c>
      <c r="L2" t="s">
        <v>20</v>
      </c>
      <c r="M2" t="s">
        <v>20</v>
      </c>
      <c r="N2" t="s">
        <v>20</v>
      </c>
      <c r="O2" t="s">
        <v>20</v>
      </c>
      <c r="P2" t="s">
        <v>20</v>
      </c>
      <c r="Q2" t="s">
        <v>20</v>
      </c>
      <c r="R2" t="s">
        <v>20</v>
      </c>
      <c r="S2" t="s">
        <v>130</v>
      </c>
      <c r="T2" t="s">
        <v>186</v>
      </c>
    </row>
    <row r="3" spans="1:20" x14ac:dyDescent="0.25">
      <c r="A3" t="s">
        <v>187</v>
      </c>
      <c r="B3" t="s">
        <v>31</v>
      </c>
      <c r="C3" t="s">
        <v>107</v>
      </c>
      <c r="D3" t="s">
        <v>89</v>
      </c>
      <c r="E3" t="s">
        <v>63</v>
      </c>
      <c r="F3" t="s">
        <v>45</v>
      </c>
      <c r="G3" t="s">
        <v>46</v>
      </c>
      <c r="H3" t="s">
        <v>48</v>
      </c>
      <c r="I3" t="s">
        <v>20</v>
      </c>
      <c r="J3" t="s">
        <v>20</v>
      </c>
      <c r="K3" t="s">
        <v>20</v>
      </c>
      <c r="L3" t="s">
        <v>20</v>
      </c>
      <c r="M3" t="s">
        <v>20</v>
      </c>
      <c r="N3" t="s">
        <v>20</v>
      </c>
      <c r="O3" t="s">
        <v>20</v>
      </c>
      <c r="P3" t="s">
        <v>20</v>
      </c>
      <c r="Q3" t="s">
        <v>20</v>
      </c>
      <c r="R3" t="s">
        <v>20</v>
      </c>
      <c r="S3" t="s">
        <v>107</v>
      </c>
      <c r="T3" t="s">
        <v>182</v>
      </c>
    </row>
    <row r="4" spans="1:20" x14ac:dyDescent="0.25">
      <c r="A4" t="s">
        <v>189</v>
      </c>
      <c r="B4" t="s">
        <v>31</v>
      </c>
      <c r="C4" t="s">
        <v>107</v>
      </c>
      <c r="D4" t="s">
        <v>89</v>
      </c>
      <c r="E4" t="s">
        <v>44</v>
      </c>
      <c r="F4" t="s">
        <v>45</v>
      </c>
      <c r="G4" t="s">
        <v>46</v>
      </c>
      <c r="H4" t="s">
        <v>47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20</v>
      </c>
      <c r="O4" t="s">
        <v>20</v>
      </c>
      <c r="P4" t="s">
        <v>20</v>
      </c>
      <c r="Q4" t="s">
        <v>20</v>
      </c>
      <c r="R4" t="s">
        <v>20</v>
      </c>
      <c r="S4" t="s">
        <v>107</v>
      </c>
      <c r="T4" t="s">
        <v>182</v>
      </c>
    </row>
    <row r="5" spans="1:20" x14ac:dyDescent="0.25">
      <c r="A5" t="s">
        <v>180</v>
      </c>
      <c r="B5" t="s">
        <v>31</v>
      </c>
      <c r="C5" t="s">
        <v>107</v>
      </c>
      <c r="D5" t="s">
        <v>181</v>
      </c>
      <c r="E5" t="s">
        <v>63</v>
      </c>
      <c r="F5" t="s">
        <v>45</v>
      </c>
      <c r="G5" t="s">
        <v>46</v>
      </c>
      <c r="H5" t="s">
        <v>48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107</v>
      </c>
      <c r="T5" t="s">
        <v>182</v>
      </c>
    </row>
    <row r="6" spans="1:20" x14ac:dyDescent="0.25">
      <c r="A6" t="s">
        <v>183</v>
      </c>
      <c r="B6" t="s">
        <v>31</v>
      </c>
      <c r="C6" t="s">
        <v>107</v>
      </c>
      <c r="D6" t="s">
        <v>181</v>
      </c>
      <c r="E6" t="s">
        <v>44</v>
      </c>
      <c r="F6" t="s">
        <v>45</v>
      </c>
      <c r="G6" t="s">
        <v>46</v>
      </c>
      <c r="H6" t="s">
        <v>47</v>
      </c>
      <c r="I6" t="s">
        <v>20</v>
      </c>
      <c r="J6" t="s">
        <v>20</v>
      </c>
      <c r="K6" t="s">
        <v>20</v>
      </c>
      <c r="L6" t="s">
        <v>20</v>
      </c>
      <c r="M6" t="s">
        <v>20</v>
      </c>
      <c r="N6" t="s">
        <v>20</v>
      </c>
      <c r="O6" t="s">
        <v>20</v>
      </c>
      <c r="P6" t="s">
        <v>20</v>
      </c>
      <c r="Q6" t="s">
        <v>20</v>
      </c>
      <c r="R6" t="s">
        <v>20</v>
      </c>
      <c r="S6" t="s">
        <v>107</v>
      </c>
      <c r="T6" t="s">
        <v>182</v>
      </c>
    </row>
    <row r="7" spans="1:20" x14ac:dyDescent="0.25">
      <c r="A7" t="s">
        <v>190</v>
      </c>
      <c r="B7" t="s">
        <v>31</v>
      </c>
      <c r="C7" t="s">
        <v>67</v>
      </c>
      <c r="D7" t="s">
        <v>178</v>
      </c>
      <c r="E7" t="s">
        <v>44</v>
      </c>
      <c r="F7" t="s">
        <v>45</v>
      </c>
      <c r="G7" t="s">
        <v>46</v>
      </c>
      <c r="H7" t="s">
        <v>47</v>
      </c>
      <c r="I7" t="s">
        <v>21</v>
      </c>
      <c r="J7" t="s">
        <v>22</v>
      </c>
      <c r="K7" t="s">
        <v>36</v>
      </c>
      <c r="L7" t="s">
        <v>20</v>
      </c>
      <c r="M7" t="s">
        <v>20</v>
      </c>
      <c r="N7" t="s">
        <v>20</v>
      </c>
      <c r="O7" t="s">
        <v>68</v>
      </c>
      <c r="P7" t="s">
        <v>20</v>
      </c>
      <c r="Q7" t="s">
        <v>20</v>
      </c>
      <c r="R7" t="s">
        <v>20</v>
      </c>
      <c r="S7" t="s">
        <v>67</v>
      </c>
      <c r="T7" t="s">
        <v>179</v>
      </c>
    </row>
    <row r="8" spans="1:20" x14ac:dyDescent="0.25">
      <c r="A8" t="s">
        <v>177</v>
      </c>
      <c r="B8" t="s">
        <v>31</v>
      </c>
      <c r="C8" t="s">
        <v>67</v>
      </c>
      <c r="D8" t="s">
        <v>178</v>
      </c>
      <c r="E8" t="s">
        <v>63</v>
      </c>
      <c r="F8" t="s">
        <v>45</v>
      </c>
      <c r="G8" t="s">
        <v>46</v>
      </c>
      <c r="H8" t="s">
        <v>48</v>
      </c>
      <c r="I8" t="s">
        <v>21</v>
      </c>
      <c r="J8" t="s">
        <v>22</v>
      </c>
      <c r="K8" t="s">
        <v>36</v>
      </c>
      <c r="L8" t="s">
        <v>20</v>
      </c>
      <c r="M8" t="s">
        <v>20</v>
      </c>
      <c r="N8" t="s">
        <v>20</v>
      </c>
      <c r="O8" t="s">
        <v>68</v>
      </c>
      <c r="P8" t="s">
        <v>20</v>
      </c>
      <c r="Q8" t="s">
        <v>20</v>
      </c>
      <c r="R8" t="s">
        <v>20</v>
      </c>
      <c r="S8" t="s">
        <v>67</v>
      </c>
      <c r="T8" t="s">
        <v>179</v>
      </c>
    </row>
    <row r="9" spans="1:20" x14ac:dyDescent="0.25">
      <c r="A9" t="s">
        <v>77</v>
      </c>
      <c r="B9" t="s">
        <v>31</v>
      </c>
      <c r="C9" t="s">
        <v>62</v>
      </c>
      <c r="D9" t="s">
        <v>41</v>
      </c>
      <c r="E9" t="s">
        <v>44</v>
      </c>
      <c r="F9" t="s">
        <v>45</v>
      </c>
      <c r="G9" t="s">
        <v>46</v>
      </c>
      <c r="H9" t="s">
        <v>48</v>
      </c>
      <c r="I9" t="s">
        <v>20</v>
      </c>
      <c r="J9" t="s">
        <v>20</v>
      </c>
      <c r="K9" t="s">
        <v>20</v>
      </c>
      <c r="L9" t="s">
        <v>20</v>
      </c>
      <c r="M9" t="s">
        <v>20</v>
      </c>
      <c r="N9" t="s">
        <v>20</v>
      </c>
      <c r="O9" t="s">
        <v>20</v>
      </c>
      <c r="P9" t="s">
        <v>20</v>
      </c>
      <c r="Q9" t="s">
        <v>20</v>
      </c>
      <c r="R9" t="s">
        <v>20</v>
      </c>
      <c r="S9" t="s">
        <v>62</v>
      </c>
      <c r="T9" t="s">
        <v>188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180"/>
  <sheetViews>
    <sheetView workbookViewId="0">
      <selection activeCell="E19" sqref="E19:F19"/>
    </sheetView>
  </sheetViews>
  <sheetFormatPr baseColWidth="10" defaultRowHeight="15" x14ac:dyDescent="0.25"/>
  <cols>
    <col min="1" max="6" width="14.28515625" customWidth="1"/>
  </cols>
  <sheetData>
    <row r="1" spans="1:7" ht="15" customHeight="1" x14ac:dyDescent="0.25">
      <c r="A1" s="16" t="str">
        <f>IF(OR(Dos!E2="60,5",Dos!E2="83",Dos!E2="121",Dos!E2="184")," Tiroirs Merivobox ","Tiroirs Legrabox")</f>
        <v xml:space="preserve"> Tiroirs Merivobox </v>
      </c>
      <c r="B1" s="16"/>
      <c r="C1" s="16"/>
      <c r="D1" s="16"/>
      <c r="E1" s="16"/>
      <c r="F1" s="16"/>
      <c r="G1" s="4"/>
    </row>
    <row r="2" spans="1:7" ht="15" customHeight="1" x14ac:dyDescent="0.25">
      <c r="A2" s="16"/>
      <c r="B2" s="16"/>
      <c r="C2" s="16"/>
      <c r="D2" s="16"/>
      <c r="E2" s="16"/>
      <c r="F2" s="16"/>
      <c r="G2" s="4"/>
    </row>
    <row r="3" spans="1:7" ht="15" customHeight="1" x14ac:dyDescent="0.25">
      <c r="A3" s="16"/>
      <c r="B3" s="16"/>
      <c r="C3" s="16"/>
      <c r="D3" s="16"/>
      <c r="E3" s="16"/>
      <c r="F3" s="16"/>
      <c r="G3" s="4"/>
    </row>
    <row r="4" spans="1:7" ht="15" customHeight="1" x14ac:dyDescent="0.25">
      <c r="A4" s="16"/>
      <c r="B4" s="16"/>
      <c r="C4" s="16"/>
      <c r="D4" s="16"/>
      <c r="E4" s="16"/>
      <c r="F4" s="16"/>
      <c r="G4" s="4"/>
    </row>
    <row r="5" spans="1:7" ht="15" customHeight="1" x14ac:dyDescent="0.25">
      <c r="A5" s="16"/>
      <c r="B5" s="16"/>
      <c r="C5" s="16"/>
      <c r="D5" s="16"/>
      <c r="E5" s="16"/>
      <c r="F5" s="16"/>
      <c r="G5" s="4"/>
    </row>
    <row r="6" spans="1:7" ht="15" customHeight="1" x14ac:dyDescent="0.25">
      <c r="A6" s="17" t="str">
        <f>Base!B6&amp;"_"&amp;Base!B5</f>
        <v>2555_ROINE</v>
      </c>
      <c r="B6" s="17"/>
      <c r="C6" s="17"/>
      <c r="D6" s="17"/>
      <c r="E6" s="17"/>
      <c r="F6" s="17"/>
      <c r="G6" s="5"/>
    </row>
    <row r="7" spans="1:7" ht="15" customHeight="1" x14ac:dyDescent="0.25">
      <c r="A7" s="17"/>
      <c r="B7" s="17"/>
      <c r="C7" s="17"/>
      <c r="D7" s="17"/>
      <c r="E7" s="17"/>
      <c r="F7" s="17"/>
      <c r="G7" s="5"/>
    </row>
    <row r="8" spans="1:7" ht="15" customHeight="1" x14ac:dyDescent="0.25">
      <c r="A8" s="17"/>
      <c r="B8" s="17"/>
      <c r="C8" s="17"/>
      <c r="D8" s="17"/>
      <c r="E8" s="17"/>
      <c r="F8" s="17"/>
      <c r="G8" s="5"/>
    </row>
    <row r="9" spans="1:7" ht="11.25" customHeight="1" x14ac:dyDescent="0.25">
      <c r="A9" s="17"/>
      <c r="B9" s="17"/>
      <c r="C9" s="17"/>
      <c r="D9" s="17"/>
      <c r="E9" s="17"/>
      <c r="F9" s="17"/>
      <c r="G9" s="5"/>
    </row>
    <row r="10" spans="1:7" x14ac:dyDescent="0.25">
      <c r="A10" s="15" t="s">
        <v>58</v>
      </c>
      <c r="B10" s="13" t="s">
        <v>35</v>
      </c>
      <c r="C10" s="14"/>
      <c r="D10" s="12" t="s">
        <v>58</v>
      </c>
      <c r="E10" s="11" t="s">
        <v>59</v>
      </c>
      <c r="F10" s="11"/>
    </row>
    <row r="11" spans="1:7" x14ac:dyDescent="0.25">
      <c r="A11" s="15"/>
      <c r="B11" s="13"/>
      <c r="C11" s="14"/>
      <c r="D11" s="12"/>
      <c r="E11" s="11"/>
      <c r="F11" s="11"/>
    </row>
    <row r="12" spans="1:7" s="6" customFormat="1" ht="30" customHeight="1" x14ac:dyDescent="0.35">
      <c r="A12" s="7" t="str">
        <f>IF(Fond!H2="","",Fond!H2)</f>
        <v>2</v>
      </c>
      <c r="B12" s="19" t="str">
        <f>IF(Fond!E2="","",(Fond!E2)&amp;" X "&amp;Fond!D2+16)</f>
        <v>711 X 490</v>
      </c>
      <c r="C12" s="20"/>
      <c r="D12" s="8" t="str">
        <f>IF(Dos!H2="","",Dos!H2)</f>
        <v>2</v>
      </c>
      <c r="E12" s="18" t="str">
        <f>IF(Dos!D2="","",(Dos!D2)&amp;" X "&amp;Dos!E2-16)</f>
        <v>711 X 168</v>
      </c>
      <c r="F12" s="18"/>
    </row>
    <row r="13" spans="1:7" s="6" customFormat="1" ht="30" customHeight="1" x14ac:dyDescent="0.35">
      <c r="A13" s="7" t="str">
        <f>IF(Fond!H3="","",Fond!H3)</f>
        <v>3</v>
      </c>
      <c r="B13" s="19" t="str">
        <f>IF(Fond!E3="","",(Fond!E3)&amp;" X "&amp;Fond!D3+16)</f>
        <v>651 X 490</v>
      </c>
      <c r="C13" s="20"/>
      <c r="D13" s="8" t="str">
        <f>IF(Dos!H3="","",Dos!H3)</f>
        <v>1</v>
      </c>
      <c r="E13" s="18" t="str">
        <f>IF(Dos!D3="","",(Dos!D3)&amp;" X "&amp;Dos!E3-16)</f>
        <v>419 X 67</v>
      </c>
      <c r="F13" s="18"/>
    </row>
    <row r="14" spans="1:7" s="6" customFormat="1" ht="30" customHeight="1" x14ac:dyDescent="0.35">
      <c r="A14" s="7" t="str">
        <f>IF(Fond!H4="","",Fond!H4)</f>
        <v>3</v>
      </c>
      <c r="B14" s="19" t="str">
        <f>IF(Fond!E4="","",(Fond!E4)&amp;" X "&amp;Fond!D4+16)</f>
        <v>419 X 490</v>
      </c>
      <c r="C14" s="20"/>
      <c r="D14" s="8" t="str">
        <f>IF(Dos!H4="","",Dos!H4)</f>
        <v>2</v>
      </c>
      <c r="E14" s="18" t="str">
        <f>IF(Dos!D4="","",(Dos!D4)&amp;" X "&amp;Dos!E4-16)</f>
        <v>419 X 168</v>
      </c>
      <c r="F14" s="18"/>
    </row>
    <row r="15" spans="1:7" s="6" customFormat="1" ht="30" customHeight="1" x14ac:dyDescent="0.35">
      <c r="A15" s="7" t="str">
        <f>IF(Fond!H5="","",Fond!H5)</f>
        <v>3</v>
      </c>
      <c r="B15" s="19" t="str">
        <f>IF(Fond!E5="","",(Fond!E5)&amp;" X "&amp;Fond!D5+16)</f>
        <v>1111 X 490</v>
      </c>
      <c r="C15" s="20"/>
      <c r="D15" s="8" t="str">
        <f>IF(Dos!H5="","",Dos!H5)</f>
        <v>1</v>
      </c>
      <c r="E15" s="18" t="str">
        <f>IF(Dos!D5="","",(Dos!D5)&amp;" X "&amp;Dos!E5-16)</f>
        <v>651 X 67</v>
      </c>
      <c r="F15" s="18"/>
    </row>
    <row r="16" spans="1:7" s="6" customFormat="1" ht="30" customHeight="1" x14ac:dyDescent="0.35">
      <c r="A16" s="7" t="str">
        <f>IF(Fond!H6="","",Fond!H6)</f>
        <v>1</v>
      </c>
      <c r="B16" s="19" t="str">
        <f>IF(Fond!E6="","",(Fond!E6)&amp;" X "&amp;Fond!D6+16)</f>
        <v>511 X 440</v>
      </c>
      <c r="C16" s="20"/>
      <c r="D16" s="8" t="str">
        <f>IF(Dos!H6="","",Dos!H6)</f>
        <v>2</v>
      </c>
      <c r="E16" s="18" t="str">
        <f>IF(Dos!D6="","",(Dos!D6)&amp;" X "&amp;Dos!E6-16)</f>
        <v>651 X 168</v>
      </c>
      <c r="F16" s="18"/>
    </row>
    <row r="17" spans="1:6" s="6" customFormat="1" ht="30" customHeight="1" x14ac:dyDescent="0.35">
      <c r="A17" s="7" t="str">
        <f>IF(Fond!H7="","",Fond!H7)</f>
        <v/>
      </c>
      <c r="B17" s="19" t="str">
        <f>IF(Fond!E7="","",(Fond!E7)&amp;" X "&amp;Fond!D7+16)</f>
        <v/>
      </c>
      <c r="C17" s="20"/>
      <c r="D17" s="8" t="str">
        <f>IF(Dos!H7="","",Dos!H7)</f>
        <v>2</v>
      </c>
      <c r="E17" s="18" t="str">
        <f>IF(Dos!D7="","",(Dos!D7)&amp;" X "&amp;Dos!E7-16)</f>
        <v>1111 X 168</v>
      </c>
      <c r="F17" s="18"/>
    </row>
    <row r="18" spans="1:6" s="6" customFormat="1" ht="30" customHeight="1" x14ac:dyDescent="0.35">
      <c r="A18" s="7" t="str">
        <f>IF(Fond!H8="","",Fond!H8)</f>
        <v/>
      </c>
      <c r="B18" s="19" t="str">
        <f>IF(Fond!E8="","",(Fond!E8)&amp;" X "&amp;Fond!D8+16)</f>
        <v/>
      </c>
      <c r="C18" s="20"/>
      <c r="D18" s="8" t="str">
        <f>IF(Dos!H8="","",Dos!H8)</f>
        <v>1</v>
      </c>
      <c r="E18" s="18" t="str">
        <f>IF(Dos!D8="","",(Dos!D8)&amp;" X "&amp;Dos!E8-16)</f>
        <v>1111 X 67</v>
      </c>
      <c r="F18" s="18"/>
    </row>
    <row r="19" spans="1:6" s="6" customFormat="1" ht="30" customHeight="1" x14ac:dyDescent="0.35">
      <c r="A19" s="7" t="str">
        <f>IF(Fond!H9="","",Fond!H9)</f>
        <v/>
      </c>
      <c r="B19" s="19" t="str">
        <f>IF(Fond!E9="","",(Fond!E9)&amp;" X "&amp;Fond!D9+16)</f>
        <v/>
      </c>
      <c r="C19" s="20"/>
      <c r="D19" s="8" t="str">
        <f>IF(Dos!H9="","",Dos!H9)</f>
        <v>1</v>
      </c>
      <c r="E19" s="18" t="str">
        <f>IF(Dos!D9="","",(Dos!D9)&amp;" X "&amp;Dos!E9-16)</f>
        <v>511 X 168</v>
      </c>
      <c r="F19" s="18"/>
    </row>
    <row r="20" spans="1:6" s="6" customFormat="1" ht="30" customHeight="1" x14ac:dyDescent="0.35">
      <c r="A20" s="7" t="str">
        <f>IF(Fond!H10="","",Fond!H10)</f>
        <v/>
      </c>
      <c r="B20" s="19" t="str">
        <f>IF(Fond!E10="","",(Fond!E10)&amp;" X "&amp;Fond!D10+16)</f>
        <v/>
      </c>
      <c r="C20" s="20"/>
      <c r="D20" s="8" t="str">
        <f>IF(Dos!H10="","",Dos!H10)</f>
        <v/>
      </c>
      <c r="E20" s="18" t="str">
        <f>IF(Dos!D10="","",(Dos!D10)&amp;" X "&amp;Dos!E10-16)</f>
        <v/>
      </c>
      <c r="F20" s="18"/>
    </row>
    <row r="21" spans="1:6" s="6" customFormat="1" ht="30" customHeight="1" x14ac:dyDescent="0.35">
      <c r="A21" s="7" t="str">
        <f>IF(Fond!H11="","",Fond!H11)</f>
        <v/>
      </c>
      <c r="B21" s="19" t="str">
        <f>IF(Fond!E11="","",(Fond!E11)&amp;" X "&amp;Fond!D11+16)</f>
        <v/>
      </c>
      <c r="C21" s="20"/>
      <c r="D21" s="8" t="str">
        <f>IF(Dos!H11="","",Dos!H11)</f>
        <v/>
      </c>
      <c r="E21" s="18" t="str">
        <f>IF(Dos!D11="","",(Dos!D11)&amp;" X "&amp;Dos!E11-16)</f>
        <v/>
      </c>
      <c r="F21" s="18"/>
    </row>
    <row r="22" spans="1:6" s="6" customFormat="1" ht="30" customHeight="1" x14ac:dyDescent="0.35">
      <c r="A22" s="7" t="str">
        <f>IF(Fond!H12="","",Fond!H12)</f>
        <v/>
      </c>
      <c r="B22" s="19" t="str">
        <f>IF(Fond!E12="","",(Fond!E12)&amp;" X "&amp;Fond!D12+16)</f>
        <v/>
      </c>
      <c r="C22" s="20"/>
      <c r="D22" s="8" t="str">
        <f>IF(Dos!H12="","",Dos!H12)</f>
        <v/>
      </c>
      <c r="E22" s="18" t="str">
        <f>IF(Dos!D12="","",(Dos!D12)&amp;" X "&amp;Dos!E12-16)</f>
        <v/>
      </c>
      <c r="F22" s="18"/>
    </row>
    <row r="23" spans="1:6" s="6" customFormat="1" ht="30" customHeight="1" x14ac:dyDescent="0.35">
      <c r="A23" s="7" t="str">
        <f>IF(Fond!H13="","",Fond!H13)</f>
        <v/>
      </c>
      <c r="B23" s="19" t="str">
        <f>IF(Fond!E13="","",(Fond!E13)&amp;" X "&amp;Fond!D13+16)</f>
        <v/>
      </c>
      <c r="C23" s="20"/>
      <c r="D23" s="8" t="str">
        <f>IF(Dos!H13="","",Dos!H13)</f>
        <v/>
      </c>
      <c r="E23" s="18" t="str">
        <f>IF(Dos!D13="","",(Dos!D13)&amp;" X "&amp;Dos!E13-16)</f>
        <v/>
      </c>
      <c r="F23" s="18"/>
    </row>
    <row r="24" spans="1:6" s="6" customFormat="1" ht="30" customHeight="1" x14ac:dyDescent="0.35">
      <c r="A24" s="7" t="str">
        <f>IF(Fond!H14="","",Fond!H14)</f>
        <v/>
      </c>
      <c r="B24" s="19" t="str">
        <f>IF(Fond!E10="","",(Fond!E10)&amp;" X "&amp;Fond!D10+16)</f>
        <v/>
      </c>
      <c r="C24" s="20"/>
      <c r="D24" s="8"/>
      <c r="E24" s="18"/>
      <c r="F24" s="18"/>
    </row>
    <row r="25" spans="1:6" s="6" customFormat="1" ht="30" customHeight="1" x14ac:dyDescent="0.35">
      <c r="A25" s="7" t="str">
        <f>IF(Fond!H15="","",Fond!H15)</f>
        <v/>
      </c>
      <c r="B25" s="19" t="str">
        <f>IF(Fond!E11="","",(Fond!E11)&amp;" X "&amp;Fond!D11+16)</f>
        <v/>
      </c>
      <c r="C25" s="20"/>
      <c r="D25" s="8"/>
      <c r="E25" s="18"/>
      <c r="F25" s="18"/>
    </row>
    <row r="26" spans="1:6" s="6" customFormat="1" ht="30" customHeight="1" x14ac:dyDescent="0.35">
      <c r="A26" s="7" t="str">
        <f>IF(Fond!H16="","",Fond!H16)</f>
        <v/>
      </c>
      <c r="B26" s="19" t="str">
        <f>IF(Fond!E12="","",(Fond!E12)&amp;" X "&amp;Fond!D12+16)</f>
        <v/>
      </c>
      <c r="C26" s="20"/>
      <c r="D26" s="8"/>
      <c r="E26" s="18"/>
      <c r="F26" s="18"/>
    </row>
    <row r="27" spans="1:6" s="6" customFormat="1" ht="30" customHeight="1" x14ac:dyDescent="0.35">
      <c r="A27" s="7" t="str">
        <f>IF(Fond!H17="","",Fond!H17)</f>
        <v/>
      </c>
      <c r="B27" s="19" t="str">
        <f>IF(Fond!E13="","",(Fond!E13)&amp;" X "&amp;Fond!D13+16)</f>
        <v/>
      </c>
      <c r="C27" s="20"/>
      <c r="D27" s="8"/>
      <c r="E27" s="18"/>
      <c r="F27" s="18"/>
    </row>
    <row r="28" spans="1:6" s="6" customFormat="1" ht="30" customHeight="1" x14ac:dyDescent="0.35">
      <c r="A28" s="7" t="str">
        <f>IF(Fond!H18="","",Fond!H18)</f>
        <v/>
      </c>
      <c r="B28" s="19" t="str">
        <f>IF(Fond!E14="","",(Fond!E14)&amp;" X "&amp;Fond!D14+16)</f>
        <v/>
      </c>
      <c r="C28" s="20"/>
      <c r="D28" s="8"/>
      <c r="E28" s="18"/>
      <c r="F28" s="18"/>
    </row>
    <row r="29" spans="1:6" s="6" customFormat="1" ht="30" customHeight="1" x14ac:dyDescent="0.35">
      <c r="A29" s="7" t="str">
        <f>IF(Fond!H19="","",Fond!H19)</f>
        <v/>
      </c>
      <c r="B29" s="19" t="str">
        <f>IF(Fond!E15="","",(Fond!E15)&amp;" X "&amp;Fond!D15+16)</f>
        <v/>
      </c>
      <c r="C29" s="20"/>
      <c r="D29" s="8"/>
      <c r="E29" s="18"/>
      <c r="F29" s="18"/>
    </row>
    <row r="30" spans="1:6" s="6" customFormat="1" ht="30" customHeight="1" x14ac:dyDescent="0.35">
      <c r="A30" s="7" t="str">
        <f>IF(Fond!H20="","",Fond!H20)</f>
        <v/>
      </c>
      <c r="B30" s="21" t="str">
        <f>IF(Fond!E16="","",(Fond!E16)&amp;" X "&amp;Fond!D16+16)</f>
        <v/>
      </c>
      <c r="C30" s="22"/>
      <c r="D30" s="9"/>
      <c r="E30" s="18"/>
      <c r="F30" s="18"/>
    </row>
    <row r="31" spans="1:6" s="6" customFormat="1" ht="30" customHeight="1" x14ac:dyDescent="0.35">
      <c r="A31" s="7" t="str">
        <f>IF(Fond!H21="","",Fond!H21)</f>
        <v/>
      </c>
      <c r="B31" s="21" t="str">
        <f>IF(Fond!E17="","",(Fond!E17)&amp;" X "&amp;Fond!D17+16)</f>
        <v/>
      </c>
      <c r="C31" s="22"/>
      <c r="D31" s="9"/>
      <c r="E31" s="18"/>
      <c r="F31" s="18"/>
    </row>
    <row r="32" spans="1:6" s="6" customFormat="1" ht="30" customHeight="1" x14ac:dyDescent="0.35">
      <c r="A32" s="7" t="str">
        <f>IF(Fond!H22="","",Fond!H22)</f>
        <v/>
      </c>
      <c r="B32" s="21" t="str">
        <f>IF(Fond!E18="","",(Fond!E18)&amp;" X "&amp;Fond!D18+16)</f>
        <v/>
      </c>
      <c r="C32" s="22"/>
      <c r="D32" s="9"/>
      <c r="E32" s="18"/>
      <c r="F32" s="18"/>
    </row>
    <row r="33" spans="1:6" s="6" customFormat="1" ht="30" customHeight="1" x14ac:dyDescent="0.35">
      <c r="A33" s="7" t="str">
        <f>IF(Fond!H23="","",Fond!H23)</f>
        <v/>
      </c>
      <c r="B33" s="21" t="str">
        <f>IF(Fond!E19="","",(Fond!E19)&amp;" X "&amp;Fond!D19+16)</f>
        <v/>
      </c>
      <c r="C33" s="22"/>
      <c r="D33" s="8" t="str">
        <f>IF(Dos!H14="","",Dos!H14)</f>
        <v/>
      </c>
      <c r="E33" s="18" t="str">
        <f>IF(Dos!D14="","",(Dos!D14)&amp;" X "&amp;Dos!E14-16)</f>
        <v/>
      </c>
      <c r="F33" s="18"/>
    </row>
    <row r="34" spans="1:6" s="6" customFormat="1" ht="30" customHeight="1" x14ac:dyDescent="0.35">
      <c r="A34" s="7" t="str">
        <f>IF(Fond!H24="","",Fond!H24)</f>
        <v/>
      </c>
      <c r="B34" s="21" t="str">
        <f>IF(Fond!E20="","",(Fond!E20)&amp;" X "&amp;Fond!D20+16)</f>
        <v/>
      </c>
      <c r="C34" s="22"/>
      <c r="D34" s="8" t="str">
        <f>IF(Dos!H15="","",Dos!H15)</f>
        <v/>
      </c>
      <c r="E34" s="18" t="str">
        <f>IF(Dos!D15="","",(Dos!D15)&amp;" X "&amp;Dos!E15-16)</f>
        <v/>
      </c>
      <c r="F34" s="18"/>
    </row>
    <row r="35" spans="1:6" ht="24.95" customHeight="1" x14ac:dyDescent="0.25">
      <c r="A35" s="3" t="str">
        <f>IF(Fond!H25="","",Fond!H25)</f>
        <v/>
      </c>
      <c r="B35" s="10" t="str">
        <f>IF(Fond!E21="","",(Fond!E21)&amp;" X "&amp;Fond!D21+16)</f>
        <v/>
      </c>
      <c r="C35" s="10"/>
      <c r="D35" s="3" t="str">
        <f>IF(Dos!H16="","",Dos!H16)</f>
        <v/>
      </c>
      <c r="E35" s="10" t="str">
        <f>IF(Dos!D16="","",(Dos!D16)&amp;" X "&amp;Dos!E16-16)</f>
        <v/>
      </c>
      <c r="F35" s="10"/>
    </row>
    <row r="36" spans="1:6" ht="24.95" customHeight="1" x14ac:dyDescent="0.25">
      <c r="A36" s="3" t="str">
        <f>IF(Fond!H26="","",Fond!H26)</f>
        <v/>
      </c>
      <c r="B36" s="10" t="str">
        <f>IF(Fond!E22="","",(Fond!E22)&amp;" X "&amp;Fond!D22+16)</f>
        <v/>
      </c>
      <c r="C36" s="10"/>
      <c r="D36" s="3" t="str">
        <f>IF(Dos!H17="","",Dos!H17)</f>
        <v/>
      </c>
      <c r="E36" s="10" t="str">
        <f>IF(Dos!D17="","",(Dos!D17)&amp;" X "&amp;Dos!E17-16)</f>
        <v/>
      </c>
      <c r="F36" s="10"/>
    </row>
    <row r="37" spans="1:6" ht="24.95" customHeight="1" x14ac:dyDescent="0.25">
      <c r="A37" s="3" t="str">
        <f>IF(Fond!H27="","",Fond!H27)</f>
        <v/>
      </c>
      <c r="B37" s="10" t="str">
        <f>IF(Fond!E23="","",(Fond!E23)&amp;" X "&amp;Fond!D23+16)</f>
        <v/>
      </c>
      <c r="C37" s="10"/>
      <c r="D37" s="3" t="str">
        <f>IF(Dos!H18="","",Dos!H18)</f>
        <v/>
      </c>
      <c r="E37" s="10" t="str">
        <f>IF(Dos!D18="","",(Dos!D18)&amp;" X "&amp;Dos!E18-16)</f>
        <v/>
      </c>
      <c r="F37" s="10"/>
    </row>
    <row r="38" spans="1:6" ht="24.95" customHeight="1" x14ac:dyDescent="0.25">
      <c r="A38" s="3" t="str">
        <f>IF(Fond!H28="","",Fond!H28)</f>
        <v/>
      </c>
      <c r="B38" s="10" t="str">
        <f>IF(Fond!E24="","",(Fond!E24)&amp;" X "&amp;Fond!D24+16)</f>
        <v/>
      </c>
      <c r="C38" s="10"/>
      <c r="D38" s="3" t="str">
        <f>IF(Dos!H19="","",Dos!H19)</f>
        <v/>
      </c>
      <c r="E38" s="10" t="str">
        <f>IF(Dos!D19="","",(Dos!D19)&amp;" X "&amp;Dos!E19-16)</f>
        <v/>
      </c>
      <c r="F38" s="10"/>
    </row>
    <row r="39" spans="1:6" x14ac:dyDescent="0.25">
      <c r="A39" s="3" t="str">
        <f>IF(Fond!H25="","",Fond!H25)</f>
        <v/>
      </c>
      <c r="B39" s="10" t="str">
        <f>IF(Fond!E25="","",(Fond!E25)&amp;" X "&amp;Fond!D25+16)</f>
        <v/>
      </c>
      <c r="C39" s="10"/>
      <c r="D39" s="3" t="str">
        <f>IF(Dos!H20="","",Dos!H20)</f>
        <v/>
      </c>
      <c r="E39" s="10" t="str">
        <f>IF(Dos!D20="","",(Dos!D20)&amp;" X "&amp;Dos!E20-16)</f>
        <v/>
      </c>
      <c r="F39" s="10"/>
    </row>
    <row r="40" spans="1:6" x14ac:dyDescent="0.25">
      <c r="A40" s="3" t="str">
        <f>IF(Fond!H26="","",Fond!H26)</f>
        <v/>
      </c>
      <c r="B40" s="10" t="str">
        <f>IF(Fond!E26="","",(Fond!E26)&amp;" X "&amp;Fond!D26+16)</f>
        <v/>
      </c>
      <c r="C40" s="10"/>
      <c r="D40" s="3" t="str">
        <f>IF(Dos!H21="","",Dos!H21)</f>
        <v/>
      </c>
      <c r="E40" s="10" t="str">
        <f>IF(Dos!D21="","",(Dos!D21)&amp;" X "&amp;Dos!E21-16)</f>
        <v/>
      </c>
      <c r="F40" s="10"/>
    </row>
    <row r="41" spans="1:6" x14ac:dyDescent="0.25">
      <c r="A41" s="3" t="str">
        <f>IF(Fond!H27="","",Fond!H27)</f>
        <v/>
      </c>
      <c r="B41" s="10" t="str">
        <f>IF(Fond!E31="","",(Fond!E31)&amp;" X "&amp;Fond!D31+16)</f>
        <v/>
      </c>
      <c r="C41" s="10"/>
      <c r="D41" s="3" t="str">
        <f>IF(Dos!H22="","",Dos!H22)</f>
        <v/>
      </c>
      <c r="E41" s="10" t="str">
        <f>IF(Dos!D22="","",(Dos!D22)&amp;" X "&amp;Dos!E22-16)</f>
        <v/>
      </c>
      <c r="F41" s="10"/>
    </row>
    <row r="42" spans="1:6" x14ac:dyDescent="0.25">
      <c r="A42" s="3" t="str">
        <f>IF(Fond!H28="","",Fond!H28)</f>
        <v/>
      </c>
      <c r="B42" s="10" t="str">
        <f>IF(Fond!E32="","",(Fond!E32)&amp;" X "&amp;Fond!D32+16)</f>
        <v/>
      </c>
      <c r="C42" s="10"/>
      <c r="D42" s="3" t="str">
        <f>IF(Dos!H23="","",Dos!H23)</f>
        <v/>
      </c>
      <c r="E42" s="10" t="str">
        <f>IF(Dos!D23="","",(Dos!D23)&amp;" X "&amp;Dos!E23-16)</f>
        <v/>
      </c>
      <c r="F42" s="10"/>
    </row>
    <row r="43" spans="1:6" x14ac:dyDescent="0.25">
      <c r="A43" s="3" t="str">
        <f>IF(Fond!H29="","",Fond!H29)</f>
        <v/>
      </c>
      <c r="B43" s="10" t="str">
        <f>IF(Fond!E33="","",(Fond!E33)&amp;" X "&amp;Fond!D33+16)</f>
        <v/>
      </c>
      <c r="C43" s="10"/>
      <c r="D43" s="3" t="str">
        <f>IF(Dos!H24="","",Dos!H24)</f>
        <v/>
      </c>
      <c r="E43" s="10" t="str">
        <f>IF(Dos!D24="","",(Dos!D24)&amp;" X "&amp;Dos!E24-16)</f>
        <v/>
      </c>
      <c r="F43" s="10"/>
    </row>
    <row r="44" spans="1:6" x14ac:dyDescent="0.25">
      <c r="A44" s="3" t="str">
        <f>IF(Fond!H30="","",Fond!H30)</f>
        <v/>
      </c>
      <c r="B44" s="10" t="str">
        <f>IF(Fond!E34="","",(Fond!E34)&amp;" X "&amp;Fond!D34+16)</f>
        <v/>
      </c>
      <c r="C44" s="10"/>
      <c r="D44" s="3" t="str">
        <f>IF(Dos!H25="","",Dos!H25)</f>
        <v/>
      </c>
      <c r="E44" s="10" t="str">
        <f>IF(Dos!D25="","",(Dos!D25)&amp;" X "&amp;Dos!E25-16)</f>
        <v/>
      </c>
      <c r="F44" s="10"/>
    </row>
    <row r="45" spans="1:6" x14ac:dyDescent="0.25">
      <c r="A45" s="3" t="str">
        <f>IF(Fond!H31="","",Fond!H31)</f>
        <v/>
      </c>
      <c r="B45" s="10" t="str">
        <f>IF(Fond!E35="","",(Fond!E35)&amp;" X "&amp;Fond!D35+16)</f>
        <v/>
      </c>
      <c r="C45" s="10"/>
      <c r="D45" s="3" t="str">
        <f>IF(Dos!H26="","",Dos!H26)</f>
        <v/>
      </c>
      <c r="E45" s="10" t="str">
        <f>IF(Dos!D26="","",(Dos!D26)&amp;" X "&amp;Dos!E26-16)</f>
        <v/>
      </c>
      <c r="F45" s="10"/>
    </row>
    <row r="46" spans="1:6" x14ac:dyDescent="0.25">
      <c r="A46" s="3" t="str">
        <f>IF(Fond!H32="","",Fond!H32)</f>
        <v/>
      </c>
      <c r="B46" s="10" t="str">
        <f>IF(Fond!E36="","",(Fond!E36)&amp;" X "&amp;Fond!D36+16)</f>
        <v/>
      </c>
      <c r="C46" s="10"/>
      <c r="D46" s="3" t="str">
        <f>IF(Dos!H27="","",Dos!H27)</f>
        <v/>
      </c>
      <c r="E46" s="10" t="str">
        <f>IF(Dos!D27="","",(Dos!D27)&amp;" X "&amp;Dos!E27-16)</f>
        <v/>
      </c>
      <c r="F46" s="10"/>
    </row>
    <row r="47" spans="1:6" x14ac:dyDescent="0.25">
      <c r="A47" s="3" t="str">
        <f>IF(Fond!H33="","",Fond!H33)</f>
        <v/>
      </c>
      <c r="B47" s="10" t="str">
        <f>IF(Fond!E37="","",(Fond!E37)&amp;" X "&amp;Fond!D37+16)</f>
        <v/>
      </c>
      <c r="C47" s="10"/>
      <c r="D47" s="3" t="str">
        <f>IF(Dos!H28="","",Dos!H28)</f>
        <v/>
      </c>
      <c r="E47" s="10" t="str">
        <f>IF(Dos!D28="","",(Dos!D28)&amp;" X "&amp;Dos!E28-16)</f>
        <v/>
      </c>
      <c r="F47" s="10"/>
    </row>
    <row r="48" spans="1:6" x14ac:dyDescent="0.25">
      <c r="A48" s="3" t="str">
        <f>IF(Fond!H34="","",Fond!H34)</f>
        <v/>
      </c>
      <c r="B48" s="10" t="str">
        <f>IF(Fond!E38="","",(Fond!E38)&amp;" X "&amp;Fond!D38+16)</f>
        <v/>
      </c>
      <c r="C48" s="10"/>
      <c r="D48" s="3" t="str">
        <f>IF(Dos!H29="","",Dos!H29)</f>
        <v/>
      </c>
      <c r="E48" s="10" t="str">
        <f>IF(Dos!D29="","",(Dos!D29)&amp;" X "&amp;Dos!E29-16)</f>
        <v/>
      </c>
      <c r="F48" s="10"/>
    </row>
    <row r="49" spans="1:6" x14ac:dyDescent="0.25">
      <c r="A49" s="3" t="str">
        <f>IF(Fond!H35="","",Fond!H35)</f>
        <v/>
      </c>
      <c r="B49" s="10" t="str">
        <f>IF(Fond!E39="","",(Fond!E39)&amp;" X "&amp;Fond!D39+16)</f>
        <v/>
      </c>
      <c r="C49" s="10"/>
      <c r="D49" s="3" t="str">
        <f>IF(Dos!H30="","",Dos!H30)</f>
        <v/>
      </c>
      <c r="E49" s="10" t="str">
        <f>IF(Dos!D30="","",(Dos!D30)&amp;" X "&amp;Dos!E30-16)</f>
        <v/>
      </c>
      <c r="F49" s="10"/>
    </row>
    <row r="50" spans="1:6" x14ac:dyDescent="0.25">
      <c r="A50" s="3" t="str">
        <f>IF(Fond!H36="","",Fond!H36)</f>
        <v/>
      </c>
      <c r="B50" s="10" t="str">
        <f>IF(Fond!E40="","",(Fond!E40)&amp;" X "&amp;Fond!D40+16)</f>
        <v/>
      </c>
      <c r="C50" s="10"/>
      <c r="D50" s="3" t="str">
        <f>IF(Dos!H31="","",Dos!H31)</f>
        <v/>
      </c>
      <c r="E50" s="10" t="str">
        <f>IF(Dos!D31="","",(Dos!D31)&amp;" X "&amp;Dos!E31-16)</f>
        <v/>
      </c>
      <c r="F50" s="10"/>
    </row>
    <row r="51" spans="1:6" x14ac:dyDescent="0.25">
      <c r="A51" s="3" t="str">
        <f>IF(Fond!H37="","",Fond!H37)</f>
        <v/>
      </c>
      <c r="B51" s="10" t="str">
        <f>IF(Fond!E41="","",(Fond!E41)&amp;" X "&amp;Fond!D41+16)</f>
        <v/>
      </c>
      <c r="C51" s="10"/>
      <c r="D51" s="3" t="str">
        <f>IF(Dos!H32="","",Dos!H32)</f>
        <v/>
      </c>
      <c r="E51" s="10" t="str">
        <f>IF(Dos!D32="","",(Dos!D32)&amp;" X "&amp;Dos!E32-16)</f>
        <v/>
      </c>
      <c r="F51" s="10"/>
    </row>
    <row r="52" spans="1:6" x14ac:dyDescent="0.25">
      <c r="A52" s="3" t="str">
        <f>IF(Fond!H38="","",Fond!H38)</f>
        <v/>
      </c>
      <c r="B52" s="10" t="str">
        <f>IF(Fond!E42="","",(Fond!E42)&amp;" X "&amp;Fond!D42+16)</f>
        <v/>
      </c>
      <c r="C52" s="10"/>
      <c r="D52" s="3" t="str">
        <f>IF(Dos!H33="","",Dos!H33)</f>
        <v/>
      </c>
      <c r="E52" s="10" t="str">
        <f>IF(Dos!D33="","",(Dos!D33)&amp;" X "&amp;Dos!E33-16)</f>
        <v/>
      </c>
      <c r="F52" s="10"/>
    </row>
    <row r="53" spans="1:6" x14ac:dyDescent="0.25">
      <c r="A53" s="3" t="str">
        <f>IF(Fond!H39="","",Fond!H39)</f>
        <v/>
      </c>
      <c r="B53" s="10" t="str">
        <f>IF(Fond!E43="","",(Fond!E43)&amp;" X "&amp;Fond!D43+16)</f>
        <v/>
      </c>
      <c r="C53" s="10"/>
      <c r="D53" s="3" t="str">
        <f>IF(Dos!H34="","",Dos!H34)</f>
        <v/>
      </c>
      <c r="E53" s="10" t="str">
        <f>IF(Dos!D34="","",(Dos!D34)&amp;" X "&amp;Dos!E34-16)</f>
        <v/>
      </c>
      <c r="F53" s="10"/>
    </row>
    <row r="54" spans="1:6" x14ac:dyDescent="0.25">
      <c r="A54" s="3" t="str">
        <f>IF(Fond!H40="","",Fond!H40)</f>
        <v/>
      </c>
      <c r="B54" s="10" t="str">
        <f>IF(Fond!E44="","",(Fond!E44)&amp;" X "&amp;Fond!D44+16)</f>
        <v/>
      </c>
      <c r="C54" s="10"/>
      <c r="D54" s="3" t="str">
        <f>IF(Dos!H35="","",Dos!H35)</f>
        <v/>
      </c>
      <c r="E54" s="10" t="str">
        <f>IF(Dos!D35="","",(Dos!D35)&amp;" X "&amp;Dos!E35-16)</f>
        <v/>
      </c>
      <c r="F54" s="10"/>
    </row>
    <row r="55" spans="1:6" x14ac:dyDescent="0.25">
      <c r="A55" s="3" t="str">
        <f>IF(Fond!H41="","",Fond!H41)</f>
        <v/>
      </c>
      <c r="B55" s="10" t="str">
        <f>IF(Fond!E45="","",(Fond!E45)&amp;" X "&amp;Fond!D45+16)</f>
        <v/>
      </c>
      <c r="C55" s="10"/>
      <c r="D55" s="3" t="str">
        <f>IF(Dos!H36="","",Dos!H36)</f>
        <v/>
      </c>
      <c r="E55" s="10" t="str">
        <f>IF(Dos!D36="","",(Dos!D36)&amp;" X "&amp;Dos!E36-16)</f>
        <v/>
      </c>
      <c r="F55" s="10"/>
    </row>
    <row r="56" spans="1:6" x14ac:dyDescent="0.25">
      <c r="A56" s="3" t="str">
        <f>IF(Fond!H42="","",Fond!H42)</f>
        <v/>
      </c>
      <c r="B56" s="10" t="str">
        <f>IF(Fond!E46="","",(Fond!E46)&amp;" X "&amp;Fond!D46+16)</f>
        <v/>
      </c>
      <c r="C56" s="10"/>
      <c r="D56" s="3" t="str">
        <f>IF(Dos!H37="","",Dos!H37)</f>
        <v/>
      </c>
      <c r="E56" s="10" t="str">
        <f>IF(Dos!D37="","",(Dos!D37)&amp;" X "&amp;Dos!E37-16)</f>
        <v/>
      </c>
      <c r="F56" s="10"/>
    </row>
    <row r="57" spans="1:6" x14ac:dyDescent="0.25">
      <c r="A57" s="3" t="str">
        <f>IF(Fond!H43="","",Fond!H43)</f>
        <v/>
      </c>
      <c r="B57" s="10" t="str">
        <f>IF(Fond!E47="","",(Fond!E47)&amp;" X "&amp;Fond!D47+16)</f>
        <v/>
      </c>
      <c r="C57" s="10"/>
      <c r="D57" s="3" t="str">
        <f>IF(Dos!H38="","",Dos!H38)</f>
        <v/>
      </c>
      <c r="E57" s="10" t="str">
        <f>IF(Dos!D38="","",(Dos!D38)&amp;" X "&amp;Dos!E38-16)</f>
        <v/>
      </c>
      <c r="F57" s="10"/>
    </row>
    <row r="58" spans="1:6" x14ac:dyDescent="0.25">
      <c r="A58" s="3" t="str">
        <f>IF(Fond!H44="","",Fond!H44)</f>
        <v/>
      </c>
      <c r="B58" s="10" t="str">
        <f>IF(Fond!E48="","",(Fond!E48)&amp;" X "&amp;Fond!D48+16)</f>
        <v/>
      </c>
      <c r="C58" s="10"/>
      <c r="D58" s="3" t="str">
        <f>IF(Dos!H39="","",Dos!H39)</f>
        <v/>
      </c>
      <c r="E58" s="10" t="str">
        <f>IF(Dos!D39="","",(Dos!D39)&amp;" X "&amp;Dos!E39-16)</f>
        <v/>
      </c>
      <c r="F58" s="10"/>
    </row>
    <row r="59" spans="1:6" x14ac:dyDescent="0.25">
      <c r="A59" s="3" t="str">
        <f>IF(Fond!H45="","",Fond!H45)</f>
        <v/>
      </c>
      <c r="B59" s="10" t="str">
        <f>IF(Fond!E49="","",(Fond!E49)&amp;" X "&amp;Fond!D49+16)</f>
        <v/>
      </c>
      <c r="C59" s="10"/>
      <c r="D59" s="3" t="str">
        <f>IF(Dos!H40="","",Dos!H40)</f>
        <v/>
      </c>
      <c r="E59" s="10" t="str">
        <f>IF(Dos!D40="","",(Dos!D40)&amp;" X "&amp;Dos!E40-16)</f>
        <v/>
      </c>
      <c r="F59" s="10"/>
    </row>
    <row r="60" spans="1:6" x14ac:dyDescent="0.25">
      <c r="A60" s="3" t="str">
        <f>IF(Fond!H46="","",Fond!H46)</f>
        <v/>
      </c>
      <c r="B60" s="10" t="str">
        <f>IF(Fond!E50="","",(Fond!E50)&amp;" X "&amp;Fond!D50+16)</f>
        <v/>
      </c>
      <c r="C60" s="10"/>
      <c r="D60" s="3" t="str">
        <f>IF(Dos!H41="","",Dos!H41)</f>
        <v/>
      </c>
      <c r="E60" s="10" t="str">
        <f>IF(Dos!D41="","",(Dos!D41)&amp;" X "&amp;Dos!E41-16)</f>
        <v/>
      </c>
      <c r="F60" s="10"/>
    </row>
    <row r="61" spans="1:6" x14ac:dyDescent="0.25">
      <c r="A61" s="3" t="str">
        <f>IF(Fond!H47="","",Fond!H47)</f>
        <v/>
      </c>
      <c r="B61" s="10" t="str">
        <f>IF(Fond!E51="","",(Fond!E51)&amp;" X "&amp;Fond!D51+16)</f>
        <v/>
      </c>
      <c r="C61" s="10"/>
      <c r="D61" s="3" t="str">
        <f>IF(Dos!H42="","",Dos!H42)</f>
        <v/>
      </c>
      <c r="E61" s="10" t="str">
        <f>IF(Dos!D42="","",(Dos!D42)&amp;" X "&amp;Dos!E42-16)</f>
        <v/>
      </c>
      <c r="F61" s="10"/>
    </row>
    <row r="62" spans="1:6" x14ac:dyDescent="0.25">
      <c r="A62" s="3" t="str">
        <f>IF(Fond!H48="","",Fond!H48)</f>
        <v/>
      </c>
      <c r="B62" s="10" t="str">
        <f>IF(Fond!E52="","",(Fond!E52)&amp;" X "&amp;Fond!D52+16)</f>
        <v/>
      </c>
      <c r="C62" s="10"/>
      <c r="D62" s="3" t="str">
        <f>IF(Dos!H43="","",Dos!H43)</f>
        <v/>
      </c>
      <c r="E62" s="10" t="str">
        <f>IF(Dos!D43="","",(Dos!D43)&amp;" X "&amp;Dos!E43-16)</f>
        <v/>
      </c>
      <c r="F62" s="10"/>
    </row>
    <row r="63" spans="1:6" x14ac:dyDescent="0.25">
      <c r="A63" s="3" t="str">
        <f>IF(Fond!H49="","",Fond!H49)</f>
        <v/>
      </c>
      <c r="B63" s="10" t="str">
        <f>IF(Fond!E53="","",(Fond!E53)&amp;" X "&amp;Fond!D53+16)</f>
        <v/>
      </c>
      <c r="C63" s="10"/>
      <c r="D63" s="3" t="str">
        <f>IF(Dos!H44="","",Dos!H44)</f>
        <v/>
      </c>
      <c r="E63" s="10" t="str">
        <f>IF(Dos!D44="","",(Dos!D44)&amp;" X "&amp;Dos!E44-16)</f>
        <v/>
      </c>
      <c r="F63" s="10"/>
    </row>
    <row r="64" spans="1:6" x14ac:dyDescent="0.25">
      <c r="A64" s="3" t="str">
        <f>IF(Fond!H50="","",Fond!H50)</f>
        <v/>
      </c>
      <c r="B64" s="10" t="str">
        <f>IF(Fond!E54="","",(Fond!E54)&amp;" X "&amp;Fond!D54+16)</f>
        <v/>
      </c>
      <c r="C64" s="10"/>
      <c r="D64" s="3" t="str">
        <f>IF(Dos!H45="","",Dos!H45)</f>
        <v/>
      </c>
      <c r="E64" s="10" t="str">
        <f>IF(Dos!D45="","",(Dos!D45)&amp;" X "&amp;Dos!E45-16)</f>
        <v/>
      </c>
      <c r="F64" s="10"/>
    </row>
    <row r="65" spans="1:6" x14ac:dyDescent="0.25">
      <c r="A65" s="3" t="str">
        <f>IF(Fond!H51="","",Fond!H51)</f>
        <v/>
      </c>
      <c r="B65" s="10" t="str">
        <f>IF(Fond!E55="","",(Fond!E55)&amp;" X "&amp;Fond!D55+16)</f>
        <v/>
      </c>
      <c r="C65" s="10"/>
      <c r="D65" s="3" t="str">
        <f>IF(Dos!H46="","",Dos!H46)</f>
        <v/>
      </c>
      <c r="E65" s="10" t="str">
        <f>IF(Dos!D46="","",(Dos!D46)&amp;" X "&amp;Dos!E46-16)</f>
        <v/>
      </c>
      <c r="F65" s="10"/>
    </row>
    <row r="66" spans="1:6" x14ac:dyDescent="0.25">
      <c r="A66" s="3" t="str">
        <f>IF(Fond!H52="","",Fond!H52)</f>
        <v/>
      </c>
      <c r="B66" s="10" t="str">
        <f>IF(Fond!E56="","",(Fond!E56)&amp;" X "&amp;Fond!D56+16)</f>
        <v/>
      </c>
      <c r="C66" s="10"/>
      <c r="D66" s="3" t="str">
        <f>IF(Dos!H47="","",Dos!H47)</f>
        <v/>
      </c>
      <c r="E66" s="10" t="str">
        <f>IF(Dos!D47="","",(Dos!D47)&amp;" X "&amp;Dos!E47-16)</f>
        <v/>
      </c>
      <c r="F66" s="10"/>
    </row>
    <row r="67" spans="1:6" x14ac:dyDescent="0.25">
      <c r="A67" s="3" t="str">
        <f>IF(Fond!H53="","",Fond!H53)</f>
        <v/>
      </c>
      <c r="B67" s="10" t="str">
        <f>IF(Fond!E57="","",(Fond!E57)&amp;" X "&amp;Fond!D57+16)</f>
        <v/>
      </c>
      <c r="C67" s="10"/>
      <c r="D67" s="3" t="str">
        <f>IF(Dos!H48="","",Dos!H48)</f>
        <v/>
      </c>
      <c r="E67" s="10" t="str">
        <f>IF(Dos!D48="","",(Dos!D48)&amp;" X "&amp;Dos!E48-16)</f>
        <v/>
      </c>
      <c r="F67" s="10"/>
    </row>
    <row r="68" spans="1:6" x14ac:dyDescent="0.25">
      <c r="A68" s="3" t="str">
        <f>IF(Fond!H54="","",Fond!H54)</f>
        <v/>
      </c>
      <c r="B68" s="10" t="str">
        <f>IF(Fond!E58="","",(Fond!E58)&amp;" X "&amp;Fond!D58+16)</f>
        <v/>
      </c>
      <c r="C68" s="10"/>
      <c r="D68" s="3" t="str">
        <f>IF(Dos!H49="","",Dos!H49)</f>
        <v/>
      </c>
      <c r="E68" s="10" t="str">
        <f>IF(Dos!D49="","",(Dos!D49)&amp;" X "&amp;Dos!E49-16)</f>
        <v/>
      </c>
      <c r="F68" s="10"/>
    </row>
    <row r="69" spans="1:6" x14ac:dyDescent="0.25">
      <c r="A69" s="3" t="str">
        <f>IF(Fond!H55="","",Fond!H55)</f>
        <v/>
      </c>
      <c r="B69" s="10" t="str">
        <f>IF(Fond!E59="","",(Fond!E59)&amp;" X "&amp;Fond!D59+16)</f>
        <v/>
      </c>
      <c r="C69" s="10"/>
      <c r="D69" s="3" t="str">
        <f>IF(Dos!H50="","",Dos!H50)</f>
        <v/>
      </c>
      <c r="E69" s="10" t="str">
        <f>IF(Dos!D50="","",(Dos!D50)&amp;" X "&amp;Dos!E50-16)</f>
        <v/>
      </c>
      <c r="F69" s="10"/>
    </row>
    <row r="70" spans="1:6" x14ac:dyDescent="0.25">
      <c r="A70" s="3" t="str">
        <f>IF(Fond!H56="","",Fond!H56)</f>
        <v/>
      </c>
      <c r="B70" s="10" t="str">
        <f>IF(Fond!E60="","",(Fond!E60)&amp;" X "&amp;Fond!D60+16)</f>
        <v/>
      </c>
      <c r="C70" s="10"/>
      <c r="D70" s="3" t="str">
        <f>IF(Dos!H51="","",Dos!H51)</f>
        <v/>
      </c>
      <c r="E70" s="10" t="str">
        <f>IF(Dos!D51="","",(Dos!D51)&amp;" X "&amp;Dos!E51-16)</f>
        <v/>
      </c>
      <c r="F70" s="10"/>
    </row>
    <row r="71" spans="1:6" x14ac:dyDescent="0.25">
      <c r="A71" s="3" t="str">
        <f>IF(Fond!H57="","",Fond!H57)</f>
        <v/>
      </c>
      <c r="B71" s="10" t="str">
        <f>IF(Fond!E61="","",(Fond!E61)&amp;" X "&amp;Fond!D61+16)</f>
        <v/>
      </c>
      <c r="C71" s="10"/>
      <c r="D71" s="3" t="str">
        <f>IF(Dos!H52="","",Dos!H52)</f>
        <v/>
      </c>
      <c r="E71" s="10" t="str">
        <f>IF(Dos!D52="","",(Dos!D52)&amp;" X "&amp;Dos!E52-16)</f>
        <v/>
      </c>
      <c r="F71" s="10"/>
    </row>
    <row r="72" spans="1:6" x14ac:dyDescent="0.25">
      <c r="A72" s="3" t="str">
        <f>IF(Fond!H58="","",Fond!H58)</f>
        <v/>
      </c>
      <c r="B72" s="10" t="str">
        <f>IF(Fond!E62="","",(Fond!E62)&amp;" X "&amp;Fond!D62+16)</f>
        <v/>
      </c>
      <c r="C72" s="10"/>
      <c r="D72" s="3" t="str">
        <f>IF(Dos!H53="","",Dos!H53)</f>
        <v/>
      </c>
      <c r="E72" s="10" t="str">
        <f>IF(Dos!D53="","",(Dos!D53)&amp;" X "&amp;Dos!E53-16)</f>
        <v/>
      </c>
      <c r="F72" s="10"/>
    </row>
    <row r="73" spans="1:6" x14ac:dyDescent="0.25">
      <c r="A73" s="3" t="str">
        <f>IF(Fond!H59="","",Fond!H59)</f>
        <v/>
      </c>
      <c r="B73" s="10" t="str">
        <f>IF(Fond!E63="","",(Fond!E63)&amp;" X "&amp;Fond!D63+16)</f>
        <v/>
      </c>
      <c r="C73" s="10"/>
      <c r="D73" s="3" t="str">
        <f>IF(Dos!H54="","",Dos!H54)</f>
        <v/>
      </c>
      <c r="E73" s="10" t="str">
        <f>IF(Dos!D54="","",(Dos!D54)&amp;" X "&amp;Dos!E54-16)</f>
        <v/>
      </c>
      <c r="F73" s="10"/>
    </row>
    <row r="74" spans="1:6" x14ac:dyDescent="0.25">
      <c r="A74" s="3" t="str">
        <f>IF(Fond!H60="","",Fond!H60)</f>
        <v/>
      </c>
      <c r="B74" s="10" t="str">
        <f>IF(Fond!E64="","",(Fond!E64)&amp;" X "&amp;Fond!D64+16)</f>
        <v/>
      </c>
      <c r="C74" s="10"/>
      <c r="D74" s="3" t="str">
        <f>IF(Dos!H55="","",Dos!H55)</f>
        <v/>
      </c>
      <c r="E74" s="10" t="str">
        <f>IF(Dos!D55="","",(Dos!D55)&amp;" X "&amp;Dos!E55-16)</f>
        <v/>
      </c>
      <c r="F74" s="10"/>
    </row>
    <row r="75" spans="1:6" x14ac:dyDescent="0.25">
      <c r="A75" s="3" t="str">
        <f>IF(Fond!H61="","",Fond!H61)</f>
        <v/>
      </c>
      <c r="B75" s="10" t="str">
        <f>IF(Fond!E65="","",(Fond!E65)&amp;" X "&amp;Fond!D65+16)</f>
        <v/>
      </c>
      <c r="C75" s="10"/>
      <c r="D75" s="3" t="str">
        <f>IF(Dos!H56="","",Dos!H56)</f>
        <v/>
      </c>
      <c r="E75" s="10" t="str">
        <f>IF(Dos!D56="","",(Dos!D56)&amp;" X "&amp;Dos!E56-16)</f>
        <v/>
      </c>
      <c r="F75" s="10"/>
    </row>
    <row r="76" spans="1:6" x14ac:dyDescent="0.25">
      <c r="A76" s="3" t="str">
        <f>IF(Fond!H62="","",Fond!H62)</f>
        <v/>
      </c>
      <c r="B76" s="10" t="str">
        <f>IF(Fond!E66="","",(Fond!E66)&amp;" X "&amp;Fond!D66+16)</f>
        <v/>
      </c>
      <c r="C76" s="10"/>
      <c r="D76" s="3" t="str">
        <f>IF(Dos!H57="","",Dos!H57)</f>
        <v/>
      </c>
      <c r="E76" s="10" t="str">
        <f>IF(Dos!D57="","",(Dos!D57)&amp;" X "&amp;Dos!E57-16)</f>
        <v/>
      </c>
      <c r="F76" s="10"/>
    </row>
    <row r="77" spans="1:6" x14ac:dyDescent="0.25">
      <c r="A77" s="3" t="str">
        <f>IF(Fond!H63="","",Fond!H63)</f>
        <v/>
      </c>
      <c r="B77" s="10" t="str">
        <f>IF(Fond!E67="","",(Fond!E67)&amp;" X "&amp;Fond!D67+16)</f>
        <v/>
      </c>
      <c r="C77" s="10"/>
      <c r="D77" s="3" t="str">
        <f>IF(Dos!H58="","",Dos!H58)</f>
        <v/>
      </c>
      <c r="E77" s="10" t="str">
        <f>IF(Dos!D58="","",(Dos!D58)&amp;" X "&amp;Dos!E58-16)</f>
        <v/>
      </c>
      <c r="F77" s="10"/>
    </row>
    <row r="78" spans="1:6" x14ac:dyDescent="0.25">
      <c r="A78" s="3" t="str">
        <f>IF(Fond!H64="","",Fond!H64)</f>
        <v/>
      </c>
      <c r="B78" s="10" t="str">
        <f>IF(Fond!E68="","",(Fond!E68)&amp;" X "&amp;Fond!D68+16)</f>
        <v/>
      </c>
      <c r="C78" s="10"/>
      <c r="D78" s="3" t="str">
        <f>IF(Dos!H59="","",Dos!H59)</f>
        <v/>
      </c>
      <c r="E78" s="10" t="str">
        <f>IF(Dos!D59="","",(Dos!D59)&amp;" X "&amp;Dos!E59-16)</f>
        <v/>
      </c>
      <c r="F78" s="10"/>
    </row>
    <row r="79" spans="1:6" x14ac:dyDescent="0.25">
      <c r="A79" s="3" t="str">
        <f>IF(Fond!H65="","",Fond!H65)</f>
        <v/>
      </c>
      <c r="B79" s="10" t="str">
        <f>IF(Fond!E69="","",(Fond!E69)&amp;" X "&amp;Fond!D69+16)</f>
        <v/>
      </c>
      <c r="C79" s="10"/>
      <c r="D79" s="3" t="str">
        <f>IF(Dos!H60="","",Dos!H60)</f>
        <v/>
      </c>
      <c r="E79" s="10" t="str">
        <f>IF(Dos!D60="","",(Dos!D60)&amp;" X "&amp;Dos!E60-16)</f>
        <v/>
      </c>
      <c r="F79" s="10"/>
    </row>
    <row r="80" spans="1:6" x14ac:dyDescent="0.25">
      <c r="A80" s="3" t="str">
        <f>IF(Fond!H66="","",Fond!H66)</f>
        <v/>
      </c>
      <c r="B80" s="10" t="str">
        <f>IF(Fond!E70="","",(Fond!E70)&amp;" X "&amp;Fond!D70+16)</f>
        <v/>
      </c>
      <c r="C80" s="10"/>
      <c r="D80" s="3" t="str">
        <f>IF(Dos!H61="","",Dos!H61)</f>
        <v/>
      </c>
      <c r="E80" s="10" t="str">
        <f>IF(Dos!D61="","",(Dos!D61)&amp;" X "&amp;Dos!E61-16)</f>
        <v/>
      </c>
      <c r="F80" s="10"/>
    </row>
    <row r="81" spans="1:6" x14ac:dyDescent="0.25">
      <c r="A81" s="3" t="str">
        <f>IF(Fond!H67="","",Fond!H67)</f>
        <v/>
      </c>
      <c r="B81" s="10" t="str">
        <f>IF(Fond!E71="","",(Fond!E71)&amp;" X "&amp;Fond!D71+16)</f>
        <v/>
      </c>
      <c r="C81" s="10"/>
      <c r="D81" s="3" t="str">
        <f>IF(Dos!H62="","",Dos!H62)</f>
        <v/>
      </c>
      <c r="E81" s="10" t="str">
        <f>IF(Dos!D62="","",(Dos!D62)&amp;" X "&amp;Dos!E62-16)</f>
        <v/>
      </c>
      <c r="F81" s="10"/>
    </row>
    <row r="82" spans="1:6" x14ac:dyDescent="0.25">
      <c r="A82" s="3" t="str">
        <f>IF(Fond!H68="","",Fond!H68)</f>
        <v/>
      </c>
      <c r="B82" s="10" t="str">
        <f>IF(Fond!E72="","",(Fond!E72)&amp;" X "&amp;Fond!D72+16)</f>
        <v/>
      </c>
      <c r="C82" s="10"/>
      <c r="D82" s="3" t="str">
        <f>IF(Dos!H63="","",Dos!H63)</f>
        <v/>
      </c>
      <c r="E82" s="10" t="str">
        <f>IF(Dos!D63="","",(Dos!D63)&amp;" X "&amp;Dos!E63-16)</f>
        <v/>
      </c>
      <c r="F82" s="10"/>
    </row>
    <row r="83" spans="1:6" x14ac:dyDescent="0.25">
      <c r="A83" s="3" t="str">
        <f>IF(Fond!H69="","",Fond!H69)</f>
        <v/>
      </c>
      <c r="B83" s="10" t="str">
        <f>IF(Fond!E73="","",(Fond!E73)&amp;" X "&amp;Fond!D73+16)</f>
        <v/>
      </c>
      <c r="C83" s="10"/>
      <c r="D83" s="3" t="str">
        <f>IF(Dos!H64="","",Dos!H64)</f>
        <v/>
      </c>
      <c r="E83" s="10" t="str">
        <f>IF(Dos!D64="","",(Dos!D64)&amp;" X "&amp;Dos!E64-16)</f>
        <v/>
      </c>
      <c r="F83" s="10"/>
    </row>
    <row r="84" spans="1:6" x14ac:dyDescent="0.25">
      <c r="A84" s="3" t="str">
        <f>IF(Fond!H70="","",Fond!H70)</f>
        <v/>
      </c>
      <c r="B84" s="10" t="str">
        <f>IF(Fond!E74="","",(Fond!E74)&amp;" X "&amp;Fond!D74+16)</f>
        <v/>
      </c>
      <c r="C84" s="10"/>
      <c r="D84" s="3" t="str">
        <f>IF(Dos!H65="","",Dos!H65)</f>
        <v/>
      </c>
      <c r="E84" s="10" t="str">
        <f>IF(Dos!D65="","",(Dos!D65)&amp;" X "&amp;Dos!E65-16)</f>
        <v/>
      </c>
      <c r="F84" s="10"/>
    </row>
    <row r="85" spans="1:6" x14ac:dyDescent="0.25">
      <c r="A85" s="3" t="str">
        <f>IF(Fond!H71="","",Fond!H71)</f>
        <v/>
      </c>
      <c r="B85" s="10" t="str">
        <f>IF(Fond!E75="","",(Fond!E75)&amp;" X "&amp;Fond!D75+16)</f>
        <v/>
      </c>
      <c r="C85" s="10"/>
      <c r="D85" s="3" t="str">
        <f>IF(Dos!H66="","",Dos!H66)</f>
        <v/>
      </c>
      <c r="E85" s="10" t="str">
        <f>IF(Dos!D66="","",(Dos!D66)&amp;" X "&amp;Dos!E66-16)</f>
        <v/>
      </c>
      <c r="F85" s="10"/>
    </row>
    <row r="86" spans="1:6" x14ac:dyDescent="0.25">
      <c r="A86" s="3" t="str">
        <f>IF(Fond!H72="","",Fond!H72)</f>
        <v/>
      </c>
      <c r="B86" s="10" t="str">
        <f>IF(Fond!E76="","",(Fond!E76)&amp;" X "&amp;Fond!D76+16)</f>
        <v/>
      </c>
      <c r="C86" s="10"/>
      <c r="D86" s="3" t="str">
        <f>IF(Dos!H67="","",Dos!H67)</f>
        <v/>
      </c>
      <c r="E86" s="10" t="str">
        <f>IF(Dos!D67="","",(Dos!D67)&amp;" X "&amp;Dos!E67-16)</f>
        <v/>
      </c>
      <c r="F86" s="10"/>
    </row>
    <row r="87" spans="1:6" x14ac:dyDescent="0.25">
      <c r="A87" s="3" t="str">
        <f>IF(Fond!H73="","",Fond!H73)</f>
        <v/>
      </c>
      <c r="B87" s="10" t="str">
        <f>IF(Fond!E77="","",(Fond!E77)&amp;" X "&amp;Fond!D77+16)</f>
        <v/>
      </c>
      <c r="C87" s="10"/>
      <c r="D87" s="3" t="str">
        <f>IF(Dos!H68="","",Dos!H68)</f>
        <v/>
      </c>
      <c r="E87" s="10" t="str">
        <f>IF(Dos!D68="","",(Dos!D68)&amp;" X "&amp;Dos!E68-16)</f>
        <v/>
      </c>
      <c r="F87" s="10"/>
    </row>
    <row r="88" spans="1:6" x14ac:dyDescent="0.25">
      <c r="A88" s="3" t="str">
        <f>IF(Fond!H74="","",Fond!H74)</f>
        <v/>
      </c>
      <c r="B88" s="10" t="str">
        <f>IF(Fond!E78="","",(Fond!E78)&amp;" X "&amp;Fond!D78+16)</f>
        <v/>
      </c>
      <c r="C88" s="10"/>
      <c r="D88" s="3" t="str">
        <f>IF(Dos!H69="","",Dos!H69)</f>
        <v/>
      </c>
      <c r="E88" s="10" t="str">
        <f>IF(Dos!D69="","",(Dos!D69)&amp;" X "&amp;Dos!E69-16)</f>
        <v/>
      </c>
      <c r="F88" s="10"/>
    </row>
    <row r="89" spans="1:6" x14ac:dyDescent="0.25">
      <c r="A89" s="3" t="str">
        <f>IF(Fond!H75="","",Fond!H75)</f>
        <v/>
      </c>
      <c r="B89" s="10" t="str">
        <f>IF(Fond!E79="","",(Fond!E79)&amp;" X "&amp;Fond!D79+16)</f>
        <v/>
      </c>
      <c r="C89" s="10"/>
      <c r="D89" s="3" t="str">
        <f>IF(Dos!H70="","",Dos!H70)</f>
        <v/>
      </c>
      <c r="E89" s="10" t="str">
        <f>IF(Dos!D70="","",(Dos!D70)&amp;" X "&amp;Dos!E70-16)</f>
        <v/>
      </c>
      <c r="F89" s="10"/>
    </row>
    <row r="90" spans="1:6" x14ac:dyDescent="0.25">
      <c r="A90" s="3" t="str">
        <f>IF(Fond!H76="","",Fond!H76)</f>
        <v/>
      </c>
      <c r="B90" s="10" t="str">
        <f>IF(Fond!E80="","",(Fond!E80)&amp;" X "&amp;Fond!D80+16)</f>
        <v/>
      </c>
      <c r="C90" s="10"/>
      <c r="D90" s="3" t="str">
        <f>IF(Dos!H71="","",Dos!H71)</f>
        <v/>
      </c>
      <c r="E90" s="10" t="str">
        <f>IF(Dos!D71="","",(Dos!D71)&amp;" X "&amp;Dos!E71-16)</f>
        <v/>
      </c>
      <c r="F90" s="10"/>
    </row>
    <row r="91" spans="1:6" x14ac:dyDescent="0.25">
      <c r="A91" s="3" t="str">
        <f>IF(Fond!H77="","",Fond!H77)</f>
        <v/>
      </c>
      <c r="B91" s="10" t="str">
        <f>IF(Fond!E81="","",(Fond!E81)&amp;" X "&amp;Fond!D81+16)</f>
        <v/>
      </c>
      <c r="C91" s="10"/>
      <c r="D91" s="3" t="str">
        <f>IF(Dos!H72="","",Dos!H72)</f>
        <v/>
      </c>
      <c r="E91" s="10" t="str">
        <f>IF(Dos!D72="","",(Dos!D72)&amp;" X "&amp;Dos!E72-16)</f>
        <v/>
      </c>
      <c r="F91" s="10"/>
    </row>
    <row r="92" spans="1:6" x14ac:dyDescent="0.25">
      <c r="A92" s="3" t="str">
        <f>IF(Fond!H78="","",Fond!H78)</f>
        <v/>
      </c>
      <c r="B92" s="10" t="str">
        <f>IF(Fond!E82="","",(Fond!E82)&amp;" X "&amp;Fond!D82+16)</f>
        <v/>
      </c>
      <c r="C92" s="10"/>
      <c r="D92" s="3" t="str">
        <f>IF(Dos!H73="","",Dos!H73)</f>
        <v/>
      </c>
      <c r="E92" s="10" t="str">
        <f>IF(Dos!D73="","",(Dos!D73)&amp;" X "&amp;Dos!E73-16)</f>
        <v/>
      </c>
      <c r="F92" s="10"/>
    </row>
    <row r="93" spans="1:6" x14ac:dyDescent="0.25">
      <c r="A93" s="3" t="str">
        <f>IF(Fond!H79="","",Fond!H79)</f>
        <v/>
      </c>
      <c r="B93" s="10" t="str">
        <f>IF(Fond!E83="","",(Fond!E83)&amp;" X "&amp;Fond!D83+16)</f>
        <v/>
      </c>
      <c r="C93" s="10"/>
      <c r="D93" s="3" t="str">
        <f>IF(Dos!H74="","",Dos!H74)</f>
        <v/>
      </c>
      <c r="E93" s="10" t="str">
        <f>IF(Dos!D74="","",(Dos!D74)&amp;" X "&amp;Dos!E74-16)</f>
        <v/>
      </c>
      <c r="F93" s="10"/>
    </row>
    <row r="94" spans="1:6" x14ac:dyDescent="0.25">
      <c r="A94" s="3" t="str">
        <f>IF(Fond!H80="","",Fond!H80)</f>
        <v/>
      </c>
      <c r="B94" s="10" t="str">
        <f>IF(Fond!E84="","",(Fond!E84)&amp;" X "&amp;Fond!D84+16)</f>
        <v/>
      </c>
      <c r="C94" s="10"/>
      <c r="D94" s="3" t="str">
        <f>IF(Dos!H75="","",Dos!H75)</f>
        <v/>
      </c>
      <c r="E94" s="10" t="str">
        <f>IF(Dos!D75="","",(Dos!D75)&amp;" X "&amp;Dos!E75-16)</f>
        <v/>
      </c>
      <c r="F94" s="10"/>
    </row>
    <row r="95" spans="1:6" x14ac:dyDescent="0.25">
      <c r="A95" s="3" t="str">
        <f>IF(Fond!H81="","",Fond!H81)</f>
        <v/>
      </c>
      <c r="B95" s="10" t="str">
        <f>IF(Fond!E85="","",(Fond!E85)&amp;" X "&amp;Fond!D85+16)</f>
        <v/>
      </c>
      <c r="C95" s="10"/>
      <c r="D95" s="3" t="str">
        <f>IF(Dos!H76="","",Dos!H76)</f>
        <v/>
      </c>
      <c r="E95" s="10" t="str">
        <f>IF(Dos!D76="","",(Dos!D76)&amp;" X "&amp;Dos!E76-16)</f>
        <v/>
      </c>
      <c r="F95" s="10"/>
    </row>
    <row r="96" spans="1:6" x14ac:dyDescent="0.25">
      <c r="A96" s="3" t="str">
        <f>IF(Fond!H82="","",Fond!H82)</f>
        <v/>
      </c>
      <c r="B96" s="10" t="str">
        <f>IF(Fond!E86="","",(Fond!E86)&amp;" X "&amp;Fond!D86+16)</f>
        <v/>
      </c>
      <c r="C96" s="10"/>
      <c r="D96" s="3" t="str">
        <f>IF(Dos!H77="","",Dos!H77)</f>
        <v/>
      </c>
      <c r="E96" s="10" t="str">
        <f>IF(Dos!D77="","",(Dos!D77)&amp;" X "&amp;Dos!E77-16)</f>
        <v/>
      </c>
      <c r="F96" s="10"/>
    </row>
    <row r="97" spans="1:6" x14ac:dyDescent="0.25">
      <c r="A97" s="3" t="str">
        <f>IF(Fond!H83="","",Fond!H83)</f>
        <v/>
      </c>
      <c r="B97" s="10" t="str">
        <f>IF(Fond!E87="","",(Fond!E87)&amp;" X "&amp;Fond!D87+16)</f>
        <v/>
      </c>
      <c r="C97" s="10"/>
      <c r="D97" s="3" t="str">
        <f>IF(Dos!H78="","",Dos!H78)</f>
        <v/>
      </c>
      <c r="E97" s="10" t="str">
        <f>IF(Dos!D78="","",(Dos!D78)&amp;" X "&amp;Dos!E78-16)</f>
        <v/>
      </c>
      <c r="F97" s="10"/>
    </row>
    <row r="98" spans="1:6" x14ac:dyDescent="0.25">
      <c r="A98" s="3" t="str">
        <f>IF(Fond!H84="","",Fond!H84)</f>
        <v/>
      </c>
      <c r="B98" s="10" t="str">
        <f>IF(Fond!E88="","",(Fond!E88)&amp;" X "&amp;Fond!D88+16)</f>
        <v/>
      </c>
      <c r="C98" s="10"/>
      <c r="D98" s="3" t="str">
        <f>IF(Dos!H79="","",Dos!H79)</f>
        <v/>
      </c>
      <c r="E98" s="10" t="str">
        <f>IF(Dos!D79="","",(Dos!D79)&amp;" X "&amp;Dos!E79-16)</f>
        <v/>
      </c>
      <c r="F98" s="10"/>
    </row>
    <row r="99" spans="1:6" x14ac:dyDescent="0.25">
      <c r="A99" s="3" t="str">
        <f>IF(Fond!H85="","",Fond!H85)</f>
        <v/>
      </c>
      <c r="B99" s="10" t="str">
        <f>IF(Fond!E89="","",(Fond!E89)&amp;" X "&amp;Fond!D89+16)</f>
        <v/>
      </c>
      <c r="C99" s="10"/>
      <c r="D99" s="3" t="str">
        <f>IF(Dos!H80="","",Dos!H80)</f>
        <v/>
      </c>
      <c r="E99" s="10" t="str">
        <f>IF(Dos!D80="","",(Dos!D80)&amp;" X "&amp;Dos!E80-16)</f>
        <v/>
      </c>
      <c r="F99" s="10"/>
    </row>
    <row r="100" spans="1:6" x14ac:dyDescent="0.25">
      <c r="A100" s="3" t="str">
        <f>IF(Fond!H86="","",Fond!H86)</f>
        <v/>
      </c>
      <c r="B100" s="10" t="str">
        <f>IF(Fond!E90="","",(Fond!E90)&amp;" X "&amp;Fond!D90+16)</f>
        <v/>
      </c>
      <c r="C100" s="10"/>
      <c r="D100" s="3" t="str">
        <f>IF(Dos!H81="","",Dos!H81)</f>
        <v/>
      </c>
      <c r="E100" s="10" t="str">
        <f>IF(Dos!D81="","",(Dos!D81)&amp;" X "&amp;Dos!E81-16)</f>
        <v/>
      </c>
      <c r="F100" s="10"/>
    </row>
    <row r="101" spans="1:6" x14ac:dyDescent="0.25">
      <c r="A101" s="3" t="str">
        <f>IF(Fond!H87="","",Fond!H87)</f>
        <v/>
      </c>
      <c r="B101" s="10" t="str">
        <f>IF(Fond!E91="","",(Fond!E91)&amp;" X "&amp;Fond!D91+16)</f>
        <v/>
      </c>
      <c r="C101" s="10"/>
      <c r="D101" s="3" t="str">
        <f>IF(Dos!H82="","",Dos!H82)</f>
        <v/>
      </c>
      <c r="E101" s="10" t="str">
        <f>IF(Dos!D82="","",(Dos!D82)&amp;" X "&amp;Dos!E82-16)</f>
        <v/>
      </c>
      <c r="F101" s="10"/>
    </row>
    <row r="102" spans="1:6" x14ac:dyDescent="0.25">
      <c r="A102" s="3" t="str">
        <f>IF(Fond!H88="","",Fond!H88)</f>
        <v/>
      </c>
      <c r="B102" s="10" t="str">
        <f>IF(Fond!E92="","",(Fond!E92)&amp;" X "&amp;Fond!D92+16)</f>
        <v/>
      </c>
      <c r="C102" s="10"/>
      <c r="D102" s="3" t="str">
        <f>IF(Dos!H83="","",Dos!H83)</f>
        <v/>
      </c>
      <c r="E102" s="10" t="str">
        <f>IF(Dos!D83="","",(Dos!D83)&amp;" X "&amp;Dos!E83-16)</f>
        <v/>
      </c>
      <c r="F102" s="10"/>
    </row>
    <row r="103" spans="1:6" x14ac:dyDescent="0.25">
      <c r="A103" s="3" t="str">
        <f>IF(Fond!H89="","",Fond!H89)</f>
        <v/>
      </c>
      <c r="B103" s="10" t="str">
        <f>IF(Fond!E93="","",(Fond!E93)&amp;" X "&amp;Fond!D93+16)</f>
        <v/>
      </c>
      <c r="C103" s="10"/>
      <c r="D103" s="3" t="str">
        <f>IF(Dos!H84="","",Dos!H84)</f>
        <v/>
      </c>
      <c r="E103" s="10" t="str">
        <f>IF(Dos!D84="","",(Dos!D84)&amp;" X "&amp;Dos!E84-16)</f>
        <v/>
      </c>
      <c r="F103" s="10"/>
    </row>
    <row r="104" spans="1:6" x14ac:dyDescent="0.25">
      <c r="A104" s="3" t="str">
        <f>IF(Fond!H90="","",Fond!H90)</f>
        <v/>
      </c>
      <c r="B104" s="10" t="str">
        <f>IF(Fond!E94="","",(Fond!E94)&amp;" X "&amp;Fond!D94+16)</f>
        <v/>
      </c>
      <c r="C104" s="10"/>
      <c r="D104" s="3" t="str">
        <f>IF(Dos!H85="","",Dos!H85)</f>
        <v/>
      </c>
      <c r="E104" s="10" t="str">
        <f>IF(Dos!D85="","",(Dos!D85)&amp;" X "&amp;Dos!E85-16)</f>
        <v/>
      </c>
      <c r="F104" s="10"/>
    </row>
    <row r="105" spans="1:6" x14ac:dyDescent="0.25">
      <c r="A105" s="3" t="str">
        <f>IF(Fond!H91="","",Fond!H91)</f>
        <v/>
      </c>
      <c r="B105" s="10" t="str">
        <f>IF(Fond!E95="","",(Fond!E95)&amp;" X "&amp;Fond!D95+16)</f>
        <v/>
      </c>
      <c r="C105" s="10"/>
      <c r="D105" s="3" t="str">
        <f>IF(Dos!H86="","",Dos!H86)</f>
        <v/>
      </c>
      <c r="E105" s="10" t="str">
        <f>IF(Dos!D86="","",(Dos!D86)&amp;" X "&amp;Dos!E86-16)</f>
        <v/>
      </c>
      <c r="F105" s="10"/>
    </row>
    <row r="106" spans="1:6" x14ac:dyDescent="0.25">
      <c r="B106" s="10"/>
      <c r="C106" s="10"/>
      <c r="E106" s="10"/>
      <c r="F106" s="10"/>
    </row>
    <row r="107" spans="1:6" x14ac:dyDescent="0.25">
      <c r="B107" s="10"/>
      <c r="C107" s="10"/>
      <c r="E107" s="10"/>
      <c r="F107" s="10"/>
    </row>
    <row r="108" spans="1:6" x14ac:dyDescent="0.25">
      <c r="B108" s="10"/>
      <c r="C108" s="10"/>
      <c r="E108" s="10"/>
      <c r="F108" s="10"/>
    </row>
    <row r="109" spans="1:6" x14ac:dyDescent="0.25">
      <c r="B109" s="10"/>
      <c r="C109" s="10"/>
      <c r="E109" s="10"/>
      <c r="F109" s="10"/>
    </row>
    <row r="110" spans="1:6" x14ac:dyDescent="0.25">
      <c r="B110" s="10"/>
      <c r="C110" s="10"/>
      <c r="E110" s="10"/>
      <c r="F110" s="10"/>
    </row>
    <row r="111" spans="1:6" x14ac:dyDescent="0.25">
      <c r="B111" s="10"/>
      <c r="C111" s="10"/>
      <c r="E111" s="10"/>
      <c r="F111" s="10"/>
    </row>
    <row r="112" spans="1:6" x14ac:dyDescent="0.25">
      <c r="B112" s="10"/>
      <c r="C112" s="10"/>
      <c r="E112" s="10"/>
      <c r="F112" s="10"/>
    </row>
    <row r="113" spans="2:6" x14ac:dyDescent="0.25">
      <c r="B113" s="10"/>
      <c r="C113" s="10"/>
      <c r="E113" s="10"/>
      <c r="F113" s="10"/>
    </row>
    <row r="114" spans="2:6" x14ac:dyDescent="0.25">
      <c r="B114" s="10"/>
      <c r="C114" s="10"/>
      <c r="E114" s="10"/>
      <c r="F114" s="10"/>
    </row>
    <row r="115" spans="2:6" x14ac:dyDescent="0.25">
      <c r="B115" s="10"/>
      <c r="C115" s="10"/>
      <c r="E115" s="10"/>
      <c r="F115" s="10"/>
    </row>
    <row r="116" spans="2:6" x14ac:dyDescent="0.25">
      <c r="B116" s="10"/>
      <c r="C116" s="10"/>
      <c r="E116" s="10"/>
      <c r="F116" s="10"/>
    </row>
    <row r="117" spans="2:6" x14ac:dyDescent="0.25">
      <c r="B117" s="10"/>
      <c r="C117" s="10"/>
      <c r="E117" s="10"/>
      <c r="F117" s="10"/>
    </row>
    <row r="118" spans="2:6" x14ac:dyDescent="0.25">
      <c r="B118" s="10"/>
      <c r="C118" s="10"/>
      <c r="E118" s="10"/>
      <c r="F118" s="10"/>
    </row>
    <row r="119" spans="2:6" x14ac:dyDescent="0.25">
      <c r="B119" s="10"/>
      <c r="C119" s="10"/>
      <c r="E119" s="10"/>
      <c r="F119" s="10"/>
    </row>
    <row r="120" spans="2:6" x14ac:dyDescent="0.25">
      <c r="B120" s="10"/>
      <c r="C120" s="10"/>
      <c r="E120" s="10"/>
      <c r="F120" s="10"/>
    </row>
    <row r="121" spans="2:6" x14ac:dyDescent="0.25">
      <c r="B121" s="10"/>
      <c r="C121" s="10"/>
      <c r="E121" s="10"/>
      <c r="F121" s="10"/>
    </row>
    <row r="122" spans="2:6" x14ac:dyDescent="0.25">
      <c r="B122" s="10"/>
      <c r="C122" s="10"/>
      <c r="E122" s="10"/>
      <c r="F122" s="10"/>
    </row>
    <row r="123" spans="2:6" x14ac:dyDescent="0.25">
      <c r="B123" s="10"/>
      <c r="C123" s="10"/>
      <c r="E123" s="10"/>
      <c r="F123" s="10"/>
    </row>
    <row r="124" spans="2:6" x14ac:dyDescent="0.25">
      <c r="B124" s="10"/>
      <c r="C124" s="10"/>
      <c r="E124" s="10"/>
      <c r="F124" s="10"/>
    </row>
    <row r="125" spans="2:6" x14ac:dyDescent="0.25">
      <c r="B125" s="10"/>
      <c r="C125" s="10"/>
      <c r="E125" s="10"/>
      <c r="F125" s="10"/>
    </row>
    <row r="126" spans="2:6" x14ac:dyDescent="0.25">
      <c r="B126" s="10"/>
      <c r="C126" s="10"/>
      <c r="E126" s="10"/>
      <c r="F126" s="10"/>
    </row>
    <row r="127" spans="2:6" x14ac:dyDescent="0.25">
      <c r="B127" s="10"/>
      <c r="C127" s="10"/>
      <c r="E127" s="10"/>
      <c r="F127" s="10"/>
    </row>
    <row r="128" spans="2:6" x14ac:dyDescent="0.25">
      <c r="B128" s="10"/>
      <c r="C128" s="10"/>
      <c r="E128" s="10"/>
      <c r="F128" s="10"/>
    </row>
    <row r="129" spans="2:6" x14ac:dyDescent="0.25">
      <c r="B129" s="10"/>
      <c r="C129" s="10"/>
      <c r="E129" s="10"/>
      <c r="F129" s="10"/>
    </row>
    <row r="130" spans="2:6" x14ac:dyDescent="0.25">
      <c r="B130" s="10"/>
      <c r="C130" s="10"/>
      <c r="E130" s="10"/>
      <c r="F130" s="10"/>
    </row>
    <row r="131" spans="2:6" x14ac:dyDescent="0.25">
      <c r="B131" s="10"/>
      <c r="C131" s="10"/>
      <c r="E131" s="10"/>
      <c r="F131" s="10"/>
    </row>
    <row r="132" spans="2:6" x14ac:dyDescent="0.25">
      <c r="B132" s="10"/>
      <c r="C132" s="10"/>
      <c r="E132" s="10"/>
      <c r="F132" s="10"/>
    </row>
    <row r="133" spans="2:6" x14ac:dyDescent="0.25">
      <c r="B133" s="10"/>
      <c r="C133" s="10"/>
      <c r="E133" s="10"/>
      <c r="F133" s="10"/>
    </row>
    <row r="134" spans="2:6" x14ac:dyDescent="0.25">
      <c r="B134" s="10"/>
      <c r="C134" s="10"/>
      <c r="E134" s="10"/>
      <c r="F134" s="10"/>
    </row>
    <row r="135" spans="2:6" x14ac:dyDescent="0.25">
      <c r="B135" s="10"/>
      <c r="C135" s="10"/>
      <c r="E135" s="10"/>
      <c r="F135" s="10"/>
    </row>
    <row r="136" spans="2:6" x14ac:dyDescent="0.25">
      <c r="B136" s="10"/>
      <c r="C136" s="10"/>
      <c r="E136" s="10"/>
      <c r="F136" s="10"/>
    </row>
    <row r="137" spans="2:6" x14ac:dyDescent="0.25">
      <c r="B137" s="10"/>
      <c r="C137" s="10"/>
      <c r="E137" s="10"/>
      <c r="F137" s="10"/>
    </row>
    <row r="138" spans="2:6" x14ac:dyDescent="0.25">
      <c r="B138" s="10"/>
      <c r="C138" s="10"/>
      <c r="E138" s="10"/>
      <c r="F138" s="10"/>
    </row>
    <row r="139" spans="2:6" x14ac:dyDescent="0.25">
      <c r="B139" s="10"/>
      <c r="C139" s="10"/>
      <c r="E139" s="10"/>
      <c r="F139" s="10"/>
    </row>
    <row r="140" spans="2:6" x14ac:dyDescent="0.25">
      <c r="B140" s="10"/>
      <c r="C140" s="10"/>
      <c r="E140" s="10"/>
      <c r="F140" s="10"/>
    </row>
    <row r="141" spans="2:6" x14ac:dyDescent="0.25">
      <c r="B141" s="10"/>
      <c r="C141" s="10"/>
      <c r="E141" s="10"/>
      <c r="F141" s="10"/>
    </row>
    <row r="142" spans="2:6" x14ac:dyDescent="0.25">
      <c r="B142" s="10"/>
      <c r="C142" s="10"/>
      <c r="E142" s="10"/>
      <c r="F142" s="10"/>
    </row>
    <row r="143" spans="2:6" x14ac:dyDescent="0.25">
      <c r="B143" s="10"/>
      <c r="C143" s="10"/>
      <c r="E143" s="10"/>
      <c r="F143" s="10"/>
    </row>
    <row r="144" spans="2:6" x14ac:dyDescent="0.25">
      <c r="B144" s="10"/>
      <c r="C144" s="10"/>
      <c r="E144" s="10"/>
      <c r="F144" s="10"/>
    </row>
    <row r="145" spans="2:6" x14ac:dyDescent="0.25">
      <c r="B145" s="10"/>
      <c r="C145" s="10"/>
      <c r="E145" s="10"/>
      <c r="F145" s="10"/>
    </row>
    <row r="146" spans="2:6" x14ac:dyDescent="0.25">
      <c r="E146" s="10"/>
      <c r="F146" s="10"/>
    </row>
    <row r="147" spans="2:6" x14ac:dyDescent="0.25">
      <c r="E147" s="10"/>
      <c r="F147" s="10"/>
    </row>
    <row r="148" spans="2:6" x14ac:dyDescent="0.25">
      <c r="E148" s="10"/>
      <c r="F148" s="10"/>
    </row>
    <row r="149" spans="2:6" x14ac:dyDescent="0.25">
      <c r="E149" s="10"/>
      <c r="F149" s="10"/>
    </row>
    <row r="150" spans="2:6" x14ac:dyDescent="0.25">
      <c r="E150" s="10"/>
      <c r="F150" s="10"/>
    </row>
    <row r="151" spans="2:6" x14ac:dyDescent="0.25">
      <c r="E151" s="10"/>
      <c r="F151" s="10"/>
    </row>
    <row r="152" spans="2:6" x14ac:dyDescent="0.25">
      <c r="E152" s="10"/>
      <c r="F152" s="10"/>
    </row>
    <row r="153" spans="2:6" x14ac:dyDescent="0.25">
      <c r="E153" s="10"/>
      <c r="F153" s="10"/>
    </row>
    <row r="154" spans="2:6" x14ac:dyDescent="0.25">
      <c r="E154" s="10"/>
      <c r="F154" s="10"/>
    </row>
    <row r="155" spans="2:6" x14ac:dyDescent="0.25">
      <c r="E155" s="10"/>
      <c r="F155" s="10"/>
    </row>
    <row r="156" spans="2:6" x14ac:dyDescent="0.25">
      <c r="E156" s="10"/>
      <c r="F156" s="10"/>
    </row>
    <row r="157" spans="2:6" x14ac:dyDescent="0.25">
      <c r="E157" s="10"/>
      <c r="F157" s="10"/>
    </row>
    <row r="158" spans="2:6" x14ac:dyDescent="0.25">
      <c r="E158" s="10"/>
      <c r="F158" s="10"/>
    </row>
    <row r="159" spans="2:6" x14ac:dyDescent="0.25">
      <c r="E159" s="10"/>
      <c r="F159" s="10"/>
    </row>
    <row r="160" spans="2:6" x14ac:dyDescent="0.25">
      <c r="E160" s="10"/>
      <c r="F160" s="10"/>
    </row>
    <row r="161" spans="5:6" x14ac:dyDescent="0.25">
      <c r="E161" s="10"/>
      <c r="F161" s="10"/>
    </row>
    <row r="162" spans="5:6" x14ac:dyDescent="0.25">
      <c r="E162" s="10"/>
      <c r="F162" s="10"/>
    </row>
    <row r="163" spans="5:6" x14ac:dyDescent="0.25">
      <c r="E163" s="10"/>
      <c r="F163" s="10"/>
    </row>
    <row r="164" spans="5:6" x14ac:dyDescent="0.25">
      <c r="E164" s="10"/>
      <c r="F164" s="10"/>
    </row>
    <row r="165" spans="5:6" x14ac:dyDescent="0.25">
      <c r="E165" s="10"/>
      <c r="F165" s="10"/>
    </row>
    <row r="166" spans="5:6" x14ac:dyDescent="0.25">
      <c r="E166" s="10"/>
      <c r="F166" s="10"/>
    </row>
    <row r="167" spans="5:6" x14ac:dyDescent="0.25">
      <c r="E167" s="10"/>
      <c r="F167" s="10"/>
    </row>
    <row r="168" spans="5:6" x14ac:dyDescent="0.25">
      <c r="E168" s="10"/>
      <c r="F168" s="10"/>
    </row>
    <row r="169" spans="5:6" x14ac:dyDescent="0.25">
      <c r="E169" s="10"/>
      <c r="F169" s="10"/>
    </row>
    <row r="170" spans="5:6" x14ac:dyDescent="0.25">
      <c r="E170" s="10"/>
      <c r="F170" s="10"/>
    </row>
    <row r="171" spans="5:6" x14ac:dyDescent="0.25">
      <c r="E171" s="10"/>
      <c r="F171" s="10"/>
    </row>
    <row r="172" spans="5:6" x14ac:dyDescent="0.25">
      <c r="E172" s="10"/>
      <c r="F172" s="10"/>
    </row>
    <row r="173" spans="5:6" x14ac:dyDescent="0.25">
      <c r="E173" s="10"/>
      <c r="F173" s="10"/>
    </row>
    <row r="174" spans="5:6" x14ac:dyDescent="0.25">
      <c r="E174" s="10"/>
      <c r="F174" s="10"/>
    </row>
    <row r="175" spans="5:6" x14ac:dyDescent="0.25">
      <c r="E175" s="10"/>
      <c r="F175" s="10"/>
    </row>
    <row r="176" spans="5:6" x14ac:dyDescent="0.25">
      <c r="E176" s="10"/>
      <c r="F176" s="10"/>
    </row>
    <row r="177" spans="5:6" x14ac:dyDescent="0.25">
      <c r="E177" s="10"/>
      <c r="F177" s="10"/>
    </row>
    <row r="178" spans="5:6" x14ac:dyDescent="0.25">
      <c r="E178" s="10"/>
      <c r="F178" s="10"/>
    </row>
    <row r="179" spans="5:6" x14ac:dyDescent="0.25">
      <c r="E179" s="10"/>
      <c r="F179" s="10"/>
    </row>
    <row r="180" spans="5:6" x14ac:dyDescent="0.25">
      <c r="E180" s="10"/>
      <c r="F180" s="10"/>
    </row>
  </sheetData>
  <mergeCells count="309">
    <mergeCell ref="B144:C144"/>
    <mergeCell ref="B145:C145"/>
    <mergeCell ref="E13:F13"/>
    <mergeCell ref="E14:F14"/>
    <mergeCell ref="E24:F24"/>
    <mergeCell ref="E25:F25"/>
    <mergeCell ref="E26:F26"/>
    <mergeCell ref="E27:F27"/>
    <mergeCell ref="E28:F28"/>
    <mergeCell ref="E29:F2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E177:F177"/>
    <mergeCell ref="E178:F178"/>
    <mergeCell ref="E179:F179"/>
    <mergeCell ref="E164:F164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52:F152"/>
    <mergeCell ref="E141:F141"/>
    <mergeCell ref="E142:F142"/>
    <mergeCell ref="B30:C30"/>
    <mergeCell ref="B31:C31"/>
    <mergeCell ref="E180:F180"/>
    <mergeCell ref="B12:C12"/>
    <mergeCell ref="B13:C13"/>
    <mergeCell ref="B14:C14"/>
    <mergeCell ref="B15:C15"/>
    <mergeCell ref="B16:C16"/>
    <mergeCell ref="B17:C17"/>
    <mergeCell ref="E171:F171"/>
    <mergeCell ref="E172:F172"/>
    <mergeCell ref="E173:F173"/>
    <mergeCell ref="E174:F174"/>
    <mergeCell ref="E175:F175"/>
    <mergeCell ref="E176:F176"/>
    <mergeCell ref="E165:F165"/>
    <mergeCell ref="E166:F166"/>
    <mergeCell ref="E167:F167"/>
    <mergeCell ref="E168:F168"/>
    <mergeCell ref="E169:F169"/>
    <mergeCell ref="E170:F170"/>
    <mergeCell ref="E159:F159"/>
    <mergeCell ref="E160:F160"/>
    <mergeCell ref="E161:F161"/>
    <mergeCell ref="E162:F162"/>
    <mergeCell ref="E163:F163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29:F129"/>
    <mergeCell ref="E130:F130"/>
    <mergeCell ref="E131:F131"/>
    <mergeCell ref="E132:F132"/>
    <mergeCell ref="E133:F133"/>
    <mergeCell ref="E134:F134"/>
    <mergeCell ref="E123:F123"/>
    <mergeCell ref="E124:F124"/>
    <mergeCell ref="E125:F125"/>
    <mergeCell ref="E126:F126"/>
    <mergeCell ref="E127:F127"/>
    <mergeCell ref="E128:F128"/>
    <mergeCell ref="E117:F117"/>
    <mergeCell ref="E118:F118"/>
    <mergeCell ref="E119:F119"/>
    <mergeCell ref="E120:F120"/>
    <mergeCell ref="E121:F121"/>
    <mergeCell ref="E122:F122"/>
    <mergeCell ref="E111:F111"/>
    <mergeCell ref="E112:F112"/>
    <mergeCell ref="E113:F113"/>
    <mergeCell ref="E114:F114"/>
    <mergeCell ref="E115:F115"/>
    <mergeCell ref="E116:F116"/>
    <mergeCell ref="E105:F105"/>
    <mergeCell ref="E106:F106"/>
    <mergeCell ref="E107:F107"/>
    <mergeCell ref="E108:F108"/>
    <mergeCell ref="E109:F109"/>
    <mergeCell ref="E110:F110"/>
    <mergeCell ref="E99:F99"/>
    <mergeCell ref="E100:F100"/>
    <mergeCell ref="E101:F101"/>
    <mergeCell ref="E102:F102"/>
    <mergeCell ref="E103:F103"/>
    <mergeCell ref="E104:F104"/>
    <mergeCell ref="E93:F93"/>
    <mergeCell ref="E94:F94"/>
    <mergeCell ref="E95:F95"/>
    <mergeCell ref="E96:F96"/>
    <mergeCell ref="E97:F97"/>
    <mergeCell ref="E98:F98"/>
    <mergeCell ref="E87:F87"/>
    <mergeCell ref="E88:F88"/>
    <mergeCell ref="E89:F89"/>
    <mergeCell ref="E90:F90"/>
    <mergeCell ref="E91:F91"/>
    <mergeCell ref="E92:F92"/>
    <mergeCell ref="E81:F81"/>
    <mergeCell ref="E82:F82"/>
    <mergeCell ref="E83:F83"/>
    <mergeCell ref="E84:F84"/>
    <mergeCell ref="E85:F85"/>
    <mergeCell ref="E86:F86"/>
    <mergeCell ref="E75:F75"/>
    <mergeCell ref="E76:F76"/>
    <mergeCell ref="E77:F77"/>
    <mergeCell ref="E78:F78"/>
    <mergeCell ref="E79:F79"/>
    <mergeCell ref="E80:F80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57:F57"/>
    <mergeCell ref="E58:F58"/>
    <mergeCell ref="E59:F59"/>
    <mergeCell ref="E60:F60"/>
    <mergeCell ref="E61:F61"/>
    <mergeCell ref="E62:F62"/>
    <mergeCell ref="E51:F51"/>
    <mergeCell ref="E52:F52"/>
    <mergeCell ref="E53:F53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41:F41"/>
    <mergeCell ref="E42:F42"/>
    <mergeCell ref="E43:F43"/>
    <mergeCell ref="E44:F44"/>
    <mergeCell ref="E39:F39"/>
    <mergeCell ref="E40:F40"/>
    <mergeCell ref="E30:F30"/>
    <mergeCell ref="E31:F31"/>
    <mergeCell ref="E32:F32"/>
    <mergeCell ref="E12:F12"/>
    <mergeCell ref="E33:F33"/>
    <mergeCell ref="E34:F34"/>
    <mergeCell ref="E35:F35"/>
    <mergeCell ref="E36:F36"/>
    <mergeCell ref="E37:F37"/>
    <mergeCell ref="E38:F38"/>
    <mergeCell ref="E20:F20"/>
    <mergeCell ref="E21:F21"/>
    <mergeCell ref="E22:F22"/>
    <mergeCell ref="E23:F23"/>
    <mergeCell ref="E10:F11"/>
    <mergeCell ref="D10:D11"/>
    <mergeCell ref="B10:C11"/>
    <mergeCell ref="A10:A11"/>
    <mergeCell ref="A1:F5"/>
    <mergeCell ref="A6:F9"/>
    <mergeCell ref="E18:F18"/>
    <mergeCell ref="E19:F19"/>
    <mergeCell ref="E15:F15"/>
    <mergeCell ref="E16:F16"/>
    <mergeCell ref="E17:F17"/>
    <mergeCell ref="B18:C18"/>
    <mergeCell ref="B19:C19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3A90-D2D1-45B9-8E10-04D939B8A914}">
  <dimension ref="A1:V20"/>
  <sheetViews>
    <sheetView tabSelected="1" workbookViewId="0">
      <selection activeCell="C4" sqref="C4:V20"/>
    </sheetView>
  </sheetViews>
  <sheetFormatPr baseColWidth="10" defaultRowHeight="15" x14ac:dyDescent="0.25"/>
  <cols>
    <col min="1" max="1" width="11.140625" customWidth="1"/>
    <col min="2" max="2" width="16.5703125" customWidth="1"/>
    <col min="3" max="3" width="22.140625" bestFit="1" customWidth="1"/>
    <col min="4" max="4" width="14.42578125" bestFit="1" customWidth="1"/>
    <col min="5" max="11" width="11.140625" bestFit="1" customWidth="1"/>
    <col min="12" max="12" width="12.140625" bestFit="1" customWidth="1"/>
    <col min="13" max="13" width="14.28515625" bestFit="1" customWidth="1"/>
    <col min="14" max="16" width="15.5703125" bestFit="1" customWidth="1"/>
    <col min="17" max="17" width="18.7109375" bestFit="1" customWidth="1"/>
    <col min="18" max="21" width="12.140625" bestFit="1" customWidth="1"/>
    <col min="22" max="22" width="76.42578125" bestFit="1" customWidth="1"/>
    <col min="23" max="23" width="12.140625" bestFit="1" customWidth="1"/>
  </cols>
  <sheetData>
    <row r="1" spans="1:22" x14ac:dyDescent="0.25">
      <c r="A1" t="s">
        <v>2</v>
      </c>
      <c r="C1" s="24" t="s">
        <v>2</v>
      </c>
    </row>
    <row r="2" spans="1:22" x14ac:dyDescent="0.25">
      <c r="A2" t="s">
        <v>20</v>
      </c>
      <c r="C2" s="1" t="s">
        <v>67</v>
      </c>
      <c r="D2" s="23" t="s">
        <v>299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22" x14ac:dyDescent="0.25">
      <c r="A3" t="s">
        <v>67</v>
      </c>
    </row>
    <row r="4" spans="1:22" x14ac:dyDescent="0.25">
      <c r="A4" t="s">
        <v>121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t="s">
        <v>30</v>
      </c>
      <c r="C5" t="s">
        <v>116</v>
      </c>
      <c r="D5" t="s">
        <v>24</v>
      </c>
      <c r="E5" t="s">
        <v>67</v>
      </c>
      <c r="F5">
        <v>760</v>
      </c>
      <c r="G5">
        <v>590</v>
      </c>
      <c r="H5">
        <v>19</v>
      </c>
      <c r="I5">
        <v>1</v>
      </c>
      <c r="J5">
        <v>1</v>
      </c>
      <c r="K5" t="s">
        <v>21</v>
      </c>
      <c r="L5" t="s">
        <v>22</v>
      </c>
      <c r="M5" t="s">
        <v>23</v>
      </c>
      <c r="N5" t="s">
        <v>26</v>
      </c>
      <c r="O5" t="s">
        <v>26</v>
      </c>
      <c r="P5" t="s">
        <v>26</v>
      </c>
      <c r="Q5" t="s">
        <v>25</v>
      </c>
      <c r="R5" t="s">
        <v>20</v>
      </c>
      <c r="S5" t="s">
        <v>20</v>
      </c>
      <c r="T5" t="s">
        <v>20</v>
      </c>
      <c r="U5" t="s">
        <v>67</v>
      </c>
      <c r="V5" t="s">
        <v>117</v>
      </c>
    </row>
    <row r="6" spans="1:22" x14ac:dyDescent="0.25">
      <c r="A6" t="s">
        <v>62</v>
      </c>
      <c r="C6" t="s">
        <v>118</v>
      </c>
      <c r="D6" t="s">
        <v>24</v>
      </c>
      <c r="E6" t="s">
        <v>67</v>
      </c>
      <c r="F6">
        <v>760</v>
      </c>
      <c r="G6">
        <v>608</v>
      </c>
      <c r="H6">
        <v>19</v>
      </c>
      <c r="I6">
        <v>1</v>
      </c>
      <c r="J6">
        <v>1</v>
      </c>
      <c r="K6" t="s">
        <v>21</v>
      </c>
      <c r="L6" t="s">
        <v>22</v>
      </c>
      <c r="M6" t="s">
        <v>23</v>
      </c>
      <c r="N6" t="s">
        <v>26</v>
      </c>
      <c r="O6" t="s">
        <v>26</v>
      </c>
      <c r="P6" t="s">
        <v>26</v>
      </c>
      <c r="Q6" t="s">
        <v>25</v>
      </c>
      <c r="R6" t="s">
        <v>20</v>
      </c>
      <c r="S6" t="s">
        <v>20</v>
      </c>
      <c r="T6" t="s">
        <v>20</v>
      </c>
      <c r="U6" t="s">
        <v>67</v>
      </c>
      <c r="V6" t="s">
        <v>117</v>
      </c>
    </row>
    <row r="7" spans="1:22" x14ac:dyDescent="0.25">
      <c r="A7" t="s">
        <v>130</v>
      </c>
      <c r="C7" t="s">
        <v>127</v>
      </c>
      <c r="D7" t="s">
        <v>24</v>
      </c>
      <c r="E7" t="s">
        <v>67</v>
      </c>
      <c r="F7">
        <v>760</v>
      </c>
      <c r="G7">
        <v>590</v>
      </c>
      <c r="H7">
        <v>19</v>
      </c>
      <c r="I7">
        <v>1</v>
      </c>
      <c r="J7">
        <v>1</v>
      </c>
      <c r="K7" t="s">
        <v>21</v>
      </c>
      <c r="L7" t="s">
        <v>22</v>
      </c>
      <c r="M7" t="s">
        <v>23</v>
      </c>
      <c r="N7" t="s">
        <v>26</v>
      </c>
      <c r="O7" t="s">
        <v>26</v>
      </c>
      <c r="P7" t="s">
        <v>26</v>
      </c>
      <c r="Q7" t="s">
        <v>25</v>
      </c>
      <c r="R7" t="s">
        <v>20</v>
      </c>
      <c r="S7" t="s">
        <v>20</v>
      </c>
      <c r="T7" t="s">
        <v>20</v>
      </c>
      <c r="U7" t="s">
        <v>67</v>
      </c>
      <c r="V7" t="s">
        <v>117</v>
      </c>
    </row>
    <row r="8" spans="1:22" x14ac:dyDescent="0.25">
      <c r="A8" t="s">
        <v>107</v>
      </c>
      <c r="C8" t="s">
        <v>134</v>
      </c>
      <c r="D8" t="s">
        <v>27</v>
      </c>
      <c r="E8" t="s">
        <v>67</v>
      </c>
      <c r="F8">
        <v>760</v>
      </c>
      <c r="G8">
        <v>590</v>
      </c>
      <c r="H8">
        <v>19</v>
      </c>
      <c r="I8">
        <v>1</v>
      </c>
      <c r="J8">
        <v>1</v>
      </c>
      <c r="K8" t="s">
        <v>21</v>
      </c>
      <c r="L8" t="s">
        <v>22</v>
      </c>
      <c r="M8" t="s">
        <v>23</v>
      </c>
      <c r="N8" t="s">
        <v>26</v>
      </c>
      <c r="O8" t="s">
        <v>26</v>
      </c>
      <c r="P8" t="s">
        <v>26</v>
      </c>
      <c r="Q8" t="s">
        <v>25</v>
      </c>
      <c r="R8" t="s">
        <v>20</v>
      </c>
      <c r="S8" t="s">
        <v>20</v>
      </c>
      <c r="T8" t="s">
        <v>20</v>
      </c>
      <c r="U8" t="s">
        <v>67</v>
      </c>
      <c r="V8" t="s">
        <v>135</v>
      </c>
    </row>
    <row r="9" spans="1:22" x14ac:dyDescent="0.25">
      <c r="A9" t="s">
        <v>83</v>
      </c>
      <c r="C9" t="s">
        <v>136</v>
      </c>
      <c r="D9" t="s">
        <v>27</v>
      </c>
      <c r="E9" t="s">
        <v>67</v>
      </c>
      <c r="F9">
        <v>760</v>
      </c>
      <c r="G9">
        <v>590</v>
      </c>
      <c r="H9">
        <v>19</v>
      </c>
      <c r="I9">
        <v>1</v>
      </c>
      <c r="J9">
        <v>1</v>
      </c>
      <c r="K9" t="s">
        <v>21</v>
      </c>
      <c r="L9" t="s">
        <v>22</v>
      </c>
      <c r="M9" t="s">
        <v>23</v>
      </c>
      <c r="N9" t="s">
        <v>26</v>
      </c>
      <c r="O9" t="s">
        <v>26</v>
      </c>
      <c r="P9" t="s">
        <v>26</v>
      </c>
      <c r="Q9" t="s">
        <v>25</v>
      </c>
      <c r="R9" t="s">
        <v>20</v>
      </c>
      <c r="S9" t="s">
        <v>20</v>
      </c>
      <c r="T9" t="s">
        <v>20</v>
      </c>
      <c r="U9" t="s">
        <v>67</v>
      </c>
      <c r="V9" t="s">
        <v>135</v>
      </c>
    </row>
    <row r="10" spans="1:22" x14ac:dyDescent="0.25">
      <c r="C10" t="s">
        <v>137</v>
      </c>
      <c r="D10" t="s">
        <v>27</v>
      </c>
      <c r="E10" t="s">
        <v>67</v>
      </c>
      <c r="F10">
        <v>760</v>
      </c>
      <c r="G10">
        <v>608</v>
      </c>
      <c r="H10">
        <v>19</v>
      </c>
      <c r="I10">
        <v>1</v>
      </c>
      <c r="J10">
        <v>1</v>
      </c>
      <c r="K10" t="s">
        <v>21</v>
      </c>
      <c r="L10" t="s">
        <v>22</v>
      </c>
      <c r="M10" t="s">
        <v>23</v>
      </c>
      <c r="N10" t="s">
        <v>26</v>
      </c>
      <c r="O10" t="s">
        <v>26</v>
      </c>
      <c r="P10" t="s">
        <v>26</v>
      </c>
      <c r="Q10" t="s">
        <v>25</v>
      </c>
      <c r="R10" t="s">
        <v>20</v>
      </c>
      <c r="S10" t="s">
        <v>20</v>
      </c>
      <c r="T10" t="s">
        <v>20</v>
      </c>
      <c r="U10" t="s">
        <v>67</v>
      </c>
      <c r="V10" t="s">
        <v>135</v>
      </c>
    </row>
    <row r="11" spans="1:22" x14ac:dyDescent="0.25">
      <c r="C11" t="s">
        <v>156</v>
      </c>
      <c r="D11" t="s">
        <v>28</v>
      </c>
      <c r="E11" t="s">
        <v>67</v>
      </c>
      <c r="F11">
        <v>162</v>
      </c>
      <c r="G11">
        <v>570</v>
      </c>
      <c r="H11">
        <v>19</v>
      </c>
      <c r="I11">
        <v>1</v>
      </c>
      <c r="J11">
        <v>1</v>
      </c>
      <c r="K11" t="s">
        <v>21</v>
      </c>
      <c r="L11" t="s">
        <v>22</v>
      </c>
      <c r="M11" t="s">
        <v>23</v>
      </c>
      <c r="N11" t="s">
        <v>20</v>
      </c>
      <c r="O11" t="s">
        <v>26</v>
      </c>
      <c r="P11" t="s">
        <v>20</v>
      </c>
      <c r="Q11" t="s">
        <v>25</v>
      </c>
      <c r="R11" t="s">
        <v>20</v>
      </c>
      <c r="S11" t="s">
        <v>20</v>
      </c>
      <c r="T11" t="s">
        <v>20</v>
      </c>
      <c r="U11" t="s">
        <v>67</v>
      </c>
      <c r="V11" t="s">
        <v>158</v>
      </c>
    </row>
    <row r="12" spans="1:22" x14ac:dyDescent="0.25">
      <c r="C12" t="s">
        <v>165</v>
      </c>
      <c r="D12" t="s">
        <v>28</v>
      </c>
      <c r="E12" t="s">
        <v>67</v>
      </c>
      <c r="F12">
        <v>1162</v>
      </c>
      <c r="G12">
        <v>570</v>
      </c>
      <c r="H12">
        <v>19</v>
      </c>
      <c r="I12">
        <v>1</v>
      </c>
      <c r="J12">
        <v>1</v>
      </c>
      <c r="K12" t="s">
        <v>21</v>
      </c>
      <c r="L12" t="s">
        <v>22</v>
      </c>
      <c r="M12" t="s">
        <v>23</v>
      </c>
      <c r="N12" t="s">
        <v>20</v>
      </c>
      <c r="O12" t="s">
        <v>26</v>
      </c>
      <c r="P12" t="s">
        <v>20</v>
      </c>
      <c r="Q12" t="s">
        <v>25</v>
      </c>
      <c r="R12" t="s">
        <v>20</v>
      </c>
      <c r="S12" t="s">
        <v>20</v>
      </c>
      <c r="T12" t="s">
        <v>20</v>
      </c>
      <c r="U12" t="s">
        <v>67</v>
      </c>
      <c r="V12" t="s">
        <v>158</v>
      </c>
    </row>
    <row r="13" spans="1:22" x14ac:dyDescent="0.25">
      <c r="C13" t="s">
        <v>167</v>
      </c>
      <c r="D13" t="s">
        <v>28</v>
      </c>
      <c r="E13" t="s">
        <v>67</v>
      </c>
      <c r="F13">
        <v>162</v>
      </c>
      <c r="G13">
        <v>588</v>
      </c>
      <c r="H13">
        <v>19</v>
      </c>
      <c r="I13">
        <v>1</v>
      </c>
      <c r="J13">
        <v>1</v>
      </c>
      <c r="K13" t="s">
        <v>21</v>
      </c>
      <c r="L13" t="s">
        <v>22</v>
      </c>
      <c r="M13" t="s">
        <v>23</v>
      </c>
      <c r="N13" t="s">
        <v>20</v>
      </c>
      <c r="O13" t="s">
        <v>26</v>
      </c>
      <c r="P13" t="s">
        <v>20</v>
      </c>
      <c r="Q13" t="s">
        <v>25</v>
      </c>
      <c r="R13" t="s">
        <v>20</v>
      </c>
      <c r="S13" t="s">
        <v>20</v>
      </c>
      <c r="T13" t="s">
        <v>20</v>
      </c>
      <c r="U13" t="s">
        <v>67</v>
      </c>
      <c r="V13" t="s">
        <v>158</v>
      </c>
    </row>
    <row r="14" spans="1:22" x14ac:dyDescent="0.25">
      <c r="C14" t="s">
        <v>174</v>
      </c>
      <c r="D14" t="s">
        <v>29</v>
      </c>
      <c r="E14" t="s">
        <v>67</v>
      </c>
      <c r="F14">
        <v>162</v>
      </c>
      <c r="G14">
        <v>570</v>
      </c>
      <c r="H14">
        <v>19</v>
      </c>
      <c r="I14">
        <v>1</v>
      </c>
      <c r="J14">
        <v>1</v>
      </c>
      <c r="K14" t="s">
        <v>21</v>
      </c>
      <c r="L14" t="s">
        <v>22</v>
      </c>
      <c r="M14" t="s">
        <v>23</v>
      </c>
      <c r="N14" t="s">
        <v>20</v>
      </c>
      <c r="O14" t="s">
        <v>26</v>
      </c>
      <c r="P14" t="s">
        <v>20</v>
      </c>
      <c r="Q14" t="s">
        <v>25</v>
      </c>
      <c r="R14" t="s">
        <v>20</v>
      </c>
      <c r="S14" t="s">
        <v>20</v>
      </c>
      <c r="T14" t="s">
        <v>20</v>
      </c>
      <c r="U14" t="s">
        <v>67</v>
      </c>
      <c r="V14" t="s">
        <v>175</v>
      </c>
    </row>
    <row r="15" spans="1:22" x14ac:dyDescent="0.25">
      <c r="C15" t="s">
        <v>176</v>
      </c>
      <c r="D15" t="s">
        <v>29</v>
      </c>
      <c r="E15" t="s">
        <v>67</v>
      </c>
      <c r="F15">
        <v>1162</v>
      </c>
      <c r="G15">
        <v>570</v>
      </c>
      <c r="H15">
        <v>19</v>
      </c>
      <c r="I15">
        <v>1</v>
      </c>
      <c r="J15">
        <v>1</v>
      </c>
      <c r="K15" t="s">
        <v>21</v>
      </c>
      <c r="L15" t="s">
        <v>22</v>
      </c>
      <c r="M15" t="s">
        <v>23</v>
      </c>
      <c r="N15" t="s">
        <v>20</v>
      </c>
      <c r="O15" t="s">
        <v>26</v>
      </c>
      <c r="P15" t="s">
        <v>20</v>
      </c>
      <c r="Q15" t="s">
        <v>25</v>
      </c>
      <c r="R15" t="s">
        <v>20</v>
      </c>
      <c r="S15" t="s">
        <v>20</v>
      </c>
      <c r="T15" t="s">
        <v>20</v>
      </c>
      <c r="U15" t="s">
        <v>67</v>
      </c>
      <c r="V15" t="s">
        <v>175</v>
      </c>
    </row>
    <row r="16" spans="1:22" x14ac:dyDescent="0.25">
      <c r="C16" t="s">
        <v>177</v>
      </c>
      <c r="D16" t="s">
        <v>31</v>
      </c>
      <c r="E16" t="s">
        <v>67</v>
      </c>
      <c r="F16">
        <v>1111</v>
      </c>
      <c r="G16">
        <v>83</v>
      </c>
      <c r="H16">
        <v>16</v>
      </c>
      <c r="I16">
        <v>0</v>
      </c>
      <c r="J16">
        <v>1</v>
      </c>
      <c r="K16" t="s">
        <v>21</v>
      </c>
      <c r="L16" t="s">
        <v>22</v>
      </c>
      <c r="M16" t="s">
        <v>36</v>
      </c>
      <c r="N16" t="s">
        <v>20</v>
      </c>
      <c r="O16" t="s">
        <v>20</v>
      </c>
      <c r="P16" t="s">
        <v>20</v>
      </c>
      <c r="Q16" t="s">
        <v>68</v>
      </c>
      <c r="R16" t="s">
        <v>20</v>
      </c>
      <c r="S16" t="s">
        <v>20</v>
      </c>
      <c r="T16" t="s">
        <v>20</v>
      </c>
      <c r="U16" t="s">
        <v>67</v>
      </c>
      <c r="V16" t="s">
        <v>179</v>
      </c>
    </row>
    <row r="17" spans="3:22" x14ac:dyDescent="0.25">
      <c r="C17" t="s">
        <v>190</v>
      </c>
      <c r="D17" t="s">
        <v>31</v>
      </c>
      <c r="E17" t="s">
        <v>67</v>
      </c>
      <c r="F17">
        <v>1111</v>
      </c>
      <c r="G17">
        <v>184</v>
      </c>
      <c r="H17">
        <v>16</v>
      </c>
      <c r="I17">
        <v>0</v>
      </c>
      <c r="J17">
        <v>2</v>
      </c>
      <c r="K17" t="s">
        <v>21</v>
      </c>
      <c r="L17" t="s">
        <v>22</v>
      </c>
      <c r="M17" t="s">
        <v>36</v>
      </c>
      <c r="N17" t="s">
        <v>20</v>
      </c>
      <c r="O17" t="s">
        <v>20</v>
      </c>
      <c r="P17" t="s">
        <v>20</v>
      </c>
      <c r="Q17" t="s">
        <v>68</v>
      </c>
      <c r="R17" t="s">
        <v>20</v>
      </c>
      <c r="S17" t="s">
        <v>20</v>
      </c>
      <c r="T17" t="s">
        <v>20</v>
      </c>
      <c r="U17" t="s">
        <v>67</v>
      </c>
      <c r="V17" t="s">
        <v>179</v>
      </c>
    </row>
    <row r="18" spans="3:22" x14ac:dyDescent="0.25">
      <c r="C18" t="s">
        <v>215</v>
      </c>
      <c r="D18" t="s">
        <v>32</v>
      </c>
      <c r="E18" t="s">
        <v>67</v>
      </c>
      <c r="F18">
        <v>1238</v>
      </c>
      <c r="G18">
        <v>156</v>
      </c>
      <c r="H18">
        <v>19</v>
      </c>
      <c r="I18">
        <v>1</v>
      </c>
      <c r="J18">
        <v>1</v>
      </c>
      <c r="K18" t="s">
        <v>21</v>
      </c>
      <c r="L18" t="s">
        <v>22</v>
      </c>
      <c r="M18" t="s">
        <v>33</v>
      </c>
      <c r="N18" t="s">
        <v>34</v>
      </c>
      <c r="O18" t="s">
        <v>34</v>
      </c>
      <c r="P18" t="s">
        <v>34</v>
      </c>
      <c r="Q18" t="s">
        <v>34</v>
      </c>
      <c r="R18" t="s">
        <v>20</v>
      </c>
      <c r="S18" t="s">
        <v>20</v>
      </c>
      <c r="T18" t="s">
        <v>20</v>
      </c>
      <c r="U18" t="s">
        <v>67</v>
      </c>
      <c r="V18" t="s">
        <v>216</v>
      </c>
    </row>
    <row r="19" spans="3:22" x14ac:dyDescent="0.25">
      <c r="C19" t="s">
        <v>224</v>
      </c>
      <c r="D19" t="s">
        <v>32</v>
      </c>
      <c r="E19" t="s">
        <v>67</v>
      </c>
      <c r="F19">
        <v>1238</v>
      </c>
      <c r="G19">
        <v>296</v>
      </c>
      <c r="H19">
        <v>19</v>
      </c>
      <c r="I19">
        <v>1</v>
      </c>
      <c r="J19">
        <v>1</v>
      </c>
      <c r="K19" t="s">
        <v>21</v>
      </c>
      <c r="L19" t="s">
        <v>22</v>
      </c>
      <c r="M19" t="s">
        <v>33</v>
      </c>
      <c r="N19" t="s">
        <v>34</v>
      </c>
      <c r="O19" t="s">
        <v>34</v>
      </c>
      <c r="P19" t="s">
        <v>34</v>
      </c>
      <c r="Q19" t="s">
        <v>34</v>
      </c>
      <c r="R19" t="s">
        <v>20</v>
      </c>
      <c r="S19" t="s">
        <v>20</v>
      </c>
      <c r="T19" t="s">
        <v>20</v>
      </c>
      <c r="U19" t="s">
        <v>67</v>
      </c>
      <c r="V19" t="s">
        <v>216</v>
      </c>
    </row>
    <row r="20" spans="3:22" x14ac:dyDescent="0.25">
      <c r="C20" t="s">
        <v>226</v>
      </c>
      <c r="D20" t="s">
        <v>32</v>
      </c>
      <c r="E20" t="s">
        <v>67</v>
      </c>
      <c r="F20">
        <v>1238</v>
      </c>
      <c r="G20">
        <v>296</v>
      </c>
      <c r="H20">
        <v>19</v>
      </c>
      <c r="I20">
        <v>1</v>
      </c>
      <c r="J20">
        <v>1</v>
      </c>
      <c r="K20" t="s">
        <v>21</v>
      </c>
      <c r="L20" t="s">
        <v>22</v>
      </c>
      <c r="M20" t="s">
        <v>33</v>
      </c>
      <c r="N20" t="s">
        <v>34</v>
      </c>
      <c r="O20" t="s">
        <v>34</v>
      </c>
      <c r="P20" t="s">
        <v>34</v>
      </c>
      <c r="Q20" t="s">
        <v>34</v>
      </c>
      <c r="R20" t="s">
        <v>20</v>
      </c>
      <c r="S20" t="s">
        <v>20</v>
      </c>
      <c r="T20" t="s">
        <v>20</v>
      </c>
      <c r="U20" t="s">
        <v>67</v>
      </c>
      <c r="V20" t="s">
        <v>216</v>
      </c>
    </row>
  </sheetData>
  <mergeCells count="1">
    <mergeCell ref="D2:O2"/>
  </mergeCells>
  <phoneticPr fontId="6" type="noConversion"/>
  <dataValidations count="2">
    <dataValidation type="list" allowBlank="1" showInputMessage="1" showErrorMessage="1" sqref="C3" xr:uid="{83A392A2-705D-4CEC-8FE1-78B97EDED400}">
      <formula1>"Meuble1"</formula1>
    </dataValidation>
    <dataValidation type="list" allowBlank="1" showInputMessage="1" showErrorMessage="1" sqref="C2" xr:uid="{A6B60338-0137-48EE-B4DA-C6188EE6046F}">
      <formula1>$A$1:$A$9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7ED24F-988A-4E41-A12F-2BC2485E9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Base</vt:lpstr>
      <vt:lpstr>Donnee</vt:lpstr>
      <vt:lpstr>Fond</vt:lpstr>
      <vt:lpstr>Dos</vt:lpstr>
      <vt:lpstr>Feuille Tiroirs</vt:lpstr>
      <vt:lpstr>Feuil4</vt:lpstr>
      <vt:lpstr>SOURCE</vt:lpstr>
      <vt:lpstr>TMeuble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2023-09-17T20:15:08Z</cp:lastPrinted>
  <dcterms:created xsi:type="dcterms:W3CDTF">2023-09-17T16:26:41Z</dcterms:created>
  <dcterms:modified xsi:type="dcterms:W3CDTF">2023-09-21T07:33:48Z</dcterms:modified>
</cp:coreProperties>
</file>