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thD\Downloads\"/>
    </mc:Choice>
  </mc:AlternateContent>
  <xr:revisionPtr revIDLastSave="0" documentId="13_ncr:1_{211970A0-71A1-4ECC-8F64-859878416412}" xr6:coauthVersionLast="47" xr6:coauthVersionMax="47" xr10:uidLastSave="{00000000-0000-0000-0000-000000000000}"/>
  <bookViews>
    <workbookView xWindow="-120" yWindow="-120" windowWidth="29040" windowHeight="15720" activeTab="1" xr2:uid="{B5E43B3F-6F57-4334-881A-DBD2A69FC0D2}"/>
  </bookViews>
  <sheets>
    <sheet name="2024" sheetId="1" r:id="rId1"/>
    <sheet name="bila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9" i="2"/>
  <c r="F10" i="2"/>
  <c r="F11" i="2"/>
  <c r="F12" i="2"/>
  <c r="F13" i="2"/>
  <c r="F2" i="2"/>
  <c r="E3" i="2" a="1"/>
  <c r="E3" i="2"/>
  <c r="E4" i="2" a="1"/>
  <c r="E4" i="2"/>
  <c r="E5" i="2" a="1"/>
  <c r="E5" i="2"/>
  <c r="E6" i="2" a="1"/>
  <c r="E6" i="2"/>
  <c r="E7" i="2" a="1"/>
  <c r="E7" i="2"/>
  <c r="E8" i="2" a="1"/>
  <c r="E8" i="2"/>
  <c r="E9" i="2" a="1"/>
  <c r="E9" i="2"/>
  <c r="E10" i="2" a="1"/>
  <c r="E10" i="2"/>
  <c r="E11" i="2" a="1"/>
  <c r="E11" i="2"/>
  <c r="E12" i="2" a="1"/>
  <c r="E12" i="2"/>
  <c r="E13" i="2" a="1"/>
  <c r="E13" i="2"/>
  <c r="E2" i="2" a="1"/>
  <c r="E2" i="2" s="1"/>
  <c r="D3" i="2" a="1"/>
  <c r="D3" i="2" s="1"/>
  <c r="D4" i="2" a="1"/>
  <c r="D4" i="2"/>
  <c r="D5" i="2" a="1"/>
  <c r="D5" i="2"/>
  <c r="D6" i="2" a="1"/>
  <c r="D6" i="2"/>
  <c r="D7" i="2" a="1"/>
  <c r="D7" i="2" s="1"/>
  <c r="D8" i="2" a="1"/>
  <c r="D8" i="2"/>
  <c r="D9" i="2" a="1"/>
  <c r="D9" i="2"/>
  <c r="D10" i="2" a="1"/>
  <c r="D10" i="2" s="1"/>
  <c r="D11" i="2" a="1"/>
  <c r="D11" i="2" s="1"/>
  <c r="D12" i="2" a="1"/>
  <c r="D12" i="2" s="1"/>
  <c r="D13" i="2" a="1"/>
  <c r="D13" i="2" s="1"/>
  <c r="D2" i="2" a="1"/>
  <c r="D2" i="2" s="1"/>
  <c r="C3" i="2" a="1"/>
  <c r="C3" i="2"/>
  <c r="C4" i="2" a="1"/>
  <c r="C4" i="2"/>
  <c r="C5" i="2" a="1"/>
  <c r="C5" i="2"/>
  <c r="C6" i="2" a="1"/>
  <c r="C6" i="2"/>
  <c r="C7" i="2" a="1"/>
  <c r="C7" i="2"/>
  <c r="C8" i="2" a="1"/>
  <c r="C8" i="2"/>
  <c r="C9" i="2" a="1"/>
  <c r="C9" i="2"/>
  <c r="C10" i="2" a="1"/>
  <c r="C10" i="2"/>
  <c r="C11" i="2" a="1"/>
  <c r="C11" i="2"/>
  <c r="C12" i="2" a="1"/>
  <c r="C12" i="2"/>
  <c r="C13" i="2" a="1"/>
  <c r="C13" i="2"/>
  <c r="C2" i="2" a="1"/>
  <c r="C2" i="2" s="1"/>
  <c r="B4" i="2"/>
  <c r="B5" i="2"/>
  <c r="B6" i="2"/>
  <c r="B7" i="2"/>
  <c r="B8" i="2"/>
  <c r="B9" i="2"/>
  <c r="B10" i="2"/>
  <c r="B11" i="2"/>
  <c r="B12" i="2"/>
  <c r="B13" i="2"/>
  <c r="B3" i="2"/>
  <c r="B2" i="2"/>
  <c r="M23" i="1"/>
  <c r="L23" i="1"/>
  <c r="K23" i="1"/>
  <c r="J23" i="1"/>
  <c r="I23" i="1"/>
  <c r="H23" i="1"/>
  <c r="G23" i="1"/>
  <c r="F23" i="1"/>
  <c r="E23" i="1"/>
  <c r="D23" i="1"/>
  <c r="C23" i="1"/>
  <c r="B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N6" i="1"/>
  <c r="N5" i="1"/>
  <c r="N4" i="1"/>
  <c r="N3" i="1"/>
  <c r="N2" i="1"/>
  <c r="N23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<sst xmlns="http://schemas.openxmlformats.org/spreadsheetml/2006/main" count="30" uniqueCount="30">
  <si>
    <t>TOTAL</t>
  </si>
  <si>
    <t>Action 1</t>
  </si>
  <si>
    <t>Action 2</t>
  </si>
  <si>
    <t>Action 3</t>
  </si>
  <si>
    <t>Action 4</t>
  </si>
  <si>
    <t>Action 5</t>
  </si>
  <si>
    <t>Action 6</t>
  </si>
  <si>
    <t>Action 7</t>
  </si>
  <si>
    <t>Action 8</t>
  </si>
  <si>
    <t>Action 9</t>
  </si>
  <si>
    <t>Action 10</t>
  </si>
  <si>
    <t>Action 11</t>
  </si>
  <si>
    <t>Action 12</t>
  </si>
  <si>
    <t>Action 13</t>
  </si>
  <si>
    <t>Action 14</t>
  </si>
  <si>
    <t>Action 15</t>
  </si>
  <si>
    <t>Action 16</t>
  </si>
  <si>
    <t>Action 17</t>
  </si>
  <si>
    <t>Action 18</t>
  </si>
  <si>
    <t>Action 19</t>
  </si>
  <si>
    <t>Action 20</t>
  </si>
  <si>
    <t>Action 21</t>
  </si>
  <si>
    <t xml:space="preserve">Date </t>
  </si>
  <si>
    <t>Action</t>
  </si>
  <si>
    <t>Total</t>
  </si>
  <si>
    <t>Méthode 1</t>
  </si>
  <si>
    <t>Méthode 2</t>
  </si>
  <si>
    <t>Méthode 3</t>
  </si>
  <si>
    <t>Méthode 4</t>
  </si>
  <si>
    <t>Méthode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</si>
</sst>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7" fontId="1" fillId="2" borderId="2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left" vertical="center"/>
    </xf>
    <xf numFmtId="164" fontId="2" fillId="4" borderId="1" xfId="0" applyNumberFormat="1" applyFont="1" applyFill="1" applyBorder="1" applyAlignment="1">
      <alignment horizontal="center" vertical="center"/>
    </xf>
    <xf numFmtId="164" fontId="3" fillId="4" borderId="1" xfId="0" applyNumberFormat="1" applyFont="1" applyFill="1" applyBorder="1" applyAlignment="1">
      <alignment horizontal="center" vertical="center"/>
    </xf>
    <xf numFmtId="0" fontId="0" fillId="6" borderId="0" xfId="0" applyFill="1" applyAlignment="1">
      <alignment vertical="center"/>
    </xf>
    <xf numFmtId="164" fontId="0" fillId="7" borderId="1" xfId="0" applyNumberFormat="1" applyFill="1" applyBorder="1" applyAlignment="1">
      <alignment horizontal="center" vertical="center"/>
    </xf>
    <xf numFmtId="17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0" fillId="8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C45AD4-1E8D-4CF0-82B4-DE9704417120}">
  <dimension ref="A1:N23"/>
  <sheetViews>
    <sheetView workbookViewId="0">
      <selection activeCell="A23" sqref="A23"/>
    </sheetView>
  </sheetViews>
  <sheetFormatPr baseColWidth="10" defaultRowHeight="15" x14ac:dyDescent="0.25"/>
  <cols>
    <col min="1" max="1" width="37" customWidth="1"/>
  </cols>
  <sheetData>
    <row r="1" spans="1:14" x14ac:dyDescent="0.25">
      <c r="A1" s="12" t="s">
        <v>23</v>
      </c>
      <c r="B1" s="1">
        <v>45292</v>
      </c>
      <c r="C1" s="1">
        <v>45323</v>
      </c>
      <c r="D1" s="1">
        <v>45352</v>
      </c>
      <c r="E1" s="1">
        <v>45383</v>
      </c>
      <c r="F1" s="1">
        <v>45413</v>
      </c>
      <c r="G1" s="1">
        <v>45444</v>
      </c>
      <c r="H1" s="1">
        <v>45474</v>
      </c>
      <c r="I1" s="1">
        <v>45505</v>
      </c>
      <c r="J1" s="1">
        <v>45536</v>
      </c>
      <c r="K1" s="1">
        <v>45566</v>
      </c>
      <c r="L1" s="1">
        <v>45597</v>
      </c>
      <c r="M1" s="1">
        <v>45627</v>
      </c>
      <c r="N1" s="2" t="s">
        <v>0</v>
      </c>
    </row>
    <row r="2" spans="1:14" x14ac:dyDescent="0.25">
      <c r="A2" s="3" t="s">
        <v>1</v>
      </c>
      <c r="B2" s="4">
        <v>11</v>
      </c>
      <c r="C2" s="4"/>
      <c r="D2" s="4"/>
      <c r="E2" s="4"/>
      <c r="F2" s="4"/>
      <c r="G2" s="4"/>
      <c r="H2" s="4"/>
      <c r="I2" s="4"/>
      <c r="J2" s="4"/>
      <c r="K2" s="4"/>
      <c r="L2" s="4"/>
      <c r="M2" s="4">
        <v>6</v>
      </c>
      <c r="N2" s="5">
        <f>SUM(B2:M2)</f>
        <v>17</v>
      </c>
    </row>
    <row r="3" spans="1:14" x14ac:dyDescent="0.25">
      <c r="A3" s="3" t="s">
        <v>2</v>
      </c>
      <c r="B3" s="4"/>
      <c r="C3" s="4">
        <v>56</v>
      </c>
      <c r="D3" s="4"/>
      <c r="E3" s="4">
        <v>7</v>
      </c>
      <c r="F3" s="4"/>
      <c r="G3" s="4"/>
      <c r="H3" s="4"/>
      <c r="I3" s="4"/>
      <c r="J3" s="4"/>
      <c r="K3" s="4"/>
      <c r="L3" s="4">
        <v>6</v>
      </c>
      <c r="M3" s="4"/>
      <c r="N3" s="5">
        <f t="shared" ref="N3:N22" si="0">SUM(B3:M3)</f>
        <v>69</v>
      </c>
    </row>
    <row r="4" spans="1:14" x14ac:dyDescent="0.25">
      <c r="A4" s="3" t="s">
        <v>3</v>
      </c>
      <c r="B4" s="4"/>
      <c r="C4" s="4"/>
      <c r="D4" s="4"/>
      <c r="E4" s="4"/>
      <c r="F4" s="4">
        <v>7</v>
      </c>
      <c r="G4" s="4"/>
      <c r="H4" s="4">
        <v>23</v>
      </c>
      <c r="I4" s="4"/>
      <c r="J4" s="4"/>
      <c r="K4" s="4">
        <v>6</v>
      </c>
      <c r="L4" s="4"/>
      <c r="M4" s="4"/>
      <c r="N4" s="5">
        <f t="shared" si="0"/>
        <v>36</v>
      </c>
    </row>
    <row r="5" spans="1:14" x14ac:dyDescent="0.25">
      <c r="A5" s="3" t="s">
        <v>4</v>
      </c>
      <c r="B5" s="4"/>
      <c r="C5" s="4"/>
      <c r="D5" s="4"/>
      <c r="E5" s="4"/>
      <c r="F5" s="4"/>
      <c r="G5" s="4">
        <v>7</v>
      </c>
      <c r="H5" s="4"/>
      <c r="I5" s="4"/>
      <c r="J5" s="4">
        <v>6</v>
      </c>
      <c r="K5" s="4"/>
      <c r="L5" s="4"/>
      <c r="M5" s="4"/>
      <c r="N5" s="5">
        <f t="shared" si="0"/>
        <v>13</v>
      </c>
    </row>
    <row r="6" spans="1:14" x14ac:dyDescent="0.25">
      <c r="A6" s="3" t="s">
        <v>5</v>
      </c>
      <c r="B6" s="4"/>
      <c r="C6" s="4">
        <v>7</v>
      </c>
      <c r="D6" s="4"/>
      <c r="E6" s="4"/>
      <c r="F6" s="4"/>
      <c r="G6" s="4"/>
      <c r="H6" s="4">
        <v>7</v>
      </c>
      <c r="I6" s="4">
        <v>6</v>
      </c>
      <c r="J6" s="4"/>
      <c r="K6" s="4"/>
      <c r="L6" s="4"/>
      <c r="M6" s="4"/>
      <c r="N6" s="5">
        <f t="shared" si="0"/>
        <v>20</v>
      </c>
    </row>
    <row r="7" spans="1:14" x14ac:dyDescent="0.25">
      <c r="A7" s="3" t="s">
        <v>6</v>
      </c>
      <c r="B7" s="4">
        <v>7</v>
      </c>
      <c r="C7" s="4"/>
      <c r="D7" s="4"/>
      <c r="E7" s="4">
        <v>65</v>
      </c>
      <c r="F7" s="4"/>
      <c r="G7" s="4"/>
      <c r="H7" s="4"/>
      <c r="I7" s="4">
        <v>7</v>
      </c>
      <c r="J7" s="4"/>
      <c r="K7" s="4"/>
      <c r="L7" s="4"/>
      <c r="M7" s="4">
        <v>3</v>
      </c>
      <c r="N7" s="5">
        <f t="shared" si="0"/>
        <v>82</v>
      </c>
    </row>
    <row r="8" spans="1:14" x14ac:dyDescent="0.25">
      <c r="A8" s="3" t="s">
        <v>7</v>
      </c>
      <c r="B8" s="4"/>
      <c r="C8" s="4"/>
      <c r="D8" s="4">
        <v>67</v>
      </c>
      <c r="E8" s="4"/>
      <c r="F8" s="4"/>
      <c r="G8" s="4"/>
      <c r="H8" s="4">
        <v>6</v>
      </c>
      <c r="I8" s="4"/>
      <c r="J8" s="4">
        <v>7</v>
      </c>
      <c r="K8" s="4"/>
      <c r="L8" s="4"/>
      <c r="M8" s="4"/>
      <c r="N8" s="5">
        <f t="shared" si="0"/>
        <v>80</v>
      </c>
    </row>
    <row r="9" spans="1:14" x14ac:dyDescent="0.25">
      <c r="A9" s="3" t="s">
        <v>8</v>
      </c>
      <c r="B9" s="4">
        <v>5</v>
      </c>
      <c r="C9" s="4"/>
      <c r="D9" s="4"/>
      <c r="E9" s="4"/>
      <c r="F9" s="4"/>
      <c r="G9" s="4">
        <v>6</v>
      </c>
      <c r="H9" s="4"/>
      <c r="I9" s="4"/>
      <c r="J9" s="4"/>
      <c r="K9" s="4">
        <v>7</v>
      </c>
      <c r="L9" s="4"/>
      <c r="M9" s="4"/>
      <c r="N9" s="5">
        <f t="shared" si="0"/>
        <v>18</v>
      </c>
    </row>
    <row r="10" spans="1:14" x14ac:dyDescent="0.25">
      <c r="A10" s="3" t="s">
        <v>9</v>
      </c>
      <c r="B10" s="4"/>
      <c r="C10" s="4"/>
      <c r="D10" s="4"/>
      <c r="E10" s="4"/>
      <c r="F10" s="4">
        <v>6</v>
      </c>
      <c r="G10" s="6"/>
      <c r="H10" s="4"/>
      <c r="I10" s="4"/>
      <c r="J10" s="4"/>
      <c r="K10" s="4"/>
      <c r="L10" s="4">
        <v>7</v>
      </c>
      <c r="M10" s="4"/>
      <c r="N10" s="5">
        <f t="shared" si="0"/>
        <v>13</v>
      </c>
    </row>
    <row r="11" spans="1:14" x14ac:dyDescent="0.25">
      <c r="A11" s="3" t="s">
        <v>10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>
        <v>7</v>
      </c>
      <c r="N11" s="5">
        <f t="shared" si="0"/>
        <v>7</v>
      </c>
    </row>
    <row r="12" spans="1:14" x14ac:dyDescent="0.25">
      <c r="A12" s="3" t="s">
        <v>11</v>
      </c>
      <c r="B12" s="4"/>
      <c r="C12" s="4">
        <v>55</v>
      </c>
      <c r="D12" s="4"/>
      <c r="E12" s="4">
        <v>6</v>
      </c>
      <c r="F12" s="4"/>
      <c r="G12" s="4">
        <v>3</v>
      </c>
      <c r="H12" s="4"/>
      <c r="I12" s="4">
        <v>4</v>
      </c>
      <c r="J12" s="4"/>
      <c r="K12" s="4"/>
      <c r="L12" s="4">
        <v>3</v>
      </c>
      <c r="M12" s="4"/>
      <c r="N12" s="5">
        <f t="shared" si="0"/>
        <v>71</v>
      </c>
    </row>
    <row r="13" spans="1:14" x14ac:dyDescent="0.25">
      <c r="A13" s="3" t="s">
        <v>12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5">
        <f t="shared" si="0"/>
        <v>0</v>
      </c>
    </row>
    <row r="14" spans="1:14" x14ac:dyDescent="0.25">
      <c r="A14" s="3" t="s">
        <v>13</v>
      </c>
      <c r="B14" s="4"/>
      <c r="C14" s="4"/>
      <c r="D14" s="4"/>
      <c r="E14" s="4">
        <v>3</v>
      </c>
      <c r="F14" s="7"/>
      <c r="G14" s="8"/>
      <c r="H14" s="7"/>
      <c r="I14" s="7"/>
      <c r="J14" s="7"/>
      <c r="K14" s="7"/>
      <c r="L14" s="7">
        <v>87</v>
      </c>
      <c r="M14" s="7"/>
      <c r="N14" s="5">
        <f t="shared" si="0"/>
        <v>90</v>
      </c>
    </row>
    <row r="15" spans="1:14" x14ac:dyDescent="0.25">
      <c r="A15" s="3" t="s">
        <v>14</v>
      </c>
      <c r="B15" s="4"/>
      <c r="C15" s="4"/>
      <c r="D15" s="4">
        <v>6</v>
      </c>
      <c r="E15" s="4"/>
      <c r="F15" s="4"/>
      <c r="G15" s="4"/>
      <c r="H15" s="4">
        <v>3</v>
      </c>
      <c r="I15" s="4"/>
      <c r="J15" s="7">
        <v>3</v>
      </c>
      <c r="K15" s="7">
        <v>4</v>
      </c>
      <c r="L15" s="7"/>
      <c r="M15" s="7"/>
      <c r="N15" s="5">
        <f t="shared" si="0"/>
        <v>16</v>
      </c>
    </row>
    <row r="16" spans="1:14" x14ac:dyDescent="0.25">
      <c r="A16" s="3" t="s">
        <v>15</v>
      </c>
      <c r="B16" s="4"/>
      <c r="C16" s="4">
        <v>9</v>
      </c>
      <c r="D16" s="4"/>
      <c r="E16" s="4"/>
      <c r="F16" s="4">
        <v>4</v>
      </c>
      <c r="G16" s="8"/>
      <c r="H16" s="8"/>
      <c r="I16" s="4"/>
      <c r="J16" s="7"/>
      <c r="K16" s="7"/>
      <c r="L16" s="7"/>
      <c r="M16" s="7"/>
      <c r="N16" s="5">
        <f t="shared" si="0"/>
        <v>13</v>
      </c>
    </row>
    <row r="17" spans="1:14" x14ac:dyDescent="0.25">
      <c r="A17" s="3" t="s">
        <v>16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5">
        <f t="shared" si="0"/>
        <v>0</v>
      </c>
    </row>
    <row r="18" spans="1:14" x14ac:dyDescent="0.25">
      <c r="A18" s="3" t="s">
        <v>17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>
        <v>4</v>
      </c>
      <c r="N18" s="5">
        <f t="shared" si="0"/>
        <v>4</v>
      </c>
    </row>
    <row r="19" spans="1:14" x14ac:dyDescent="0.25">
      <c r="A19" s="3" t="s">
        <v>18</v>
      </c>
      <c r="B19" s="4">
        <v>6</v>
      </c>
      <c r="C19" s="4">
        <v>5</v>
      </c>
      <c r="D19" s="4"/>
      <c r="E19" s="4">
        <v>3</v>
      </c>
      <c r="F19" s="4"/>
      <c r="G19" s="4"/>
      <c r="H19" s="4">
        <v>3</v>
      </c>
      <c r="I19" s="4">
        <v>3</v>
      </c>
      <c r="J19" s="4"/>
      <c r="K19" s="4"/>
      <c r="L19" s="4"/>
      <c r="M19" s="4"/>
      <c r="N19" s="5">
        <f t="shared" si="0"/>
        <v>20</v>
      </c>
    </row>
    <row r="20" spans="1:14" x14ac:dyDescent="0.25">
      <c r="A20" s="3" t="s">
        <v>19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5">
        <f t="shared" si="0"/>
        <v>0</v>
      </c>
    </row>
    <row r="21" spans="1:14" x14ac:dyDescent="0.25">
      <c r="A21" s="3" t="s">
        <v>20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5">
        <f t="shared" si="0"/>
        <v>0</v>
      </c>
    </row>
    <row r="22" spans="1:14" x14ac:dyDescent="0.25">
      <c r="A22" s="3" t="s">
        <v>21</v>
      </c>
      <c r="B22" s="4"/>
      <c r="C22" s="4">
        <v>87</v>
      </c>
      <c r="D22" s="4"/>
      <c r="E22" s="4"/>
      <c r="F22" s="4">
        <v>87</v>
      </c>
      <c r="G22" s="4"/>
      <c r="H22" s="4"/>
      <c r="I22" s="4"/>
      <c r="J22" s="4"/>
      <c r="K22" s="4">
        <v>87</v>
      </c>
      <c r="L22" s="4"/>
      <c r="M22" s="4"/>
      <c r="N22" s="5">
        <f t="shared" si="0"/>
        <v>261</v>
      </c>
    </row>
    <row r="23" spans="1:14" x14ac:dyDescent="0.25">
      <c r="A23" s="9" t="s">
        <v>24</v>
      </c>
      <c r="B23" s="10">
        <f>SUM(B2:B22)</f>
        <v>29</v>
      </c>
      <c r="C23" s="10">
        <f t="shared" ref="C23:M23" si="1">SUM(C2:C22)</f>
        <v>219</v>
      </c>
      <c r="D23" s="10">
        <f>SUM(D2:D22)</f>
        <v>73</v>
      </c>
      <c r="E23" s="10">
        <f t="shared" si="1"/>
        <v>84</v>
      </c>
      <c r="F23" s="10">
        <f t="shared" si="1"/>
        <v>104</v>
      </c>
      <c r="G23" s="10">
        <f>SUM(G2:G22)</f>
        <v>16</v>
      </c>
      <c r="H23" s="10">
        <f t="shared" si="1"/>
        <v>42</v>
      </c>
      <c r="I23" s="10">
        <f t="shared" si="1"/>
        <v>20</v>
      </c>
      <c r="J23" s="10">
        <f t="shared" si="1"/>
        <v>16</v>
      </c>
      <c r="K23" s="10">
        <f t="shared" si="1"/>
        <v>104</v>
      </c>
      <c r="L23" s="10">
        <f t="shared" si="1"/>
        <v>103</v>
      </c>
      <c r="M23" s="10">
        <f t="shared" si="1"/>
        <v>20</v>
      </c>
      <c r="N23" s="10">
        <f>SUM(N2:N22)</f>
        <v>830</v>
      </c>
    </row>
  </sheetData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F64680-E979-4B4C-BFAA-37BC788A0F39}">
  <dimension ref="A1:F13"/>
  <sheetViews>
    <sheetView tabSelected="1" workbookViewId="0">
      <selection activeCell="F2" sqref="F2:F13"/>
    </sheetView>
  </sheetViews>
  <sheetFormatPr baseColWidth="10" defaultRowHeight="15" x14ac:dyDescent="0.25"/>
  <sheetData>
    <row r="1" spans="1:6" x14ac:dyDescent="0.25">
      <c r="A1" t="s">
        <v>22</v>
      </c>
      <c r="B1" t="s">
        <v>25</v>
      </c>
      <c r="C1" t="s">
        <v>26</v>
      </c>
      <c r="D1" t="s">
        <v>27</v>
      </c>
      <c r="E1" t="s">
        <v>28</v>
      </c>
      <c r="F1" t="s">
        <v>29</v>
      </c>
    </row>
    <row r="2" spans="1:6" x14ac:dyDescent="0.25">
      <c r="A2" s="11">
        <v>45292</v>
      </c>
      <c r="B2" s="13">
        <f>SUMIFS('2024'!$B$23:$M$23,'2024'!$B$1:$M$1,bilan!$A2)</f>
        <v>29</v>
      </c>
      <c r="C2" cm="1">
        <f t="array" ref="C2">SUM(IF('2024'!$B$1:$M$1=bilan!$A2,'2024'!$B$23:$M$23,0))</f>
        <v>29</v>
      </c>
      <c r="D2" cm="1">
        <f t="array" ref="D2">SUM(('2024'!$B$23:$M$23)*('2024'!$B$1:$M$1=bilan!$A2))</f>
        <v>29</v>
      </c>
      <c r="E2" cm="1">
        <f t="array" ref="E2">SUMPRODUCT(('2024'!$B$23:$M$23)*('2024'!$B$1:$M$1=bilan!$A2))</f>
        <v>29</v>
      </c>
      <c r="F2">
        <f>INDEX('2024'!$B$23:$M$23,1,MATCH(bilan!$A2,'2024'!$B$1:$M$1,0))</f>
        <v>29</v>
      </c>
    </row>
    <row r="3" spans="1:6" x14ac:dyDescent="0.25">
      <c r="A3" s="11">
        <v>45323</v>
      </c>
      <c r="B3" s="13">
        <f>SUMIFS('2024'!$B$23:$M$23,'2024'!$B$1:$M$1,bilan!$A3)</f>
        <v>219</v>
      </c>
      <c r="C3" cm="1">
        <f t="array" ref="C3">SUM(IF('2024'!$B$1:$M$1=bilan!$A3,'2024'!$B$23:$M$23,0))</f>
        <v>219</v>
      </c>
      <c r="D3" cm="1">
        <f t="array" ref="D3">SUM(('2024'!$B$23:$M$23)*('2024'!$B$1:$M$1=bilan!$A3))</f>
        <v>219</v>
      </c>
      <c r="E3" cm="1">
        <f t="array" ref="E3">SUMPRODUCT(('2024'!$B$23:$M$23)*('2024'!$B$1:$M$1=bilan!$A3))</f>
        <v>219</v>
      </c>
      <c r="F3">
        <f>INDEX('2024'!$B$23:$M$23,1,MATCH(bilan!$A3,'2024'!$B$1:$M$1,0))</f>
        <v>219</v>
      </c>
    </row>
    <row r="4" spans="1:6" x14ac:dyDescent="0.25">
      <c r="A4" s="11">
        <v>45352</v>
      </c>
      <c r="B4" s="13">
        <f>SUMIFS('2024'!$B$23:$M$23,'2024'!$B$1:$M$1,bilan!$A4)</f>
        <v>73</v>
      </c>
      <c r="C4" cm="1">
        <f t="array" ref="C4">SUM(IF('2024'!$B$1:$M$1=bilan!$A4,'2024'!$B$23:$M$23,0))</f>
        <v>73</v>
      </c>
      <c r="D4" cm="1">
        <f t="array" ref="D4">SUM(('2024'!$B$23:$M$23)*('2024'!$B$1:$M$1=bilan!$A4))</f>
        <v>73</v>
      </c>
      <c r="E4" cm="1">
        <f t="array" ref="E4">SUMPRODUCT(('2024'!$B$23:$M$23)*('2024'!$B$1:$M$1=bilan!$A4))</f>
        <v>73</v>
      </c>
      <c r="F4">
        <f>INDEX('2024'!$B$23:$M$23,1,MATCH(bilan!$A4,'2024'!$B$1:$M$1,0))</f>
        <v>73</v>
      </c>
    </row>
    <row r="5" spans="1:6" x14ac:dyDescent="0.25">
      <c r="A5" s="11">
        <v>45383</v>
      </c>
      <c r="B5" s="13">
        <f>SUMIFS('2024'!$B$23:$M$23,'2024'!$B$1:$M$1,bilan!$A5)</f>
        <v>84</v>
      </c>
      <c r="C5" cm="1">
        <f t="array" ref="C5">SUM(IF('2024'!$B$1:$M$1=bilan!$A5,'2024'!$B$23:$M$23,0))</f>
        <v>84</v>
      </c>
      <c r="D5" cm="1">
        <f t="array" ref="D5">SUM(('2024'!$B$23:$M$23)*('2024'!$B$1:$M$1=bilan!$A5))</f>
        <v>84</v>
      </c>
      <c r="E5" cm="1">
        <f t="array" ref="E5">SUMPRODUCT(('2024'!$B$23:$M$23)*('2024'!$B$1:$M$1=bilan!$A5))</f>
        <v>84</v>
      </c>
      <c r="F5">
        <f>INDEX('2024'!$B$23:$M$23,1,MATCH(bilan!$A5,'2024'!$B$1:$M$1,0))</f>
        <v>84</v>
      </c>
    </row>
    <row r="6" spans="1:6" x14ac:dyDescent="0.25">
      <c r="A6" s="11">
        <v>45413</v>
      </c>
      <c r="B6" s="13">
        <f>SUMIFS('2024'!$B$23:$M$23,'2024'!$B$1:$M$1,bilan!$A6)</f>
        <v>104</v>
      </c>
      <c r="C6" cm="1">
        <f t="array" ref="C6">SUM(IF('2024'!$B$1:$M$1=bilan!$A6,'2024'!$B$23:$M$23,0))</f>
        <v>104</v>
      </c>
      <c r="D6" cm="1">
        <f t="array" ref="D6">SUM(('2024'!$B$23:$M$23)*('2024'!$B$1:$M$1=bilan!$A6))</f>
        <v>104</v>
      </c>
      <c r="E6" cm="1">
        <f t="array" ref="E6">SUMPRODUCT(('2024'!$B$23:$M$23)*('2024'!$B$1:$M$1=bilan!$A6))</f>
        <v>104</v>
      </c>
      <c r="F6">
        <f>INDEX('2024'!$B$23:$M$23,1,MATCH(bilan!$A6,'2024'!$B$1:$M$1,0))</f>
        <v>104</v>
      </c>
    </row>
    <row r="7" spans="1:6" x14ac:dyDescent="0.25">
      <c r="A7" s="11">
        <v>45444</v>
      </c>
      <c r="B7" s="13">
        <f>SUMIFS('2024'!$B$23:$M$23,'2024'!$B$1:$M$1,bilan!$A7)</f>
        <v>16</v>
      </c>
      <c r="C7" cm="1">
        <f t="array" ref="C7">SUM(IF('2024'!$B$1:$M$1=bilan!$A7,'2024'!$B$23:$M$23,0))</f>
        <v>16</v>
      </c>
      <c r="D7" cm="1">
        <f t="array" ref="D7">SUM(('2024'!$B$23:$M$23)*('2024'!$B$1:$M$1=bilan!$A7))</f>
        <v>16</v>
      </c>
      <c r="E7" cm="1">
        <f t="array" ref="E7">SUMPRODUCT(('2024'!$B$23:$M$23)*('2024'!$B$1:$M$1=bilan!$A7))</f>
        <v>16</v>
      </c>
      <c r="F7">
        <f>INDEX('2024'!$B$23:$M$23,1,MATCH(bilan!$A7,'2024'!$B$1:$M$1,0))</f>
        <v>16</v>
      </c>
    </row>
    <row r="8" spans="1:6" x14ac:dyDescent="0.25">
      <c r="A8" s="11">
        <v>45474</v>
      </c>
      <c r="B8" s="13">
        <f>SUMIFS('2024'!$B$23:$M$23,'2024'!$B$1:$M$1,bilan!$A8)</f>
        <v>42</v>
      </c>
      <c r="C8" cm="1">
        <f t="array" ref="C8">SUM(IF('2024'!$B$1:$M$1=bilan!$A8,'2024'!$B$23:$M$23,0))</f>
        <v>42</v>
      </c>
      <c r="D8" cm="1">
        <f t="array" ref="D8">SUM(('2024'!$B$23:$M$23)*('2024'!$B$1:$M$1=bilan!$A8))</f>
        <v>42</v>
      </c>
      <c r="E8" cm="1">
        <f t="array" ref="E8">SUMPRODUCT(('2024'!$B$23:$M$23)*('2024'!$B$1:$M$1=bilan!$A8))</f>
        <v>42</v>
      </c>
      <c r="F8">
        <f>INDEX('2024'!$B$23:$M$23,1,MATCH(bilan!$A8,'2024'!$B$1:$M$1,0))</f>
        <v>42</v>
      </c>
    </row>
    <row r="9" spans="1:6" x14ac:dyDescent="0.25">
      <c r="A9" s="11">
        <v>45505</v>
      </c>
      <c r="B9" s="13">
        <f>SUMIFS('2024'!$B$23:$M$23,'2024'!$B$1:$M$1,bilan!$A9)</f>
        <v>20</v>
      </c>
      <c r="C9" cm="1">
        <f t="array" ref="C9">SUM(IF('2024'!$B$1:$M$1=bilan!$A9,'2024'!$B$23:$M$23,0))</f>
        <v>20</v>
      </c>
      <c r="D9" cm="1">
        <f t="array" ref="D9">SUM(('2024'!$B$23:$M$23)*('2024'!$B$1:$M$1=bilan!$A9))</f>
        <v>20</v>
      </c>
      <c r="E9" cm="1">
        <f t="array" ref="E9">SUMPRODUCT(('2024'!$B$23:$M$23)*('2024'!$B$1:$M$1=bilan!$A9))</f>
        <v>20</v>
      </c>
      <c r="F9">
        <f>INDEX('2024'!$B$23:$M$23,1,MATCH(bilan!$A9,'2024'!$B$1:$M$1,0))</f>
        <v>20</v>
      </c>
    </row>
    <row r="10" spans="1:6" x14ac:dyDescent="0.25">
      <c r="A10" s="11">
        <v>45536</v>
      </c>
      <c r="B10" s="13">
        <f>SUMIFS('2024'!$B$23:$M$23,'2024'!$B$1:$M$1,bilan!$A10)</f>
        <v>16</v>
      </c>
      <c r="C10" cm="1">
        <f t="array" ref="C10">SUM(IF('2024'!$B$1:$M$1=bilan!$A10,'2024'!$B$23:$M$23,0))</f>
        <v>16</v>
      </c>
      <c r="D10" cm="1">
        <f t="array" ref="D10">SUM(('2024'!$B$23:$M$23)*('2024'!$B$1:$M$1=bilan!$A10))</f>
        <v>16</v>
      </c>
      <c r="E10" cm="1">
        <f t="array" ref="E10">SUMPRODUCT(('2024'!$B$23:$M$23)*('2024'!$B$1:$M$1=bilan!$A10))</f>
        <v>16</v>
      </c>
      <c r="F10">
        <f>INDEX('2024'!$B$23:$M$23,1,MATCH(bilan!$A10,'2024'!$B$1:$M$1,0))</f>
        <v>16</v>
      </c>
    </row>
    <row r="11" spans="1:6" x14ac:dyDescent="0.25">
      <c r="A11" s="11">
        <v>45566</v>
      </c>
      <c r="B11" s="13">
        <f>SUMIFS('2024'!$B$23:$M$23,'2024'!$B$1:$M$1,bilan!$A11)</f>
        <v>104</v>
      </c>
      <c r="C11" cm="1">
        <f t="array" ref="C11">SUM(IF('2024'!$B$1:$M$1=bilan!$A11,'2024'!$B$23:$M$23,0))</f>
        <v>104</v>
      </c>
      <c r="D11" cm="1">
        <f t="array" ref="D11">SUM(('2024'!$B$23:$M$23)*('2024'!$B$1:$M$1=bilan!$A11))</f>
        <v>104</v>
      </c>
      <c r="E11" cm="1">
        <f t="array" ref="E11">SUMPRODUCT(('2024'!$B$23:$M$23)*('2024'!$B$1:$M$1=bilan!$A11))</f>
        <v>104</v>
      </c>
      <c r="F11">
        <f>INDEX('2024'!$B$23:$M$23,1,MATCH(bilan!$A11,'2024'!$B$1:$M$1,0))</f>
        <v>104</v>
      </c>
    </row>
    <row r="12" spans="1:6" x14ac:dyDescent="0.25">
      <c r="A12" s="11">
        <v>45597</v>
      </c>
      <c r="B12" s="13">
        <f>SUMIFS('2024'!$B$23:$M$23,'2024'!$B$1:$M$1,bilan!$A12)</f>
        <v>103</v>
      </c>
      <c r="C12" cm="1">
        <f t="array" ref="C12">SUM(IF('2024'!$B$1:$M$1=bilan!$A12,'2024'!$B$23:$M$23,0))</f>
        <v>103</v>
      </c>
      <c r="D12" cm="1">
        <f t="array" ref="D12">SUM(('2024'!$B$23:$M$23)*('2024'!$B$1:$M$1=bilan!$A12))</f>
        <v>103</v>
      </c>
      <c r="E12" cm="1">
        <f t="array" ref="E12">SUMPRODUCT(('2024'!$B$23:$M$23)*('2024'!$B$1:$M$1=bilan!$A12))</f>
        <v>103</v>
      </c>
      <c r="F12">
        <f>INDEX('2024'!$B$23:$M$23,1,MATCH(bilan!$A12,'2024'!$B$1:$M$1,0))</f>
        <v>103</v>
      </c>
    </row>
    <row r="13" spans="1:6" x14ac:dyDescent="0.25">
      <c r="A13" s="11">
        <v>45627</v>
      </c>
      <c r="B13" s="13">
        <f>SUMIFS('2024'!$B$23:$M$23,'2024'!$B$1:$M$1,bilan!$A13)</f>
        <v>20</v>
      </c>
      <c r="C13" cm="1">
        <f t="array" ref="C13">SUM(IF('2024'!$B$1:$M$1=bilan!$A13,'2024'!$B$23:$M$23,0))</f>
        <v>20</v>
      </c>
      <c r="D13" cm="1">
        <f t="array" ref="D13">SUM(('2024'!$B$23:$M$23)*('2024'!$B$1:$M$1=bilan!$A13))</f>
        <v>20</v>
      </c>
      <c r="E13" cm="1">
        <f t="array" ref="E13">SUMPRODUCT(('2024'!$B$23:$M$23)*('2024'!$B$1:$M$1=bilan!$A13))</f>
        <v>20</v>
      </c>
      <c r="F13">
        <f>INDEX('2024'!$B$23:$M$23,1,MATCH(bilan!$A13,'2024'!$B$1:$M$1,0))</f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2024</vt:lpstr>
      <vt:lpstr>bilan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Nathalie Dardel</cp:lastModifiedBy>
  <dcterms:created xsi:type="dcterms:W3CDTF">2023-08-16T22:16:38Z</dcterms:created>
  <dcterms:modified xsi:type="dcterms:W3CDTF">2023-08-16T22:45:08Z</dcterms:modified>
</cp:coreProperties>
</file>