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0F68F395-F6A0-4E89-8E39-32140B091BA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heet1" sheetId="1" r:id="rId1"/>
    <sheet name="Feuil1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2" i="1"/>
</calcChain>
</file>

<file path=xl/sharedStrings.xml><?xml version="1.0" encoding="utf-8"?>
<sst xmlns="http://schemas.openxmlformats.org/spreadsheetml/2006/main" count="635" uniqueCount="186">
  <si>
    <t>Partants</t>
  </si>
  <si>
    <t>Prix des Liserons</t>
  </si>
  <si>
    <t>1</t>
  </si>
  <si>
    <t>Ipso d'Avignère</t>
  </si>
  <si>
    <t>27</t>
  </si>
  <si>
    <t>2750</t>
  </si>
  <si>
    <t>Attelé - Course E - Males - 5 et 6 ans</t>
  </si>
  <si>
    <t>Corde à droite</t>
  </si>
  <si>
    <t>9a2a3a5a2aDa</t>
  </si>
  <si>
    <t/>
  </si>
  <si>
    <t>2</t>
  </si>
  <si>
    <t>Ideal Four</t>
  </si>
  <si>
    <t>1a2a5a0a1a7a</t>
  </si>
  <si>
    <t>3</t>
  </si>
  <si>
    <t>Hold Up d'Eri</t>
  </si>
  <si>
    <t>9aDaDa2a9aDa</t>
  </si>
  <si>
    <t>4</t>
  </si>
  <si>
    <t>Ixel de l'Aumoy</t>
  </si>
  <si>
    <t>8a2a7a2aDa4a</t>
  </si>
  <si>
    <t>5</t>
  </si>
  <si>
    <t>Infinitif d'Erable</t>
  </si>
  <si>
    <t>1aDaDa3a2a3a</t>
  </si>
  <si>
    <t>6</t>
  </si>
  <si>
    <t>Ibrahim du Rib</t>
  </si>
  <si>
    <t>5a4a9a3a2a4a</t>
  </si>
  <si>
    <t>7</t>
  </si>
  <si>
    <t>Hélios Djema</t>
  </si>
  <si>
    <t>1a2a3a3a2a4a</t>
  </si>
  <si>
    <t>8</t>
  </si>
  <si>
    <t>Henrique de Lou</t>
  </si>
  <si>
    <t>3m2m3a4a0a(22)</t>
  </si>
  <si>
    <t>9</t>
  </si>
  <si>
    <t>Injectable</t>
  </si>
  <si>
    <t>6aDa7a10a(22)10a</t>
  </si>
  <si>
    <t>10</t>
  </si>
  <si>
    <t>Intello d'Erable</t>
  </si>
  <si>
    <t>1a6aDm4m1m1m</t>
  </si>
  <si>
    <t>11</t>
  </si>
  <si>
    <t>Impact de l'Iton</t>
  </si>
  <si>
    <t>1a4a1aDa4a(22)</t>
  </si>
  <si>
    <t>12</t>
  </si>
  <si>
    <t>Indien d'Héripré</t>
  </si>
  <si>
    <t>4a9aDaDa2aDa</t>
  </si>
  <si>
    <t>13</t>
  </si>
  <si>
    <t>In The Spotlight</t>
  </si>
  <si>
    <t>11a13aDa13a(22)11a</t>
  </si>
  <si>
    <t>14</t>
  </si>
  <si>
    <t>Icare du Pommereux</t>
  </si>
  <si>
    <t>10a2m2m1m2m1m</t>
  </si>
  <si>
    <t>15</t>
  </si>
  <si>
    <t>Idéal de Sassy</t>
  </si>
  <si>
    <t>3a4a4a10a3a3a</t>
  </si>
  <si>
    <t>7324
 courses</t>
  </si>
  <si>
    <t>34
%</t>
  </si>
  <si>
    <t>15
 courses</t>
  </si>
  <si>
    <t>53
%</t>
  </si>
  <si>
    <t>5
 courses</t>
  </si>
  <si>
    <t>20
%</t>
  </si>
  <si>
    <t>689
 courses</t>
  </si>
  <si>
    <t>25
%</t>
  </si>
  <si>
    <t>534
 courses</t>
  </si>
  <si>
    <t>28
%</t>
  </si>
  <si>
    <t>31
 courses</t>
  </si>
  <si>
    <t>39
%</t>
  </si>
  <si>
    <t>21
 courses</t>
  </si>
  <si>
    <t>43
%</t>
  </si>
  <si>
    <t>28
 courses</t>
  </si>
  <si>
    <t>26
 courses</t>
  </si>
  <si>
    <t>42
%</t>
  </si>
  <si>
    <t>47
 courses</t>
  </si>
  <si>
    <t>30
%</t>
  </si>
  <si>
    <t>4
 courses</t>
  </si>
  <si>
    <t>75
%</t>
  </si>
  <si>
    <t>0
 course</t>
  </si>
  <si>
    <t>76
 courses</t>
  </si>
  <si>
    <t>8
%</t>
  </si>
  <si>
    <t>78
 courses</t>
  </si>
  <si>
    <t>13
%</t>
  </si>
  <si>
    <t>35
 courses</t>
  </si>
  <si>
    <t>31
%</t>
  </si>
  <si>
    <t>22
 courses</t>
  </si>
  <si>
    <t>23
%</t>
  </si>
  <si>
    <t>19
 courses</t>
  </si>
  <si>
    <t>21
%</t>
  </si>
  <si>
    <t>1
 course</t>
  </si>
  <si>
    <t>0
%</t>
  </si>
  <si>
    <t>4419
 courses</t>
  </si>
  <si>
    <t>18
%</t>
  </si>
  <si>
    <t>9
 courses</t>
  </si>
  <si>
    <t>33
%</t>
  </si>
  <si>
    <t>388
 courses</t>
  </si>
  <si>
    <t>16
%</t>
  </si>
  <si>
    <t>261
 courses</t>
  </si>
  <si>
    <t>17
%</t>
  </si>
  <si>
    <t>48
 courses</t>
  </si>
  <si>
    <t>68
 courses</t>
  </si>
  <si>
    <t>17
 courses</t>
  </si>
  <si>
    <t>29
%</t>
  </si>
  <si>
    <t>11
%</t>
  </si>
  <si>
    <t>224
 courses</t>
  </si>
  <si>
    <t>11
 courses</t>
  </si>
  <si>
    <t>9
%</t>
  </si>
  <si>
    <t>10
 courses</t>
  </si>
  <si>
    <t>32
 courses</t>
  </si>
  <si>
    <t>18
 courses</t>
  </si>
  <si>
    <t>20
 courses</t>
  </si>
  <si>
    <t>35
%</t>
  </si>
  <si>
    <t>40
%</t>
  </si>
  <si>
    <t>237
 courses</t>
  </si>
  <si>
    <t>100
%</t>
  </si>
  <si>
    <t>2
 courses</t>
  </si>
  <si>
    <t>50
%</t>
  </si>
  <si>
    <t>54
 courses</t>
  </si>
  <si>
    <t>37
%</t>
  </si>
  <si>
    <t>74
 courses</t>
  </si>
  <si>
    <t>16
 courses</t>
  </si>
  <si>
    <t>63
%</t>
  </si>
  <si>
    <t>64
%</t>
  </si>
  <si>
    <t>67
%</t>
  </si>
  <si>
    <t>60
%</t>
  </si>
  <si>
    <t>41
 courses</t>
  </si>
  <si>
    <t>7
 courses</t>
  </si>
  <si>
    <t>519
 courses</t>
  </si>
  <si>
    <t>12
 courses</t>
  </si>
  <si>
    <t>45
%</t>
  </si>
  <si>
    <t>13
 courses</t>
  </si>
  <si>
    <t>546
 courses</t>
  </si>
  <si>
    <t>23
 courses</t>
  </si>
  <si>
    <t>52
%</t>
  </si>
  <si>
    <t>47
%</t>
  </si>
  <si>
    <t>1694
 courses</t>
  </si>
  <si>
    <t>25
 courses</t>
  </si>
  <si>
    <t>36
%</t>
  </si>
  <si>
    <t>80
 courses</t>
  </si>
  <si>
    <t>121
 courses</t>
  </si>
  <si>
    <t>27
%</t>
  </si>
  <si>
    <t>38
%</t>
  </si>
  <si>
    <t>1861
 courses</t>
  </si>
  <si>
    <t>210
 courses</t>
  </si>
  <si>
    <t>24
%</t>
  </si>
  <si>
    <t>239
 courses</t>
  </si>
  <si>
    <t>24
 courses</t>
  </si>
  <si>
    <t>374
 courses</t>
  </si>
  <si>
    <t>852
 courses</t>
  </si>
  <si>
    <t>14
 courses</t>
  </si>
  <si>
    <t>314
 courses</t>
  </si>
  <si>
    <t>3
 courses</t>
  </si>
  <si>
    <t>52
 courses</t>
  </si>
  <si>
    <t>425
 courses</t>
  </si>
  <si>
    <t>78
%</t>
  </si>
  <si>
    <t>8
 courses</t>
  </si>
  <si>
    <t>10
%</t>
  </si>
  <si>
    <t>789
 courses</t>
  </si>
  <si>
    <t>41
%</t>
  </si>
  <si>
    <t>5
%</t>
  </si>
  <si>
    <t>727
 courses</t>
  </si>
  <si>
    <t>30
 courses</t>
  </si>
  <si>
    <t>19
%</t>
  </si>
  <si>
    <t>191
 courses</t>
  </si>
  <si>
    <t>1476
 courses</t>
  </si>
  <si>
    <t>109
 courses</t>
  </si>
  <si>
    <t>14
%</t>
  </si>
  <si>
    <t>120
 courses</t>
  </si>
  <si>
    <t>36
 courses</t>
  </si>
  <si>
    <t>Attelé</t>
  </si>
  <si>
    <t>Monté</t>
  </si>
  <si>
    <t>Handicap</t>
  </si>
  <si>
    <t>Plat</t>
  </si>
  <si>
    <t>A</t>
  </si>
  <si>
    <t>M</t>
  </si>
  <si>
    <t>H</t>
  </si>
  <si>
    <t>P</t>
  </si>
  <si>
    <t>Haies</t>
  </si>
  <si>
    <t>Steeple</t>
  </si>
  <si>
    <t>Chase</t>
  </si>
  <si>
    <t>Steeple-Chase</t>
  </si>
  <si>
    <t>S</t>
  </si>
  <si>
    <t>Cross</t>
  </si>
  <si>
    <t>Cross-country</t>
  </si>
  <si>
    <t>C</t>
  </si>
  <si>
    <t>Autostart</t>
  </si>
  <si>
    <t>AA</t>
  </si>
  <si>
    <t>Mot</t>
  </si>
  <si>
    <t>Corresp</t>
  </si>
  <si>
    <t>Attelé Autostart</t>
  </si>
  <si>
    <t>Monté - Course E - Males - 5 et 6 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</si>
</sst>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6CE8826-B05D-4189-9DEF-8E281BFACB59}" name="Tableau1" displayName="Tableau1" ref="A1:B12" totalsRowShown="0">
  <autoFilter ref="A1:B12" xr:uid="{A6CE8826-B05D-4189-9DEF-8E281BFACB59}"/>
  <tableColumns count="2">
    <tableColumn id="1" xr3:uid="{46A4017D-5374-4009-9BD6-AE52AD7B9C87}" name="Mot"/>
    <tableColumn id="2" xr3:uid="{9E49B96A-0266-4F16-9471-F1076B6B7B78}" name="Corresp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P16"/>
  <sheetViews>
    <sheetView tabSelected="1" workbookViewId="0">
      <selection activeCell="G3" sqref="G3"/>
    </sheetView>
  </sheetViews>
  <sheetFormatPr baseColWidth="10" defaultRowHeight="15.75" x14ac:dyDescent="0.25"/>
  <cols>
    <col min="1" max="1" width="7.625" bestFit="1" customWidth="1"/>
    <col min="2" max="2" width="14.5" bestFit="1" customWidth="1"/>
    <col min="3" max="3" width="2.875" bestFit="1" customWidth="1"/>
    <col min="4" max="4" width="17.5" bestFit="1" customWidth="1"/>
    <col min="5" max="5" width="2.875" bestFit="1" customWidth="1"/>
    <col min="6" max="6" width="4.875" bestFit="1" customWidth="1"/>
    <col min="7" max="7" width="31.125" bestFit="1" customWidth="1"/>
    <col min="8" max="8" width="12.375" bestFit="1" customWidth="1"/>
    <col min="9" max="9" width="18.5" bestFit="1" customWidth="1"/>
    <col min="11" max="11" width="11.625" bestFit="1" customWidth="1"/>
    <col min="12" max="12" width="5.25" bestFit="1" customWidth="1"/>
    <col min="13" max="13" width="9.625" bestFit="1" customWidth="1"/>
    <col min="14" max="14" width="6.25" bestFit="1" customWidth="1"/>
    <col min="15" max="15" width="8.625" bestFit="1" customWidth="1"/>
    <col min="16" max="16" width="5.25" bestFit="1" customWidth="1"/>
    <col min="17" max="17" width="10.625" bestFit="1" customWidth="1"/>
    <col min="18" max="18" width="5.25" bestFit="1" customWidth="1"/>
    <col min="19" max="19" width="10.625" bestFit="1" customWidth="1"/>
    <col min="20" max="20" width="5.25" bestFit="1" customWidth="1"/>
    <col min="29" max="29" width="9.625" bestFit="1" customWidth="1"/>
    <col min="30" max="30" width="5.25" bestFit="1" customWidth="1"/>
    <col min="33" max="33" width="9.625" bestFit="1" customWidth="1"/>
    <col min="34" max="34" width="5.25" bestFit="1" customWidth="1"/>
    <col min="35" max="35" width="9.625" bestFit="1" customWidth="1"/>
    <col min="36" max="36" width="5.25" bestFit="1" customWidth="1"/>
    <col min="39" max="39" width="9.625" bestFit="1" customWidth="1"/>
    <col min="40" max="40" width="5.25" bestFit="1" customWidth="1"/>
    <col min="41" max="41" width="9.625" bestFit="1" customWidth="1"/>
    <col min="42" max="42" width="5.25" bestFit="1" customWidth="1"/>
  </cols>
  <sheetData>
    <row r="2" spans="1:42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s="2" t="s">
        <v>180</v>
      </c>
      <c r="I2" t="s">
        <v>8</v>
      </c>
      <c r="J2" s="1" t="str">
        <f>IF($H2="Autostart",VLOOKUP(LEFT($G2,SEARCH(" -",$G2,1)-1)&amp;" "&amp;$H2,Tableau1[],2,0),VLOOKUP(LEFT($G2,SEARCH(" -",$G2,1)-1),Tableau1[],2,0))</f>
        <v>AA</v>
      </c>
      <c r="K2" t="s">
        <v>52</v>
      </c>
      <c r="L2" t="s">
        <v>53</v>
      </c>
      <c r="M2" t="s">
        <v>54</v>
      </c>
      <c r="N2" t="s">
        <v>55</v>
      </c>
      <c r="O2" t="s">
        <v>56</v>
      </c>
      <c r="P2" t="s">
        <v>57</v>
      </c>
      <c r="Q2" t="s">
        <v>58</v>
      </c>
      <c r="R2" t="s">
        <v>59</v>
      </c>
      <c r="S2" t="s">
        <v>60</v>
      </c>
      <c r="T2" t="s">
        <v>61</v>
      </c>
      <c r="U2" t="s">
        <v>9</v>
      </c>
      <c r="V2" t="s">
        <v>9</v>
      </c>
      <c r="W2" t="s">
        <v>9</v>
      </c>
      <c r="X2" t="s">
        <v>9</v>
      </c>
      <c r="Y2" t="s">
        <v>9</v>
      </c>
      <c r="Z2" t="s">
        <v>9</v>
      </c>
      <c r="AA2" t="s">
        <v>9</v>
      </c>
      <c r="AB2" t="s">
        <v>9</v>
      </c>
      <c r="AC2" t="s">
        <v>62</v>
      </c>
      <c r="AD2" t="s">
        <v>63</v>
      </c>
      <c r="AE2" t="s">
        <v>9</v>
      </c>
      <c r="AF2" t="s">
        <v>9</v>
      </c>
      <c r="AG2" t="s">
        <v>62</v>
      </c>
      <c r="AH2" t="s">
        <v>63</v>
      </c>
      <c r="AI2" t="s">
        <v>64</v>
      </c>
      <c r="AJ2" t="s">
        <v>65</v>
      </c>
      <c r="AK2" t="s">
        <v>9</v>
      </c>
      <c r="AL2" t="s">
        <v>9</v>
      </c>
      <c r="AM2" t="s">
        <v>66</v>
      </c>
      <c r="AN2" t="s">
        <v>63</v>
      </c>
      <c r="AO2" t="s">
        <v>67</v>
      </c>
      <c r="AP2" t="s">
        <v>68</v>
      </c>
    </row>
    <row r="3" spans="1:42" x14ac:dyDescent="0.25">
      <c r="A3" t="s">
        <v>0</v>
      </c>
      <c r="B3" t="s">
        <v>1</v>
      </c>
      <c r="C3" t="s">
        <v>10</v>
      </c>
      <c r="D3" t="s">
        <v>11</v>
      </c>
      <c r="E3" t="s">
        <v>4</v>
      </c>
      <c r="F3" t="s">
        <v>5</v>
      </c>
      <c r="G3" s="2" t="s">
        <v>185</v>
      </c>
      <c r="H3" t="s">
        <v>7</v>
      </c>
      <c r="I3" t="s">
        <v>12</v>
      </c>
      <c r="J3" s="1" t="str">
        <f>IF($H3="Autostart",VLOOKUP(LEFT($G3,SEARCH(" -",$G3,1)-1)&amp;" "&amp;$H3,Tableau1[],2,0),VLOOKUP(LEFT($G3,SEARCH(" -",$G3,1)-1),Tableau1[],2,0))</f>
        <v>M</v>
      </c>
      <c r="K3" t="s">
        <v>69</v>
      </c>
      <c r="L3" t="s">
        <v>70</v>
      </c>
      <c r="M3" t="s">
        <v>71</v>
      </c>
      <c r="N3" t="s">
        <v>72</v>
      </c>
      <c r="O3" t="s">
        <v>73</v>
      </c>
      <c r="P3" t="s">
        <v>9</v>
      </c>
      <c r="Q3" t="s">
        <v>74</v>
      </c>
      <c r="R3" t="s">
        <v>75</v>
      </c>
      <c r="S3" t="s">
        <v>76</v>
      </c>
      <c r="T3" t="s">
        <v>77</v>
      </c>
      <c r="U3" t="s">
        <v>9</v>
      </c>
      <c r="V3" t="s">
        <v>9</v>
      </c>
      <c r="W3" t="s">
        <v>9</v>
      </c>
      <c r="X3" t="s">
        <v>9</v>
      </c>
      <c r="Y3" t="s">
        <v>9</v>
      </c>
      <c r="Z3" t="s">
        <v>9</v>
      </c>
      <c r="AA3" t="s">
        <v>9</v>
      </c>
      <c r="AB3" t="s">
        <v>9</v>
      </c>
      <c r="AC3" t="s">
        <v>78</v>
      </c>
      <c r="AD3" t="s">
        <v>79</v>
      </c>
      <c r="AE3" t="s">
        <v>9</v>
      </c>
      <c r="AF3" t="s">
        <v>9</v>
      </c>
      <c r="AG3" t="s">
        <v>78</v>
      </c>
      <c r="AH3" t="s">
        <v>79</v>
      </c>
      <c r="AI3" t="s">
        <v>80</v>
      </c>
      <c r="AJ3" t="s">
        <v>81</v>
      </c>
      <c r="AK3" t="s">
        <v>9</v>
      </c>
      <c r="AL3" t="s">
        <v>9</v>
      </c>
      <c r="AM3" t="s">
        <v>82</v>
      </c>
      <c r="AN3" t="s">
        <v>83</v>
      </c>
      <c r="AO3" t="s">
        <v>84</v>
      </c>
      <c r="AP3" t="s">
        <v>85</v>
      </c>
    </row>
    <row r="4" spans="1:42" x14ac:dyDescent="0.25">
      <c r="A4" t="s">
        <v>0</v>
      </c>
      <c r="B4" t="s">
        <v>1</v>
      </c>
      <c r="C4" t="s">
        <v>13</v>
      </c>
      <c r="D4" t="s">
        <v>14</v>
      </c>
      <c r="E4" t="s">
        <v>4</v>
      </c>
      <c r="F4" t="s">
        <v>5</v>
      </c>
      <c r="G4" t="s">
        <v>6</v>
      </c>
      <c r="H4" t="s">
        <v>7</v>
      </c>
      <c r="I4" t="s">
        <v>15</v>
      </c>
      <c r="J4" s="1" t="str">
        <f>IF($H4="Autostart",VLOOKUP(LEFT($G4,SEARCH(" -",$G4,1)-1)&amp;" "&amp;$H4,Tableau1[],2,0),VLOOKUP(LEFT($G4,SEARCH(" -",$G4,1)-1),Tableau1[],2,0))</f>
        <v>A</v>
      </c>
      <c r="K4" t="s">
        <v>86</v>
      </c>
      <c r="L4" t="s">
        <v>87</v>
      </c>
      <c r="M4" t="s">
        <v>88</v>
      </c>
      <c r="N4" t="s">
        <v>89</v>
      </c>
      <c r="O4" t="s">
        <v>73</v>
      </c>
      <c r="P4" t="s">
        <v>9</v>
      </c>
      <c r="Q4" t="s">
        <v>90</v>
      </c>
      <c r="R4" t="s">
        <v>91</v>
      </c>
      <c r="S4" t="s">
        <v>92</v>
      </c>
      <c r="T4" t="s">
        <v>93</v>
      </c>
      <c r="U4" t="s">
        <v>9</v>
      </c>
      <c r="V4" t="s">
        <v>9</v>
      </c>
      <c r="W4" t="s">
        <v>9</v>
      </c>
      <c r="X4" t="s">
        <v>9</v>
      </c>
      <c r="Y4" t="s">
        <v>9</v>
      </c>
      <c r="Z4" t="s">
        <v>9</v>
      </c>
      <c r="AA4" t="s">
        <v>9</v>
      </c>
      <c r="AB4" t="s">
        <v>9</v>
      </c>
      <c r="AC4" t="s">
        <v>94</v>
      </c>
      <c r="AD4" t="s">
        <v>59</v>
      </c>
      <c r="AE4" t="s">
        <v>9</v>
      </c>
      <c r="AF4" t="s">
        <v>9</v>
      </c>
      <c r="AG4" t="s">
        <v>94</v>
      </c>
      <c r="AH4" t="s">
        <v>59</v>
      </c>
      <c r="AI4" t="s">
        <v>95</v>
      </c>
      <c r="AJ4" t="s">
        <v>61</v>
      </c>
      <c r="AK4" t="s">
        <v>9</v>
      </c>
      <c r="AL4" t="s">
        <v>9</v>
      </c>
      <c r="AM4" t="s">
        <v>96</v>
      </c>
      <c r="AN4" t="s">
        <v>97</v>
      </c>
      <c r="AO4" t="s">
        <v>88</v>
      </c>
      <c r="AP4" t="s">
        <v>98</v>
      </c>
    </row>
    <row r="5" spans="1:42" x14ac:dyDescent="0.25">
      <c r="A5" t="s">
        <v>0</v>
      </c>
      <c r="B5" t="s">
        <v>1</v>
      </c>
      <c r="C5" t="s">
        <v>16</v>
      </c>
      <c r="D5" t="s">
        <v>17</v>
      </c>
      <c r="E5" t="s">
        <v>4</v>
      </c>
      <c r="F5" t="s">
        <v>5</v>
      </c>
      <c r="G5" t="s">
        <v>6</v>
      </c>
      <c r="H5" t="s">
        <v>7</v>
      </c>
      <c r="I5" t="s">
        <v>18</v>
      </c>
      <c r="J5" s="1" t="str">
        <f>IF($H5="Autostart",VLOOKUP(LEFT($G5,SEARCH(" -",$G5,1)-1)&amp;" "&amp;$H5,Tableau1[],2,0),VLOOKUP(LEFT($G5,SEARCH(" -",$G5,1)-1),Tableau1[],2,0))</f>
        <v>A</v>
      </c>
      <c r="K5" t="s">
        <v>99</v>
      </c>
      <c r="L5" t="s">
        <v>79</v>
      </c>
      <c r="M5" t="s">
        <v>54</v>
      </c>
      <c r="N5" t="s">
        <v>55</v>
      </c>
      <c r="O5" t="s">
        <v>84</v>
      </c>
      <c r="P5" t="s">
        <v>85</v>
      </c>
      <c r="Q5" t="s">
        <v>100</v>
      </c>
      <c r="R5" t="s">
        <v>101</v>
      </c>
      <c r="S5" t="s">
        <v>102</v>
      </c>
      <c r="T5" t="s">
        <v>57</v>
      </c>
      <c r="U5" t="s">
        <v>9</v>
      </c>
      <c r="V5" t="s">
        <v>9</v>
      </c>
      <c r="W5" t="s">
        <v>9</v>
      </c>
      <c r="X5" t="s">
        <v>9</v>
      </c>
      <c r="Y5" t="s">
        <v>9</v>
      </c>
      <c r="Z5" t="s">
        <v>9</v>
      </c>
      <c r="AA5" t="s">
        <v>9</v>
      </c>
      <c r="AB5" t="s">
        <v>9</v>
      </c>
      <c r="AC5" t="s">
        <v>103</v>
      </c>
      <c r="AD5" t="s">
        <v>61</v>
      </c>
      <c r="AE5" t="s">
        <v>9</v>
      </c>
      <c r="AF5" t="s">
        <v>9</v>
      </c>
      <c r="AG5" t="s">
        <v>103</v>
      </c>
      <c r="AH5" t="s">
        <v>61</v>
      </c>
      <c r="AI5" t="s">
        <v>104</v>
      </c>
      <c r="AJ5" t="s">
        <v>93</v>
      </c>
      <c r="AK5" t="s">
        <v>9</v>
      </c>
      <c r="AL5" t="s">
        <v>9</v>
      </c>
      <c r="AM5" t="s">
        <v>105</v>
      </c>
      <c r="AN5" t="s">
        <v>106</v>
      </c>
      <c r="AO5" t="s">
        <v>102</v>
      </c>
      <c r="AP5" t="s">
        <v>107</v>
      </c>
    </row>
    <row r="6" spans="1:42" x14ac:dyDescent="0.25">
      <c r="A6" t="s">
        <v>0</v>
      </c>
      <c r="B6" t="s">
        <v>1</v>
      </c>
      <c r="C6" t="s">
        <v>19</v>
      </c>
      <c r="D6" t="s">
        <v>20</v>
      </c>
      <c r="E6" t="s">
        <v>4</v>
      </c>
      <c r="F6" t="s">
        <v>5</v>
      </c>
      <c r="G6" t="s">
        <v>6</v>
      </c>
      <c r="H6" t="s">
        <v>7</v>
      </c>
      <c r="I6" t="s">
        <v>21</v>
      </c>
      <c r="J6" s="1" t="str">
        <f>IF($H6="Autostart",VLOOKUP(LEFT($G6,SEARCH(" -",$G6,1)-1)&amp;" "&amp;$H6,Tableau1[],2,0),VLOOKUP(LEFT($G6,SEARCH(" -",$G6,1)-1),Tableau1[],2,0))</f>
        <v>A</v>
      </c>
      <c r="K6" t="s">
        <v>108</v>
      </c>
      <c r="L6" t="s">
        <v>81</v>
      </c>
      <c r="M6" t="s">
        <v>71</v>
      </c>
      <c r="N6" t="s">
        <v>109</v>
      </c>
      <c r="O6" t="s">
        <v>110</v>
      </c>
      <c r="P6" t="s">
        <v>111</v>
      </c>
      <c r="Q6" t="s">
        <v>112</v>
      </c>
      <c r="R6" t="s">
        <v>113</v>
      </c>
      <c r="S6" t="s">
        <v>114</v>
      </c>
      <c r="T6" t="s">
        <v>91</v>
      </c>
      <c r="U6" t="s">
        <v>9</v>
      </c>
      <c r="V6" t="s">
        <v>9</v>
      </c>
      <c r="W6" t="s">
        <v>9</v>
      </c>
      <c r="X6" t="s">
        <v>9</v>
      </c>
      <c r="Y6" t="s">
        <v>9</v>
      </c>
      <c r="Z6" t="s">
        <v>9</v>
      </c>
      <c r="AA6" t="s">
        <v>9</v>
      </c>
      <c r="AB6" t="s">
        <v>9</v>
      </c>
      <c r="AC6" t="s">
        <v>115</v>
      </c>
      <c r="AD6" t="s">
        <v>116</v>
      </c>
      <c r="AE6" t="s">
        <v>9</v>
      </c>
      <c r="AF6" t="s">
        <v>9</v>
      </c>
      <c r="AG6" t="s">
        <v>115</v>
      </c>
      <c r="AH6" t="s">
        <v>116</v>
      </c>
      <c r="AI6" t="s">
        <v>100</v>
      </c>
      <c r="AJ6" t="s">
        <v>117</v>
      </c>
      <c r="AK6" t="s">
        <v>9</v>
      </c>
      <c r="AL6" t="s">
        <v>9</v>
      </c>
      <c r="AM6" t="s">
        <v>54</v>
      </c>
      <c r="AN6" t="s">
        <v>118</v>
      </c>
      <c r="AO6" t="s">
        <v>54</v>
      </c>
      <c r="AP6" t="s">
        <v>119</v>
      </c>
    </row>
    <row r="7" spans="1:42" x14ac:dyDescent="0.25">
      <c r="A7" t="s">
        <v>0</v>
      </c>
      <c r="B7" t="s">
        <v>1</v>
      </c>
      <c r="C7" t="s">
        <v>22</v>
      </c>
      <c r="D7" t="s">
        <v>23</v>
      </c>
      <c r="E7" t="s">
        <v>4</v>
      </c>
      <c r="F7" t="s">
        <v>5</v>
      </c>
      <c r="G7" t="s">
        <v>6</v>
      </c>
      <c r="H7" t="s">
        <v>7</v>
      </c>
      <c r="I7" t="s">
        <v>24</v>
      </c>
      <c r="J7" s="1" t="str">
        <f>IF($H7="Autostart",VLOOKUP(LEFT($G7,SEARCH(" -",$G7,1)-1)&amp;" "&amp;$H7,Tableau1[],2,0),VLOOKUP(LEFT($G7,SEARCH(" -",$G7,1)-1),Tableau1[],2,0))</f>
        <v>A</v>
      </c>
      <c r="K7" t="s">
        <v>120</v>
      </c>
      <c r="L7" t="s">
        <v>93</v>
      </c>
      <c r="M7" t="s">
        <v>121</v>
      </c>
      <c r="N7" t="s">
        <v>65</v>
      </c>
      <c r="O7" t="s">
        <v>71</v>
      </c>
      <c r="P7" t="s">
        <v>59</v>
      </c>
      <c r="Q7" t="s">
        <v>71</v>
      </c>
      <c r="R7" t="s">
        <v>59</v>
      </c>
      <c r="S7" t="s">
        <v>122</v>
      </c>
      <c r="T7" t="s">
        <v>70</v>
      </c>
      <c r="U7" t="s">
        <v>9</v>
      </c>
      <c r="V7" t="s">
        <v>9</v>
      </c>
      <c r="W7" t="s">
        <v>9</v>
      </c>
      <c r="X7" t="s">
        <v>9</v>
      </c>
      <c r="Y7" t="s">
        <v>9</v>
      </c>
      <c r="Z7" t="s">
        <v>9</v>
      </c>
      <c r="AA7" t="s">
        <v>9</v>
      </c>
      <c r="AB7" t="s">
        <v>9</v>
      </c>
      <c r="AC7" t="s">
        <v>78</v>
      </c>
      <c r="AD7" t="s">
        <v>53</v>
      </c>
      <c r="AE7" t="s">
        <v>9</v>
      </c>
      <c r="AF7" t="s">
        <v>9</v>
      </c>
      <c r="AG7" t="s">
        <v>78</v>
      </c>
      <c r="AH7" t="s">
        <v>53</v>
      </c>
      <c r="AI7" t="s">
        <v>96</v>
      </c>
      <c r="AJ7" t="s">
        <v>97</v>
      </c>
      <c r="AK7" t="s">
        <v>9</v>
      </c>
      <c r="AL7" t="s">
        <v>9</v>
      </c>
      <c r="AM7" t="s">
        <v>115</v>
      </c>
      <c r="AN7" t="s">
        <v>111</v>
      </c>
      <c r="AO7" t="s">
        <v>123</v>
      </c>
      <c r="AP7" t="s">
        <v>89</v>
      </c>
    </row>
    <row r="8" spans="1:42" x14ac:dyDescent="0.25">
      <c r="A8" t="s">
        <v>0</v>
      </c>
      <c r="B8" t="s">
        <v>1</v>
      </c>
      <c r="C8" t="s">
        <v>25</v>
      </c>
      <c r="D8" t="s">
        <v>26</v>
      </c>
      <c r="E8" t="s">
        <v>4</v>
      </c>
      <c r="F8" t="s">
        <v>5</v>
      </c>
      <c r="G8" t="s">
        <v>6</v>
      </c>
      <c r="H8" t="s">
        <v>7</v>
      </c>
      <c r="I8" t="s">
        <v>27</v>
      </c>
      <c r="J8" s="1" t="str">
        <f>IF($H8="Autostart",VLOOKUP(LEFT($G8,SEARCH(" -",$G8,1)-1)&amp;" "&amp;$H8,Tableau1[],2,0),VLOOKUP(LEFT($G8,SEARCH(" -",$G8,1)-1),Tableau1[],2,0))</f>
        <v>A</v>
      </c>
      <c r="K8" t="s">
        <v>100</v>
      </c>
      <c r="L8" t="s">
        <v>124</v>
      </c>
      <c r="M8" t="s">
        <v>56</v>
      </c>
      <c r="N8" t="s">
        <v>119</v>
      </c>
      <c r="O8" t="s">
        <v>56</v>
      </c>
      <c r="P8" t="s">
        <v>57</v>
      </c>
      <c r="Q8" t="s">
        <v>125</v>
      </c>
      <c r="R8" t="s">
        <v>79</v>
      </c>
      <c r="S8" t="s">
        <v>126</v>
      </c>
      <c r="T8" t="s">
        <v>83</v>
      </c>
      <c r="U8" t="s">
        <v>9</v>
      </c>
      <c r="V8" t="s">
        <v>9</v>
      </c>
      <c r="W8" t="s">
        <v>9</v>
      </c>
      <c r="X8" t="s">
        <v>9</v>
      </c>
      <c r="Y8" t="s">
        <v>9</v>
      </c>
      <c r="Z8" t="s">
        <v>9</v>
      </c>
      <c r="AA8" t="s">
        <v>9</v>
      </c>
      <c r="AB8" t="s">
        <v>9</v>
      </c>
      <c r="AC8" t="s">
        <v>127</v>
      </c>
      <c r="AD8" t="s">
        <v>128</v>
      </c>
      <c r="AE8" t="s">
        <v>9</v>
      </c>
      <c r="AF8" t="s">
        <v>9</v>
      </c>
      <c r="AG8" t="s">
        <v>127</v>
      </c>
      <c r="AH8" t="s">
        <v>128</v>
      </c>
      <c r="AI8" t="s">
        <v>64</v>
      </c>
      <c r="AJ8" t="s">
        <v>128</v>
      </c>
      <c r="AK8" t="s">
        <v>9</v>
      </c>
      <c r="AL8" t="s">
        <v>9</v>
      </c>
      <c r="AM8" t="s">
        <v>54</v>
      </c>
      <c r="AN8" t="s">
        <v>129</v>
      </c>
      <c r="AO8" t="s">
        <v>54</v>
      </c>
      <c r="AP8" t="s">
        <v>89</v>
      </c>
    </row>
    <row r="9" spans="1:42" x14ac:dyDescent="0.25">
      <c r="A9" t="s">
        <v>0</v>
      </c>
      <c r="B9" t="s">
        <v>1</v>
      </c>
      <c r="C9" t="s">
        <v>28</v>
      </c>
      <c r="D9" t="s">
        <v>29</v>
      </c>
      <c r="E9" t="s">
        <v>4</v>
      </c>
      <c r="F9" t="s">
        <v>5</v>
      </c>
      <c r="G9" t="s">
        <v>6</v>
      </c>
      <c r="H9" t="s">
        <v>7</v>
      </c>
      <c r="I9" t="s">
        <v>30</v>
      </c>
      <c r="J9" s="1" t="str">
        <f>IF($H9="Autostart",VLOOKUP(LEFT($G9,SEARCH(" -",$G9,1)-1)&amp;" "&amp;$H9,Tableau1[],2,0),VLOOKUP(LEFT($G9,SEARCH(" -",$G9,1)-1),Tableau1[],2,0))</f>
        <v>A</v>
      </c>
      <c r="K9" t="s">
        <v>130</v>
      </c>
      <c r="L9" t="s">
        <v>53</v>
      </c>
      <c r="M9" t="s">
        <v>131</v>
      </c>
      <c r="N9" t="s">
        <v>132</v>
      </c>
      <c r="O9" t="s">
        <v>84</v>
      </c>
      <c r="P9" t="s">
        <v>85</v>
      </c>
      <c r="Q9" t="s">
        <v>133</v>
      </c>
      <c r="R9" t="s">
        <v>79</v>
      </c>
      <c r="S9" t="s">
        <v>134</v>
      </c>
      <c r="T9" t="s">
        <v>135</v>
      </c>
      <c r="U9" t="s">
        <v>9</v>
      </c>
      <c r="V9" t="s">
        <v>9</v>
      </c>
      <c r="W9" t="s">
        <v>9</v>
      </c>
      <c r="X9" t="s">
        <v>9</v>
      </c>
      <c r="Y9" t="s">
        <v>9</v>
      </c>
      <c r="Z9" t="s">
        <v>9</v>
      </c>
      <c r="AA9" t="s">
        <v>9</v>
      </c>
      <c r="AB9" t="s">
        <v>9</v>
      </c>
      <c r="AC9" t="s">
        <v>131</v>
      </c>
      <c r="AD9" t="s">
        <v>132</v>
      </c>
      <c r="AE9" t="s">
        <v>9</v>
      </c>
      <c r="AF9" t="s">
        <v>9</v>
      </c>
      <c r="AG9" t="s">
        <v>131</v>
      </c>
      <c r="AH9" t="s">
        <v>132</v>
      </c>
      <c r="AI9" t="s">
        <v>105</v>
      </c>
      <c r="AJ9" t="s">
        <v>106</v>
      </c>
      <c r="AK9" t="s">
        <v>9</v>
      </c>
      <c r="AL9" t="s">
        <v>9</v>
      </c>
      <c r="AM9" t="s">
        <v>125</v>
      </c>
      <c r="AN9" t="s">
        <v>136</v>
      </c>
      <c r="AO9" t="s">
        <v>102</v>
      </c>
      <c r="AP9" t="s">
        <v>107</v>
      </c>
    </row>
    <row r="10" spans="1:42" x14ac:dyDescent="0.25">
      <c r="A10" t="s">
        <v>0</v>
      </c>
      <c r="B10" t="s">
        <v>1</v>
      </c>
      <c r="C10" t="s">
        <v>31</v>
      </c>
      <c r="D10" t="s">
        <v>32</v>
      </c>
      <c r="E10" t="s">
        <v>4</v>
      </c>
      <c r="F10" t="s">
        <v>5</v>
      </c>
      <c r="G10" t="s">
        <v>6</v>
      </c>
      <c r="H10" t="s">
        <v>7</v>
      </c>
      <c r="I10" t="s">
        <v>33</v>
      </c>
      <c r="J10" s="1" t="str">
        <f>IF($H10="Autostart",VLOOKUP(LEFT($G10,SEARCH(" -",$G10,1)-1)&amp;" "&amp;$H10,Tableau1[],2,0),VLOOKUP(LEFT($G10,SEARCH(" -",$G10,1)-1),Tableau1[],2,0))</f>
        <v>A</v>
      </c>
      <c r="K10" t="s">
        <v>137</v>
      </c>
      <c r="L10" t="s">
        <v>61</v>
      </c>
      <c r="M10" t="s">
        <v>64</v>
      </c>
      <c r="N10" t="s">
        <v>65</v>
      </c>
      <c r="O10" t="s">
        <v>56</v>
      </c>
      <c r="P10" t="s">
        <v>107</v>
      </c>
      <c r="Q10" t="s">
        <v>138</v>
      </c>
      <c r="R10" t="s">
        <v>139</v>
      </c>
      <c r="S10" t="s">
        <v>140</v>
      </c>
      <c r="T10" t="s">
        <v>57</v>
      </c>
      <c r="U10" t="s">
        <v>9</v>
      </c>
      <c r="V10" t="s">
        <v>9</v>
      </c>
      <c r="W10" t="s">
        <v>9</v>
      </c>
      <c r="X10" t="s">
        <v>9</v>
      </c>
      <c r="Y10" t="s">
        <v>9</v>
      </c>
      <c r="Z10" t="s">
        <v>9</v>
      </c>
      <c r="AA10" t="s">
        <v>9</v>
      </c>
      <c r="AB10" t="s">
        <v>9</v>
      </c>
      <c r="AC10" t="s">
        <v>67</v>
      </c>
      <c r="AD10" t="s">
        <v>106</v>
      </c>
      <c r="AE10" t="s">
        <v>9</v>
      </c>
      <c r="AF10" t="s">
        <v>9</v>
      </c>
      <c r="AG10" t="s">
        <v>67</v>
      </c>
      <c r="AH10" t="s">
        <v>106</v>
      </c>
      <c r="AI10" t="s">
        <v>125</v>
      </c>
      <c r="AJ10" t="s">
        <v>136</v>
      </c>
      <c r="AK10" t="s">
        <v>9</v>
      </c>
      <c r="AL10" t="s">
        <v>9</v>
      </c>
      <c r="AM10" t="s">
        <v>141</v>
      </c>
      <c r="AN10" t="s">
        <v>136</v>
      </c>
      <c r="AO10" t="s">
        <v>56</v>
      </c>
      <c r="AP10" t="s">
        <v>107</v>
      </c>
    </row>
    <row r="11" spans="1:42" x14ac:dyDescent="0.25">
      <c r="A11" t="s">
        <v>0</v>
      </c>
      <c r="B11" t="s">
        <v>1</v>
      </c>
      <c r="C11" t="s">
        <v>34</v>
      </c>
      <c r="D11" t="s">
        <v>35</v>
      </c>
      <c r="E11" t="s">
        <v>4</v>
      </c>
      <c r="F11" t="s">
        <v>5</v>
      </c>
      <c r="G11" t="s">
        <v>6</v>
      </c>
      <c r="H11" t="s">
        <v>7</v>
      </c>
      <c r="I11" t="s">
        <v>36</v>
      </c>
      <c r="J11" s="1" t="str">
        <f>IF($H11="Autostart",VLOOKUP(LEFT($G11,SEARCH(" -",$G11,1)-1)&amp;" "&amp;$H11,Tableau1[],2,0),VLOOKUP(LEFT($G11,SEARCH(" -",$G11,1)-1),Tableau1[],2,0))</f>
        <v>A</v>
      </c>
      <c r="K11" t="s">
        <v>142</v>
      </c>
      <c r="L11" t="s">
        <v>63</v>
      </c>
      <c r="M11" t="s">
        <v>54</v>
      </c>
      <c r="N11" t="s">
        <v>89</v>
      </c>
      <c r="O11" t="s">
        <v>73</v>
      </c>
      <c r="P11" t="s">
        <v>9</v>
      </c>
      <c r="Q11" t="s">
        <v>112</v>
      </c>
      <c r="R11" t="s">
        <v>113</v>
      </c>
      <c r="S11" t="s">
        <v>143</v>
      </c>
      <c r="T11" t="s">
        <v>113</v>
      </c>
      <c r="U11" t="s">
        <v>9</v>
      </c>
      <c r="V11" t="s">
        <v>9</v>
      </c>
      <c r="W11" t="s">
        <v>9</v>
      </c>
      <c r="X11" t="s">
        <v>9</v>
      </c>
      <c r="Y11" t="s">
        <v>9</v>
      </c>
      <c r="Z11" t="s">
        <v>9</v>
      </c>
      <c r="AA11" t="s">
        <v>9</v>
      </c>
      <c r="AB11" t="s">
        <v>9</v>
      </c>
      <c r="AC11" t="s">
        <v>141</v>
      </c>
      <c r="AD11" t="s">
        <v>83</v>
      </c>
      <c r="AE11" t="s">
        <v>9</v>
      </c>
      <c r="AF11" t="s">
        <v>9</v>
      </c>
      <c r="AG11" t="s">
        <v>141</v>
      </c>
      <c r="AH11" t="s">
        <v>83</v>
      </c>
      <c r="AI11" t="s">
        <v>80</v>
      </c>
      <c r="AJ11" t="s">
        <v>81</v>
      </c>
      <c r="AK11" t="s">
        <v>9</v>
      </c>
      <c r="AL11" t="s">
        <v>9</v>
      </c>
      <c r="AM11" t="s">
        <v>144</v>
      </c>
      <c r="AN11" t="s">
        <v>97</v>
      </c>
      <c r="AO11" t="s">
        <v>110</v>
      </c>
      <c r="AP11" t="s">
        <v>111</v>
      </c>
    </row>
    <row r="12" spans="1:42" x14ac:dyDescent="0.25">
      <c r="A12" t="s">
        <v>0</v>
      </c>
      <c r="B12" t="s">
        <v>1</v>
      </c>
      <c r="C12" t="s">
        <v>37</v>
      </c>
      <c r="D12" t="s">
        <v>38</v>
      </c>
      <c r="E12" t="s">
        <v>4</v>
      </c>
      <c r="F12" t="s">
        <v>5</v>
      </c>
      <c r="G12" t="s">
        <v>6</v>
      </c>
      <c r="H12" t="s">
        <v>7</v>
      </c>
      <c r="I12" t="s">
        <v>39</v>
      </c>
      <c r="J12" s="1" t="str">
        <f>IF($H12="Autostart",VLOOKUP(LEFT($G12,SEARCH(" -",$G12,1)-1)&amp;" "&amp;$H12,Tableau1[],2,0),VLOOKUP(LEFT($G12,SEARCH(" -",$G12,1)-1),Tableau1[],2,0))</f>
        <v>A</v>
      </c>
      <c r="K12" t="s">
        <v>145</v>
      </c>
      <c r="L12" t="s">
        <v>124</v>
      </c>
      <c r="M12" t="s">
        <v>146</v>
      </c>
      <c r="N12" t="s">
        <v>109</v>
      </c>
      <c r="O12" t="s">
        <v>73</v>
      </c>
      <c r="P12" t="s">
        <v>9</v>
      </c>
      <c r="Q12" t="s">
        <v>147</v>
      </c>
      <c r="R12" t="s">
        <v>135</v>
      </c>
      <c r="S12" t="s">
        <v>148</v>
      </c>
      <c r="T12" t="s">
        <v>135</v>
      </c>
      <c r="U12" t="s">
        <v>9</v>
      </c>
      <c r="V12" t="s">
        <v>9</v>
      </c>
      <c r="W12" t="s">
        <v>9</v>
      </c>
      <c r="X12" t="s">
        <v>9</v>
      </c>
      <c r="Y12" t="s">
        <v>9</v>
      </c>
      <c r="Z12" t="s">
        <v>9</v>
      </c>
      <c r="AA12" t="s">
        <v>9</v>
      </c>
      <c r="AB12" t="s">
        <v>9</v>
      </c>
      <c r="AC12" t="s">
        <v>80</v>
      </c>
      <c r="AD12" t="s">
        <v>132</v>
      </c>
      <c r="AE12" t="s">
        <v>9</v>
      </c>
      <c r="AF12" t="s">
        <v>9</v>
      </c>
      <c r="AG12" t="s">
        <v>80</v>
      </c>
      <c r="AH12" t="s">
        <v>132</v>
      </c>
      <c r="AI12" t="s">
        <v>125</v>
      </c>
      <c r="AJ12" t="s">
        <v>81</v>
      </c>
      <c r="AK12" t="s">
        <v>9</v>
      </c>
      <c r="AL12" t="s">
        <v>9</v>
      </c>
      <c r="AM12" t="s">
        <v>146</v>
      </c>
      <c r="AN12" t="s">
        <v>89</v>
      </c>
      <c r="AO12" t="s">
        <v>88</v>
      </c>
      <c r="AP12" t="s">
        <v>149</v>
      </c>
    </row>
    <row r="13" spans="1:42" x14ac:dyDescent="0.25">
      <c r="A13" t="s">
        <v>0</v>
      </c>
      <c r="B13" t="s">
        <v>1</v>
      </c>
      <c r="C13" t="s">
        <v>40</v>
      </c>
      <c r="D13" t="s">
        <v>41</v>
      </c>
      <c r="E13" t="s">
        <v>4</v>
      </c>
      <c r="F13" t="s">
        <v>5</v>
      </c>
      <c r="G13" t="s">
        <v>6</v>
      </c>
      <c r="H13" t="s">
        <v>7</v>
      </c>
      <c r="I13" t="s">
        <v>42</v>
      </c>
      <c r="J13" s="1" t="str">
        <f>IF($H13="Autostart",VLOOKUP(LEFT($G13,SEARCH(" -",$G13,1)-1)&amp;" "&amp;$H13,Tableau1[],2,0),VLOOKUP(LEFT($G13,SEARCH(" -",$G13,1)-1),Tableau1[],2,0))</f>
        <v>A</v>
      </c>
      <c r="K13" t="s">
        <v>150</v>
      </c>
      <c r="L13" t="s">
        <v>111</v>
      </c>
      <c r="M13" t="s">
        <v>73</v>
      </c>
      <c r="N13" t="s">
        <v>9</v>
      </c>
      <c r="O13" t="s">
        <v>84</v>
      </c>
      <c r="P13" t="s">
        <v>85</v>
      </c>
      <c r="Q13" t="s">
        <v>64</v>
      </c>
      <c r="R13" t="s">
        <v>151</v>
      </c>
      <c r="S13" t="s">
        <v>152</v>
      </c>
      <c r="T13" t="s">
        <v>136</v>
      </c>
      <c r="U13" t="s">
        <v>9</v>
      </c>
      <c r="V13" t="s">
        <v>9</v>
      </c>
      <c r="W13" t="s">
        <v>9</v>
      </c>
      <c r="X13" t="s">
        <v>9</v>
      </c>
      <c r="Y13" t="s">
        <v>9</v>
      </c>
      <c r="Z13" t="s">
        <v>9</v>
      </c>
      <c r="AA13" t="s">
        <v>9</v>
      </c>
      <c r="AB13" t="s">
        <v>9</v>
      </c>
      <c r="AC13" t="s">
        <v>80</v>
      </c>
      <c r="AD13" t="s">
        <v>153</v>
      </c>
      <c r="AE13" t="s">
        <v>9</v>
      </c>
      <c r="AF13" t="s">
        <v>9</v>
      </c>
      <c r="AG13" t="s">
        <v>80</v>
      </c>
      <c r="AH13" t="s">
        <v>153</v>
      </c>
      <c r="AI13" t="s">
        <v>144</v>
      </c>
      <c r="AJ13" t="s">
        <v>97</v>
      </c>
      <c r="AK13" t="s">
        <v>9</v>
      </c>
      <c r="AL13" t="s">
        <v>9</v>
      </c>
      <c r="AM13" t="s">
        <v>80</v>
      </c>
      <c r="AN13" t="s">
        <v>153</v>
      </c>
      <c r="AO13" t="s">
        <v>71</v>
      </c>
      <c r="AP13" t="s">
        <v>59</v>
      </c>
    </row>
    <row r="14" spans="1:42" x14ac:dyDescent="0.25">
      <c r="A14" t="s">
        <v>0</v>
      </c>
      <c r="B14" t="s">
        <v>1</v>
      </c>
      <c r="C14" t="s">
        <v>43</v>
      </c>
      <c r="D14" t="s">
        <v>44</v>
      </c>
      <c r="E14" t="s">
        <v>4</v>
      </c>
      <c r="F14" t="s">
        <v>5</v>
      </c>
      <c r="G14" t="s">
        <v>6</v>
      </c>
      <c r="H14" t="s">
        <v>7</v>
      </c>
      <c r="I14" t="s">
        <v>45</v>
      </c>
      <c r="J14" s="1" t="str">
        <f>IF($H14="Autostart",VLOOKUP(LEFT($G14,SEARCH(" -",$G14,1)-1)&amp;" "&amp;$H14,Tableau1[],2,0),VLOOKUP(LEFT($G14,SEARCH(" -",$G14,1)-1),Tableau1[],2,0))</f>
        <v>A</v>
      </c>
      <c r="K14" t="s">
        <v>56</v>
      </c>
      <c r="L14" t="s">
        <v>57</v>
      </c>
      <c r="M14" t="s">
        <v>73</v>
      </c>
      <c r="N14" t="s">
        <v>9</v>
      </c>
      <c r="O14" t="s">
        <v>110</v>
      </c>
      <c r="P14" t="s">
        <v>85</v>
      </c>
      <c r="Q14" t="s">
        <v>80</v>
      </c>
      <c r="R14" t="s">
        <v>154</v>
      </c>
      <c r="S14" t="s">
        <v>155</v>
      </c>
      <c r="T14" t="s">
        <v>70</v>
      </c>
      <c r="U14" t="s">
        <v>9</v>
      </c>
      <c r="V14" t="s">
        <v>9</v>
      </c>
      <c r="W14" t="s">
        <v>9</v>
      </c>
      <c r="X14" t="s">
        <v>9</v>
      </c>
      <c r="Y14" t="s">
        <v>9</v>
      </c>
      <c r="Z14" t="s">
        <v>9</v>
      </c>
      <c r="AA14" t="s">
        <v>9</v>
      </c>
      <c r="AB14" t="s">
        <v>9</v>
      </c>
      <c r="AC14" t="s">
        <v>156</v>
      </c>
      <c r="AD14" t="s">
        <v>89</v>
      </c>
      <c r="AE14" t="s">
        <v>9</v>
      </c>
      <c r="AF14" t="s">
        <v>9</v>
      </c>
      <c r="AG14" t="s">
        <v>156</v>
      </c>
      <c r="AH14" t="s">
        <v>89</v>
      </c>
      <c r="AI14" t="s">
        <v>115</v>
      </c>
      <c r="AJ14" t="s">
        <v>157</v>
      </c>
      <c r="AK14" t="s">
        <v>9</v>
      </c>
      <c r="AL14" t="s">
        <v>9</v>
      </c>
      <c r="AM14" t="s">
        <v>67</v>
      </c>
      <c r="AN14" t="s">
        <v>106</v>
      </c>
      <c r="AO14" t="s">
        <v>82</v>
      </c>
      <c r="AP14" t="s">
        <v>55</v>
      </c>
    </row>
    <row r="15" spans="1:42" x14ac:dyDescent="0.25">
      <c r="A15" t="s">
        <v>0</v>
      </c>
      <c r="B15" t="s">
        <v>1</v>
      </c>
      <c r="C15" t="s">
        <v>46</v>
      </c>
      <c r="D15" t="s">
        <v>47</v>
      </c>
      <c r="E15" t="s">
        <v>4</v>
      </c>
      <c r="F15" t="s">
        <v>5</v>
      </c>
      <c r="G15" t="s">
        <v>6</v>
      </c>
      <c r="H15" t="s">
        <v>7</v>
      </c>
      <c r="I15" t="s">
        <v>48</v>
      </c>
      <c r="J15" s="1" t="str">
        <f>IF($H15="Autostart",VLOOKUP(LEFT($G15,SEARCH(" -",$G15,1)-1)&amp;" "&amp;$H15,Tableau1[],2,0),VLOOKUP(LEFT($G15,SEARCH(" -",$G15,1)-1),Tableau1[],2,0))</f>
        <v>A</v>
      </c>
      <c r="K15" t="s">
        <v>102</v>
      </c>
      <c r="L15" t="s">
        <v>70</v>
      </c>
      <c r="M15" t="s">
        <v>73</v>
      </c>
      <c r="N15" t="s">
        <v>9</v>
      </c>
      <c r="O15" t="s">
        <v>73</v>
      </c>
      <c r="P15" t="s">
        <v>9</v>
      </c>
      <c r="Q15" t="s">
        <v>99</v>
      </c>
      <c r="R15" t="s">
        <v>61</v>
      </c>
      <c r="S15" t="s">
        <v>158</v>
      </c>
      <c r="T15" t="s">
        <v>70</v>
      </c>
      <c r="U15" t="s">
        <v>9</v>
      </c>
      <c r="V15" t="s">
        <v>9</v>
      </c>
      <c r="W15" t="s">
        <v>9</v>
      </c>
      <c r="X15" t="s">
        <v>9</v>
      </c>
      <c r="AA15" t="s">
        <v>9</v>
      </c>
      <c r="AB15" t="s">
        <v>9</v>
      </c>
      <c r="AC15" t="s">
        <v>56</v>
      </c>
      <c r="AD15" t="s">
        <v>85</v>
      </c>
      <c r="AE15" t="s">
        <v>9</v>
      </c>
      <c r="AF15" t="s">
        <v>9</v>
      </c>
      <c r="AG15" t="s">
        <v>56</v>
      </c>
      <c r="AH15" t="s">
        <v>85</v>
      </c>
      <c r="AI15" t="s">
        <v>71</v>
      </c>
      <c r="AJ15" t="s">
        <v>85</v>
      </c>
      <c r="AK15" t="s">
        <v>9</v>
      </c>
      <c r="AL15" t="s">
        <v>9</v>
      </c>
      <c r="AM15" t="s">
        <v>110</v>
      </c>
      <c r="AN15" t="s">
        <v>85</v>
      </c>
      <c r="AO15" t="s">
        <v>73</v>
      </c>
      <c r="AP15" t="s">
        <v>9</v>
      </c>
    </row>
    <row r="16" spans="1:42" x14ac:dyDescent="0.25">
      <c r="A16" t="s">
        <v>0</v>
      </c>
      <c r="B16" t="s">
        <v>1</v>
      </c>
      <c r="C16" t="s">
        <v>49</v>
      </c>
      <c r="D16" t="s">
        <v>50</v>
      </c>
      <c r="E16" t="s">
        <v>4</v>
      </c>
      <c r="F16" t="s">
        <v>5</v>
      </c>
      <c r="G16" t="s">
        <v>6</v>
      </c>
      <c r="H16" t="s">
        <v>7</v>
      </c>
      <c r="I16" t="s">
        <v>51</v>
      </c>
      <c r="J16" s="1" t="str">
        <f>IF($H16="Autostart",VLOOKUP(LEFT($G16,SEARCH(" -",$G16,1)-1)&amp;" "&amp;$H16,Tableau1[],2,0),VLOOKUP(LEFT($G16,SEARCH(" -",$G16,1)-1),Tableau1[],2,0))</f>
        <v>A</v>
      </c>
      <c r="K16" t="s">
        <v>159</v>
      </c>
      <c r="L16" t="s">
        <v>93</v>
      </c>
      <c r="M16" t="s">
        <v>103</v>
      </c>
      <c r="N16" t="s">
        <v>136</v>
      </c>
      <c r="O16" t="s">
        <v>56</v>
      </c>
      <c r="P16" t="s">
        <v>119</v>
      </c>
      <c r="Q16" t="s">
        <v>160</v>
      </c>
      <c r="R16" t="s">
        <v>161</v>
      </c>
      <c r="S16" t="s">
        <v>162</v>
      </c>
      <c r="T16" t="s">
        <v>77</v>
      </c>
      <c r="U16" t="s">
        <v>9</v>
      </c>
      <c r="V16" t="s">
        <v>9</v>
      </c>
      <c r="W16" t="s">
        <v>9</v>
      </c>
      <c r="X16" t="s">
        <v>9</v>
      </c>
      <c r="AA16" t="s">
        <v>9</v>
      </c>
      <c r="AB16" t="s">
        <v>9</v>
      </c>
      <c r="AC16" t="s">
        <v>103</v>
      </c>
      <c r="AD16" t="s">
        <v>136</v>
      </c>
      <c r="AE16" t="s">
        <v>9</v>
      </c>
      <c r="AF16" t="s">
        <v>9</v>
      </c>
      <c r="AG16" t="s">
        <v>103</v>
      </c>
      <c r="AH16" t="s">
        <v>136</v>
      </c>
      <c r="AI16" t="s">
        <v>163</v>
      </c>
      <c r="AJ16" t="s">
        <v>61</v>
      </c>
      <c r="AK16" t="s">
        <v>9</v>
      </c>
      <c r="AL16" t="s">
        <v>9</v>
      </c>
      <c r="AM16" t="s">
        <v>156</v>
      </c>
      <c r="AN16" t="s">
        <v>113</v>
      </c>
      <c r="AO16" t="s">
        <v>123</v>
      </c>
      <c r="AP16" t="s">
        <v>68</v>
      </c>
    </row>
  </sheetData>
  <pageMargins left="0.7" right="0.7" top="0.75" bottom="0.75" header="0.3" footer="0.3"/>
  <ignoredErrors>
    <ignoredError sqref="A4:I16 A2:G2 I2 A3:F3 H3:I3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CCE1E5-B882-4D88-88D5-BEA0C1231BB9}">
  <dimension ref="A1:B12"/>
  <sheetViews>
    <sheetView workbookViewId="0">
      <selection activeCell="A13" sqref="A13"/>
    </sheetView>
  </sheetViews>
  <sheetFormatPr baseColWidth="10" defaultRowHeight="15.75" x14ac:dyDescent="0.25"/>
  <sheetData>
    <row r="1" spans="1:2" x14ac:dyDescent="0.25">
      <c r="A1" t="s">
        <v>182</v>
      </c>
      <c r="B1" t="s">
        <v>183</v>
      </c>
    </row>
    <row r="2" spans="1:2" x14ac:dyDescent="0.25">
      <c r="A2" t="s">
        <v>164</v>
      </c>
      <c r="B2" t="s">
        <v>168</v>
      </c>
    </row>
    <row r="3" spans="1:2" x14ac:dyDescent="0.25">
      <c r="A3" t="s">
        <v>165</v>
      </c>
      <c r="B3" t="s">
        <v>169</v>
      </c>
    </row>
    <row r="4" spans="1:2" x14ac:dyDescent="0.25">
      <c r="A4" t="s">
        <v>166</v>
      </c>
      <c r="B4" t="s">
        <v>171</v>
      </c>
    </row>
    <row r="5" spans="1:2" x14ac:dyDescent="0.25">
      <c r="A5" t="s">
        <v>167</v>
      </c>
      <c r="B5" t="s">
        <v>171</v>
      </c>
    </row>
    <row r="6" spans="1:2" x14ac:dyDescent="0.25">
      <c r="A6" t="s">
        <v>172</v>
      </c>
      <c r="B6" t="s">
        <v>170</v>
      </c>
    </row>
    <row r="7" spans="1:2" x14ac:dyDescent="0.25">
      <c r="A7" t="s">
        <v>173</v>
      </c>
      <c r="B7" t="s">
        <v>176</v>
      </c>
    </row>
    <row r="8" spans="1:2" x14ac:dyDescent="0.25">
      <c r="A8" t="s">
        <v>174</v>
      </c>
      <c r="B8" t="s">
        <v>176</v>
      </c>
    </row>
    <row r="9" spans="1:2" x14ac:dyDescent="0.25">
      <c r="A9" t="s">
        <v>175</v>
      </c>
      <c r="B9" t="s">
        <v>176</v>
      </c>
    </row>
    <row r="10" spans="1:2" x14ac:dyDescent="0.25">
      <c r="A10" t="s">
        <v>177</v>
      </c>
      <c r="B10" t="s">
        <v>179</v>
      </c>
    </row>
    <row r="11" spans="1:2" x14ac:dyDescent="0.25">
      <c r="A11" t="s">
        <v>178</v>
      </c>
      <c r="B11" t="s">
        <v>179</v>
      </c>
    </row>
    <row r="12" spans="1:2" x14ac:dyDescent="0.25">
      <c r="A12" t="s">
        <v>184</v>
      </c>
      <c r="B12" t="s">
        <v>181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Nathalie Dardel</cp:lastModifiedBy>
  <dcterms:created xsi:type="dcterms:W3CDTF">2023-08-10T18:42:15Z</dcterms:created>
  <dcterms:modified xsi:type="dcterms:W3CDTF">2023-08-10T19:31:33Z</dcterms:modified>
</cp:coreProperties>
</file>