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F38C965-2B64-4333-B81E-DAEEF9313DCE}" xr6:coauthVersionLast="47" xr6:coauthVersionMax="47" xr10:uidLastSave="{00000000-0000-0000-0000-000000000000}"/>
  <bookViews>
    <workbookView xWindow="-110" yWindow="-110" windowWidth="25820" windowHeight="14020" activeTab="6" xr2:uid="{0851478D-CCA2-4E77-986F-9142AD9F083A}"/>
  </bookViews>
  <sheets>
    <sheet name="Mehdi Hamdi" sheetId="1" r:id="rId1"/>
    <sheet name="Lind art" sheetId="5" r:id="rId2"/>
    <sheet name="zohra campus" sheetId="2" r:id="rId3"/>
    <sheet name="Moez Jammali" sheetId="4" r:id="rId4"/>
    <sheet name="MR Print" sheetId="6" r:id="rId5"/>
    <sheet name="ZAZOUA" sheetId="3" r:id="rId6"/>
    <sheet name="Synthèse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  <c r="H42" i="6"/>
  <c r="K41" i="6"/>
  <c r="M41" i="6" s="1"/>
  <c r="I41" i="6"/>
  <c r="K40" i="6"/>
  <c r="M40" i="6" s="1"/>
  <c r="I40" i="6"/>
  <c r="M39" i="6"/>
  <c r="K39" i="6"/>
  <c r="I39" i="6"/>
  <c r="M38" i="6"/>
  <c r="K38" i="6"/>
  <c r="I38" i="6"/>
  <c r="K37" i="6"/>
  <c r="M37" i="6" s="1"/>
  <c r="I37" i="6"/>
  <c r="M36" i="6"/>
  <c r="K36" i="6"/>
  <c r="I36" i="6"/>
  <c r="K35" i="6"/>
  <c r="M35" i="6" s="1"/>
  <c r="I35" i="6"/>
  <c r="M34" i="6"/>
  <c r="K34" i="6"/>
  <c r="I34" i="6"/>
  <c r="K33" i="6"/>
  <c r="M33" i="6" s="1"/>
  <c r="I33" i="6"/>
  <c r="K32" i="6"/>
  <c r="M32" i="6" s="1"/>
  <c r="I32" i="6"/>
  <c r="M31" i="6"/>
  <c r="K31" i="6"/>
  <c r="I31" i="6"/>
  <c r="M30" i="6"/>
  <c r="K30" i="6"/>
  <c r="I30" i="6"/>
  <c r="K29" i="6"/>
  <c r="M29" i="6" s="1"/>
  <c r="I29" i="6"/>
  <c r="M28" i="6"/>
  <c r="K28" i="6"/>
  <c r="I28" i="6"/>
  <c r="K27" i="6"/>
  <c r="M27" i="6" s="1"/>
  <c r="I27" i="6"/>
  <c r="M26" i="6"/>
  <c r="K26" i="6"/>
  <c r="I26" i="6"/>
  <c r="K25" i="6"/>
  <c r="M25" i="6" s="1"/>
  <c r="I25" i="6"/>
  <c r="K24" i="6"/>
  <c r="M24" i="6" s="1"/>
  <c r="I24" i="6"/>
  <c r="M23" i="6"/>
  <c r="K23" i="6"/>
  <c r="I23" i="6"/>
  <c r="M22" i="6"/>
  <c r="K22" i="6"/>
  <c r="I22" i="6"/>
  <c r="K21" i="6"/>
  <c r="M21" i="6" s="1"/>
  <c r="I21" i="6"/>
  <c r="M20" i="6"/>
  <c r="K20" i="6"/>
  <c r="I20" i="6"/>
  <c r="K19" i="6"/>
  <c r="M19" i="6" s="1"/>
  <c r="I19" i="6"/>
  <c r="M18" i="6"/>
  <c r="K18" i="6"/>
  <c r="I18" i="6"/>
  <c r="K17" i="6"/>
  <c r="M17" i="6" s="1"/>
  <c r="I17" i="6"/>
  <c r="K16" i="6"/>
  <c r="M16" i="6" s="1"/>
  <c r="I16" i="6"/>
  <c r="M15" i="6"/>
  <c r="K15" i="6"/>
  <c r="I15" i="6"/>
  <c r="M14" i="6"/>
  <c r="K14" i="6"/>
  <c r="I14" i="6"/>
  <c r="K13" i="6"/>
  <c r="M13" i="6" s="1"/>
  <c r="I13" i="6"/>
  <c r="K12" i="6"/>
  <c r="M12" i="6" s="1"/>
  <c r="I12" i="6"/>
  <c r="K11" i="6"/>
  <c r="M11" i="6" s="1"/>
  <c r="I11" i="6"/>
  <c r="K10" i="6"/>
  <c r="M10" i="6" s="1"/>
  <c r="I10" i="6"/>
  <c r="K9" i="6"/>
  <c r="M9" i="6" s="1"/>
  <c r="I9" i="6"/>
  <c r="K8" i="6"/>
  <c r="I8" i="6"/>
  <c r="K7" i="6"/>
  <c r="M7" i="6" s="1"/>
  <c r="I7" i="6"/>
  <c r="K6" i="6"/>
  <c r="M6" i="6" s="1"/>
  <c r="I6" i="6"/>
  <c r="K5" i="6"/>
  <c r="M5" i="6" s="1"/>
  <c r="I5" i="6"/>
  <c r="I42" i="6" s="1"/>
  <c r="H42" i="5"/>
  <c r="K42" i="5"/>
  <c r="G42" i="5"/>
  <c r="L41" i="5"/>
  <c r="J41" i="5"/>
  <c r="H41" i="5"/>
  <c r="J40" i="5"/>
  <c r="L40" i="5" s="1"/>
  <c r="H40" i="5"/>
  <c r="J39" i="5"/>
  <c r="L39" i="5" s="1"/>
  <c r="H39" i="5"/>
  <c r="L38" i="5"/>
  <c r="J38" i="5"/>
  <c r="H38" i="5"/>
  <c r="J37" i="5"/>
  <c r="L37" i="5" s="1"/>
  <c r="H37" i="5"/>
  <c r="J36" i="5"/>
  <c r="L36" i="5" s="1"/>
  <c r="H36" i="5"/>
  <c r="J35" i="5"/>
  <c r="L35" i="5" s="1"/>
  <c r="H35" i="5"/>
  <c r="L34" i="5"/>
  <c r="J34" i="5"/>
  <c r="H34" i="5"/>
  <c r="L33" i="5"/>
  <c r="J33" i="5"/>
  <c r="H33" i="5"/>
  <c r="J32" i="5"/>
  <c r="L32" i="5" s="1"/>
  <c r="H32" i="5"/>
  <c r="J31" i="5"/>
  <c r="L31" i="5" s="1"/>
  <c r="H31" i="5"/>
  <c r="L30" i="5"/>
  <c r="J30" i="5"/>
  <c r="H30" i="5"/>
  <c r="J29" i="5"/>
  <c r="L29" i="5" s="1"/>
  <c r="H29" i="5"/>
  <c r="J28" i="5"/>
  <c r="L28" i="5" s="1"/>
  <c r="H28" i="5"/>
  <c r="J27" i="5"/>
  <c r="L27" i="5" s="1"/>
  <c r="H27" i="5"/>
  <c r="L26" i="5"/>
  <c r="J26" i="5"/>
  <c r="H26" i="5"/>
  <c r="L25" i="5"/>
  <c r="J25" i="5"/>
  <c r="H25" i="5"/>
  <c r="J24" i="5"/>
  <c r="L24" i="5" s="1"/>
  <c r="H24" i="5"/>
  <c r="J23" i="5"/>
  <c r="L23" i="5" s="1"/>
  <c r="H23" i="5"/>
  <c r="L22" i="5"/>
  <c r="J22" i="5"/>
  <c r="H22" i="5"/>
  <c r="J21" i="5"/>
  <c r="L21" i="5" s="1"/>
  <c r="H21" i="5"/>
  <c r="J20" i="5"/>
  <c r="L20" i="5" s="1"/>
  <c r="H20" i="5"/>
  <c r="J19" i="5"/>
  <c r="L19" i="5" s="1"/>
  <c r="H19" i="5"/>
  <c r="L18" i="5"/>
  <c r="J18" i="5"/>
  <c r="H18" i="5"/>
  <c r="L17" i="5"/>
  <c r="J17" i="5"/>
  <c r="H17" i="5"/>
  <c r="J16" i="5"/>
  <c r="L16" i="5" s="1"/>
  <c r="H16" i="5"/>
  <c r="J15" i="5"/>
  <c r="L15" i="5" s="1"/>
  <c r="H15" i="5"/>
  <c r="J14" i="5"/>
  <c r="L14" i="5" s="1"/>
  <c r="H14" i="5"/>
  <c r="J13" i="5"/>
  <c r="L13" i="5" s="1"/>
  <c r="H13" i="5"/>
  <c r="J12" i="5"/>
  <c r="L12" i="5" s="1"/>
  <c r="H12" i="5"/>
  <c r="J11" i="5"/>
  <c r="L11" i="5" s="1"/>
  <c r="H11" i="5"/>
  <c r="J10" i="5"/>
  <c r="L10" i="5" s="1"/>
  <c r="H10" i="5"/>
  <c r="J9" i="5"/>
  <c r="L9" i="5" s="1"/>
  <c r="H9" i="5"/>
  <c r="J8" i="5"/>
  <c r="L8" i="5" s="1"/>
  <c r="H8" i="5"/>
  <c r="J7" i="5"/>
  <c r="L7" i="5" s="1"/>
  <c r="H7" i="5"/>
  <c r="J6" i="5"/>
  <c r="L6" i="5" s="1"/>
  <c r="H6" i="5"/>
  <c r="J5" i="5"/>
  <c r="L5" i="5" s="1"/>
  <c r="H5" i="5"/>
  <c r="R5" i="1"/>
  <c r="P5" i="1"/>
  <c r="L42" i="4"/>
  <c r="H42" i="4"/>
  <c r="K41" i="4"/>
  <c r="M41" i="4" s="1"/>
  <c r="I41" i="4"/>
  <c r="K40" i="4"/>
  <c r="M40" i="4" s="1"/>
  <c r="I40" i="4"/>
  <c r="M39" i="4"/>
  <c r="K39" i="4"/>
  <c r="I39" i="4"/>
  <c r="M38" i="4"/>
  <c r="K38" i="4"/>
  <c r="I38" i="4"/>
  <c r="K37" i="4"/>
  <c r="M37" i="4" s="1"/>
  <c r="I37" i="4"/>
  <c r="M36" i="4"/>
  <c r="K36" i="4"/>
  <c r="I36" i="4"/>
  <c r="K35" i="4"/>
  <c r="M35" i="4" s="1"/>
  <c r="I35" i="4"/>
  <c r="K34" i="4"/>
  <c r="M34" i="4" s="1"/>
  <c r="I34" i="4"/>
  <c r="K33" i="4"/>
  <c r="M33" i="4" s="1"/>
  <c r="I33" i="4"/>
  <c r="K32" i="4"/>
  <c r="M32" i="4" s="1"/>
  <c r="I32" i="4"/>
  <c r="M31" i="4"/>
  <c r="K31" i="4"/>
  <c r="I31" i="4"/>
  <c r="M30" i="4"/>
  <c r="K30" i="4"/>
  <c r="I30" i="4"/>
  <c r="K29" i="4"/>
  <c r="M29" i="4" s="1"/>
  <c r="I29" i="4"/>
  <c r="M28" i="4"/>
  <c r="K28" i="4"/>
  <c r="I28" i="4"/>
  <c r="K27" i="4"/>
  <c r="M27" i="4" s="1"/>
  <c r="I27" i="4"/>
  <c r="K26" i="4"/>
  <c r="M26" i="4" s="1"/>
  <c r="I26" i="4"/>
  <c r="K25" i="4"/>
  <c r="M25" i="4" s="1"/>
  <c r="I25" i="4"/>
  <c r="K24" i="4"/>
  <c r="M24" i="4" s="1"/>
  <c r="I24" i="4"/>
  <c r="M23" i="4"/>
  <c r="K23" i="4"/>
  <c r="I23" i="4"/>
  <c r="M22" i="4"/>
  <c r="K22" i="4"/>
  <c r="I22" i="4"/>
  <c r="K21" i="4"/>
  <c r="M21" i="4" s="1"/>
  <c r="I21" i="4"/>
  <c r="M20" i="4"/>
  <c r="K20" i="4"/>
  <c r="I20" i="4"/>
  <c r="K19" i="4"/>
  <c r="M19" i="4" s="1"/>
  <c r="I19" i="4"/>
  <c r="K18" i="4"/>
  <c r="M18" i="4" s="1"/>
  <c r="I18" i="4"/>
  <c r="K17" i="4"/>
  <c r="M17" i="4" s="1"/>
  <c r="I17" i="4"/>
  <c r="K16" i="4"/>
  <c r="M16" i="4" s="1"/>
  <c r="I16" i="4"/>
  <c r="M15" i="4"/>
  <c r="K15" i="4"/>
  <c r="I15" i="4"/>
  <c r="M14" i="4"/>
  <c r="K14" i="4"/>
  <c r="I14" i="4"/>
  <c r="K13" i="4"/>
  <c r="M13" i="4" s="1"/>
  <c r="I13" i="4"/>
  <c r="M12" i="4"/>
  <c r="K12" i="4"/>
  <c r="I12" i="4"/>
  <c r="K11" i="4"/>
  <c r="M11" i="4" s="1"/>
  <c r="I11" i="4"/>
  <c r="K10" i="4"/>
  <c r="M10" i="4" s="1"/>
  <c r="I10" i="4"/>
  <c r="K9" i="4"/>
  <c r="M9" i="4" s="1"/>
  <c r="I9" i="4"/>
  <c r="K8" i="4"/>
  <c r="M8" i="4" s="1"/>
  <c r="I8" i="4"/>
  <c r="K7" i="4"/>
  <c r="M7" i="4" s="1"/>
  <c r="I7" i="4"/>
  <c r="K6" i="4"/>
  <c r="I6" i="4"/>
  <c r="K5" i="4"/>
  <c r="M5" i="4" s="1"/>
  <c r="I5" i="4"/>
  <c r="K6" i="3"/>
  <c r="K7" i="3"/>
  <c r="K8" i="3"/>
  <c r="M8" i="3" s="1"/>
  <c r="K9" i="3"/>
  <c r="K10" i="3"/>
  <c r="K11" i="3"/>
  <c r="M11" i="3" s="1"/>
  <c r="K12" i="3"/>
  <c r="M12" i="3" s="1"/>
  <c r="K13" i="3"/>
  <c r="M13" i="3" s="1"/>
  <c r="I6" i="3"/>
  <c r="I7" i="3"/>
  <c r="I8" i="3"/>
  <c r="I9" i="3"/>
  <c r="I10" i="3"/>
  <c r="I11" i="3"/>
  <c r="I12" i="3"/>
  <c r="I13" i="3"/>
  <c r="L42" i="3"/>
  <c r="H42" i="3"/>
  <c r="K41" i="3"/>
  <c r="M41" i="3" s="1"/>
  <c r="I41" i="3"/>
  <c r="K40" i="3"/>
  <c r="M40" i="3" s="1"/>
  <c r="I40" i="3"/>
  <c r="K39" i="3"/>
  <c r="M39" i="3" s="1"/>
  <c r="I39" i="3"/>
  <c r="K38" i="3"/>
  <c r="M38" i="3" s="1"/>
  <c r="I38" i="3"/>
  <c r="K37" i="3"/>
  <c r="M37" i="3" s="1"/>
  <c r="I37" i="3"/>
  <c r="K36" i="3"/>
  <c r="M36" i="3" s="1"/>
  <c r="I36" i="3"/>
  <c r="M35" i="3"/>
  <c r="K35" i="3"/>
  <c r="I35" i="3"/>
  <c r="K34" i="3"/>
  <c r="M34" i="3" s="1"/>
  <c r="I34" i="3"/>
  <c r="K33" i="3"/>
  <c r="M33" i="3" s="1"/>
  <c r="I33" i="3"/>
  <c r="K32" i="3"/>
  <c r="M32" i="3" s="1"/>
  <c r="I32" i="3"/>
  <c r="K31" i="3"/>
  <c r="M31" i="3" s="1"/>
  <c r="I31" i="3"/>
  <c r="K30" i="3"/>
  <c r="M30" i="3" s="1"/>
  <c r="I30" i="3"/>
  <c r="K29" i="3"/>
  <c r="M29" i="3" s="1"/>
  <c r="I29" i="3"/>
  <c r="K28" i="3"/>
  <c r="M28" i="3" s="1"/>
  <c r="I28" i="3"/>
  <c r="M27" i="3"/>
  <c r="K27" i="3"/>
  <c r="I27" i="3"/>
  <c r="M26" i="3"/>
  <c r="K26" i="3"/>
  <c r="I26" i="3"/>
  <c r="K25" i="3"/>
  <c r="M25" i="3" s="1"/>
  <c r="I25" i="3"/>
  <c r="K24" i="3"/>
  <c r="M24" i="3" s="1"/>
  <c r="I24" i="3"/>
  <c r="M23" i="3"/>
  <c r="K23" i="3"/>
  <c r="I23" i="3"/>
  <c r="K22" i="3"/>
  <c r="M22" i="3" s="1"/>
  <c r="I22" i="3"/>
  <c r="K21" i="3"/>
  <c r="M21" i="3" s="1"/>
  <c r="I21" i="3"/>
  <c r="K20" i="3"/>
  <c r="M20" i="3" s="1"/>
  <c r="I20" i="3"/>
  <c r="M19" i="3"/>
  <c r="K19" i="3"/>
  <c r="I19" i="3"/>
  <c r="K18" i="3"/>
  <c r="M18" i="3" s="1"/>
  <c r="I18" i="3"/>
  <c r="K17" i="3"/>
  <c r="M17" i="3" s="1"/>
  <c r="I17" i="3"/>
  <c r="K16" i="3"/>
  <c r="M16" i="3" s="1"/>
  <c r="I16" i="3"/>
  <c r="K15" i="3"/>
  <c r="M15" i="3" s="1"/>
  <c r="I15" i="3"/>
  <c r="K14" i="3"/>
  <c r="M14" i="3" s="1"/>
  <c r="I14" i="3"/>
  <c r="M10" i="3"/>
  <c r="M9" i="3"/>
  <c r="M7" i="3"/>
  <c r="K5" i="3"/>
  <c r="M5" i="3" s="1"/>
  <c r="I5" i="3"/>
  <c r="L15" i="2"/>
  <c r="L16" i="2"/>
  <c r="J12" i="2"/>
  <c r="L12" i="2" s="1"/>
  <c r="J13" i="2"/>
  <c r="L13" i="2" s="1"/>
  <c r="J14" i="2"/>
  <c r="L14" i="2" s="1"/>
  <c r="J15" i="2"/>
  <c r="J16" i="2"/>
  <c r="J17" i="2"/>
  <c r="L17" i="2" s="1"/>
  <c r="J18" i="2"/>
  <c r="L18" i="2" s="1"/>
  <c r="J19" i="2"/>
  <c r="L19" i="2" s="1"/>
  <c r="J20" i="2"/>
  <c r="L20" i="2" s="1"/>
  <c r="J21" i="2"/>
  <c r="L21" i="2" s="1"/>
  <c r="J22" i="2"/>
  <c r="L22" i="2" s="1"/>
  <c r="H12" i="2"/>
  <c r="H13" i="2"/>
  <c r="H14" i="2"/>
  <c r="H15" i="2"/>
  <c r="H16" i="2"/>
  <c r="H17" i="2"/>
  <c r="H18" i="2"/>
  <c r="H19" i="2"/>
  <c r="H20" i="2"/>
  <c r="H21" i="2"/>
  <c r="H22" i="2"/>
  <c r="H6" i="2"/>
  <c r="H7" i="2"/>
  <c r="H8" i="2"/>
  <c r="H9" i="2"/>
  <c r="H10" i="2"/>
  <c r="H11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5" i="2"/>
  <c r="H31" i="1"/>
  <c r="G42" i="2"/>
  <c r="K42" i="2"/>
  <c r="J41" i="2"/>
  <c r="L41" i="2" s="1"/>
  <c r="J40" i="2"/>
  <c r="L40" i="2" s="1"/>
  <c r="J39" i="2"/>
  <c r="L39" i="2" s="1"/>
  <c r="J38" i="2"/>
  <c r="L38" i="2" s="1"/>
  <c r="J37" i="2"/>
  <c r="L37" i="2" s="1"/>
  <c r="J36" i="2"/>
  <c r="L36" i="2" s="1"/>
  <c r="J35" i="2"/>
  <c r="L35" i="2" s="1"/>
  <c r="J34" i="2"/>
  <c r="L34" i="2" s="1"/>
  <c r="J33" i="2"/>
  <c r="L33" i="2" s="1"/>
  <c r="J32" i="2"/>
  <c r="L32" i="2" s="1"/>
  <c r="J31" i="2"/>
  <c r="L31" i="2" s="1"/>
  <c r="J30" i="2"/>
  <c r="L30" i="2" s="1"/>
  <c r="J29" i="2"/>
  <c r="L29" i="2" s="1"/>
  <c r="J28" i="2"/>
  <c r="L28" i="2" s="1"/>
  <c r="J27" i="2"/>
  <c r="L27" i="2" s="1"/>
  <c r="J26" i="2"/>
  <c r="L26" i="2" s="1"/>
  <c r="J25" i="2"/>
  <c r="L25" i="2" s="1"/>
  <c r="J24" i="2"/>
  <c r="L24" i="2" s="1"/>
  <c r="J23" i="2"/>
  <c r="L23" i="2" s="1"/>
  <c r="J11" i="2"/>
  <c r="L11" i="2" s="1"/>
  <c r="J10" i="2"/>
  <c r="L10" i="2" s="1"/>
  <c r="J9" i="2"/>
  <c r="L9" i="2" s="1"/>
  <c r="J8" i="2"/>
  <c r="L8" i="2" s="1"/>
  <c r="J7" i="2"/>
  <c r="J6" i="2"/>
  <c r="L6" i="2" s="1"/>
  <c r="J5" i="2"/>
  <c r="L5" i="2" s="1"/>
  <c r="I20" i="1"/>
  <c r="K5" i="1"/>
  <c r="M5" i="1" s="1"/>
  <c r="C5" i="7"/>
  <c r="C6" i="7"/>
  <c r="C7" i="7"/>
  <c r="C8" i="7"/>
  <c r="C9" i="7"/>
  <c r="C4" i="7"/>
  <c r="K42" i="6" l="1"/>
  <c r="M8" i="6"/>
  <c r="M42" i="6" s="1"/>
  <c r="L42" i="5"/>
  <c r="J42" i="5"/>
  <c r="I42" i="4"/>
  <c r="K42" i="4"/>
  <c r="M6" i="4"/>
  <c r="M42" i="4" s="1"/>
  <c r="I42" i="3"/>
  <c r="K42" i="3"/>
  <c r="M6" i="3"/>
  <c r="M42" i="3" s="1"/>
  <c r="H42" i="2"/>
  <c r="J42" i="2"/>
  <c r="L7" i="2"/>
  <c r="L42" i="2" s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1" i="1"/>
  <c r="I22" i="1"/>
  <c r="I23" i="1"/>
  <c r="I24" i="1"/>
  <c r="I25" i="1"/>
  <c r="I26" i="1"/>
  <c r="I27" i="1"/>
  <c r="I28" i="1"/>
  <c r="I29" i="1"/>
  <c r="I30" i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 s="1"/>
  <c r="K13" i="1"/>
  <c r="M13" i="1" s="1"/>
  <c r="K14" i="1"/>
  <c r="M14" i="1" s="1"/>
  <c r="K15" i="1"/>
  <c r="M15" i="1" s="1"/>
  <c r="K16" i="1"/>
  <c r="M16" i="1" s="1"/>
  <c r="K17" i="1"/>
  <c r="M17" i="1" s="1"/>
  <c r="K18" i="1"/>
  <c r="M18" i="1" s="1"/>
  <c r="K19" i="1"/>
  <c r="M19" i="1" s="1"/>
  <c r="K20" i="1"/>
  <c r="M20" i="1" s="1"/>
  <c r="K21" i="1"/>
  <c r="M21" i="1" s="1"/>
  <c r="K22" i="1"/>
  <c r="M22" i="1" s="1"/>
  <c r="K23" i="1"/>
  <c r="M23" i="1" s="1"/>
  <c r="K24" i="1"/>
  <c r="M24" i="1" s="1"/>
  <c r="K25" i="1"/>
  <c r="M25" i="1" s="1"/>
  <c r="K26" i="1"/>
  <c r="M26" i="1" s="1"/>
  <c r="K27" i="1"/>
  <c r="M27" i="1" s="1"/>
  <c r="K28" i="1"/>
  <c r="M28" i="1" s="1"/>
  <c r="K29" i="1"/>
  <c r="M29" i="1" s="1"/>
  <c r="K30" i="1"/>
  <c r="M30" i="1" s="1"/>
  <c r="K6" i="1"/>
  <c r="M6" i="1" s="1"/>
  <c r="I6" i="1"/>
  <c r="L31" i="1"/>
  <c r="I31" i="1" l="1"/>
  <c r="K31" i="1"/>
  <c r="M31" i="1"/>
  <c r="R31" i="1" s="1"/>
</calcChain>
</file>

<file path=xl/sharedStrings.xml><?xml version="1.0" encoding="utf-8"?>
<sst xmlns="http://schemas.openxmlformats.org/spreadsheetml/2006/main" count="125" uniqueCount="61">
  <si>
    <t>Mehdi Hamdi</t>
  </si>
  <si>
    <t>Date</t>
  </si>
  <si>
    <t>Support</t>
  </si>
  <si>
    <t>Longeur</t>
  </si>
  <si>
    <t>Largeur</t>
  </si>
  <si>
    <t>qté</t>
  </si>
  <si>
    <t>PU m²</t>
  </si>
  <si>
    <t xml:space="preserve">Total </t>
  </si>
  <si>
    <t>Règlement</t>
  </si>
  <si>
    <t>Solde</t>
  </si>
  <si>
    <t>Total</t>
  </si>
  <si>
    <t>Impression OMD</t>
  </si>
  <si>
    <t>Surface en m²</t>
  </si>
  <si>
    <t>zerzis transport</t>
  </si>
  <si>
    <t>dw motors</t>
  </si>
  <si>
    <t>hammem chat</t>
  </si>
  <si>
    <t>logo comet gf v2</t>
  </si>
  <si>
    <t>30000L</t>
  </si>
  <si>
    <t>ariana</t>
  </si>
  <si>
    <t>habilalge voiture +bus</t>
  </si>
  <si>
    <t>ksour essef</t>
  </si>
  <si>
    <t>découpe omd</t>
  </si>
  <si>
    <t>sfax</t>
  </si>
  <si>
    <t>bricodeco</t>
  </si>
  <si>
    <t>bus eden tours</t>
  </si>
  <si>
    <t>Frais de pose bus</t>
  </si>
  <si>
    <t>solde antérieur</t>
  </si>
  <si>
    <t xml:space="preserve">logo comet GF  </t>
  </si>
  <si>
    <t>zohra campus</t>
  </si>
  <si>
    <t>coloriage kids</t>
  </si>
  <si>
    <t>étiquette tunisie</t>
  </si>
  <si>
    <t>imp/découpe logo fac diam 5cm</t>
  </si>
  <si>
    <t>couverture rigide</t>
  </si>
  <si>
    <t>impression sur mousse</t>
  </si>
  <si>
    <t>Flex rouge bordeau</t>
  </si>
  <si>
    <t>flex joelle</t>
  </si>
  <si>
    <t>presse joelle</t>
  </si>
  <si>
    <t>zazoua</t>
  </si>
  <si>
    <t>pull zazoua</t>
  </si>
  <si>
    <t>Référence Facture</t>
  </si>
  <si>
    <t>FA20230057</t>
  </si>
  <si>
    <t>Moez Jammali</t>
  </si>
  <si>
    <t xml:space="preserve">production bureau maintenance </t>
  </si>
  <si>
    <t>prod local pvx</t>
  </si>
  <si>
    <t>prod local tapis</t>
  </si>
  <si>
    <t>prod nouvelle codit</t>
  </si>
  <si>
    <t>ref facture</t>
  </si>
  <si>
    <t>f20230060</t>
  </si>
  <si>
    <t>facturé</t>
  </si>
  <si>
    <t>mehdi</t>
  </si>
  <si>
    <t>Ref Facture</t>
  </si>
  <si>
    <t>total général</t>
  </si>
  <si>
    <t>Découpe Doré</t>
  </si>
  <si>
    <t>Imen Lind'art</t>
  </si>
  <si>
    <t>découpe OMD</t>
  </si>
  <si>
    <t>MR Print</t>
  </si>
  <si>
    <t>Décoration ifenero</t>
  </si>
  <si>
    <t>fa20230061</t>
  </si>
  <si>
    <t>impression et découpe</t>
  </si>
  <si>
    <t>ZAZOUA</t>
  </si>
  <si>
    <t>Lind 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</si>
</sst>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0\ &quot;DT&quot;_-;\-* #,##0.000\ &quot;DT&quot;_-;_-* &quot;-&quot;???\ &quot;DT&quot;_-;_-@_-"/>
  </numFmts>
  <fonts count="5" x14ac:knownFonts="1">
    <font>
      <sz val="11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" fontId="0" fillId="0" borderId="20" xfId="0" applyNumberFormat="1" applyBorder="1" applyAlignment="1">
      <alignment horizontal="center" vertical="center"/>
    </xf>
    <xf numFmtId="16" fontId="0" fillId="0" borderId="17" xfId="0" applyNumberFormat="1" applyBorder="1" applyAlignment="1">
      <alignment horizontal="center" vertical="center"/>
    </xf>
    <xf numFmtId="16" fontId="0" fillId="0" borderId="21" xfId="0" applyNumberFormat="1" applyBorder="1" applyAlignment="1">
      <alignment horizontal="center" vertical="center"/>
    </xf>
    <xf numFmtId="0" fontId="0" fillId="0" borderId="1" xfId="0" applyBorder="1"/>
    <xf numFmtId="16" fontId="0" fillId="0" borderId="1" xfId="0" applyNumberForma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32"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numFmt numFmtId="164" formatCode="_-* #,##0.000\ &quot;DT&quot;_-;\-* #,##0.000\ &quot;DT&quot;_-;_-* &quot;-&quot;???\ &quot;DT&quot;_-;_-@_-"/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numFmt numFmtId="164" formatCode="_-* #,##0.000\ &quot;DT&quot;_-;\-* #,##0.000\ &quot;DT&quot;_-;_-* &quot;-&quot;???\ &quot;DT&quot;_-;_-@_-"/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numFmt numFmtId="164" formatCode="_-* #,##0.000\ &quot;DT&quot;_-;\-* #,##0.000\ &quot;DT&quot;_-;_-* &quot;-&quot;???\ &quot;DT&quot;_-;_-@_-"/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numFmt numFmtId="164" formatCode="_-* #,##0.000\ &quot;DT&quot;_-;\-* #,##0.000\ &quot;DT&quot;_-;_-* &quot;-&quot;???\ &quot;DT&quot;_-;_-@_-"/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numFmt numFmtId="164" formatCode="_-* #,##0.000\ &quot;DT&quot;_-;\-* #,##0.000\ &quot;DT&quot;_-;_-* &quot;-&quot;???\ &quot;DT&quot;_-;_-@_-"/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numFmt numFmtId="164" formatCode="_-* #,##0.000\ &quot;DT&quot;_-;\-* #,##0.000\ &quot;DT&quot;_-;_-* &quot;-&quot;???\ &quot;DT&quot;_-;_-@_-"/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9A358-71DD-441F-8522-3AF1D0C6AA75}">
  <dimension ref="B2:R33"/>
  <sheetViews>
    <sheetView topLeftCell="A26" workbookViewId="0">
      <selection activeCell="D18" sqref="D18:E19"/>
    </sheetView>
  </sheetViews>
  <sheetFormatPr baseColWidth="10" defaultRowHeight="14.5" x14ac:dyDescent="0.35"/>
  <cols>
    <col min="3" max="3" width="14.54296875" customWidth="1"/>
    <col min="9" max="9" width="14.81640625" customWidth="1"/>
    <col min="10" max="11" width="13.1796875" bestFit="1" customWidth="1"/>
    <col min="12" max="12" width="11.7265625" customWidth="1"/>
    <col min="13" max="13" width="16.7265625" customWidth="1"/>
    <col min="17" max="17" width="13.26953125" customWidth="1"/>
    <col min="18" max="18" width="14" customWidth="1"/>
  </cols>
  <sheetData>
    <row r="2" spans="2:18" ht="31" x14ac:dyDescent="0.35">
      <c r="B2" s="41" t="s">
        <v>0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2:18" ht="15" thickBot="1" x14ac:dyDescent="0.4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2:18" ht="15" thickBot="1" x14ac:dyDescent="0.4">
      <c r="B4" s="5" t="s">
        <v>1</v>
      </c>
      <c r="C4" s="14" t="s">
        <v>46</v>
      </c>
      <c r="D4" s="42" t="s">
        <v>2</v>
      </c>
      <c r="E4" s="42"/>
      <c r="F4" s="6" t="s">
        <v>3</v>
      </c>
      <c r="G4" s="6" t="s">
        <v>4</v>
      </c>
      <c r="H4" s="6" t="s">
        <v>5</v>
      </c>
      <c r="I4" s="6" t="s">
        <v>12</v>
      </c>
      <c r="J4" s="6" t="s">
        <v>6</v>
      </c>
      <c r="K4" s="6" t="s">
        <v>7</v>
      </c>
      <c r="L4" s="6" t="s">
        <v>8</v>
      </c>
      <c r="M4" s="7" t="s">
        <v>9</v>
      </c>
      <c r="N4" s="3"/>
      <c r="P4" s="18" t="s">
        <v>50</v>
      </c>
      <c r="Q4" s="1" t="s">
        <v>48</v>
      </c>
      <c r="R4" s="1" t="s">
        <v>49</v>
      </c>
    </row>
    <row r="5" spans="2:18" x14ac:dyDescent="0.35">
      <c r="B5" s="11">
        <v>45036</v>
      </c>
      <c r="C5" s="15"/>
      <c r="D5" s="42" t="s">
        <v>26</v>
      </c>
      <c r="E5" s="42"/>
      <c r="F5" s="6">
        <v>1</v>
      </c>
      <c r="G5" s="6">
        <v>1</v>
      </c>
      <c r="H5" s="6">
        <v>1</v>
      </c>
      <c r="I5" s="6"/>
      <c r="J5" s="8">
        <v>1505</v>
      </c>
      <c r="K5" s="8">
        <f>((F5*G5)*H5)*J5</f>
        <v>1505</v>
      </c>
      <c r="L5" s="8">
        <v>0</v>
      </c>
      <c r="M5" s="2">
        <f>K5-L5</f>
        <v>1505</v>
      </c>
      <c r="N5" s="3"/>
      <c r="P5" s="19" t="str">
        <f>C18</f>
        <v>f20230060</v>
      </c>
      <c r="Q5" s="8">
        <v>1030</v>
      </c>
      <c r="R5" s="8">
        <f>Q5-(K18+K19)</f>
        <v>425.36</v>
      </c>
    </row>
    <row r="6" spans="2:18" x14ac:dyDescent="0.35">
      <c r="B6" s="11"/>
      <c r="C6" s="16"/>
      <c r="D6" s="34" t="s">
        <v>11</v>
      </c>
      <c r="E6" s="34"/>
      <c r="F6" s="1">
        <v>1.34</v>
      </c>
      <c r="G6" s="1">
        <v>1.34</v>
      </c>
      <c r="H6" s="1">
        <v>10</v>
      </c>
      <c r="I6" s="1">
        <f>(F6*G6)*H6</f>
        <v>17.956000000000003</v>
      </c>
      <c r="J6" s="8">
        <v>20.100000000000001</v>
      </c>
      <c r="K6" s="8">
        <f>((F6*G6)*H6)*J6</f>
        <v>360.9156000000001</v>
      </c>
      <c r="L6" s="8">
        <v>360</v>
      </c>
      <c r="M6" s="2">
        <f t="shared" ref="M6:M30" si="0">K6-L6</f>
        <v>0.91560000000009722</v>
      </c>
      <c r="N6" s="3"/>
      <c r="P6" s="1"/>
      <c r="Q6" s="8"/>
      <c r="R6" s="8"/>
    </row>
    <row r="7" spans="2:18" x14ac:dyDescent="0.35">
      <c r="B7" s="11"/>
      <c r="C7" s="16"/>
      <c r="D7" s="34" t="s">
        <v>13</v>
      </c>
      <c r="E7" s="34"/>
      <c r="F7" s="1">
        <v>1</v>
      </c>
      <c r="G7" s="1">
        <v>1</v>
      </c>
      <c r="H7" s="1">
        <v>1</v>
      </c>
      <c r="I7" s="1">
        <f t="shared" ref="I7:I30" si="1">(F7*G7)*H7</f>
        <v>1</v>
      </c>
      <c r="J7" s="8">
        <v>430</v>
      </c>
      <c r="K7" s="8">
        <f t="shared" ref="K7:K30" si="2">((F7*G7)*H7)*J7</f>
        <v>430</v>
      </c>
      <c r="L7" s="8">
        <v>0</v>
      </c>
      <c r="M7" s="2">
        <f t="shared" si="0"/>
        <v>430</v>
      </c>
      <c r="N7" s="3"/>
      <c r="P7" s="1"/>
      <c r="Q7" s="8"/>
      <c r="R7" s="8"/>
    </row>
    <row r="8" spans="2:18" x14ac:dyDescent="0.35">
      <c r="B8" s="11"/>
      <c r="C8" s="16"/>
      <c r="D8" s="34" t="s">
        <v>14</v>
      </c>
      <c r="E8" s="34"/>
      <c r="F8" s="1">
        <v>1</v>
      </c>
      <c r="G8" s="1">
        <v>1</v>
      </c>
      <c r="H8" s="1">
        <v>1</v>
      </c>
      <c r="I8" s="1">
        <f t="shared" si="1"/>
        <v>1</v>
      </c>
      <c r="J8" s="8">
        <v>25</v>
      </c>
      <c r="K8" s="8">
        <f t="shared" si="2"/>
        <v>25</v>
      </c>
      <c r="L8" s="8">
        <v>0</v>
      </c>
      <c r="M8" s="2">
        <f t="shared" si="0"/>
        <v>25</v>
      </c>
      <c r="N8" s="3"/>
      <c r="P8" s="1"/>
      <c r="Q8" s="8"/>
      <c r="R8" s="8"/>
    </row>
    <row r="9" spans="2:18" x14ac:dyDescent="0.35">
      <c r="B9" s="11"/>
      <c r="C9" s="16"/>
      <c r="D9" s="34" t="s">
        <v>15</v>
      </c>
      <c r="E9" s="34"/>
      <c r="F9" s="1">
        <v>1</v>
      </c>
      <c r="G9" s="1">
        <v>1</v>
      </c>
      <c r="H9" s="1">
        <v>1</v>
      </c>
      <c r="I9" s="1">
        <f t="shared" si="1"/>
        <v>1</v>
      </c>
      <c r="J9" s="8">
        <v>40</v>
      </c>
      <c r="K9" s="8">
        <f t="shared" si="2"/>
        <v>40</v>
      </c>
      <c r="L9" s="8">
        <v>0</v>
      </c>
      <c r="M9" s="2">
        <f t="shared" si="0"/>
        <v>40</v>
      </c>
      <c r="N9" s="3"/>
      <c r="P9" s="1"/>
      <c r="Q9" s="8"/>
      <c r="R9" s="8"/>
    </row>
    <row r="10" spans="2:18" x14ac:dyDescent="0.35">
      <c r="B10" s="11"/>
      <c r="C10" s="16"/>
      <c r="D10" s="34" t="s">
        <v>16</v>
      </c>
      <c r="E10" s="34"/>
      <c r="F10" s="1">
        <v>2</v>
      </c>
      <c r="G10" s="1">
        <v>0.85</v>
      </c>
      <c r="H10" s="1">
        <v>8</v>
      </c>
      <c r="I10" s="1">
        <f t="shared" si="1"/>
        <v>13.6</v>
      </c>
      <c r="J10" s="8">
        <v>22.5</v>
      </c>
      <c r="K10" s="8">
        <f t="shared" si="2"/>
        <v>306</v>
      </c>
      <c r="L10" s="8">
        <v>0</v>
      </c>
      <c r="M10" s="2">
        <f t="shared" si="0"/>
        <v>306</v>
      </c>
      <c r="N10" s="3"/>
      <c r="P10" s="1"/>
      <c r="Q10" s="8"/>
      <c r="R10" s="8"/>
    </row>
    <row r="11" spans="2:18" x14ac:dyDescent="0.35">
      <c r="B11" s="11"/>
      <c r="C11" s="16"/>
      <c r="D11" s="34" t="s">
        <v>17</v>
      </c>
      <c r="E11" s="34"/>
      <c r="F11" s="1">
        <v>1</v>
      </c>
      <c r="G11" s="1">
        <v>1</v>
      </c>
      <c r="H11" s="1">
        <v>1</v>
      </c>
      <c r="I11" s="1">
        <f t="shared" si="1"/>
        <v>1</v>
      </c>
      <c r="J11" s="8">
        <v>22.5</v>
      </c>
      <c r="K11" s="8">
        <f t="shared" si="2"/>
        <v>22.5</v>
      </c>
      <c r="L11" s="8">
        <v>0</v>
      </c>
      <c r="M11" s="2">
        <f t="shared" si="0"/>
        <v>22.5</v>
      </c>
      <c r="N11" s="3"/>
      <c r="P11" s="1"/>
      <c r="Q11" s="8"/>
      <c r="R11" s="8"/>
    </row>
    <row r="12" spans="2:18" x14ac:dyDescent="0.35">
      <c r="B12" s="11"/>
      <c r="C12" s="16"/>
      <c r="D12" s="34" t="s">
        <v>18</v>
      </c>
      <c r="E12" s="34"/>
      <c r="F12" s="1">
        <v>1</v>
      </c>
      <c r="G12" s="1">
        <v>1</v>
      </c>
      <c r="H12" s="1">
        <v>1</v>
      </c>
      <c r="I12" s="1">
        <f t="shared" si="1"/>
        <v>1</v>
      </c>
      <c r="J12" s="8">
        <v>40</v>
      </c>
      <c r="K12" s="8">
        <f t="shared" si="2"/>
        <v>40</v>
      </c>
      <c r="L12" s="8">
        <v>0</v>
      </c>
      <c r="M12" s="2">
        <f t="shared" si="0"/>
        <v>40</v>
      </c>
      <c r="N12" s="3"/>
      <c r="P12" s="1"/>
      <c r="Q12" s="8"/>
      <c r="R12" s="8"/>
    </row>
    <row r="13" spans="2:18" x14ac:dyDescent="0.35">
      <c r="B13" s="11"/>
      <c r="C13" s="16"/>
      <c r="D13" s="34" t="s">
        <v>19</v>
      </c>
      <c r="E13" s="34"/>
      <c r="F13" s="1">
        <v>1</v>
      </c>
      <c r="G13" s="1">
        <v>1</v>
      </c>
      <c r="H13" s="1">
        <v>1</v>
      </c>
      <c r="I13" s="1">
        <f t="shared" si="1"/>
        <v>1</v>
      </c>
      <c r="J13" s="8">
        <v>230</v>
      </c>
      <c r="K13" s="8">
        <f t="shared" si="2"/>
        <v>230</v>
      </c>
      <c r="L13" s="8">
        <v>0</v>
      </c>
      <c r="M13" s="2">
        <f t="shared" si="0"/>
        <v>230</v>
      </c>
      <c r="N13" s="3"/>
      <c r="P13" s="1"/>
      <c r="Q13" s="8"/>
      <c r="R13" s="8"/>
    </row>
    <row r="14" spans="2:18" x14ac:dyDescent="0.35">
      <c r="B14" s="11"/>
      <c r="C14" s="16"/>
      <c r="D14" s="34" t="s">
        <v>20</v>
      </c>
      <c r="E14" s="34"/>
      <c r="F14" s="1">
        <v>1</v>
      </c>
      <c r="G14" s="1">
        <v>1</v>
      </c>
      <c r="H14" s="1">
        <v>1</v>
      </c>
      <c r="I14" s="1">
        <f t="shared" si="1"/>
        <v>1</v>
      </c>
      <c r="J14" s="8">
        <v>40</v>
      </c>
      <c r="K14" s="8">
        <f t="shared" si="2"/>
        <v>40</v>
      </c>
      <c r="L14" s="8">
        <v>0</v>
      </c>
      <c r="M14" s="2">
        <f t="shared" si="0"/>
        <v>40</v>
      </c>
      <c r="N14" s="3"/>
      <c r="P14" s="1"/>
      <c r="Q14" s="8"/>
      <c r="R14" s="8"/>
    </row>
    <row r="15" spans="2:18" x14ac:dyDescent="0.35">
      <c r="B15" s="11"/>
      <c r="C15" s="16"/>
      <c r="D15" s="34" t="s">
        <v>21</v>
      </c>
      <c r="E15" s="34"/>
      <c r="F15" s="1">
        <v>1.34</v>
      </c>
      <c r="G15" s="1">
        <v>1.34</v>
      </c>
      <c r="H15" s="1">
        <v>4</v>
      </c>
      <c r="I15" s="1">
        <f t="shared" si="1"/>
        <v>7.1824000000000012</v>
      </c>
      <c r="J15" s="8">
        <v>22.5</v>
      </c>
      <c r="K15" s="8">
        <f t="shared" si="2"/>
        <v>161.60400000000004</v>
      </c>
      <c r="L15" s="8">
        <v>60</v>
      </c>
      <c r="M15" s="2">
        <f t="shared" si="0"/>
        <v>101.60400000000004</v>
      </c>
      <c r="N15" s="3"/>
      <c r="P15" s="1"/>
      <c r="Q15" s="8"/>
      <c r="R15" s="8"/>
    </row>
    <row r="16" spans="2:18" x14ac:dyDescent="0.35">
      <c r="B16" s="11"/>
      <c r="C16" s="16"/>
      <c r="D16" s="34" t="s">
        <v>22</v>
      </c>
      <c r="E16" s="34"/>
      <c r="F16" s="1">
        <v>1</v>
      </c>
      <c r="G16" s="1">
        <v>1</v>
      </c>
      <c r="H16" s="1">
        <v>1</v>
      </c>
      <c r="I16" s="1">
        <f t="shared" si="1"/>
        <v>1</v>
      </c>
      <c r="J16" s="8">
        <v>40</v>
      </c>
      <c r="K16" s="8">
        <f t="shared" si="2"/>
        <v>40</v>
      </c>
      <c r="L16" s="8">
        <v>0</v>
      </c>
      <c r="M16" s="2">
        <f t="shared" si="0"/>
        <v>40</v>
      </c>
      <c r="N16" s="3"/>
      <c r="P16" s="1"/>
      <c r="Q16" s="8"/>
      <c r="R16" s="8"/>
    </row>
    <row r="17" spans="2:18" x14ac:dyDescent="0.35">
      <c r="B17" s="11"/>
      <c r="C17" s="16"/>
      <c r="D17" s="34" t="s">
        <v>23</v>
      </c>
      <c r="E17" s="34"/>
      <c r="F17" s="1">
        <v>1</v>
      </c>
      <c r="G17" s="1">
        <v>1</v>
      </c>
      <c r="H17" s="1">
        <v>1</v>
      </c>
      <c r="I17" s="1">
        <f t="shared" si="1"/>
        <v>1</v>
      </c>
      <c r="J17" s="8">
        <v>70</v>
      </c>
      <c r="K17" s="8">
        <f t="shared" si="2"/>
        <v>70</v>
      </c>
      <c r="L17" s="8">
        <v>0</v>
      </c>
      <c r="M17" s="2">
        <f t="shared" si="0"/>
        <v>70</v>
      </c>
      <c r="N17" s="3"/>
      <c r="P17" s="1"/>
      <c r="Q17" s="8"/>
      <c r="R17" s="8"/>
    </row>
    <row r="18" spans="2:18" x14ac:dyDescent="0.35">
      <c r="B18" s="11">
        <v>45120</v>
      </c>
      <c r="C18" s="16" t="s">
        <v>47</v>
      </c>
      <c r="D18" s="34" t="s">
        <v>24</v>
      </c>
      <c r="E18" s="34"/>
      <c r="F18" s="1">
        <v>1</v>
      </c>
      <c r="G18" s="1">
        <v>13.28</v>
      </c>
      <c r="H18" s="1">
        <v>1</v>
      </c>
      <c r="I18" s="1">
        <f t="shared" si="1"/>
        <v>13.28</v>
      </c>
      <c r="J18" s="8">
        <v>38</v>
      </c>
      <c r="K18" s="8">
        <f t="shared" si="2"/>
        <v>504.64</v>
      </c>
      <c r="L18" s="8">
        <v>0</v>
      </c>
      <c r="M18" s="2">
        <f t="shared" si="0"/>
        <v>504.64</v>
      </c>
      <c r="N18" s="3"/>
      <c r="P18" s="1"/>
      <c r="Q18" s="8"/>
      <c r="R18" s="8"/>
    </row>
    <row r="19" spans="2:18" x14ac:dyDescent="0.35">
      <c r="B19" s="11">
        <v>45118</v>
      </c>
      <c r="C19" s="16" t="s">
        <v>47</v>
      </c>
      <c r="D19" s="34" t="s">
        <v>25</v>
      </c>
      <c r="E19" s="34"/>
      <c r="F19" s="1">
        <v>1</v>
      </c>
      <c r="G19" s="1">
        <v>1</v>
      </c>
      <c r="H19" s="1">
        <v>1</v>
      </c>
      <c r="I19" s="1">
        <f t="shared" si="1"/>
        <v>1</v>
      </c>
      <c r="J19" s="8">
        <v>100</v>
      </c>
      <c r="K19" s="8">
        <f t="shared" si="2"/>
        <v>100</v>
      </c>
      <c r="L19" s="8">
        <v>0</v>
      </c>
      <c r="M19" s="2">
        <f t="shared" si="0"/>
        <v>100</v>
      </c>
      <c r="N19" s="3"/>
      <c r="P19" s="1"/>
      <c r="Q19" s="8"/>
      <c r="R19" s="8"/>
    </row>
    <row r="20" spans="2:18" x14ac:dyDescent="0.35">
      <c r="B20" s="11">
        <v>45120</v>
      </c>
      <c r="C20" s="17"/>
      <c r="D20" s="39" t="s">
        <v>27</v>
      </c>
      <c r="E20" s="40"/>
      <c r="F20" s="1">
        <v>1.32</v>
      </c>
      <c r="G20" s="1">
        <v>0.5</v>
      </c>
      <c r="H20" s="1">
        <v>240</v>
      </c>
      <c r="I20" s="1">
        <f t="shared" si="1"/>
        <v>158.4</v>
      </c>
      <c r="J20" s="8">
        <v>22.5</v>
      </c>
      <c r="K20" s="8">
        <f>((F20*G20)*H20)*J20</f>
        <v>3564</v>
      </c>
      <c r="L20" s="8">
        <v>0</v>
      </c>
      <c r="M20" s="2">
        <f t="shared" si="0"/>
        <v>3564</v>
      </c>
      <c r="N20" s="3"/>
      <c r="P20" s="1"/>
      <c r="Q20" s="8"/>
      <c r="R20" s="8"/>
    </row>
    <row r="21" spans="2:18" x14ac:dyDescent="0.35">
      <c r="B21" s="11">
        <v>45124</v>
      </c>
      <c r="C21" s="16"/>
      <c r="D21" s="34" t="s">
        <v>54</v>
      </c>
      <c r="E21" s="34"/>
      <c r="F21" s="1">
        <v>1.34</v>
      </c>
      <c r="G21" s="1">
        <v>1.34</v>
      </c>
      <c r="H21" s="1">
        <v>18</v>
      </c>
      <c r="I21" s="1">
        <f t="shared" si="1"/>
        <v>32.320800000000006</v>
      </c>
      <c r="J21" s="8">
        <v>22.5</v>
      </c>
      <c r="K21" s="8">
        <f t="shared" si="2"/>
        <v>727.21800000000007</v>
      </c>
      <c r="L21" s="8">
        <v>0</v>
      </c>
      <c r="M21" s="2">
        <f t="shared" si="0"/>
        <v>727.21800000000007</v>
      </c>
      <c r="N21" s="3"/>
      <c r="P21" s="1"/>
      <c r="Q21" s="8"/>
      <c r="R21" s="8"/>
    </row>
    <row r="22" spans="2:18" x14ac:dyDescent="0.35">
      <c r="B22" s="11"/>
      <c r="C22" s="16"/>
      <c r="D22" s="34"/>
      <c r="E22" s="34"/>
      <c r="F22" s="1"/>
      <c r="G22" s="1"/>
      <c r="H22" s="1"/>
      <c r="I22" s="1">
        <f t="shared" si="1"/>
        <v>0</v>
      </c>
      <c r="J22" s="8"/>
      <c r="K22" s="8">
        <f t="shared" si="2"/>
        <v>0</v>
      </c>
      <c r="L22" s="8">
        <v>0</v>
      </c>
      <c r="M22" s="2">
        <f t="shared" si="0"/>
        <v>0</v>
      </c>
      <c r="N22" s="3"/>
      <c r="P22" s="1"/>
      <c r="Q22" s="8"/>
      <c r="R22" s="8"/>
    </row>
    <row r="23" spans="2:18" x14ac:dyDescent="0.35">
      <c r="B23" s="11"/>
      <c r="C23" s="16"/>
      <c r="D23" s="34"/>
      <c r="E23" s="34"/>
      <c r="F23" s="1"/>
      <c r="G23" s="1"/>
      <c r="H23" s="1"/>
      <c r="I23" s="1">
        <f t="shared" si="1"/>
        <v>0</v>
      </c>
      <c r="J23" s="8"/>
      <c r="K23" s="8">
        <f t="shared" si="2"/>
        <v>0</v>
      </c>
      <c r="L23" s="8">
        <v>0</v>
      </c>
      <c r="M23" s="2">
        <f t="shared" si="0"/>
        <v>0</v>
      </c>
      <c r="N23" s="3"/>
      <c r="P23" s="1"/>
      <c r="Q23" s="8"/>
      <c r="R23" s="8"/>
    </row>
    <row r="24" spans="2:18" x14ac:dyDescent="0.35">
      <c r="B24" s="11"/>
      <c r="C24" s="16"/>
      <c r="D24" s="34"/>
      <c r="E24" s="34"/>
      <c r="F24" s="1"/>
      <c r="G24" s="1"/>
      <c r="H24" s="1"/>
      <c r="I24" s="1">
        <f t="shared" si="1"/>
        <v>0</v>
      </c>
      <c r="J24" s="8"/>
      <c r="K24" s="8">
        <f t="shared" si="2"/>
        <v>0</v>
      </c>
      <c r="L24" s="8">
        <v>0</v>
      </c>
      <c r="M24" s="2">
        <f t="shared" si="0"/>
        <v>0</v>
      </c>
      <c r="N24" s="3"/>
      <c r="P24" s="1"/>
      <c r="Q24" s="8"/>
      <c r="R24" s="8"/>
    </row>
    <row r="25" spans="2:18" x14ac:dyDescent="0.35">
      <c r="B25" s="11"/>
      <c r="C25" s="16"/>
      <c r="D25" s="34"/>
      <c r="E25" s="34"/>
      <c r="F25" s="1"/>
      <c r="G25" s="1"/>
      <c r="H25" s="1"/>
      <c r="I25" s="1">
        <f t="shared" si="1"/>
        <v>0</v>
      </c>
      <c r="J25" s="8"/>
      <c r="K25" s="8">
        <f t="shared" si="2"/>
        <v>0</v>
      </c>
      <c r="L25" s="8">
        <v>0</v>
      </c>
      <c r="M25" s="2">
        <f t="shared" si="0"/>
        <v>0</v>
      </c>
      <c r="N25" s="3"/>
      <c r="P25" s="1"/>
      <c r="Q25" s="8"/>
      <c r="R25" s="8"/>
    </row>
    <row r="26" spans="2:18" x14ac:dyDescent="0.35">
      <c r="B26" s="11"/>
      <c r="C26" s="16"/>
      <c r="D26" s="34"/>
      <c r="E26" s="34"/>
      <c r="F26" s="1"/>
      <c r="G26" s="1"/>
      <c r="H26" s="1"/>
      <c r="I26" s="1">
        <f t="shared" si="1"/>
        <v>0</v>
      </c>
      <c r="J26" s="8"/>
      <c r="K26" s="8">
        <f t="shared" si="2"/>
        <v>0</v>
      </c>
      <c r="L26" s="8">
        <v>0</v>
      </c>
      <c r="M26" s="2">
        <f t="shared" si="0"/>
        <v>0</v>
      </c>
      <c r="N26" s="3"/>
      <c r="P26" s="1"/>
      <c r="Q26" s="8"/>
      <c r="R26" s="8"/>
    </row>
    <row r="27" spans="2:18" x14ac:dyDescent="0.35">
      <c r="B27" s="11"/>
      <c r="C27" s="16"/>
      <c r="D27" s="34"/>
      <c r="E27" s="34"/>
      <c r="F27" s="1"/>
      <c r="G27" s="1"/>
      <c r="H27" s="1"/>
      <c r="I27" s="1">
        <f t="shared" si="1"/>
        <v>0</v>
      </c>
      <c r="J27" s="8"/>
      <c r="K27" s="8">
        <f t="shared" si="2"/>
        <v>0</v>
      </c>
      <c r="L27" s="8">
        <v>0</v>
      </c>
      <c r="M27" s="2">
        <f t="shared" si="0"/>
        <v>0</v>
      </c>
      <c r="N27" s="3"/>
      <c r="P27" s="1"/>
      <c r="Q27" s="8"/>
      <c r="R27" s="8"/>
    </row>
    <row r="28" spans="2:18" x14ac:dyDescent="0.35">
      <c r="B28" s="11"/>
      <c r="C28" s="16"/>
      <c r="D28" s="34"/>
      <c r="E28" s="34"/>
      <c r="F28" s="1"/>
      <c r="G28" s="1"/>
      <c r="H28" s="1"/>
      <c r="I28" s="1">
        <f t="shared" si="1"/>
        <v>0</v>
      </c>
      <c r="J28" s="8"/>
      <c r="K28" s="8">
        <f t="shared" si="2"/>
        <v>0</v>
      </c>
      <c r="L28" s="8">
        <v>0</v>
      </c>
      <c r="M28" s="2">
        <f t="shared" si="0"/>
        <v>0</v>
      </c>
      <c r="N28" s="3"/>
      <c r="P28" s="1"/>
      <c r="Q28" s="8"/>
      <c r="R28" s="8"/>
    </row>
    <row r="29" spans="2:18" x14ac:dyDescent="0.35">
      <c r="B29" s="11"/>
      <c r="C29" s="16"/>
      <c r="D29" s="34"/>
      <c r="E29" s="34"/>
      <c r="F29" s="1"/>
      <c r="G29" s="1"/>
      <c r="H29" s="1"/>
      <c r="I29" s="1">
        <f t="shared" si="1"/>
        <v>0</v>
      </c>
      <c r="J29" s="8"/>
      <c r="K29" s="8">
        <f t="shared" si="2"/>
        <v>0</v>
      </c>
      <c r="L29" s="8">
        <v>0</v>
      </c>
      <c r="M29" s="2">
        <f t="shared" si="0"/>
        <v>0</v>
      </c>
      <c r="N29" s="3"/>
      <c r="P29" s="1"/>
      <c r="Q29" s="8"/>
      <c r="R29" s="8"/>
    </row>
    <row r="30" spans="2:18" x14ac:dyDescent="0.35">
      <c r="B30" s="11"/>
      <c r="C30" s="16"/>
      <c r="D30" s="34"/>
      <c r="E30" s="34"/>
      <c r="F30" s="1"/>
      <c r="G30" s="1"/>
      <c r="H30" s="1"/>
      <c r="I30" s="1">
        <f t="shared" si="1"/>
        <v>0</v>
      </c>
      <c r="J30" s="8"/>
      <c r="K30" s="8">
        <f t="shared" si="2"/>
        <v>0</v>
      </c>
      <c r="L30" s="8">
        <v>0</v>
      </c>
      <c r="M30" s="2">
        <f t="shared" si="0"/>
        <v>0</v>
      </c>
      <c r="N30" s="3"/>
      <c r="P30" s="1"/>
      <c r="Q30" s="8"/>
      <c r="R30" s="8"/>
    </row>
    <row r="31" spans="2:18" x14ac:dyDescent="0.35">
      <c r="B31" s="35" t="s">
        <v>10</v>
      </c>
      <c r="C31" s="36"/>
      <c r="D31" s="36"/>
      <c r="E31" s="21"/>
      <c r="F31" s="20"/>
      <c r="G31" s="21"/>
      <c r="H31" s="30">
        <f>H5+H6+H7+H8+H9+H10+H11+H12+H13+H14+H15+H16+H17+H18+H19+H20+H21+H22+H23+H24+H25+H26+H27+H28+H29+H30</f>
        <v>292</v>
      </c>
      <c r="I31" s="30">
        <f>SUM(I6:I30)</f>
        <v>252.73920000000004</v>
      </c>
      <c r="J31" s="30"/>
      <c r="K31" s="32">
        <f>SUM(K6:K30)</f>
        <v>6661.8775999999998</v>
      </c>
      <c r="L31" s="32">
        <f>SUM(L6:L30)</f>
        <v>420</v>
      </c>
      <c r="M31" s="28">
        <f>SUM(M5:M30)</f>
        <v>7746.8776000000007</v>
      </c>
      <c r="N31" s="3"/>
      <c r="P31" s="24" t="s">
        <v>51</v>
      </c>
      <c r="Q31" s="25"/>
      <c r="R31" s="28">
        <f>M31-R5</f>
        <v>7321.517600000001</v>
      </c>
    </row>
    <row r="32" spans="2:18" ht="15" thickBot="1" x14ac:dyDescent="0.4">
      <c r="B32" s="37"/>
      <c r="C32" s="38"/>
      <c r="D32" s="38"/>
      <c r="E32" s="23"/>
      <c r="F32" s="22"/>
      <c r="G32" s="23"/>
      <c r="H32" s="31"/>
      <c r="I32" s="31"/>
      <c r="J32" s="31"/>
      <c r="K32" s="33"/>
      <c r="L32" s="33"/>
      <c r="M32" s="29"/>
      <c r="N32" s="3"/>
      <c r="P32" s="26"/>
      <c r="Q32" s="27"/>
      <c r="R32" s="29"/>
    </row>
    <row r="33" spans="2:14" x14ac:dyDescent="0.3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</sheetData>
  <mergeCells count="38">
    <mergeCell ref="D14:E14"/>
    <mergeCell ref="D4:E4"/>
    <mergeCell ref="D6:E6"/>
    <mergeCell ref="D7:E7"/>
    <mergeCell ref="D8:E8"/>
    <mergeCell ref="D5:E5"/>
    <mergeCell ref="D13:E13"/>
    <mergeCell ref="B2:M2"/>
    <mergeCell ref="D9:E9"/>
    <mergeCell ref="D10:E10"/>
    <mergeCell ref="D11:E11"/>
    <mergeCell ref="D12:E12"/>
    <mergeCell ref="D26:E26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7:E27"/>
    <mergeCell ref="D28:E28"/>
    <mergeCell ref="D29:E29"/>
    <mergeCell ref="D30:E30"/>
    <mergeCell ref="B31:E32"/>
    <mergeCell ref="F31:G32"/>
    <mergeCell ref="P31:Q32"/>
    <mergeCell ref="R31:R32"/>
    <mergeCell ref="J31:J32"/>
    <mergeCell ref="H31:H32"/>
    <mergeCell ref="K31:K32"/>
    <mergeCell ref="L31:L32"/>
    <mergeCell ref="M31:M32"/>
    <mergeCell ref="I31:I32"/>
  </mergeCells>
  <phoneticPr fontId="3" type="noConversion"/>
  <conditionalFormatting sqref="L5:L30">
    <cfRule type="cellIs" dxfId="31" priority="4" operator="greaterThan">
      <formula>0</formula>
    </cfRule>
  </conditionalFormatting>
  <conditionalFormatting sqref="M5:M30">
    <cfRule type="cellIs" dxfId="30" priority="3" operator="lessThan">
      <formula>1</formula>
    </cfRule>
    <cfRule type="cellIs" dxfId="29" priority="7" operator="greaterThan">
      <formula>0</formula>
    </cfRule>
  </conditionalFormatting>
  <conditionalFormatting sqref="M31:M32">
    <cfRule type="cellIs" dxfId="28" priority="5" operator="greaterThan">
      <formula>0</formula>
    </cfRule>
    <cfRule type="cellIs" dxfId="27" priority="6" operator="lessThan">
      <formula>0</formula>
    </cfRule>
  </conditionalFormatting>
  <conditionalFormatting sqref="R31:R32">
    <cfRule type="cellIs" dxfId="26" priority="1" operator="greaterThan">
      <formula>0</formula>
    </cfRule>
    <cfRule type="cellIs" dxfId="25" priority="2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52821-273B-4511-A10F-141F7F293635}">
  <dimension ref="B2:M44"/>
  <sheetViews>
    <sheetView workbookViewId="0">
      <selection activeCell="L5" sqref="L5"/>
    </sheetView>
  </sheetViews>
  <sheetFormatPr baseColWidth="10" defaultRowHeight="14.5" x14ac:dyDescent="0.35"/>
  <cols>
    <col min="3" max="3" width="13.81640625" customWidth="1"/>
    <col min="4" max="4" width="16.26953125" customWidth="1"/>
    <col min="8" max="8" width="14.81640625" customWidth="1"/>
    <col min="9" max="10" width="13.1796875" bestFit="1" customWidth="1"/>
    <col min="11" max="11" width="11.7265625" customWidth="1"/>
    <col min="12" max="12" width="16.7265625" customWidth="1"/>
  </cols>
  <sheetData>
    <row r="2" spans="2:13" ht="31" x14ac:dyDescent="0.35">
      <c r="B2" s="41" t="s">
        <v>53</v>
      </c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2:13" ht="15" thickBot="1" x14ac:dyDescent="0.4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ht="15" thickBot="1" x14ac:dyDescent="0.4">
      <c r="B4" s="5" t="s">
        <v>1</v>
      </c>
      <c r="C4" s="42" t="s">
        <v>2</v>
      </c>
      <c r="D4" s="42"/>
      <c r="E4" s="6" t="s">
        <v>3</v>
      </c>
      <c r="F4" s="6" t="s">
        <v>4</v>
      </c>
      <c r="G4" s="6" t="s">
        <v>5</v>
      </c>
      <c r="H4" s="6" t="s">
        <v>12</v>
      </c>
      <c r="I4" s="6" t="s">
        <v>6</v>
      </c>
      <c r="J4" s="6" t="s">
        <v>7</v>
      </c>
      <c r="K4" s="6" t="s">
        <v>8</v>
      </c>
      <c r="L4" s="7" t="s">
        <v>9</v>
      </c>
      <c r="M4" s="3"/>
    </row>
    <row r="5" spans="2:13" ht="15" thickBot="1" x14ac:dyDescent="0.4">
      <c r="B5" s="11">
        <v>45124</v>
      </c>
      <c r="C5" s="42" t="s">
        <v>52</v>
      </c>
      <c r="D5" s="42"/>
      <c r="E5" s="6">
        <v>0.5</v>
      </c>
      <c r="F5" s="6">
        <v>0.9</v>
      </c>
      <c r="G5" s="6">
        <v>1</v>
      </c>
      <c r="H5" s="6">
        <f>(E5*F5)*G5</f>
        <v>0.45</v>
      </c>
      <c r="I5" s="8">
        <v>46.5</v>
      </c>
      <c r="J5" s="8">
        <f>((E5*F5)*G5)*I5</f>
        <v>20.925000000000001</v>
      </c>
      <c r="K5" s="8">
        <v>0</v>
      </c>
      <c r="L5" s="2">
        <f>J5-K5</f>
        <v>20.925000000000001</v>
      </c>
      <c r="M5" s="3"/>
    </row>
    <row r="6" spans="2:13" ht="15" thickBot="1" x14ac:dyDescent="0.4">
      <c r="B6" s="11"/>
      <c r="C6" s="34"/>
      <c r="D6" s="34"/>
      <c r="E6" s="1"/>
      <c r="F6" s="1"/>
      <c r="G6" s="1"/>
      <c r="H6" s="6">
        <f t="shared" ref="H6:H41" si="0">(E6*F6)*G6</f>
        <v>0</v>
      </c>
      <c r="I6" s="8">
        <v>0</v>
      </c>
      <c r="J6" s="8">
        <f>((E6*F6)*G6)*I6</f>
        <v>0</v>
      </c>
      <c r="K6" s="8">
        <v>0</v>
      </c>
      <c r="L6" s="2">
        <f t="shared" ref="L6:L41" si="1">J6-K6</f>
        <v>0</v>
      </c>
      <c r="M6" s="3"/>
    </row>
    <row r="7" spans="2:13" ht="15" thickBot="1" x14ac:dyDescent="0.4">
      <c r="B7" s="11"/>
      <c r="C7" s="34"/>
      <c r="D7" s="34"/>
      <c r="E7" s="1"/>
      <c r="F7" s="1"/>
      <c r="G7" s="1"/>
      <c r="H7" s="6">
        <f t="shared" si="0"/>
        <v>0</v>
      </c>
      <c r="I7" s="8">
        <v>0</v>
      </c>
      <c r="J7" s="8">
        <f t="shared" ref="J7:J41" si="2">((E7*F7)*G7)*I7</f>
        <v>0</v>
      </c>
      <c r="K7" s="8">
        <v>0</v>
      </c>
      <c r="L7" s="2">
        <f t="shared" si="1"/>
        <v>0</v>
      </c>
      <c r="M7" s="3"/>
    </row>
    <row r="8" spans="2:13" ht="15" thickBot="1" x14ac:dyDescent="0.4">
      <c r="B8" s="11"/>
      <c r="C8" s="34"/>
      <c r="D8" s="34"/>
      <c r="E8" s="1"/>
      <c r="F8" s="1"/>
      <c r="G8" s="1"/>
      <c r="H8" s="6">
        <f t="shared" si="0"/>
        <v>0</v>
      </c>
      <c r="I8" s="8">
        <v>0</v>
      </c>
      <c r="J8" s="8">
        <f t="shared" si="2"/>
        <v>0</v>
      </c>
      <c r="K8" s="8">
        <v>0</v>
      </c>
      <c r="L8" s="2">
        <f t="shared" si="1"/>
        <v>0</v>
      </c>
      <c r="M8" s="3"/>
    </row>
    <row r="9" spans="2:13" ht="15" thickBot="1" x14ac:dyDescent="0.4">
      <c r="B9" s="11"/>
      <c r="C9" s="34"/>
      <c r="D9" s="34"/>
      <c r="E9" s="1"/>
      <c r="F9" s="1"/>
      <c r="G9" s="1"/>
      <c r="H9" s="6">
        <f t="shared" si="0"/>
        <v>0</v>
      </c>
      <c r="I9" s="8">
        <v>0</v>
      </c>
      <c r="J9" s="8">
        <f t="shared" si="2"/>
        <v>0</v>
      </c>
      <c r="K9" s="8">
        <v>0</v>
      </c>
      <c r="L9" s="2">
        <f t="shared" si="1"/>
        <v>0</v>
      </c>
      <c r="M9" s="3"/>
    </row>
    <row r="10" spans="2:13" ht="15" thickBot="1" x14ac:dyDescent="0.4">
      <c r="B10" s="11"/>
      <c r="C10" s="34"/>
      <c r="D10" s="34"/>
      <c r="E10" s="1"/>
      <c r="F10" s="1"/>
      <c r="G10" s="1"/>
      <c r="H10" s="6">
        <f t="shared" si="0"/>
        <v>0</v>
      </c>
      <c r="I10" s="8">
        <v>0</v>
      </c>
      <c r="J10" s="8">
        <f t="shared" si="2"/>
        <v>0</v>
      </c>
      <c r="K10" s="8">
        <v>0</v>
      </c>
      <c r="L10" s="2">
        <f t="shared" si="1"/>
        <v>0</v>
      </c>
      <c r="M10" s="3"/>
    </row>
    <row r="11" spans="2:13" ht="15" thickBot="1" x14ac:dyDescent="0.4">
      <c r="B11" s="11"/>
      <c r="C11" s="34"/>
      <c r="D11" s="34"/>
      <c r="E11" s="1"/>
      <c r="F11" s="1"/>
      <c r="G11" s="1"/>
      <c r="H11" s="6">
        <f t="shared" si="0"/>
        <v>0</v>
      </c>
      <c r="I11" s="8">
        <v>0</v>
      </c>
      <c r="J11" s="8">
        <f t="shared" si="2"/>
        <v>0</v>
      </c>
      <c r="K11" s="8">
        <v>0</v>
      </c>
      <c r="L11" s="2">
        <f t="shared" si="1"/>
        <v>0</v>
      </c>
      <c r="M11" s="3"/>
    </row>
    <row r="12" spans="2:13" ht="15" thickBot="1" x14ac:dyDescent="0.4">
      <c r="B12" s="11"/>
      <c r="C12" s="34"/>
      <c r="D12" s="34"/>
      <c r="E12" s="1"/>
      <c r="F12" s="1"/>
      <c r="G12" s="1"/>
      <c r="H12" s="6">
        <f t="shared" si="0"/>
        <v>0</v>
      </c>
      <c r="I12" s="8">
        <v>0</v>
      </c>
      <c r="J12" s="8">
        <f t="shared" si="2"/>
        <v>0</v>
      </c>
      <c r="K12" s="8">
        <v>0</v>
      </c>
      <c r="L12" s="2">
        <f t="shared" si="1"/>
        <v>0</v>
      </c>
      <c r="M12" s="3"/>
    </row>
    <row r="13" spans="2:13" ht="15" thickBot="1" x14ac:dyDescent="0.4">
      <c r="B13" s="11"/>
      <c r="C13" s="34"/>
      <c r="D13" s="34"/>
      <c r="E13" s="1"/>
      <c r="F13" s="1"/>
      <c r="G13" s="1"/>
      <c r="H13" s="6">
        <f t="shared" si="0"/>
        <v>0</v>
      </c>
      <c r="I13" s="8">
        <v>0</v>
      </c>
      <c r="J13" s="8">
        <f t="shared" si="2"/>
        <v>0</v>
      </c>
      <c r="K13" s="8">
        <v>0</v>
      </c>
      <c r="L13" s="2">
        <f t="shared" si="1"/>
        <v>0</v>
      </c>
      <c r="M13" s="3"/>
    </row>
    <row r="14" spans="2:13" ht="15" thickBot="1" x14ac:dyDescent="0.4">
      <c r="B14" s="11"/>
      <c r="C14" s="34"/>
      <c r="D14" s="34"/>
      <c r="E14" s="1"/>
      <c r="F14" s="1"/>
      <c r="G14" s="1"/>
      <c r="H14" s="6">
        <f t="shared" si="0"/>
        <v>0</v>
      </c>
      <c r="I14" s="8">
        <v>0</v>
      </c>
      <c r="J14" s="8">
        <f t="shared" si="2"/>
        <v>0</v>
      </c>
      <c r="K14" s="8">
        <v>0</v>
      </c>
      <c r="L14" s="2">
        <f t="shared" si="1"/>
        <v>0</v>
      </c>
      <c r="M14" s="3"/>
    </row>
    <row r="15" spans="2:13" ht="15" thickBot="1" x14ac:dyDescent="0.4">
      <c r="B15" s="11"/>
      <c r="C15" s="34"/>
      <c r="D15" s="34"/>
      <c r="E15" s="1"/>
      <c r="F15" s="1"/>
      <c r="G15" s="1"/>
      <c r="H15" s="6">
        <f t="shared" si="0"/>
        <v>0</v>
      </c>
      <c r="I15" s="8">
        <v>0</v>
      </c>
      <c r="J15" s="8">
        <f t="shared" si="2"/>
        <v>0</v>
      </c>
      <c r="K15" s="8">
        <v>0</v>
      </c>
      <c r="L15" s="2">
        <f t="shared" si="1"/>
        <v>0</v>
      </c>
      <c r="M15" s="3"/>
    </row>
    <row r="16" spans="2:13" ht="15" thickBot="1" x14ac:dyDescent="0.4">
      <c r="B16" s="11"/>
      <c r="C16" s="34"/>
      <c r="D16" s="34"/>
      <c r="E16" s="1"/>
      <c r="F16" s="1"/>
      <c r="G16" s="1"/>
      <c r="H16" s="6">
        <f t="shared" si="0"/>
        <v>0</v>
      </c>
      <c r="I16" s="8">
        <v>0</v>
      </c>
      <c r="J16" s="8">
        <f t="shared" si="2"/>
        <v>0</v>
      </c>
      <c r="K16" s="8">
        <v>0</v>
      </c>
      <c r="L16" s="2">
        <f t="shared" si="1"/>
        <v>0</v>
      </c>
      <c r="M16" s="3"/>
    </row>
    <row r="17" spans="2:13" ht="15" thickBot="1" x14ac:dyDescent="0.4">
      <c r="B17" s="11"/>
      <c r="C17" s="34"/>
      <c r="D17" s="34"/>
      <c r="E17" s="1"/>
      <c r="F17" s="1"/>
      <c r="G17" s="1"/>
      <c r="H17" s="6">
        <f t="shared" si="0"/>
        <v>0</v>
      </c>
      <c r="I17" s="8">
        <v>0</v>
      </c>
      <c r="J17" s="8">
        <f t="shared" si="2"/>
        <v>0</v>
      </c>
      <c r="K17" s="8">
        <v>0</v>
      </c>
      <c r="L17" s="2">
        <f t="shared" si="1"/>
        <v>0</v>
      </c>
      <c r="M17" s="3"/>
    </row>
    <row r="18" spans="2:13" ht="15" thickBot="1" x14ac:dyDescent="0.4">
      <c r="B18" s="11"/>
      <c r="C18" s="34"/>
      <c r="D18" s="34"/>
      <c r="E18" s="1"/>
      <c r="F18" s="1"/>
      <c r="G18" s="1"/>
      <c r="H18" s="6">
        <f t="shared" si="0"/>
        <v>0</v>
      </c>
      <c r="I18" s="8">
        <v>0</v>
      </c>
      <c r="J18" s="8">
        <f t="shared" si="2"/>
        <v>0</v>
      </c>
      <c r="K18" s="8">
        <v>0</v>
      </c>
      <c r="L18" s="2">
        <f t="shared" si="1"/>
        <v>0</v>
      </c>
      <c r="M18" s="3"/>
    </row>
    <row r="19" spans="2:13" ht="15" thickBot="1" x14ac:dyDescent="0.4">
      <c r="B19" s="11"/>
      <c r="C19" s="34"/>
      <c r="D19" s="34"/>
      <c r="E19" s="1"/>
      <c r="F19" s="1"/>
      <c r="G19" s="1"/>
      <c r="H19" s="6">
        <f t="shared" si="0"/>
        <v>0</v>
      </c>
      <c r="I19" s="8">
        <v>0</v>
      </c>
      <c r="J19" s="8">
        <f t="shared" si="2"/>
        <v>0</v>
      </c>
      <c r="K19" s="8">
        <v>0</v>
      </c>
      <c r="L19" s="2">
        <f t="shared" si="1"/>
        <v>0</v>
      </c>
      <c r="M19" s="3"/>
    </row>
    <row r="20" spans="2:13" ht="15" thickBot="1" x14ac:dyDescent="0.4">
      <c r="B20" s="11"/>
      <c r="C20" s="34"/>
      <c r="D20" s="34"/>
      <c r="E20" s="1"/>
      <c r="F20" s="1"/>
      <c r="G20" s="1"/>
      <c r="H20" s="6">
        <f t="shared" si="0"/>
        <v>0</v>
      </c>
      <c r="I20" s="8">
        <v>0</v>
      </c>
      <c r="J20" s="8">
        <f t="shared" si="2"/>
        <v>0</v>
      </c>
      <c r="K20" s="8">
        <v>0</v>
      </c>
      <c r="L20" s="2">
        <f t="shared" si="1"/>
        <v>0</v>
      </c>
      <c r="M20" s="3"/>
    </row>
    <row r="21" spans="2:13" ht="15" thickBot="1" x14ac:dyDescent="0.4">
      <c r="B21" s="11"/>
      <c r="C21" s="34"/>
      <c r="D21" s="34"/>
      <c r="E21" s="1"/>
      <c r="F21" s="1"/>
      <c r="G21" s="1"/>
      <c r="H21" s="6">
        <f t="shared" si="0"/>
        <v>0</v>
      </c>
      <c r="I21" s="8">
        <v>0</v>
      </c>
      <c r="J21" s="8">
        <f t="shared" si="2"/>
        <v>0</v>
      </c>
      <c r="K21" s="8">
        <v>0</v>
      </c>
      <c r="L21" s="2">
        <f t="shared" si="1"/>
        <v>0</v>
      </c>
      <c r="M21" s="3"/>
    </row>
    <row r="22" spans="2:13" ht="15" thickBot="1" x14ac:dyDescent="0.4">
      <c r="B22" s="11"/>
      <c r="C22" s="34"/>
      <c r="D22" s="34"/>
      <c r="E22" s="1"/>
      <c r="F22" s="1"/>
      <c r="G22" s="1"/>
      <c r="H22" s="6">
        <f t="shared" si="0"/>
        <v>0</v>
      </c>
      <c r="I22" s="8">
        <v>0</v>
      </c>
      <c r="J22" s="8">
        <f t="shared" si="2"/>
        <v>0</v>
      </c>
      <c r="K22" s="8">
        <v>0</v>
      </c>
      <c r="L22" s="2">
        <f t="shared" si="1"/>
        <v>0</v>
      </c>
      <c r="M22" s="3"/>
    </row>
    <row r="23" spans="2:13" ht="15" thickBot="1" x14ac:dyDescent="0.4">
      <c r="B23" s="11"/>
      <c r="C23" s="34"/>
      <c r="D23" s="34"/>
      <c r="E23" s="1"/>
      <c r="F23" s="1"/>
      <c r="G23" s="1"/>
      <c r="H23" s="6">
        <f t="shared" si="0"/>
        <v>0</v>
      </c>
      <c r="I23" s="8">
        <v>0</v>
      </c>
      <c r="J23" s="8">
        <f t="shared" si="2"/>
        <v>0</v>
      </c>
      <c r="K23" s="8">
        <v>0</v>
      </c>
      <c r="L23" s="2">
        <f t="shared" si="1"/>
        <v>0</v>
      </c>
      <c r="M23" s="3"/>
    </row>
    <row r="24" spans="2:13" ht="15" thickBot="1" x14ac:dyDescent="0.4">
      <c r="B24" s="11"/>
      <c r="C24" s="34"/>
      <c r="D24" s="34"/>
      <c r="E24" s="1"/>
      <c r="F24" s="1"/>
      <c r="G24" s="1"/>
      <c r="H24" s="6">
        <f t="shared" si="0"/>
        <v>0</v>
      </c>
      <c r="I24" s="8">
        <v>0</v>
      </c>
      <c r="J24" s="8">
        <f t="shared" si="2"/>
        <v>0</v>
      </c>
      <c r="K24" s="8">
        <v>0</v>
      </c>
      <c r="L24" s="2">
        <f t="shared" si="1"/>
        <v>0</v>
      </c>
      <c r="M24" s="3"/>
    </row>
    <row r="25" spans="2:13" ht="15" thickBot="1" x14ac:dyDescent="0.4">
      <c r="B25" s="11"/>
      <c r="C25" s="34"/>
      <c r="D25" s="34"/>
      <c r="E25" s="1"/>
      <c r="F25" s="1"/>
      <c r="G25" s="1"/>
      <c r="H25" s="6">
        <f t="shared" si="0"/>
        <v>0</v>
      </c>
      <c r="I25" s="8">
        <v>0</v>
      </c>
      <c r="J25" s="8">
        <f t="shared" si="2"/>
        <v>0</v>
      </c>
      <c r="K25" s="8">
        <v>0</v>
      </c>
      <c r="L25" s="2">
        <f t="shared" si="1"/>
        <v>0</v>
      </c>
      <c r="M25" s="3"/>
    </row>
    <row r="26" spans="2:13" ht="15" thickBot="1" x14ac:dyDescent="0.4">
      <c r="B26" s="11"/>
      <c r="C26" s="34"/>
      <c r="D26" s="34"/>
      <c r="E26" s="1"/>
      <c r="F26" s="1"/>
      <c r="G26" s="1"/>
      <c r="H26" s="6">
        <f t="shared" si="0"/>
        <v>0</v>
      </c>
      <c r="I26" s="8">
        <v>0</v>
      </c>
      <c r="J26" s="8">
        <f t="shared" si="2"/>
        <v>0</v>
      </c>
      <c r="K26" s="8">
        <v>0</v>
      </c>
      <c r="L26" s="2">
        <f t="shared" si="1"/>
        <v>0</v>
      </c>
      <c r="M26" s="3"/>
    </row>
    <row r="27" spans="2:13" ht="15" thickBot="1" x14ac:dyDescent="0.4">
      <c r="B27" s="11"/>
      <c r="C27" s="34"/>
      <c r="D27" s="34"/>
      <c r="E27" s="1"/>
      <c r="F27" s="1"/>
      <c r="G27" s="1"/>
      <c r="H27" s="6">
        <f t="shared" si="0"/>
        <v>0</v>
      </c>
      <c r="I27" s="8">
        <v>0</v>
      </c>
      <c r="J27" s="8">
        <f t="shared" si="2"/>
        <v>0</v>
      </c>
      <c r="K27" s="8">
        <v>0</v>
      </c>
      <c r="L27" s="2">
        <f t="shared" si="1"/>
        <v>0</v>
      </c>
      <c r="M27" s="3"/>
    </row>
    <row r="28" spans="2:13" ht="15" thickBot="1" x14ac:dyDescent="0.4">
      <c r="B28" s="11"/>
      <c r="C28" s="34"/>
      <c r="D28" s="34"/>
      <c r="E28" s="1"/>
      <c r="F28" s="1"/>
      <c r="G28" s="1"/>
      <c r="H28" s="6">
        <f t="shared" si="0"/>
        <v>0</v>
      </c>
      <c r="I28" s="8">
        <v>0</v>
      </c>
      <c r="J28" s="8">
        <f t="shared" si="2"/>
        <v>0</v>
      </c>
      <c r="K28" s="8">
        <v>0</v>
      </c>
      <c r="L28" s="2">
        <f t="shared" si="1"/>
        <v>0</v>
      </c>
      <c r="M28" s="3"/>
    </row>
    <row r="29" spans="2:13" ht="15" thickBot="1" x14ac:dyDescent="0.4">
      <c r="B29" s="11"/>
      <c r="C29" s="34"/>
      <c r="D29" s="34"/>
      <c r="E29" s="1"/>
      <c r="F29" s="1"/>
      <c r="G29" s="1"/>
      <c r="H29" s="6">
        <f t="shared" si="0"/>
        <v>0</v>
      </c>
      <c r="I29" s="8">
        <v>0</v>
      </c>
      <c r="J29" s="8">
        <f t="shared" si="2"/>
        <v>0</v>
      </c>
      <c r="K29" s="8">
        <v>0</v>
      </c>
      <c r="L29" s="2">
        <f t="shared" si="1"/>
        <v>0</v>
      </c>
      <c r="M29" s="3"/>
    </row>
    <row r="30" spans="2:13" ht="15" thickBot="1" x14ac:dyDescent="0.4">
      <c r="B30" s="11"/>
      <c r="C30" s="34"/>
      <c r="D30" s="34"/>
      <c r="E30" s="1"/>
      <c r="F30" s="1"/>
      <c r="G30" s="1"/>
      <c r="H30" s="6">
        <f t="shared" si="0"/>
        <v>0</v>
      </c>
      <c r="I30" s="8">
        <v>0</v>
      </c>
      <c r="J30" s="8">
        <f t="shared" si="2"/>
        <v>0</v>
      </c>
      <c r="K30" s="8">
        <v>0</v>
      </c>
      <c r="L30" s="2">
        <f t="shared" si="1"/>
        <v>0</v>
      </c>
      <c r="M30" s="3"/>
    </row>
    <row r="31" spans="2:13" ht="15" thickBot="1" x14ac:dyDescent="0.4">
      <c r="B31" s="11"/>
      <c r="C31" s="39"/>
      <c r="D31" s="40"/>
      <c r="E31" s="1"/>
      <c r="F31" s="1"/>
      <c r="G31" s="1"/>
      <c r="H31" s="6">
        <f t="shared" si="0"/>
        <v>0</v>
      </c>
      <c r="I31" s="8">
        <v>0</v>
      </c>
      <c r="J31" s="8">
        <f>((E31*F31)*G31)*I31</f>
        <v>0</v>
      </c>
      <c r="K31" s="8">
        <v>0</v>
      </c>
      <c r="L31" s="2">
        <f t="shared" si="1"/>
        <v>0</v>
      </c>
      <c r="M31" s="3"/>
    </row>
    <row r="32" spans="2:13" ht="15" thickBot="1" x14ac:dyDescent="0.4">
      <c r="B32" s="11"/>
      <c r="C32" s="34"/>
      <c r="D32" s="34"/>
      <c r="E32" s="1"/>
      <c r="F32" s="1"/>
      <c r="G32" s="1"/>
      <c r="H32" s="6">
        <f t="shared" si="0"/>
        <v>0</v>
      </c>
      <c r="I32" s="8">
        <v>0</v>
      </c>
      <c r="J32" s="8">
        <f t="shared" si="2"/>
        <v>0</v>
      </c>
      <c r="K32" s="8">
        <v>0</v>
      </c>
      <c r="L32" s="2">
        <f t="shared" si="1"/>
        <v>0</v>
      </c>
      <c r="M32" s="3"/>
    </row>
    <row r="33" spans="2:13" ht="15" thickBot="1" x14ac:dyDescent="0.4">
      <c r="B33" s="11"/>
      <c r="C33" s="34"/>
      <c r="D33" s="34"/>
      <c r="E33" s="1"/>
      <c r="F33" s="1"/>
      <c r="G33" s="1"/>
      <c r="H33" s="6">
        <f t="shared" si="0"/>
        <v>0</v>
      </c>
      <c r="I33" s="8">
        <v>0</v>
      </c>
      <c r="J33" s="8">
        <f t="shared" si="2"/>
        <v>0</v>
      </c>
      <c r="K33" s="8">
        <v>0</v>
      </c>
      <c r="L33" s="2">
        <f t="shared" si="1"/>
        <v>0</v>
      </c>
      <c r="M33" s="3"/>
    </row>
    <row r="34" spans="2:13" ht="15" thickBot="1" x14ac:dyDescent="0.4">
      <c r="B34" s="11"/>
      <c r="C34" s="34"/>
      <c r="D34" s="34"/>
      <c r="E34" s="1"/>
      <c r="F34" s="1"/>
      <c r="G34" s="1"/>
      <c r="H34" s="6">
        <f t="shared" si="0"/>
        <v>0</v>
      </c>
      <c r="I34" s="8">
        <v>0</v>
      </c>
      <c r="J34" s="8">
        <f t="shared" si="2"/>
        <v>0</v>
      </c>
      <c r="K34" s="8">
        <v>0</v>
      </c>
      <c r="L34" s="2">
        <f t="shared" si="1"/>
        <v>0</v>
      </c>
      <c r="M34" s="3"/>
    </row>
    <row r="35" spans="2:13" ht="15" thickBot="1" x14ac:dyDescent="0.4">
      <c r="B35" s="11"/>
      <c r="C35" s="34"/>
      <c r="D35" s="34"/>
      <c r="E35" s="1"/>
      <c r="F35" s="1"/>
      <c r="G35" s="1"/>
      <c r="H35" s="6">
        <f t="shared" si="0"/>
        <v>0</v>
      </c>
      <c r="I35" s="8">
        <v>0</v>
      </c>
      <c r="J35" s="8">
        <f t="shared" si="2"/>
        <v>0</v>
      </c>
      <c r="K35" s="8">
        <v>0</v>
      </c>
      <c r="L35" s="2">
        <f t="shared" si="1"/>
        <v>0</v>
      </c>
      <c r="M35" s="3"/>
    </row>
    <row r="36" spans="2:13" ht="15" thickBot="1" x14ac:dyDescent="0.4">
      <c r="B36" s="11"/>
      <c r="C36" s="34"/>
      <c r="D36" s="34"/>
      <c r="E36" s="1"/>
      <c r="F36" s="1"/>
      <c r="G36" s="1"/>
      <c r="H36" s="6">
        <f t="shared" si="0"/>
        <v>0</v>
      </c>
      <c r="I36" s="8">
        <v>0</v>
      </c>
      <c r="J36" s="8">
        <f t="shared" si="2"/>
        <v>0</v>
      </c>
      <c r="K36" s="8">
        <v>0</v>
      </c>
      <c r="L36" s="2">
        <f t="shared" si="1"/>
        <v>0</v>
      </c>
      <c r="M36" s="3"/>
    </row>
    <row r="37" spans="2:13" ht="15" thickBot="1" x14ac:dyDescent="0.4">
      <c r="B37" s="11"/>
      <c r="C37" s="34"/>
      <c r="D37" s="34"/>
      <c r="E37" s="1"/>
      <c r="F37" s="1"/>
      <c r="G37" s="1"/>
      <c r="H37" s="6">
        <f t="shared" si="0"/>
        <v>0</v>
      </c>
      <c r="I37" s="8">
        <v>0</v>
      </c>
      <c r="J37" s="8">
        <f t="shared" si="2"/>
        <v>0</v>
      </c>
      <c r="K37" s="8">
        <v>0</v>
      </c>
      <c r="L37" s="2">
        <f t="shared" si="1"/>
        <v>0</v>
      </c>
      <c r="M37" s="3"/>
    </row>
    <row r="38" spans="2:13" ht="15" thickBot="1" x14ac:dyDescent="0.4">
      <c r="B38" s="11"/>
      <c r="C38" s="34"/>
      <c r="D38" s="34"/>
      <c r="E38" s="1"/>
      <c r="F38" s="1"/>
      <c r="G38" s="1"/>
      <c r="H38" s="6">
        <f t="shared" si="0"/>
        <v>0</v>
      </c>
      <c r="I38" s="8">
        <v>0</v>
      </c>
      <c r="J38" s="8">
        <f t="shared" si="2"/>
        <v>0</v>
      </c>
      <c r="K38" s="8">
        <v>0</v>
      </c>
      <c r="L38" s="2">
        <f t="shared" si="1"/>
        <v>0</v>
      </c>
      <c r="M38" s="3"/>
    </row>
    <row r="39" spans="2:13" ht="15" thickBot="1" x14ac:dyDescent="0.4">
      <c r="B39" s="11"/>
      <c r="C39" s="34"/>
      <c r="D39" s="34"/>
      <c r="E39" s="1"/>
      <c r="F39" s="1"/>
      <c r="G39" s="1"/>
      <c r="H39" s="6">
        <f t="shared" si="0"/>
        <v>0</v>
      </c>
      <c r="I39" s="8">
        <v>0</v>
      </c>
      <c r="J39" s="8">
        <f t="shared" si="2"/>
        <v>0</v>
      </c>
      <c r="K39" s="8">
        <v>0</v>
      </c>
      <c r="L39" s="2">
        <f t="shared" si="1"/>
        <v>0</v>
      </c>
      <c r="M39" s="3"/>
    </row>
    <row r="40" spans="2:13" x14ac:dyDescent="0.35">
      <c r="B40" s="11"/>
      <c r="C40" s="34"/>
      <c r="D40" s="34"/>
      <c r="E40" s="1"/>
      <c r="F40" s="1"/>
      <c r="G40" s="1"/>
      <c r="H40" s="6">
        <f t="shared" si="0"/>
        <v>0</v>
      </c>
      <c r="I40" s="8">
        <v>0</v>
      </c>
      <c r="J40" s="8">
        <f t="shared" si="2"/>
        <v>0</v>
      </c>
      <c r="K40" s="8">
        <v>0</v>
      </c>
      <c r="L40" s="2">
        <f t="shared" si="1"/>
        <v>0</v>
      </c>
      <c r="M40" s="3"/>
    </row>
    <row r="41" spans="2:13" x14ac:dyDescent="0.35">
      <c r="B41" s="11"/>
      <c r="C41" s="34"/>
      <c r="D41" s="34"/>
      <c r="E41" s="1"/>
      <c r="F41" s="1"/>
      <c r="G41" s="1"/>
      <c r="H41" s="13">
        <f t="shared" si="0"/>
        <v>0</v>
      </c>
      <c r="I41" s="8">
        <v>0</v>
      </c>
      <c r="J41" s="8">
        <f t="shared" si="2"/>
        <v>0</v>
      </c>
      <c r="K41" s="8">
        <v>0</v>
      </c>
      <c r="L41" s="2">
        <f t="shared" si="1"/>
        <v>0</v>
      </c>
      <c r="M41" s="3"/>
    </row>
    <row r="42" spans="2:13" x14ac:dyDescent="0.35">
      <c r="B42" s="43" t="s">
        <v>10</v>
      </c>
      <c r="C42" s="44"/>
      <c r="D42" s="45"/>
      <c r="E42" s="1"/>
      <c r="F42" s="1"/>
      <c r="G42" s="49">
        <f>G5+G6+G7+G8+G9+G10+G11+G23+G24+G25+G26+G27+G28+G29+G30+G31+G32+G33+G34+G35+G36+G37+G38+G39+G40+G41</f>
        <v>1</v>
      </c>
      <c r="H42" s="49">
        <f>SUM(H5:H41)</f>
        <v>0.45</v>
      </c>
      <c r="I42" s="1"/>
      <c r="J42" s="28">
        <f>SUM(J6:J41)</f>
        <v>0</v>
      </c>
      <c r="K42" s="28">
        <f>SUM(K6:K41)</f>
        <v>0</v>
      </c>
      <c r="L42" s="28">
        <f>SUM(L5:L41)</f>
        <v>20.925000000000001</v>
      </c>
      <c r="M42" s="3"/>
    </row>
    <row r="43" spans="2:13" ht="15" thickBot="1" x14ac:dyDescent="0.4">
      <c r="B43" s="46"/>
      <c r="C43" s="47"/>
      <c r="D43" s="48"/>
      <c r="E43" s="4"/>
      <c r="F43" s="4"/>
      <c r="G43" s="50"/>
      <c r="H43" s="50"/>
      <c r="I43" s="4"/>
      <c r="J43" s="29"/>
      <c r="K43" s="29"/>
      <c r="L43" s="29"/>
      <c r="M43" s="3"/>
    </row>
    <row r="44" spans="2:13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</sheetData>
  <mergeCells count="45">
    <mergeCell ref="C14:D14"/>
    <mergeCell ref="B2:L2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38:D38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J42:J43"/>
    <mergeCell ref="K42:K43"/>
    <mergeCell ref="L42:L43"/>
    <mergeCell ref="C39:D39"/>
    <mergeCell ref="C40:D40"/>
    <mergeCell ref="C41:D41"/>
    <mergeCell ref="B42:D43"/>
    <mergeCell ref="G42:G43"/>
    <mergeCell ref="H42:H43"/>
  </mergeCells>
  <conditionalFormatting sqref="K5:K41">
    <cfRule type="cellIs" dxfId="24" priority="2" operator="greaterThan">
      <formula>0</formula>
    </cfRule>
  </conditionalFormatting>
  <conditionalFormatting sqref="L5:L41">
    <cfRule type="cellIs" dxfId="23" priority="1" operator="lessThan">
      <formula>1</formula>
    </cfRule>
    <cfRule type="cellIs" dxfId="22" priority="5" operator="greaterThan">
      <formula>0</formula>
    </cfRule>
  </conditionalFormatting>
  <conditionalFormatting sqref="L42:L43">
    <cfRule type="cellIs" dxfId="21" priority="3" operator="greaterThan">
      <formula>0</formula>
    </cfRule>
    <cfRule type="cellIs" dxfId="20" priority="4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09416-D539-4F0D-ADF1-B09FFB4F66C0}">
  <dimension ref="B2:M44"/>
  <sheetViews>
    <sheetView workbookViewId="0">
      <selection activeCell="T7" sqref="A1:XFD1048576"/>
    </sheetView>
  </sheetViews>
  <sheetFormatPr baseColWidth="10" defaultRowHeight="14.5" x14ac:dyDescent="0.35"/>
  <cols>
    <col min="3" max="3" width="13.81640625" customWidth="1"/>
    <col min="4" max="4" width="16.26953125" customWidth="1"/>
    <col min="8" max="8" width="14.81640625" customWidth="1"/>
    <col min="9" max="10" width="13.1796875" bestFit="1" customWidth="1"/>
    <col min="11" max="11" width="11.7265625" customWidth="1"/>
    <col min="12" max="12" width="16.7265625" customWidth="1"/>
  </cols>
  <sheetData>
    <row r="2" spans="2:13" ht="31" x14ac:dyDescent="0.35">
      <c r="B2" s="41" t="s">
        <v>28</v>
      </c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2:13" ht="15" thickBot="1" x14ac:dyDescent="0.4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ht="15" thickBot="1" x14ac:dyDescent="0.4">
      <c r="B4" s="5" t="s">
        <v>1</v>
      </c>
      <c r="C4" s="42" t="s">
        <v>2</v>
      </c>
      <c r="D4" s="42"/>
      <c r="E4" s="6" t="s">
        <v>3</v>
      </c>
      <c r="F4" s="6" t="s">
        <v>4</v>
      </c>
      <c r="G4" s="6" t="s">
        <v>5</v>
      </c>
      <c r="H4" s="6" t="s">
        <v>12</v>
      </c>
      <c r="I4" s="6" t="s">
        <v>6</v>
      </c>
      <c r="J4" s="6" t="s">
        <v>7</v>
      </c>
      <c r="K4" s="6" t="s">
        <v>8</v>
      </c>
      <c r="L4" s="7" t="s">
        <v>9</v>
      </c>
      <c r="M4" s="3"/>
    </row>
    <row r="5" spans="2:13" ht="15" thickBot="1" x14ac:dyDescent="0.4">
      <c r="B5" s="11">
        <v>45119</v>
      </c>
      <c r="C5" s="42" t="s">
        <v>29</v>
      </c>
      <c r="D5" s="42"/>
      <c r="E5" s="6">
        <v>1.37</v>
      </c>
      <c r="F5" s="6">
        <v>2</v>
      </c>
      <c r="G5" s="6">
        <v>1</v>
      </c>
      <c r="H5" s="6">
        <f>(E5*F5)*G5</f>
        <v>2.74</v>
      </c>
      <c r="I5" s="8">
        <v>21</v>
      </c>
      <c r="J5" s="8">
        <f>((E5*F5)*G5)*I5</f>
        <v>57.540000000000006</v>
      </c>
      <c r="K5" s="8">
        <v>0</v>
      </c>
      <c r="L5" s="2">
        <f>J5-K5</f>
        <v>57.540000000000006</v>
      </c>
      <c r="M5" s="3"/>
    </row>
    <row r="6" spans="2:13" ht="15" thickBot="1" x14ac:dyDescent="0.4">
      <c r="B6" s="11">
        <v>45119</v>
      </c>
      <c r="C6" s="34" t="s">
        <v>30</v>
      </c>
      <c r="D6" s="34"/>
      <c r="E6" s="1">
        <v>0.9</v>
      </c>
      <c r="F6" s="1">
        <v>2.15</v>
      </c>
      <c r="G6" s="1">
        <v>1</v>
      </c>
      <c r="H6" s="6">
        <f t="shared" ref="H6:H41" si="0">(E6*F6)*G6</f>
        <v>1.9350000000000001</v>
      </c>
      <c r="I6" s="8">
        <v>21</v>
      </c>
      <c r="J6" s="8">
        <f>((E6*F6)*G6)*I6</f>
        <v>40.634999999999998</v>
      </c>
      <c r="K6" s="8">
        <v>0</v>
      </c>
      <c r="L6" s="2">
        <f t="shared" ref="L6:L41" si="1">J6-K6</f>
        <v>40.634999999999998</v>
      </c>
      <c r="M6" s="3"/>
    </row>
    <row r="7" spans="2:13" ht="15" thickBot="1" x14ac:dyDescent="0.4">
      <c r="B7" s="11">
        <v>45119</v>
      </c>
      <c r="C7" s="34" t="s">
        <v>31</v>
      </c>
      <c r="D7" s="34"/>
      <c r="E7" s="1">
        <v>0.88600000000000001</v>
      </c>
      <c r="F7" s="1">
        <v>0.38750000000000001</v>
      </c>
      <c r="G7" s="1">
        <v>1</v>
      </c>
      <c r="H7" s="6">
        <f t="shared" si="0"/>
        <v>0.34332499999999999</v>
      </c>
      <c r="I7" s="8">
        <v>34</v>
      </c>
      <c r="J7" s="8">
        <f t="shared" ref="J7:J41" si="2">((E7*F7)*G7)*I7</f>
        <v>11.67305</v>
      </c>
      <c r="K7" s="8">
        <v>0</v>
      </c>
      <c r="L7" s="2">
        <f t="shared" si="1"/>
        <v>11.67305</v>
      </c>
      <c r="M7" s="3"/>
    </row>
    <row r="8" spans="2:13" ht="15" thickBot="1" x14ac:dyDescent="0.4">
      <c r="B8" s="11">
        <v>45119</v>
      </c>
      <c r="C8" s="34" t="s">
        <v>32</v>
      </c>
      <c r="D8" s="34"/>
      <c r="E8" s="1">
        <v>1.03</v>
      </c>
      <c r="F8" s="1">
        <v>0.68</v>
      </c>
      <c r="G8" s="1">
        <v>1</v>
      </c>
      <c r="H8" s="6">
        <f t="shared" si="0"/>
        <v>0.70040000000000002</v>
      </c>
      <c r="I8" s="8">
        <v>21</v>
      </c>
      <c r="J8" s="8">
        <f t="shared" si="2"/>
        <v>14.708400000000001</v>
      </c>
      <c r="K8" s="8">
        <v>0</v>
      </c>
      <c r="L8" s="2">
        <f t="shared" si="1"/>
        <v>14.708400000000001</v>
      </c>
      <c r="M8" s="3"/>
    </row>
    <row r="9" spans="2:13" ht="15" thickBot="1" x14ac:dyDescent="0.4">
      <c r="B9" s="11">
        <v>45115</v>
      </c>
      <c r="C9" s="34" t="s">
        <v>33</v>
      </c>
      <c r="D9" s="34"/>
      <c r="E9" s="1">
        <v>0.9</v>
      </c>
      <c r="F9" s="1">
        <v>1.1599999999999999</v>
      </c>
      <c r="G9" s="1">
        <v>1</v>
      </c>
      <c r="H9" s="6">
        <f t="shared" si="0"/>
        <v>1.044</v>
      </c>
      <c r="I9" s="8">
        <v>51</v>
      </c>
      <c r="J9" s="8">
        <f t="shared" si="2"/>
        <v>53.244</v>
      </c>
      <c r="K9" s="8">
        <v>0</v>
      </c>
      <c r="L9" s="2">
        <f t="shared" si="1"/>
        <v>53.244</v>
      </c>
      <c r="M9" s="3"/>
    </row>
    <row r="10" spans="2:13" ht="15" thickBot="1" x14ac:dyDescent="0.4">
      <c r="B10" s="11">
        <v>45115</v>
      </c>
      <c r="C10" s="34" t="s">
        <v>34</v>
      </c>
      <c r="D10" s="34"/>
      <c r="E10" s="1">
        <v>0.3</v>
      </c>
      <c r="F10" s="1">
        <v>0.2</v>
      </c>
      <c r="G10" s="1">
        <v>1</v>
      </c>
      <c r="H10" s="6">
        <f t="shared" si="0"/>
        <v>0.06</v>
      </c>
      <c r="I10" s="8">
        <v>46.5</v>
      </c>
      <c r="J10" s="8">
        <f t="shared" si="2"/>
        <v>2.79</v>
      </c>
      <c r="K10" s="8">
        <v>0</v>
      </c>
      <c r="L10" s="2">
        <f t="shared" si="1"/>
        <v>2.79</v>
      </c>
      <c r="M10" s="3"/>
    </row>
    <row r="11" spans="2:13" ht="15" thickBot="1" x14ac:dyDescent="0.4">
      <c r="B11" s="11">
        <v>45115</v>
      </c>
      <c r="C11" s="34" t="s">
        <v>35</v>
      </c>
      <c r="D11" s="34"/>
      <c r="E11" s="1">
        <v>0.3</v>
      </c>
      <c r="F11" s="1">
        <v>0.45</v>
      </c>
      <c r="G11" s="1">
        <v>1</v>
      </c>
      <c r="H11" s="6">
        <f t="shared" si="0"/>
        <v>0.13500000000000001</v>
      </c>
      <c r="I11" s="8">
        <v>46.5</v>
      </c>
      <c r="J11" s="8">
        <f t="shared" si="2"/>
        <v>6.2775000000000007</v>
      </c>
      <c r="K11" s="8">
        <v>0</v>
      </c>
      <c r="L11" s="2">
        <f t="shared" si="1"/>
        <v>6.2775000000000007</v>
      </c>
      <c r="M11" s="3"/>
    </row>
    <row r="12" spans="2:13" ht="15" thickBot="1" x14ac:dyDescent="0.4">
      <c r="B12" s="11">
        <v>45115</v>
      </c>
      <c r="C12" s="34" t="s">
        <v>36</v>
      </c>
      <c r="D12" s="34"/>
      <c r="E12" s="1">
        <v>1</v>
      </c>
      <c r="F12" s="1">
        <v>1</v>
      </c>
      <c r="G12" s="1">
        <v>3</v>
      </c>
      <c r="H12" s="6">
        <f t="shared" si="0"/>
        <v>3</v>
      </c>
      <c r="I12" s="8">
        <v>1</v>
      </c>
      <c r="J12" s="8">
        <f t="shared" si="2"/>
        <v>3</v>
      </c>
      <c r="K12" s="8">
        <v>0</v>
      </c>
      <c r="L12" s="2">
        <f t="shared" si="1"/>
        <v>3</v>
      </c>
      <c r="M12" s="3"/>
    </row>
    <row r="13" spans="2:13" ht="15" thickBot="1" x14ac:dyDescent="0.4">
      <c r="B13" s="11">
        <v>45120</v>
      </c>
      <c r="C13" s="34" t="s">
        <v>32</v>
      </c>
      <c r="D13" s="34"/>
      <c r="E13" s="1">
        <v>1.37</v>
      </c>
      <c r="F13" s="1">
        <v>0.4</v>
      </c>
      <c r="G13" s="1">
        <v>1</v>
      </c>
      <c r="H13" s="6">
        <f t="shared" si="0"/>
        <v>0.54800000000000004</v>
      </c>
      <c r="I13" s="8">
        <v>21</v>
      </c>
      <c r="J13" s="8">
        <f t="shared" si="2"/>
        <v>11.508000000000001</v>
      </c>
      <c r="K13" s="8">
        <v>0</v>
      </c>
      <c r="L13" s="2">
        <f t="shared" si="1"/>
        <v>11.508000000000001</v>
      </c>
      <c r="M13" s="3"/>
    </row>
    <row r="14" spans="2:13" ht="15" thickBot="1" x14ac:dyDescent="0.4">
      <c r="B14" s="11"/>
      <c r="C14" s="34"/>
      <c r="D14" s="34"/>
      <c r="E14" s="1"/>
      <c r="F14" s="1"/>
      <c r="G14" s="1"/>
      <c r="H14" s="6">
        <f t="shared" si="0"/>
        <v>0</v>
      </c>
      <c r="I14" s="8">
        <v>0</v>
      </c>
      <c r="J14" s="8">
        <f t="shared" si="2"/>
        <v>0</v>
      </c>
      <c r="K14" s="8">
        <v>0</v>
      </c>
      <c r="L14" s="2">
        <f t="shared" si="1"/>
        <v>0</v>
      </c>
      <c r="M14" s="3"/>
    </row>
    <row r="15" spans="2:13" ht="15" thickBot="1" x14ac:dyDescent="0.4">
      <c r="B15" s="11"/>
      <c r="C15" s="34"/>
      <c r="D15" s="34"/>
      <c r="E15" s="1"/>
      <c r="F15" s="1"/>
      <c r="G15" s="1"/>
      <c r="H15" s="6">
        <f t="shared" si="0"/>
        <v>0</v>
      </c>
      <c r="I15" s="8">
        <v>0</v>
      </c>
      <c r="J15" s="8">
        <f t="shared" si="2"/>
        <v>0</v>
      </c>
      <c r="K15" s="8">
        <v>0</v>
      </c>
      <c r="L15" s="2">
        <f t="shared" si="1"/>
        <v>0</v>
      </c>
      <c r="M15" s="3"/>
    </row>
    <row r="16" spans="2:13" ht="15" thickBot="1" x14ac:dyDescent="0.4">
      <c r="B16" s="11"/>
      <c r="C16" s="34"/>
      <c r="D16" s="34"/>
      <c r="E16" s="1"/>
      <c r="F16" s="1"/>
      <c r="G16" s="1"/>
      <c r="H16" s="6">
        <f t="shared" si="0"/>
        <v>0</v>
      </c>
      <c r="I16" s="8">
        <v>0</v>
      </c>
      <c r="J16" s="8">
        <f t="shared" si="2"/>
        <v>0</v>
      </c>
      <c r="K16" s="8">
        <v>0</v>
      </c>
      <c r="L16" s="2">
        <f t="shared" si="1"/>
        <v>0</v>
      </c>
      <c r="M16" s="3"/>
    </row>
    <row r="17" spans="2:13" ht="15" thickBot="1" x14ac:dyDescent="0.4">
      <c r="B17" s="11"/>
      <c r="C17" s="34"/>
      <c r="D17" s="34"/>
      <c r="E17" s="1"/>
      <c r="F17" s="1"/>
      <c r="G17" s="1"/>
      <c r="H17" s="6">
        <f t="shared" si="0"/>
        <v>0</v>
      </c>
      <c r="I17" s="8">
        <v>0</v>
      </c>
      <c r="J17" s="8">
        <f t="shared" si="2"/>
        <v>0</v>
      </c>
      <c r="K17" s="8">
        <v>0</v>
      </c>
      <c r="L17" s="2">
        <f t="shared" si="1"/>
        <v>0</v>
      </c>
      <c r="M17" s="3"/>
    </row>
    <row r="18" spans="2:13" ht="15" thickBot="1" x14ac:dyDescent="0.4">
      <c r="B18" s="11"/>
      <c r="C18" s="34"/>
      <c r="D18" s="34"/>
      <c r="E18" s="1"/>
      <c r="F18" s="1"/>
      <c r="G18" s="1"/>
      <c r="H18" s="6">
        <f t="shared" si="0"/>
        <v>0</v>
      </c>
      <c r="I18" s="8">
        <v>0</v>
      </c>
      <c r="J18" s="8">
        <f t="shared" si="2"/>
        <v>0</v>
      </c>
      <c r="K18" s="8">
        <v>0</v>
      </c>
      <c r="L18" s="2">
        <f t="shared" si="1"/>
        <v>0</v>
      </c>
      <c r="M18" s="3"/>
    </row>
    <row r="19" spans="2:13" ht="15" thickBot="1" x14ac:dyDescent="0.4">
      <c r="B19" s="11"/>
      <c r="C19" s="34"/>
      <c r="D19" s="34"/>
      <c r="E19" s="1"/>
      <c r="F19" s="1"/>
      <c r="G19" s="1"/>
      <c r="H19" s="6">
        <f t="shared" si="0"/>
        <v>0</v>
      </c>
      <c r="I19" s="8">
        <v>0</v>
      </c>
      <c r="J19" s="8">
        <f t="shared" si="2"/>
        <v>0</v>
      </c>
      <c r="K19" s="8">
        <v>0</v>
      </c>
      <c r="L19" s="2">
        <f t="shared" si="1"/>
        <v>0</v>
      </c>
      <c r="M19" s="3"/>
    </row>
    <row r="20" spans="2:13" ht="15" thickBot="1" x14ac:dyDescent="0.4">
      <c r="B20" s="11"/>
      <c r="C20" s="34"/>
      <c r="D20" s="34"/>
      <c r="E20" s="1"/>
      <c r="F20" s="1"/>
      <c r="G20" s="1"/>
      <c r="H20" s="6">
        <f t="shared" si="0"/>
        <v>0</v>
      </c>
      <c r="I20" s="8">
        <v>0</v>
      </c>
      <c r="J20" s="8">
        <f t="shared" si="2"/>
        <v>0</v>
      </c>
      <c r="K20" s="8">
        <v>0</v>
      </c>
      <c r="L20" s="2">
        <f t="shared" si="1"/>
        <v>0</v>
      </c>
      <c r="M20" s="3"/>
    </row>
    <row r="21" spans="2:13" ht="15" thickBot="1" x14ac:dyDescent="0.4">
      <c r="B21" s="11"/>
      <c r="C21" s="34"/>
      <c r="D21" s="34"/>
      <c r="E21" s="1"/>
      <c r="F21" s="1"/>
      <c r="G21" s="1"/>
      <c r="H21" s="6">
        <f t="shared" si="0"/>
        <v>0</v>
      </c>
      <c r="I21" s="8">
        <v>0</v>
      </c>
      <c r="J21" s="8">
        <f t="shared" si="2"/>
        <v>0</v>
      </c>
      <c r="K21" s="8">
        <v>0</v>
      </c>
      <c r="L21" s="2">
        <f t="shared" si="1"/>
        <v>0</v>
      </c>
      <c r="M21" s="3"/>
    </row>
    <row r="22" spans="2:13" ht="15" thickBot="1" x14ac:dyDescent="0.4">
      <c r="B22" s="11"/>
      <c r="C22" s="34"/>
      <c r="D22" s="34"/>
      <c r="E22" s="1"/>
      <c r="F22" s="1"/>
      <c r="G22" s="1"/>
      <c r="H22" s="6">
        <f t="shared" si="0"/>
        <v>0</v>
      </c>
      <c r="I22" s="8">
        <v>0</v>
      </c>
      <c r="J22" s="8">
        <f t="shared" si="2"/>
        <v>0</v>
      </c>
      <c r="K22" s="8">
        <v>0</v>
      </c>
      <c r="L22" s="2">
        <f t="shared" si="1"/>
        <v>0</v>
      </c>
      <c r="M22" s="3"/>
    </row>
    <row r="23" spans="2:13" ht="15" thickBot="1" x14ac:dyDescent="0.4">
      <c r="B23" s="11"/>
      <c r="C23" s="34"/>
      <c r="D23" s="34"/>
      <c r="E23" s="1"/>
      <c r="F23" s="1"/>
      <c r="G23" s="1"/>
      <c r="H23" s="6">
        <f t="shared" si="0"/>
        <v>0</v>
      </c>
      <c r="I23" s="8">
        <v>0</v>
      </c>
      <c r="J23" s="8">
        <f t="shared" si="2"/>
        <v>0</v>
      </c>
      <c r="K23" s="8">
        <v>0</v>
      </c>
      <c r="L23" s="2">
        <f t="shared" si="1"/>
        <v>0</v>
      </c>
      <c r="M23" s="3"/>
    </row>
    <row r="24" spans="2:13" ht="15" thickBot="1" x14ac:dyDescent="0.4">
      <c r="B24" s="11"/>
      <c r="C24" s="34"/>
      <c r="D24" s="34"/>
      <c r="E24" s="1"/>
      <c r="F24" s="1"/>
      <c r="G24" s="1"/>
      <c r="H24" s="6">
        <f t="shared" si="0"/>
        <v>0</v>
      </c>
      <c r="I24" s="8">
        <v>0</v>
      </c>
      <c r="J24" s="8">
        <f t="shared" si="2"/>
        <v>0</v>
      </c>
      <c r="K24" s="8">
        <v>0</v>
      </c>
      <c r="L24" s="2">
        <f t="shared" si="1"/>
        <v>0</v>
      </c>
      <c r="M24" s="3"/>
    </row>
    <row r="25" spans="2:13" ht="15" thickBot="1" x14ac:dyDescent="0.4">
      <c r="B25" s="11"/>
      <c r="C25" s="34"/>
      <c r="D25" s="34"/>
      <c r="E25" s="1"/>
      <c r="F25" s="1"/>
      <c r="G25" s="1"/>
      <c r="H25" s="6">
        <f t="shared" si="0"/>
        <v>0</v>
      </c>
      <c r="I25" s="8">
        <v>0</v>
      </c>
      <c r="J25" s="8">
        <f t="shared" si="2"/>
        <v>0</v>
      </c>
      <c r="K25" s="8">
        <v>0</v>
      </c>
      <c r="L25" s="2">
        <f t="shared" si="1"/>
        <v>0</v>
      </c>
      <c r="M25" s="3"/>
    </row>
    <row r="26" spans="2:13" ht="15" thickBot="1" x14ac:dyDescent="0.4">
      <c r="B26" s="11"/>
      <c r="C26" s="34"/>
      <c r="D26" s="34"/>
      <c r="E26" s="1"/>
      <c r="F26" s="1"/>
      <c r="G26" s="1"/>
      <c r="H26" s="6">
        <f t="shared" si="0"/>
        <v>0</v>
      </c>
      <c r="I26" s="8">
        <v>0</v>
      </c>
      <c r="J26" s="8">
        <f t="shared" si="2"/>
        <v>0</v>
      </c>
      <c r="K26" s="8">
        <v>0</v>
      </c>
      <c r="L26" s="2">
        <f t="shared" si="1"/>
        <v>0</v>
      </c>
      <c r="M26" s="3"/>
    </row>
    <row r="27" spans="2:13" ht="15" thickBot="1" x14ac:dyDescent="0.4">
      <c r="B27" s="11"/>
      <c r="C27" s="34"/>
      <c r="D27" s="34"/>
      <c r="E27" s="1"/>
      <c r="F27" s="1"/>
      <c r="G27" s="1"/>
      <c r="H27" s="6">
        <f t="shared" si="0"/>
        <v>0</v>
      </c>
      <c r="I27" s="8">
        <v>0</v>
      </c>
      <c r="J27" s="8">
        <f t="shared" si="2"/>
        <v>0</v>
      </c>
      <c r="K27" s="8">
        <v>0</v>
      </c>
      <c r="L27" s="2">
        <f t="shared" si="1"/>
        <v>0</v>
      </c>
      <c r="M27" s="3"/>
    </row>
    <row r="28" spans="2:13" ht="15" thickBot="1" x14ac:dyDescent="0.4">
      <c r="B28" s="11"/>
      <c r="C28" s="34"/>
      <c r="D28" s="34"/>
      <c r="E28" s="1"/>
      <c r="F28" s="1"/>
      <c r="G28" s="1"/>
      <c r="H28" s="6">
        <f t="shared" si="0"/>
        <v>0</v>
      </c>
      <c r="I28" s="8">
        <v>0</v>
      </c>
      <c r="J28" s="8">
        <f t="shared" si="2"/>
        <v>0</v>
      </c>
      <c r="K28" s="8">
        <v>0</v>
      </c>
      <c r="L28" s="2">
        <f t="shared" si="1"/>
        <v>0</v>
      </c>
      <c r="M28" s="3"/>
    </row>
    <row r="29" spans="2:13" ht="15" thickBot="1" x14ac:dyDescent="0.4">
      <c r="B29" s="11"/>
      <c r="C29" s="34"/>
      <c r="D29" s="34"/>
      <c r="E29" s="1"/>
      <c r="F29" s="1"/>
      <c r="G29" s="1"/>
      <c r="H29" s="6">
        <f t="shared" si="0"/>
        <v>0</v>
      </c>
      <c r="I29" s="8">
        <v>0</v>
      </c>
      <c r="J29" s="8">
        <f t="shared" si="2"/>
        <v>0</v>
      </c>
      <c r="K29" s="8">
        <v>0</v>
      </c>
      <c r="L29" s="2">
        <f t="shared" si="1"/>
        <v>0</v>
      </c>
      <c r="M29" s="3"/>
    </row>
    <row r="30" spans="2:13" ht="15" thickBot="1" x14ac:dyDescent="0.4">
      <c r="B30" s="11"/>
      <c r="C30" s="34"/>
      <c r="D30" s="34"/>
      <c r="E30" s="1"/>
      <c r="F30" s="1"/>
      <c r="G30" s="1"/>
      <c r="H30" s="6">
        <f t="shared" si="0"/>
        <v>0</v>
      </c>
      <c r="I30" s="8">
        <v>0</v>
      </c>
      <c r="J30" s="8">
        <f t="shared" si="2"/>
        <v>0</v>
      </c>
      <c r="K30" s="8">
        <v>0</v>
      </c>
      <c r="L30" s="2">
        <f t="shared" si="1"/>
        <v>0</v>
      </c>
      <c r="M30" s="3"/>
    </row>
    <row r="31" spans="2:13" ht="15" thickBot="1" x14ac:dyDescent="0.4">
      <c r="B31" s="11"/>
      <c r="C31" s="39"/>
      <c r="D31" s="40"/>
      <c r="E31" s="1"/>
      <c r="F31" s="1"/>
      <c r="G31" s="1"/>
      <c r="H31" s="6">
        <f t="shared" si="0"/>
        <v>0</v>
      </c>
      <c r="I31" s="8">
        <v>0</v>
      </c>
      <c r="J31" s="8">
        <f>((E31*F31)*G31)*I31</f>
        <v>0</v>
      </c>
      <c r="K31" s="8">
        <v>0</v>
      </c>
      <c r="L31" s="2">
        <f t="shared" si="1"/>
        <v>0</v>
      </c>
      <c r="M31" s="3"/>
    </row>
    <row r="32" spans="2:13" ht="15" thickBot="1" x14ac:dyDescent="0.4">
      <c r="B32" s="11"/>
      <c r="C32" s="34"/>
      <c r="D32" s="34"/>
      <c r="E32" s="1"/>
      <c r="F32" s="1"/>
      <c r="G32" s="1"/>
      <c r="H32" s="6">
        <f t="shared" si="0"/>
        <v>0</v>
      </c>
      <c r="I32" s="8">
        <v>0</v>
      </c>
      <c r="J32" s="8">
        <f t="shared" si="2"/>
        <v>0</v>
      </c>
      <c r="K32" s="8">
        <v>0</v>
      </c>
      <c r="L32" s="2">
        <f t="shared" si="1"/>
        <v>0</v>
      </c>
      <c r="M32" s="3"/>
    </row>
    <row r="33" spans="2:13" ht="15" thickBot="1" x14ac:dyDescent="0.4">
      <c r="B33" s="11"/>
      <c r="C33" s="34"/>
      <c r="D33" s="34"/>
      <c r="E33" s="1"/>
      <c r="F33" s="1"/>
      <c r="G33" s="1"/>
      <c r="H33" s="6">
        <f t="shared" si="0"/>
        <v>0</v>
      </c>
      <c r="I33" s="8">
        <v>0</v>
      </c>
      <c r="J33" s="8">
        <f t="shared" si="2"/>
        <v>0</v>
      </c>
      <c r="K33" s="8">
        <v>0</v>
      </c>
      <c r="L33" s="2">
        <f t="shared" si="1"/>
        <v>0</v>
      </c>
      <c r="M33" s="3"/>
    </row>
    <row r="34" spans="2:13" ht="15" thickBot="1" x14ac:dyDescent="0.4">
      <c r="B34" s="11"/>
      <c r="C34" s="34"/>
      <c r="D34" s="34"/>
      <c r="E34" s="1"/>
      <c r="F34" s="1"/>
      <c r="G34" s="1"/>
      <c r="H34" s="6">
        <f t="shared" si="0"/>
        <v>0</v>
      </c>
      <c r="I34" s="8">
        <v>0</v>
      </c>
      <c r="J34" s="8">
        <f t="shared" si="2"/>
        <v>0</v>
      </c>
      <c r="K34" s="8">
        <v>0</v>
      </c>
      <c r="L34" s="2">
        <f t="shared" si="1"/>
        <v>0</v>
      </c>
      <c r="M34" s="3"/>
    </row>
    <row r="35" spans="2:13" ht="15" thickBot="1" x14ac:dyDescent="0.4">
      <c r="B35" s="11"/>
      <c r="C35" s="34"/>
      <c r="D35" s="34"/>
      <c r="E35" s="1"/>
      <c r="F35" s="1"/>
      <c r="G35" s="1"/>
      <c r="H35" s="6">
        <f t="shared" si="0"/>
        <v>0</v>
      </c>
      <c r="I35" s="8">
        <v>0</v>
      </c>
      <c r="J35" s="8">
        <f t="shared" si="2"/>
        <v>0</v>
      </c>
      <c r="K35" s="8">
        <v>0</v>
      </c>
      <c r="L35" s="2">
        <f t="shared" si="1"/>
        <v>0</v>
      </c>
      <c r="M35" s="3"/>
    </row>
    <row r="36" spans="2:13" ht="15" thickBot="1" x14ac:dyDescent="0.4">
      <c r="B36" s="11"/>
      <c r="C36" s="34"/>
      <c r="D36" s="34"/>
      <c r="E36" s="1"/>
      <c r="F36" s="1"/>
      <c r="G36" s="1"/>
      <c r="H36" s="6">
        <f t="shared" si="0"/>
        <v>0</v>
      </c>
      <c r="I36" s="8">
        <v>0</v>
      </c>
      <c r="J36" s="8">
        <f t="shared" si="2"/>
        <v>0</v>
      </c>
      <c r="K36" s="8">
        <v>0</v>
      </c>
      <c r="L36" s="2">
        <f t="shared" si="1"/>
        <v>0</v>
      </c>
      <c r="M36" s="3"/>
    </row>
    <row r="37" spans="2:13" ht="15" thickBot="1" x14ac:dyDescent="0.4">
      <c r="B37" s="11"/>
      <c r="C37" s="34"/>
      <c r="D37" s="34"/>
      <c r="E37" s="1"/>
      <c r="F37" s="1"/>
      <c r="G37" s="1"/>
      <c r="H37" s="6">
        <f t="shared" si="0"/>
        <v>0</v>
      </c>
      <c r="I37" s="8">
        <v>0</v>
      </c>
      <c r="J37" s="8">
        <f t="shared" si="2"/>
        <v>0</v>
      </c>
      <c r="K37" s="8">
        <v>0</v>
      </c>
      <c r="L37" s="2">
        <f t="shared" si="1"/>
        <v>0</v>
      </c>
      <c r="M37" s="3"/>
    </row>
    <row r="38" spans="2:13" ht="15" thickBot="1" x14ac:dyDescent="0.4">
      <c r="B38" s="11"/>
      <c r="C38" s="34"/>
      <c r="D38" s="34"/>
      <c r="E38" s="1"/>
      <c r="F38" s="1"/>
      <c r="G38" s="1"/>
      <c r="H38" s="6">
        <f t="shared" si="0"/>
        <v>0</v>
      </c>
      <c r="I38" s="8">
        <v>0</v>
      </c>
      <c r="J38" s="8">
        <f t="shared" si="2"/>
        <v>0</v>
      </c>
      <c r="K38" s="8">
        <v>0</v>
      </c>
      <c r="L38" s="2">
        <f t="shared" si="1"/>
        <v>0</v>
      </c>
      <c r="M38" s="3"/>
    </row>
    <row r="39" spans="2:13" ht="15" thickBot="1" x14ac:dyDescent="0.4">
      <c r="B39" s="11"/>
      <c r="C39" s="34"/>
      <c r="D39" s="34"/>
      <c r="E39" s="1"/>
      <c r="F39" s="1"/>
      <c r="G39" s="1"/>
      <c r="H39" s="6">
        <f t="shared" si="0"/>
        <v>0</v>
      </c>
      <c r="I39" s="8">
        <v>0</v>
      </c>
      <c r="J39" s="8">
        <f t="shared" si="2"/>
        <v>0</v>
      </c>
      <c r="K39" s="8">
        <v>0</v>
      </c>
      <c r="L39" s="2">
        <f t="shared" si="1"/>
        <v>0</v>
      </c>
      <c r="M39" s="3"/>
    </row>
    <row r="40" spans="2:13" x14ac:dyDescent="0.35">
      <c r="B40" s="11"/>
      <c r="C40" s="34"/>
      <c r="D40" s="34"/>
      <c r="E40" s="1"/>
      <c r="F40" s="1"/>
      <c r="G40" s="1"/>
      <c r="H40" s="6">
        <f t="shared" si="0"/>
        <v>0</v>
      </c>
      <c r="I40" s="8">
        <v>0</v>
      </c>
      <c r="J40" s="8">
        <f t="shared" si="2"/>
        <v>0</v>
      </c>
      <c r="K40" s="8">
        <v>0</v>
      </c>
      <c r="L40" s="2">
        <f t="shared" si="1"/>
        <v>0</v>
      </c>
      <c r="M40" s="3"/>
    </row>
    <row r="41" spans="2:13" x14ac:dyDescent="0.35">
      <c r="B41" s="11"/>
      <c r="C41" s="34"/>
      <c r="D41" s="34"/>
      <c r="E41" s="1"/>
      <c r="F41" s="1"/>
      <c r="G41" s="1"/>
      <c r="H41" s="13">
        <f t="shared" si="0"/>
        <v>0</v>
      </c>
      <c r="I41" s="8">
        <v>0</v>
      </c>
      <c r="J41" s="8">
        <f t="shared" si="2"/>
        <v>0</v>
      </c>
      <c r="K41" s="8">
        <v>0</v>
      </c>
      <c r="L41" s="2">
        <f t="shared" si="1"/>
        <v>0</v>
      </c>
      <c r="M41" s="3"/>
    </row>
    <row r="42" spans="2:13" x14ac:dyDescent="0.35">
      <c r="B42" s="43" t="s">
        <v>10</v>
      </c>
      <c r="C42" s="44"/>
      <c r="D42" s="45"/>
      <c r="E42" s="1"/>
      <c r="F42" s="1"/>
      <c r="G42" s="49">
        <f>G5+G6+G7+G8+G9+G10+G11+G23+G24+G25+G26+G27+G28+G29+G30+G31+G32+G33+G34+G35+G36+G37+G38+G39+G40+G41</f>
        <v>7</v>
      </c>
      <c r="H42" s="49">
        <f>SUM(H6:H41)</f>
        <v>7.7657249999999998</v>
      </c>
      <c r="I42" s="1"/>
      <c r="J42" s="28">
        <f>SUM(J6:J41)</f>
        <v>143.83595</v>
      </c>
      <c r="K42" s="28">
        <f>SUM(K6:K41)</f>
        <v>0</v>
      </c>
      <c r="L42" s="28">
        <f>SUM(L5:L41)</f>
        <v>201.37595000000002</v>
      </c>
      <c r="M42" s="3"/>
    </row>
    <row r="43" spans="2:13" ht="15" thickBot="1" x14ac:dyDescent="0.4">
      <c r="B43" s="46"/>
      <c r="C43" s="47"/>
      <c r="D43" s="48"/>
      <c r="E43" s="4"/>
      <c r="F43" s="4"/>
      <c r="G43" s="50"/>
      <c r="H43" s="50"/>
      <c r="I43" s="4"/>
      <c r="J43" s="29"/>
      <c r="K43" s="29"/>
      <c r="L43" s="29"/>
      <c r="M43" s="3"/>
    </row>
    <row r="44" spans="2:13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</sheetData>
  <mergeCells count="45">
    <mergeCell ref="C19:D19"/>
    <mergeCell ref="C12:D12"/>
    <mergeCell ref="C13:D13"/>
    <mergeCell ref="C14:D14"/>
    <mergeCell ref="C15:D15"/>
    <mergeCell ref="C16:D16"/>
    <mergeCell ref="C17:D17"/>
    <mergeCell ref="H42:H43"/>
    <mergeCell ref="J42:J43"/>
    <mergeCell ref="K42:K43"/>
    <mergeCell ref="L42:L43"/>
    <mergeCell ref="C38:D38"/>
    <mergeCell ref="C39:D39"/>
    <mergeCell ref="C40:D40"/>
    <mergeCell ref="C41:D41"/>
    <mergeCell ref="B42:D43"/>
    <mergeCell ref="G42:G43"/>
    <mergeCell ref="C37:D37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25:D25"/>
    <mergeCell ref="C20:D20"/>
    <mergeCell ref="C21:D21"/>
    <mergeCell ref="C22:D22"/>
    <mergeCell ref="B2:L2"/>
    <mergeCell ref="C4:D4"/>
    <mergeCell ref="C5:D5"/>
    <mergeCell ref="C6:D6"/>
    <mergeCell ref="C7:D7"/>
    <mergeCell ref="C8:D8"/>
    <mergeCell ref="C9:D9"/>
    <mergeCell ref="C10:D10"/>
    <mergeCell ref="C11:D11"/>
    <mergeCell ref="C23:D23"/>
    <mergeCell ref="C24:D24"/>
    <mergeCell ref="C18:D18"/>
  </mergeCells>
  <conditionalFormatting sqref="K5:K41">
    <cfRule type="cellIs" dxfId="19" priority="2" operator="greaterThan">
      <formula>0</formula>
    </cfRule>
  </conditionalFormatting>
  <conditionalFormatting sqref="L5:L41">
    <cfRule type="cellIs" dxfId="18" priority="1" operator="lessThan">
      <formula>1</formula>
    </cfRule>
    <cfRule type="cellIs" dxfId="17" priority="5" operator="greaterThan">
      <formula>0</formula>
    </cfRule>
  </conditionalFormatting>
  <conditionalFormatting sqref="L42:L43">
    <cfRule type="cellIs" dxfId="16" priority="3" operator="greaterThan">
      <formula>0</formula>
    </cfRule>
    <cfRule type="cellIs" dxfId="15" priority="4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0A4E4-C6E9-4B0D-82E9-7FB58DFD04EF}">
  <dimension ref="B2:N44"/>
  <sheetViews>
    <sheetView workbookViewId="0">
      <selection sqref="A1:M44"/>
    </sheetView>
  </sheetViews>
  <sheetFormatPr baseColWidth="10" defaultRowHeight="14.5" x14ac:dyDescent="0.35"/>
  <cols>
    <col min="3" max="3" width="13.81640625" customWidth="1"/>
    <col min="4" max="4" width="16.26953125" customWidth="1"/>
    <col min="5" max="5" width="17.26953125" bestFit="1" customWidth="1"/>
    <col min="9" max="9" width="14.81640625" customWidth="1"/>
    <col min="10" max="11" width="13.1796875" bestFit="1" customWidth="1"/>
    <col min="12" max="12" width="11.7265625" customWidth="1"/>
    <col min="13" max="13" width="16.7265625" customWidth="1"/>
  </cols>
  <sheetData>
    <row r="2" spans="2:14" ht="31" x14ac:dyDescent="0.35">
      <c r="B2" s="41" t="s">
        <v>41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2:14" ht="15" thickBot="1" x14ac:dyDescent="0.4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2:14" ht="15" thickBot="1" x14ac:dyDescent="0.4">
      <c r="B4" s="5" t="s">
        <v>1</v>
      </c>
      <c r="C4" s="42" t="s">
        <v>2</v>
      </c>
      <c r="D4" s="42"/>
      <c r="E4" s="6" t="s">
        <v>39</v>
      </c>
      <c r="F4" s="6" t="s">
        <v>3</v>
      </c>
      <c r="G4" s="6" t="s">
        <v>4</v>
      </c>
      <c r="H4" s="6" t="s">
        <v>5</v>
      </c>
      <c r="I4" s="6" t="s">
        <v>12</v>
      </c>
      <c r="J4" s="6" t="s">
        <v>6</v>
      </c>
      <c r="K4" s="6" t="s">
        <v>7</v>
      </c>
      <c r="L4" s="6" t="s">
        <v>8</v>
      </c>
      <c r="M4" s="7" t="s">
        <v>9</v>
      </c>
      <c r="N4" s="3"/>
    </row>
    <row r="5" spans="2:14" ht="15" thickBot="1" x14ac:dyDescent="0.4">
      <c r="B5" s="11">
        <v>45079</v>
      </c>
      <c r="C5" s="42" t="s">
        <v>42</v>
      </c>
      <c r="D5" s="42"/>
      <c r="E5" s="6"/>
      <c r="F5" s="6">
        <v>1.34</v>
      </c>
      <c r="G5" s="6">
        <v>1.4</v>
      </c>
      <c r="H5" s="6">
        <v>1</v>
      </c>
      <c r="I5" s="6">
        <f>(F5*G5)*H5</f>
        <v>1.8759999999999999</v>
      </c>
      <c r="J5" s="8">
        <v>11</v>
      </c>
      <c r="K5" s="8">
        <f>((F5*G5)*H5)*J5</f>
        <v>20.635999999999999</v>
      </c>
      <c r="L5" s="8">
        <v>0</v>
      </c>
      <c r="M5" s="2">
        <f>K5-L5</f>
        <v>20.635999999999999</v>
      </c>
      <c r="N5" s="3"/>
    </row>
    <row r="6" spans="2:14" ht="15" thickBot="1" x14ac:dyDescent="0.4">
      <c r="B6" s="11"/>
      <c r="C6" s="34" t="s">
        <v>43</v>
      </c>
      <c r="D6" s="34"/>
      <c r="E6" s="1"/>
      <c r="F6" s="6">
        <v>1.34</v>
      </c>
      <c r="G6" s="6">
        <v>1.4</v>
      </c>
      <c r="H6" s="1">
        <v>2</v>
      </c>
      <c r="I6" s="6">
        <f t="shared" ref="I6:I41" si="0">(F6*G6)*H6</f>
        <v>3.7519999999999998</v>
      </c>
      <c r="J6" s="8">
        <v>11</v>
      </c>
      <c r="K6" s="8">
        <f t="shared" ref="K6:K41" si="1">((F6*G6)*H6)*J6</f>
        <v>41.271999999999998</v>
      </c>
      <c r="L6" s="8">
        <v>0</v>
      </c>
      <c r="M6" s="2">
        <f t="shared" ref="M6:M41" si="2">K6-L6</f>
        <v>41.271999999999998</v>
      </c>
      <c r="N6" s="3"/>
    </row>
    <row r="7" spans="2:14" ht="15" thickBot="1" x14ac:dyDescent="0.4">
      <c r="B7" s="11"/>
      <c r="C7" s="34" t="s">
        <v>44</v>
      </c>
      <c r="D7" s="34"/>
      <c r="E7" s="1"/>
      <c r="F7" s="1">
        <v>1.63</v>
      </c>
      <c r="G7" s="1">
        <v>1.42</v>
      </c>
      <c r="H7" s="1">
        <v>2</v>
      </c>
      <c r="I7" s="6">
        <f t="shared" si="0"/>
        <v>4.6291999999999991</v>
      </c>
      <c r="J7" s="8">
        <v>11</v>
      </c>
      <c r="K7" s="8">
        <f t="shared" si="1"/>
        <v>50.921199999999992</v>
      </c>
      <c r="L7" s="8">
        <v>0</v>
      </c>
      <c r="M7" s="2">
        <f t="shared" si="2"/>
        <v>50.921199999999992</v>
      </c>
      <c r="N7" s="3"/>
    </row>
    <row r="8" spans="2:14" ht="15" thickBot="1" x14ac:dyDescent="0.4">
      <c r="B8" s="11"/>
      <c r="C8" s="34" t="s">
        <v>45</v>
      </c>
      <c r="D8" s="34"/>
      <c r="E8" s="1"/>
      <c r="F8" s="1">
        <v>1.2</v>
      </c>
      <c r="G8" s="1">
        <v>0.9</v>
      </c>
      <c r="H8" s="1">
        <v>2</v>
      </c>
      <c r="I8" s="6">
        <f t="shared" si="0"/>
        <v>2.16</v>
      </c>
      <c r="J8" s="8">
        <v>11</v>
      </c>
      <c r="K8" s="8">
        <f t="shared" si="1"/>
        <v>23.76</v>
      </c>
      <c r="L8" s="8">
        <v>0</v>
      </c>
      <c r="M8" s="2">
        <f t="shared" si="2"/>
        <v>23.76</v>
      </c>
      <c r="N8" s="3"/>
    </row>
    <row r="9" spans="2:14" ht="15" thickBot="1" x14ac:dyDescent="0.4">
      <c r="B9" s="11"/>
      <c r="C9" s="34"/>
      <c r="D9" s="34"/>
      <c r="E9" s="1"/>
      <c r="F9" s="1"/>
      <c r="G9" s="1"/>
      <c r="H9" s="1"/>
      <c r="I9" s="6">
        <f t="shared" si="0"/>
        <v>0</v>
      </c>
      <c r="J9" s="8">
        <v>0</v>
      </c>
      <c r="K9" s="8">
        <f t="shared" si="1"/>
        <v>0</v>
      </c>
      <c r="L9" s="8">
        <v>0</v>
      </c>
      <c r="M9" s="2">
        <f t="shared" si="2"/>
        <v>0</v>
      </c>
      <c r="N9" s="3"/>
    </row>
    <row r="10" spans="2:14" ht="15" thickBot="1" x14ac:dyDescent="0.4">
      <c r="B10" s="11"/>
      <c r="C10" s="34"/>
      <c r="D10" s="34"/>
      <c r="E10" s="1"/>
      <c r="F10" s="1"/>
      <c r="G10" s="1"/>
      <c r="H10" s="1"/>
      <c r="I10" s="6">
        <f t="shared" si="0"/>
        <v>0</v>
      </c>
      <c r="J10" s="8">
        <v>0</v>
      </c>
      <c r="K10" s="8">
        <f t="shared" si="1"/>
        <v>0</v>
      </c>
      <c r="L10" s="8">
        <v>0</v>
      </c>
      <c r="M10" s="2">
        <f t="shared" si="2"/>
        <v>0</v>
      </c>
      <c r="N10" s="3"/>
    </row>
    <row r="11" spans="2:14" ht="15" thickBot="1" x14ac:dyDescent="0.4">
      <c r="B11" s="11"/>
      <c r="C11" s="34"/>
      <c r="D11" s="34"/>
      <c r="E11" s="1"/>
      <c r="F11" s="1"/>
      <c r="G11" s="1"/>
      <c r="H11" s="1"/>
      <c r="I11" s="6">
        <f t="shared" si="0"/>
        <v>0</v>
      </c>
      <c r="J11" s="8">
        <v>0</v>
      </c>
      <c r="K11" s="8">
        <f t="shared" si="1"/>
        <v>0</v>
      </c>
      <c r="L11" s="8">
        <v>0</v>
      </c>
      <c r="M11" s="2">
        <f t="shared" si="2"/>
        <v>0</v>
      </c>
      <c r="N11" s="3"/>
    </row>
    <row r="12" spans="2:14" ht="15" thickBot="1" x14ac:dyDescent="0.4">
      <c r="B12" s="11"/>
      <c r="C12" s="34"/>
      <c r="D12" s="34"/>
      <c r="E12" s="1"/>
      <c r="F12" s="1"/>
      <c r="G12" s="1"/>
      <c r="H12" s="1"/>
      <c r="I12" s="6">
        <f t="shared" si="0"/>
        <v>0</v>
      </c>
      <c r="J12" s="8">
        <v>0</v>
      </c>
      <c r="K12" s="8">
        <f t="shared" si="1"/>
        <v>0</v>
      </c>
      <c r="L12" s="8">
        <v>0</v>
      </c>
      <c r="M12" s="2">
        <f t="shared" si="2"/>
        <v>0</v>
      </c>
      <c r="N12" s="3"/>
    </row>
    <row r="13" spans="2:14" ht="15" thickBot="1" x14ac:dyDescent="0.4">
      <c r="B13" s="11"/>
      <c r="C13" s="34"/>
      <c r="D13" s="34"/>
      <c r="E13" s="1"/>
      <c r="F13" s="1"/>
      <c r="G13" s="1"/>
      <c r="H13" s="1"/>
      <c r="I13" s="6">
        <f t="shared" si="0"/>
        <v>0</v>
      </c>
      <c r="J13" s="8">
        <v>0</v>
      </c>
      <c r="K13" s="8">
        <f t="shared" si="1"/>
        <v>0</v>
      </c>
      <c r="L13" s="8">
        <v>0</v>
      </c>
      <c r="M13" s="2">
        <f t="shared" si="2"/>
        <v>0</v>
      </c>
      <c r="N13" s="3"/>
    </row>
    <row r="14" spans="2:14" ht="15" thickBot="1" x14ac:dyDescent="0.4">
      <c r="B14" s="11"/>
      <c r="C14" s="34"/>
      <c r="D14" s="34"/>
      <c r="E14" s="1"/>
      <c r="F14" s="1"/>
      <c r="G14" s="1"/>
      <c r="H14" s="1"/>
      <c r="I14" s="6">
        <f t="shared" si="0"/>
        <v>0</v>
      </c>
      <c r="J14" s="8">
        <v>0</v>
      </c>
      <c r="K14" s="8">
        <f t="shared" si="1"/>
        <v>0</v>
      </c>
      <c r="L14" s="8">
        <v>0</v>
      </c>
      <c r="M14" s="2">
        <f t="shared" si="2"/>
        <v>0</v>
      </c>
      <c r="N14" s="3"/>
    </row>
    <row r="15" spans="2:14" ht="15" thickBot="1" x14ac:dyDescent="0.4">
      <c r="B15" s="11"/>
      <c r="C15" s="34"/>
      <c r="D15" s="34"/>
      <c r="E15" s="1"/>
      <c r="F15" s="1"/>
      <c r="G15" s="1"/>
      <c r="H15" s="1"/>
      <c r="I15" s="6">
        <f t="shared" si="0"/>
        <v>0</v>
      </c>
      <c r="J15" s="8">
        <v>0</v>
      </c>
      <c r="K15" s="8">
        <f t="shared" si="1"/>
        <v>0</v>
      </c>
      <c r="L15" s="8">
        <v>0</v>
      </c>
      <c r="M15" s="2">
        <f t="shared" si="2"/>
        <v>0</v>
      </c>
      <c r="N15" s="3"/>
    </row>
    <row r="16" spans="2:14" ht="15" thickBot="1" x14ac:dyDescent="0.4">
      <c r="B16" s="11"/>
      <c r="C16" s="34"/>
      <c r="D16" s="34"/>
      <c r="E16" s="1"/>
      <c r="F16" s="1"/>
      <c r="G16" s="1"/>
      <c r="H16" s="1"/>
      <c r="I16" s="6">
        <f t="shared" si="0"/>
        <v>0</v>
      </c>
      <c r="J16" s="8">
        <v>0</v>
      </c>
      <c r="K16" s="8">
        <f t="shared" si="1"/>
        <v>0</v>
      </c>
      <c r="L16" s="8">
        <v>0</v>
      </c>
      <c r="M16" s="2">
        <f t="shared" si="2"/>
        <v>0</v>
      </c>
      <c r="N16" s="3"/>
    </row>
    <row r="17" spans="2:14" ht="15" thickBot="1" x14ac:dyDescent="0.4">
      <c r="B17" s="11"/>
      <c r="C17" s="34"/>
      <c r="D17" s="34"/>
      <c r="E17" s="1"/>
      <c r="F17" s="1"/>
      <c r="G17" s="1"/>
      <c r="H17" s="1"/>
      <c r="I17" s="6">
        <f t="shared" si="0"/>
        <v>0</v>
      </c>
      <c r="J17" s="8">
        <v>0</v>
      </c>
      <c r="K17" s="8">
        <f t="shared" si="1"/>
        <v>0</v>
      </c>
      <c r="L17" s="8">
        <v>0</v>
      </c>
      <c r="M17" s="2">
        <f t="shared" si="2"/>
        <v>0</v>
      </c>
      <c r="N17" s="3"/>
    </row>
    <row r="18" spans="2:14" ht="15" thickBot="1" x14ac:dyDescent="0.4">
      <c r="B18" s="11"/>
      <c r="C18" s="34"/>
      <c r="D18" s="34"/>
      <c r="E18" s="1"/>
      <c r="F18" s="1"/>
      <c r="G18" s="1"/>
      <c r="H18" s="1"/>
      <c r="I18" s="6">
        <f t="shared" si="0"/>
        <v>0</v>
      </c>
      <c r="J18" s="8">
        <v>0</v>
      </c>
      <c r="K18" s="8">
        <f t="shared" si="1"/>
        <v>0</v>
      </c>
      <c r="L18" s="8">
        <v>0</v>
      </c>
      <c r="M18" s="2">
        <f t="shared" si="2"/>
        <v>0</v>
      </c>
      <c r="N18" s="3"/>
    </row>
    <row r="19" spans="2:14" ht="15" thickBot="1" x14ac:dyDescent="0.4">
      <c r="B19" s="11"/>
      <c r="C19" s="34"/>
      <c r="D19" s="34"/>
      <c r="E19" s="1"/>
      <c r="F19" s="1"/>
      <c r="G19" s="1"/>
      <c r="H19" s="1"/>
      <c r="I19" s="6">
        <f t="shared" si="0"/>
        <v>0</v>
      </c>
      <c r="J19" s="8">
        <v>0</v>
      </c>
      <c r="K19" s="8">
        <f t="shared" si="1"/>
        <v>0</v>
      </c>
      <c r="L19" s="8">
        <v>0</v>
      </c>
      <c r="M19" s="2">
        <f t="shared" si="2"/>
        <v>0</v>
      </c>
      <c r="N19" s="3"/>
    </row>
    <row r="20" spans="2:14" ht="15" thickBot="1" x14ac:dyDescent="0.4">
      <c r="B20" s="11"/>
      <c r="C20" s="34"/>
      <c r="D20" s="34"/>
      <c r="E20" s="1"/>
      <c r="F20" s="1"/>
      <c r="G20" s="1"/>
      <c r="H20" s="1"/>
      <c r="I20" s="6">
        <f t="shared" si="0"/>
        <v>0</v>
      </c>
      <c r="J20" s="8">
        <v>0</v>
      </c>
      <c r="K20" s="8">
        <f t="shared" si="1"/>
        <v>0</v>
      </c>
      <c r="L20" s="8">
        <v>0</v>
      </c>
      <c r="M20" s="2">
        <f t="shared" si="2"/>
        <v>0</v>
      </c>
      <c r="N20" s="3"/>
    </row>
    <row r="21" spans="2:14" ht="15" thickBot="1" x14ac:dyDescent="0.4">
      <c r="B21" s="11"/>
      <c r="C21" s="34"/>
      <c r="D21" s="34"/>
      <c r="E21" s="1"/>
      <c r="F21" s="1"/>
      <c r="G21" s="1"/>
      <c r="H21" s="1"/>
      <c r="I21" s="6">
        <f t="shared" si="0"/>
        <v>0</v>
      </c>
      <c r="J21" s="8">
        <v>0</v>
      </c>
      <c r="K21" s="8">
        <f t="shared" si="1"/>
        <v>0</v>
      </c>
      <c r="L21" s="8">
        <v>0</v>
      </c>
      <c r="M21" s="2">
        <f t="shared" si="2"/>
        <v>0</v>
      </c>
      <c r="N21" s="3"/>
    </row>
    <row r="22" spans="2:14" ht="15" thickBot="1" x14ac:dyDescent="0.4">
      <c r="B22" s="11"/>
      <c r="C22" s="34"/>
      <c r="D22" s="34"/>
      <c r="E22" s="1"/>
      <c r="F22" s="1"/>
      <c r="G22" s="1"/>
      <c r="H22" s="1"/>
      <c r="I22" s="6">
        <f t="shared" si="0"/>
        <v>0</v>
      </c>
      <c r="J22" s="8">
        <v>0</v>
      </c>
      <c r="K22" s="8">
        <f t="shared" si="1"/>
        <v>0</v>
      </c>
      <c r="L22" s="8">
        <v>0</v>
      </c>
      <c r="M22" s="2">
        <f t="shared" si="2"/>
        <v>0</v>
      </c>
      <c r="N22" s="3"/>
    </row>
    <row r="23" spans="2:14" ht="15" thickBot="1" x14ac:dyDescent="0.4">
      <c r="B23" s="11"/>
      <c r="C23" s="34"/>
      <c r="D23" s="34"/>
      <c r="E23" s="1"/>
      <c r="F23" s="1"/>
      <c r="G23" s="1"/>
      <c r="H23" s="1"/>
      <c r="I23" s="6">
        <f t="shared" si="0"/>
        <v>0</v>
      </c>
      <c r="J23" s="8">
        <v>0</v>
      </c>
      <c r="K23" s="8">
        <f t="shared" si="1"/>
        <v>0</v>
      </c>
      <c r="L23" s="8">
        <v>0</v>
      </c>
      <c r="M23" s="2">
        <f t="shared" si="2"/>
        <v>0</v>
      </c>
      <c r="N23" s="3"/>
    </row>
    <row r="24" spans="2:14" ht="15" thickBot="1" x14ac:dyDescent="0.4">
      <c r="B24" s="11"/>
      <c r="C24" s="34"/>
      <c r="D24" s="34"/>
      <c r="E24" s="1"/>
      <c r="F24" s="1"/>
      <c r="G24" s="1"/>
      <c r="H24" s="1"/>
      <c r="I24" s="6">
        <f t="shared" si="0"/>
        <v>0</v>
      </c>
      <c r="J24" s="8">
        <v>0</v>
      </c>
      <c r="K24" s="8">
        <f t="shared" si="1"/>
        <v>0</v>
      </c>
      <c r="L24" s="8">
        <v>0</v>
      </c>
      <c r="M24" s="2">
        <f t="shared" si="2"/>
        <v>0</v>
      </c>
      <c r="N24" s="3"/>
    </row>
    <row r="25" spans="2:14" ht="15" thickBot="1" x14ac:dyDescent="0.4">
      <c r="B25" s="11"/>
      <c r="C25" s="34"/>
      <c r="D25" s="34"/>
      <c r="E25" s="1"/>
      <c r="F25" s="1"/>
      <c r="G25" s="1"/>
      <c r="H25" s="1"/>
      <c r="I25" s="6">
        <f t="shared" si="0"/>
        <v>0</v>
      </c>
      <c r="J25" s="8">
        <v>0</v>
      </c>
      <c r="K25" s="8">
        <f t="shared" si="1"/>
        <v>0</v>
      </c>
      <c r="L25" s="8">
        <v>0</v>
      </c>
      <c r="M25" s="2">
        <f t="shared" si="2"/>
        <v>0</v>
      </c>
      <c r="N25" s="3"/>
    </row>
    <row r="26" spans="2:14" ht="15" thickBot="1" x14ac:dyDescent="0.4">
      <c r="B26" s="11"/>
      <c r="C26" s="34"/>
      <c r="D26" s="34"/>
      <c r="E26" s="1"/>
      <c r="F26" s="1"/>
      <c r="G26" s="1"/>
      <c r="H26" s="1"/>
      <c r="I26" s="6">
        <f t="shared" si="0"/>
        <v>0</v>
      </c>
      <c r="J26" s="8">
        <v>0</v>
      </c>
      <c r="K26" s="8">
        <f t="shared" si="1"/>
        <v>0</v>
      </c>
      <c r="L26" s="8">
        <v>0</v>
      </c>
      <c r="M26" s="2">
        <f t="shared" si="2"/>
        <v>0</v>
      </c>
      <c r="N26" s="3"/>
    </row>
    <row r="27" spans="2:14" ht="15" thickBot="1" x14ac:dyDescent="0.4">
      <c r="B27" s="11"/>
      <c r="C27" s="34"/>
      <c r="D27" s="34"/>
      <c r="E27" s="1"/>
      <c r="F27" s="1"/>
      <c r="G27" s="1"/>
      <c r="H27" s="1"/>
      <c r="I27" s="6">
        <f t="shared" si="0"/>
        <v>0</v>
      </c>
      <c r="J27" s="8">
        <v>0</v>
      </c>
      <c r="K27" s="8">
        <f t="shared" si="1"/>
        <v>0</v>
      </c>
      <c r="L27" s="8">
        <v>0</v>
      </c>
      <c r="M27" s="2">
        <f t="shared" si="2"/>
        <v>0</v>
      </c>
      <c r="N27" s="3"/>
    </row>
    <row r="28" spans="2:14" ht="15" thickBot="1" x14ac:dyDescent="0.4">
      <c r="B28" s="11"/>
      <c r="C28" s="34"/>
      <c r="D28" s="34"/>
      <c r="E28" s="1"/>
      <c r="F28" s="1"/>
      <c r="G28" s="1"/>
      <c r="H28" s="1"/>
      <c r="I28" s="6">
        <f t="shared" si="0"/>
        <v>0</v>
      </c>
      <c r="J28" s="8">
        <v>0</v>
      </c>
      <c r="K28" s="8">
        <f t="shared" si="1"/>
        <v>0</v>
      </c>
      <c r="L28" s="8">
        <v>0</v>
      </c>
      <c r="M28" s="2">
        <f t="shared" si="2"/>
        <v>0</v>
      </c>
      <c r="N28" s="3"/>
    </row>
    <row r="29" spans="2:14" ht="15" thickBot="1" x14ac:dyDescent="0.4">
      <c r="B29" s="11"/>
      <c r="C29" s="34"/>
      <c r="D29" s="34"/>
      <c r="E29" s="1"/>
      <c r="F29" s="1"/>
      <c r="G29" s="1"/>
      <c r="H29" s="1"/>
      <c r="I29" s="6">
        <f t="shared" si="0"/>
        <v>0</v>
      </c>
      <c r="J29" s="8">
        <v>0</v>
      </c>
      <c r="K29" s="8">
        <f t="shared" si="1"/>
        <v>0</v>
      </c>
      <c r="L29" s="8">
        <v>0</v>
      </c>
      <c r="M29" s="2">
        <f t="shared" si="2"/>
        <v>0</v>
      </c>
      <c r="N29" s="3"/>
    </row>
    <row r="30" spans="2:14" ht="15" thickBot="1" x14ac:dyDescent="0.4">
      <c r="B30" s="11"/>
      <c r="C30" s="34"/>
      <c r="D30" s="34"/>
      <c r="E30" s="1"/>
      <c r="F30" s="1"/>
      <c r="G30" s="1"/>
      <c r="H30" s="1"/>
      <c r="I30" s="6">
        <f t="shared" si="0"/>
        <v>0</v>
      </c>
      <c r="J30" s="8">
        <v>0</v>
      </c>
      <c r="K30" s="8">
        <f t="shared" si="1"/>
        <v>0</v>
      </c>
      <c r="L30" s="8">
        <v>0</v>
      </c>
      <c r="M30" s="2">
        <f t="shared" si="2"/>
        <v>0</v>
      </c>
      <c r="N30" s="3"/>
    </row>
    <row r="31" spans="2:14" ht="15" thickBot="1" x14ac:dyDescent="0.4">
      <c r="B31" s="11"/>
      <c r="C31" s="39"/>
      <c r="D31" s="40"/>
      <c r="E31" s="12"/>
      <c r="F31" s="1"/>
      <c r="G31" s="1"/>
      <c r="H31" s="1"/>
      <c r="I31" s="6">
        <f t="shared" si="0"/>
        <v>0</v>
      </c>
      <c r="J31" s="8">
        <v>0</v>
      </c>
      <c r="K31" s="8">
        <f>((F31*G31)*H31)*J31</f>
        <v>0</v>
      </c>
      <c r="L31" s="8">
        <v>0</v>
      </c>
      <c r="M31" s="2">
        <f t="shared" si="2"/>
        <v>0</v>
      </c>
      <c r="N31" s="3"/>
    </row>
    <row r="32" spans="2:14" ht="15" thickBot="1" x14ac:dyDescent="0.4">
      <c r="B32" s="11"/>
      <c r="C32" s="34"/>
      <c r="D32" s="34"/>
      <c r="E32" s="1"/>
      <c r="F32" s="1"/>
      <c r="G32" s="1"/>
      <c r="H32" s="1"/>
      <c r="I32" s="6">
        <f t="shared" si="0"/>
        <v>0</v>
      </c>
      <c r="J32" s="8">
        <v>0</v>
      </c>
      <c r="K32" s="8">
        <f t="shared" si="1"/>
        <v>0</v>
      </c>
      <c r="L32" s="8">
        <v>0</v>
      </c>
      <c r="M32" s="2">
        <f t="shared" si="2"/>
        <v>0</v>
      </c>
      <c r="N32" s="3"/>
    </row>
    <row r="33" spans="2:14" ht="15" thickBot="1" x14ac:dyDescent="0.4">
      <c r="B33" s="11"/>
      <c r="C33" s="34"/>
      <c r="D33" s="34"/>
      <c r="E33" s="1"/>
      <c r="F33" s="1"/>
      <c r="G33" s="1"/>
      <c r="H33" s="1"/>
      <c r="I33" s="6">
        <f t="shared" si="0"/>
        <v>0</v>
      </c>
      <c r="J33" s="8">
        <v>0</v>
      </c>
      <c r="K33" s="8">
        <f t="shared" si="1"/>
        <v>0</v>
      </c>
      <c r="L33" s="8">
        <v>0</v>
      </c>
      <c r="M33" s="2">
        <f t="shared" si="2"/>
        <v>0</v>
      </c>
      <c r="N33" s="3"/>
    </row>
    <row r="34" spans="2:14" ht="15" thickBot="1" x14ac:dyDescent="0.4">
      <c r="B34" s="11"/>
      <c r="C34" s="34"/>
      <c r="D34" s="34"/>
      <c r="E34" s="1"/>
      <c r="F34" s="1"/>
      <c r="G34" s="1"/>
      <c r="H34" s="1"/>
      <c r="I34" s="6">
        <f t="shared" si="0"/>
        <v>0</v>
      </c>
      <c r="J34" s="8">
        <v>0</v>
      </c>
      <c r="K34" s="8">
        <f t="shared" si="1"/>
        <v>0</v>
      </c>
      <c r="L34" s="8">
        <v>0</v>
      </c>
      <c r="M34" s="2">
        <f t="shared" si="2"/>
        <v>0</v>
      </c>
      <c r="N34" s="3"/>
    </row>
    <row r="35" spans="2:14" ht="15" thickBot="1" x14ac:dyDescent="0.4">
      <c r="B35" s="11"/>
      <c r="C35" s="34"/>
      <c r="D35" s="34"/>
      <c r="E35" s="1"/>
      <c r="F35" s="1"/>
      <c r="G35" s="1"/>
      <c r="H35" s="1"/>
      <c r="I35" s="6">
        <f t="shared" si="0"/>
        <v>0</v>
      </c>
      <c r="J35" s="8">
        <v>0</v>
      </c>
      <c r="K35" s="8">
        <f t="shared" si="1"/>
        <v>0</v>
      </c>
      <c r="L35" s="8">
        <v>0</v>
      </c>
      <c r="M35" s="2">
        <f t="shared" si="2"/>
        <v>0</v>
      </c>
      <c r="N35" s="3"/>
    </row>
    <row r="36" spans="2:14" ht="15" thickBot="1" x14ac:dyDescent="0.4">
      <c r="B36" s="11"/>
      <c r="C36" s="34"/>
      <c r="D36" s="34"/>
      <c r="E36" s="1"/>
      <c r="F36" s="1"/>
      <c r="G36" s="1"/>
      <c r="H36" s="1"/>
      <c r="I36" s="6">
        <f t="shared" si="0"/>
        <v>0</v>
      </c>
      <c r="J36" s="8">
        <v>0</v>
      </c>
      <c r="K36" s="8">
        <f t="shared" si="1"/>
        <v>0</v>
      </c>
      <c r="L36" s="8">
        <v>0</v>
      </c>
      <c r="M36" s="2">
        <f t="shared" si="2"/>
        <v>0</v>
      </c>
      <c r="N36" s="3"/>
    </row>
    <row r="37" spans="2:14" ht="15" thickBot="1" x14ac:dyDescent="0.4">
      <c r="B37" s="11"/>
      <c r="C37" s="34"/>
      <c r="D37" s="34"/>
      <c r="E37" s="1"/>
      <c r="F37" s="1"/>
      <c r="G37" s="1"/>
      <c r="H37" s="1"/>
      <c r="I37" s="6">
        <f t="shared" si="0"/>
        <v>0</v>
      </c>
      <c r="J37" s="8">
        <v>0</v>
      </c>
      <c r="K37" s="8">
        <f t="shared" si="1"/>
        <v>0</v>
      </c>
      <c r="L37" s="8">
        <v>0</v>
      </c>
      <c r="M37" s="2">
        <f t="shared" si="2"/>
        <v>0</v>
      </c>
      <c r="N37" s="3"/>
    </row>
    <row r="38" spans="2:14" ht="15" thickBot="1" x14ac:dyDescent="0.4">
      <c r="B38" s="11"/>
      <c r="C38" s="34"/>
      <c r="D38" s="34"/>
      <c r="E38" s="1"/>
      <c r="F38" s="1"/>
      <c r="G38" s="1"/>
      <c r="H38" s="1"/>
      <c r="I38" s="6">
        <f t="shared" si="0"/>
        <v>0</v>
      </c>
      <c r="J38" s="8">
        <v>0</v>
      </c>
      <c r="K38" s="8">
        <f t="shared" si="1"/>
        <v>0</v>
      </c>
      <c r="L38" s="8">
        <v>0</v>
      </c>
      <c r="M38" s="2">
        <f t="shared" si="2"/>
        <v>0</v>
      </c>
      <c r="N38" s="3"/>
    </row>
    <row r="39" spans="2:14" ht="15" thickBot="1" x14ac:dyDescent="0.4">
      <c r="B39" s="11"/>
      <c r="C39" s="34"/>
      <c r="D39" s="34"/>
      <c r="E39" s="1"/>
      <c r="F39" s="1"/>
      <c r="G39" s="1"/>
      <c r="H39" s="1"/>
      <c r="I39" s="6">
        <f t="shared" si="0"/>
        <v>0</v>
      </c>
      <c r="J39" s="8">
        <v>0</v>
      </c>
      <c r="K39" s="8">
        <f t="shared" si="1"/>
        <v>0</v>
      </c>
      <c r="L39" s="8">
        <v>0</v>
      </c>
      <c r="M39" s="2">
        <f t="shared" si="2"/>
        <v>0</v>
      </c>
      <c r="N39" s="3"/>
    </row>
    <row r="40" spans="2:14" x14ac:dyDescent="0.35">
      <c r="B40" s="11"/>
      <c r="C40" s="34"/>
      <c r="D40" s="34"/>
      <c r="E40" s="1"/>
      <c r="F40" s="1"/>
      <c r="G40" s="1"/>
      <c r="H40" s="1"/>
      <c r="I40" s="6">
        <f t="shared" si="0"/>
        <v>0</v>
      </c>
      <c r="J40" s="8">
        <v>0</v>
      </c>
      <c r="K40" s="8">
        <f t="shared" si="1"/>
        <v>0</v>
      </c>
      <c r="L40" s="8">
        <v>0</v>
      </c>
      <c r="M40" s="2">
        <f t="shared" si="2"/>
        <v>0</v>
      </c>
      <c r="N40" s="3"/>
    </row>
    <row r="41" spans="2:14" x14ac:dyDescent="0.35">
      <c r="B41" s="11"/>
      <c r="C41" s="34"/>
      <c r="D41" s="34"/>
      <c r="E41" s="1"/>
      <c r="F41" s="1"/>
      <c r="G41" s="1"/>
      <c r="H41" s="1"/>
      <c r="I41" s="13">
        <f t="shared" si="0"/>
        <v>0</v>
      </c>
      <c r="J41" s="8">
        <v>0</v>
      </c>
      <c r="K41" s="8">
        <f t="shared" si="1"/>
        <v>0</v>
      </c>
      <c r="L41" s="8">
        <v>0</v>
      </c>
      <c r="M41" s="2">
        <f t="shared" si="2"/>
        <v>0</v>
      </c>
      <c r="N41" s="3"/>
    </row>
    <row r="42" spans="2:14" x14ac:dyDescent="0.35">
      <c r="B42" s="43" t="s">
        <v>10</v>
      </c>
      <c r="C42" s="44"/>
      <c r="D42" s="45"/>
      <c r="E42" s="9"/>
      <c r="F42" s="1"/>
      <c r="G42" s="1"/>
      <c r="H42" s="49">
        <f>H5+H6+H7+H8+H9+H10+H11+H23+H24+H25+H26+H27+H28+H29+H30+H31+H32+H33+H34+H35+H36+H37+H38+H39+H40+H41</f>
        <v>7</v>
      </c>
      <c r="I42" s="49">
        <f>SUM(I6:I41)</f>
        <v>10.5412</v>
      </c>
      <c r="J42" s="1"/>
      <c r="K42" s="28">
        <f>SUM(K6:K41)</f>
        <v>115.9532</v>
      </c>
      <c r="L42" s="28">
        <f>SUM(L6:L41)</f>
        <v>0</v>
      </c>
      <c r="M42" s="28">
        <f>SUM(M5:M41)</f>
        <v>136.58919999999998</v>
      </c>
      <c r="N42" s="3"/>
    </row>
    <row r="43" spans="2:14" ht="15" thickBot="1" x14ac:dyDescent="0.4">
      <c r="B43" s="46"/>
      <c r="C43" s="47"/>
      <c r="D43" s="48"/>
      <c r="E43" s="10"/>
      <c r="F43" s="4"/>
      <c r="G43" s="4"/>
      <c r="H43" s="50"/>
      <c r="I43" s="50"/>
      <c r="J43" s="4"/>
      <c r="K43" s="29"/>
      <c r="L43" s="29"/>
      <c r="M43" s="29"/>
      <c r="N43" s="3"/>
    </row>
    <row r="44" spans="2:14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</sheetData>
  <mergeCells count="45">
    <mergeCell ref="K42:K43"/>
    <mergeCell ref="L42:L43"/>
    <mergeCell ref="M42:M43"/>
    <mergeCell ref="C39:D39"/>
    <mergeCell ref="C40:D40"/>
    <mergeCell ref="C41:D41"/>
    <mergeCell ref="B42:D43"/>
    <mergeCell ref="H42:H43"/>
    <mergeCell ref="I42:I43"/>
    <mergeCell ref="C38:D38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14:D14"/>
    <mergeCell ref="B2:M2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conditionalFormatting sqref="L5:L41">
    <cfRule type="cellIs" dxfId="14" priority="2" operator="greaterThan">
      <formula>0</formula>
    </cfRule>
  </conditionalFormatting>
  <conditionalFormatting sqref="M5:M41">
    <cfRule type="cellIs" dxfId="13" priority="1" operator="lessThan">
      <formula>1</formula>
    </cfRule>
    <cfRule type="cellIs" dxfId="12" priority="5" operator="greaterThan">
      <formula>0</formula>
    </cfRule>
  </conditionalFormatting>
  <conditionalFormatting sqref="M42:M43">
    <cfRule type="cellIs" dxfId="11" priority="3" operator="greaterThan">
      <formula>0</formula>
    </cfRule>
    <cfRule type="cellIs" dxfId="10" priority="4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9C3C1-86C6-41AC-A474-2547B9FBEC8E}">
  <dimension ref="B2:M44"/>
  <sheetViews>
    <sheetView workbookViewId="0">
      <selection activeCell="B6" sqref="B6"/>
    </sheetView>
  </sheetViews>
  <sheetFormatPr baseColWidth="10" defaultRowHeight="14.5" x14ac:dyDescent="0.35"/>
  <cols>
    <col min="10" max="10" width="11.7265625" bestFit="1" customWidth="1"/>
    <col min="12" max="12" width="11.7265625" bestFit="1" customWidth="1"/>
  </cols>
  <sheetData>
    <row r="2" spans="2:13" ht="31" x14ac:dyDescent="0.35">
      <c r="B2" s="41" t="s">
        <v>55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2:13" ht="15" thickBot="1" x14ac:dyDescent="0.4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ht="15" thickBot="1" x14ac:dyDescent="0.4">
      <c r="B4" s="5" t="s">
        <v>1</v>
      </c>
      <c r="C4" s="42" t="s">
        <v>2</v>
      </c>
      <c r="D4" s="42"/>
      <c r="E4" s="6" t="s">
        <v>39</v>
      </c>
      <c r="F4" s="6" t="s">
        <v>3</v>
      </c>
      <c r="G4" s="6" t="s">
        <v>4</v>
      </c>
      <c r="H4" s="6" t="s">
        <v>5</v>
      </c>
      <c r="I4" s="6" t="s">
        <v>12</v>
      </c>
      <c r="J4" s="6" t="s">
        <v>6</v>
      </c>
      <c r="K4" s="6" t="s">
        <v>7</v>
      </c>
      <c r="L4" s="6" t="s">
        <v>8</v>
      </c>
      <c r="M4" s="7" t="s">
        <v>9</v>
      </c>
    </row>
    <row r="5" spans="2:13" ht="15" thickBot="1" x14ac:dyDescent="0.4">
      <c r="B5" s="11">
        <v>45096</v>
      </c>
      <c r="C5" s="42" t="s">
        <v>58</v>
      </c>
      <c r="D5" s="42"/>
      <c r="E5" s="6">
        <v>20230054</v>
      </c>
      <c r="F5" s="6">
        <v>1</v>
      </c>
      <c r="G5" s="6">
        <v>1</v>
      </c>
      <c r="H5" s="6">
        <v>1</v>
      </c>
      <c r="I5" s="6">
        <f>(F5*G5)*H5</f>
        <v>1</v>
      </c>
      <c r="J5" s="8">
        <v>647.08199999999999</v>
      </c>
      <c r="K5" s="8">
        <f>((F5*G5)*H5)*J5</f>
        <v>647.08199999999999</v>
      </c>
      <c r="L5" s="8">
        <v>646.08199999999999</v>
      </c>
      <c r="M5" s="2">
        <f>K5-L5</f>
        <v>1</v>
      </c>
    </row>
    <row r="6" spans="2:13" ht="15" thickBot="1" x14ac:dyDescent="0.4">
      <c r="B6" s="11"/>
      <c r="C6" s="34"/>
      <c r="D6" s="34"/>
      <c r="E6" s="1"/>
      <c r="F6" s="6"/>
      <c r="G6" s="6"/>
      <c r="H6" s="1"/>
      <c r="I6" s="6">
        <f t="shared" ref="I6:I41" si="0">(F6*G6)*H6</f>
        <v>0</v>
      </c>
      <c r="J6" s="8"/>
      <c r="K6" s="8">
        <f t="shared" ref="K6:K41" si="1">((F6*G6)*H6)*J6</f>
        <v>0</v>
      </c>
      <c r="L6" s="8">
        <v>0</v>
      </c>
      <c r="M6" s="2">
        <f t="shared" ref="M6:M41" si="2">K6-L6</f>
        <v>0</v>
      </c>
    </row>
    <row r="7" spans="2:13" ht="15" thickBot="1" x14ac:dyDescent="0.4">
      <c r="B7" s="11"/>
      <c r="C7" s="34"/>
      <c r="D7" s="34"/>
      <c r="E7" s="1"/>
      <c r="F7" s="1"/>
      <c r="G7" s="1"/>
      <c r="H7" s="1"/>
      <c r="I7" s="6">
        <f t="shared" si="0"/>
        <v>0</v>
      </c>
      <c r="J7" s="8"/>
      <c r="K7" s="8">
        <f t="shared" si="1"/>
        <v>0</v>
      </c>
      <c r="L7" s="8">
        <v>0</v>
      </c>
      <c r="M7" s="2">
        <f t="shared" si="2"/>
        <v>0</v>
      </c>
    </row>
    <row r="8" spans="2:13" ht="15" thickBot="1" x14ac:dyDescent="0.4">
      <c r="B8" s="11"/>
      <c r="C8" s="34"/>
      <c r="D8" s="34"/>
      <c r="E8" s="1"/>
      <c r="F8" s="1"/>
      <c r="G8" s="1"/>
      <c r="H8" s="1"/>
      <c r="I8" s="6">
        <f t="shared" si="0"/>
        <v>0</v>
      </c>
      <c r="J8" s="8"/>
      <c r="K8" s="8">
        <f t="shared" si="1"/>
        <v>0</v>
      </c>
      <c r="L8" s="8">
        <v>0</v>
      </c>
      <c r="M8" s="2">
        <f t="shared" si="2"/>
        <v>0</v>
      </c>
    </row>
    <row r="9" spans="2:13" ht="15" thickBot="1" x14ac:dyDescent="0.4">
      <c r="B9" s="11"/>
      <c r="C9" s="34"/>
      <c r="D9" s="34"/>
      <c r="E9" s="1"/>
      <c r="F9" s="1"/>
      <c r="G9" s="1"/>
      <c r="H9" s="1"/>
      <c r="I9" s="6">
        <f t="shared" si="0"/>
        <v>0</v>
      </c>
      <c r="J9" s="8"/>
      <c r="K9" s="8">
        <f t="shared" si="1"/>
        <v>0</v>
      </c>
      <c r="L9" s="8">
        <v>0</v>
      </c>
      <c r="M9" s="2">
        <f t="shared" si="2"/>
        <v>0</v>
      </c>
    </row>
    <row r="10" spans="2:13" ht="15" thickBot="1" x14ac:dyDescent="0.4">
      <c r="B10" s="11"/>
      <c r="C10" s="34"/>
      <c r="D10" s="34"/>
      <c r="E10" s="1"/>
      <c r="F10" s="1"/>
      <c r="G10" s="1"/>
      <c r="H10" s="1"/>
      <c r="I10" s="6">
        <f t="shared" si="0"/>
        <v>0</v>
      </c>
      <c r="J10" s="8"/>
      <c r="K10" s="8">
        <f t="shared" si="1"/>
        <v>0</v>
      </c>
      <c r="L10" s="8">
        <v>0</v>
      </c>
      <c r="M10" s="2">
        <f t="shared" si="2"/>
        <v>0</v>
      </c>
    </row>
    <row r="11" spans="2:13" ht="15" thickBot="1" x14ac:dyDescent="0.4">
      <c r="B11" s="11"/>
      <c r="C11" s="34"/>
      <c r="D11" s="34"/>
      <c r="E11" s="1"/>
      <c r="F11" s="1"/>
      <c r="G11" s="1"/>
      <c r="H11" s="1"/>
      <c r="I11" s="6">
        <f t="shared" si="0"/>
        <v>0</v>
      </c>
      <c r="J11" s="8"/>
      <c r="K11" s="8">
        <f t="shared" si="1"/>
        <v>0</v>
      </c>
      <c r="L11" s="8">
        <v>0</v>
      </c>
      <c r="M11" s="2">
        <f t="shared" si="2"/>
        <v>0</v>
      </c>
    </row>
    <row r="12" spans="2:13" ht="15" thickBot="1" x14ac:dyDescent="0.4">
      <c r="B12" s="11"/>
      <c r="C12" s="34"/>
      <c r="D12" s="34"/>
      <c r="E12" s="1"/>
      <c r="F12" s="1"/>
      <c r="G12" s="1"/>
      <c r="H12" s="1"/>
      <c r="I12" s="6">
        <f t="shared" si="0"/>
        <v>0</v>
      </c>
      <c r="J12" s="8">
        <v>0</v>
      </c>
      <c r="K12" s="8">
        <f t="shared" si="1"/>
        <v>0</v>
      </c>
      <c r="L12" s="8">
        <v>0</v>
      </c>
      <c r="M12" s="2">
        <f t="shared" si="2"/>
        <v>0</v>
      </c>
    </row>
    <row r="13" spans="2:13" ht="15" thickBot="1" x14ac:dyDescent="0.4">
      <c r="B13" s="11"/>
      <c r="C13" s="34"/>
      <c r="D13" s="34"/>
      <c r="E13" s="1"/>
      <c r="F13" s="1"/>
      <c r="G13" s="1"/>
      <c r="H13" s="1"/>
      <c r="I13" s="6">
        <f t="shared" si="0"/>
        <v>0</v>
      </c>
      <c r="J13" s="8">
        <v>0</v>
      </c>
      <c r="K13" s="8">
        <f t="shared" si="1"/>
        <v>0</v>
      </c>
      <c r="L13" s="8">
        <v>0</v>
      </c>
      <c r="M13" s="2">
        <f t="shared" si="2"/>
        <v>0</v>
      </c>
    </row>
    <row r="14" spans="2:13" ht="15" thickBot="1" x14ac:dyDescent="0.4">
      <c r="B14" s="11"/>
      <c r="C14" s="34"/>
      <c r="D14" s="34"/>
      <c r="E14" s="1"/>
      <c r="F14" s="1"/>
      <c r="G14" s="1"/>
      <c r="H14" s="1"/>
      <c r="I14" s="6">
        <f t="shared" si="0"/>
        <v>0</v>
      </c>
      <c r="J14" s="8">
        <v>0</v>
      </c>
      <c r="K14" s="8">
        <f t="shared" si="1"/>
        <v>0</v>
      </c>
      <c r="L14" s="8">
        <v>0</v>
      </c>
      <c r="M14" s="2">
        <f t="shared" si="2"/>
        <v>0</v>
      </c>
    </row>
    <row r="15" spans="2:13" ht="15" thickBot="1" x14ac:dyDescent="0.4">
      <c r="B15" s="11"/>
      <c r="C15" s="34"/>
      <c r="D15" s="34"/>
      <c r="E15" s="1"/>
      <c r="F15" s="1"/>
      <c r="G15" s="1"/>
      <c r="H15" s="1"/>
      <c r="I15" s="6">
        <f t="shared" si="0"/>
        <v>0</v>
      </c>
      <c r="J15" s="8">
        <v>0</v>
      </c>
      <c r="K15" s="8">
        <f t="shared" si="1"/>
        <v>0</v>
      </c>
      <c r="L15" s="8">
        <v>0</v>
      </c>
      <c r="M15" s="2">
        <f t="shared" si="2"/>
        <v>0</v>
      </c>
    </row>
    <row r="16" spans="2:13" ht="15" thickBot="1" x14ac:dyDescent="0.4">
      <c r="B16" s="11"/>
      <c r="C16" s="34"/>
      <c r="D16" s="34"/>
      <c r="E16" s="1"/>
      <c r="F16" s="1"/>
      <c r="G16" s="1"/>
      <c r="H16" s="1"/>
      <c r="I16" s="6">
        <f t="shared" si="0"/>
        <v>0</v>
      </c>
      <c r="J16" s="8">
        <v>0</v>
      </c>
      <c r="K16" s="8">
        <f t="shared" si="1"/>
        <v>0</v>
      </c>
      <c r="L16" s="8">
        <v>0</v>
      </c>
      <c r="M16" s="2">
        <f t="shared" si="2"/>
        <v>0</v>
      </c>
    </row>
    <row r="17" spans="2:13" ht="15" thickBot="1" x14ac:dyDescent="0.4">
      <c r="B17" s="11"/>
      <c r="C17" s="34"/>
      <c r="D17" s="34"/>
      <c r="E17" s="1"/>
      <c r="F17" s="1"/>
      <c r="G17" s="1"/>
      <c r="H17" s="1"/>
      <c r="I17" s="6">
        <f t="shared" si="0"/>
        <v>0</v>
      </c>
      <c r="J17" s="8">
        <v>0</v>
      </c>
      <c r="K17" s="8">
        <f t="shared" si="1"/>
        <v>0</v>
      </c>
      <c r="L17" s="8">
        <v>0</v>
      </c>
      <c r="M17" s="2">
        <f t="shared" si="2"/>
        <v>0</v>
      </c>
    </row>
    <row r="18" spans="2:13" ht="15" thickBot="1" x14ac:dyDescent="0.4">
      <c r="B18" s="11"/>
      <c r="C18" s="34"/>
      <c r="D18" s="34"/>
      <c r="E18" s="1"/>
      <c r="F18" s="1"/>
      <c r="G18" s="1"/>
      <c r="H18" s="1"/>
      <c r="I18" s="6">
        <f t="shared" si="0"/>
        <v>0</v>
      </c>
      <c r="J18" s="8">
        <v>0</v>
      </c>
      <c r="K18" s="8">
        <f t="shared" si="1"/>
        <v>0</v>
      </c>
      <c r="L18" s="8">
        <v>0</v>
      </c>
      <c r="M18" s="2">
        <f t="shared" si="2"/>
        <v>0</v>
      </c>
    </row>
    <row r="19" spans="2:13" ht="15" thickBot="1" x14ac:dyDescent="0.4">
      <c r="B19" s="11"/>
      <c r="C19" s="34"/>
      <c r="D19" s="34"/>
      <c r="E19" s="1"/>
      <c r="F19" s="1"/>
      <c r="G19" s="1"/>
      <c r="H19" s="1"/>
      <c r="I19" s="6">
        <f t="shared" si="0"/>
        <v>0</v>
      </c>
      <c r="J19" s="8">
        <v>0</v>
      </c>
      <c r="K19" s="8">
        <f t="shared" si="1"/>
        <v>0</v>
      </c>
      <c r="L19" s="8">
        <v>0</v>
      </c>
      <c r="M19" s="2">
        <f t="shared" si="2"/>
        <v>0</v>
      </c>
    </row>
    <row r="20" spans="2:13" ht="15" thickBot="1" x14ac:dyDescent="0.4">
      <c r="B20" s="11"/>
      <c r="C20" s="34"/>
      <c r="D20" s="34"/>
      <c r="E20" s="1"/>
      <c r="F20" s="1"/>
      <c r="G20" s="1"/>
      <c r="H20" s="1"/>
      <c r="I20" s="6">
        <f t="shared" si="0"/>
        <v>0</v>
      </c>
      <c r="J20" s="8">
        <v>0</v>
      </c>
      <c r="K20" s="8">
        <f t="shared" si="1"/>
        <v>0</v>
      </c>
      <c r="L20" s="8">
        <v>0</v>
      </c>
      <c r="M20" s="2">
        <f t="shared" si="2"/>
        <v>0</v>
      </c>
    </row>
    <row r="21" spans="2:13" ht="15" thickBot="1" x14ac:dyDescent="0.4">
      <c r="B21" s="11"/>
      <c r="C21" s="34"/>
      <c r="D21" s="34"/>
      <c r="E21" s="1"/>
      <c r="F21" s="1"/>
      <c r="G21" s="1"/>
      <c r="H21" s="1"/>
      <c r="I21" s="6">
        <f t="shared" si="0"/>
        <v>0</v>
      </c>
      <c r="J21" s="8">
        <v>0</v>
      </c>
      <c r="K21" s="8">
        <f t="shared" si="1"/>
        <v>0</v>
      </c>
      <c r="L21" s="8">
        <v>0</v>
      </c>
      <c r="M21" s="2">
        <f t="shared" si="2"/>
        <v>0</v>
      </c>
    </row>
    <row r="22" spans="2:13" ht="15" thickBot="1" x14ac:dyDescent="0.4">
      <c r="B22" s="11"/>
      <c r="C22" s="34"/>
      <c r="D22" s="34"/>
      <c r="E22" s="1"/>
      <c r="F22" s="1"/>
      <c r="G22" s="1"/>
      <c r="H22" s="1"/>
      <c r="I22" s="6">
        <f t="shared" si="0"/>
        <v>0</v>
      </c>
      <c r="J22" s="8">
        <v>0</v>
      </c>
      <c r="K22" s="8">
        <f t="shared" si="1"/>
        <v>0</v>
      </c>
      <c r="L22" s="8">
        <v>0</v>
      </c>
      <c r="M22" s="2">
        <f t="shared" si="2"/>
        <v>0</v>
      </c>
    </row>
    <row r="23" spans="2:13" ht="15" thickBot="1" x14ac:dyDescent="0.4">
      <c r="B23" s="11"/>
      <c r="C23" s="34"/>
      <c r="D23" s="34"/>
      <c r="E23" s="1"/>
      <c r="F23" s="1"/>
      <c r="G23" s="1"/>
      <c r="H23" s="1"/>
      <c r="I23" s="6">
        <f t="shared" si="0"/>
        <v>0</v>
      </c>
      <c r="J23" s="8">
        <v>0</v>
      </c>
      <c r="K23" s="8">
        <f t="shared" si="1"/>
        <v>0</v>
      </c>
      <c r="L23" s="8">
        <v>0</v>
      </c>
      <c r="M23" s="2">
        <f t="shared" si="2"/>
        <v>0</v>
      </c>
    </row>
    <row r="24" spans="2:13" ht="15" thickBot="1" x14ac:dyDescent="0.4">
      <c r="B24" s="11"/>
      <c r="C24" s="34"/>
      <c r="D24" s="34"/>
      <c r="E24" s="1"/>
      <c r="F24" s="1"/>
      <c r="G24" s="1"/>
      <c r="H24" s="1"/>
      <c r="I24" s="6">
        <f t="shared" si="0"/>
        <v>0</v>
      </c>
      <c r="J24" s="8">
        <v>0</v>
      </c>
      <c r="K24" s="8">
        <f t="shared" si="1"/>
        <v>0</v>
      </c>
      <c r="L24" s="8">
        <v>0</v>
      </c>
      <c r="M24" s="2">
        <f t="shared" si="2"/>
        <v>0</v>
      </c>
    </row>
    <row r="25" spans="2:13" ht="15" thickBot="1" x14ac:dyDescent="0.4">
      <c r="B25" s="11"/>
      <c r="C25" s="34"/>
      <c r="D25" s="34"/>
      <c r="E25" s="1"/>
      <c r="F25" s="1"/>
      <c r="G25" s="1"/>
      <c r="H25" s="1"/>
      <c r="I25" s="6">
        <f t="shared" si="0"/>
        <v>0</v>
      </c>
      <c r="J25" s="8">
        <v>0</v>
      </c>
      <c r="K25" s="8">
        <f t="shared" si="1"/>
        <v>0</v>
      </c>
      <c r="L25" s="8">
        <v>0</v>
      </c>
      <c r="M25" s="2">
        <f t="shared" si="2"/>
        <v>0</v>
      </c>
    </row>
    <row r="26" spans="2:13" ht="15" thickBot="1" x14ac:dyDescent="0.4">
      <c r="B26" s="11"/>
      <c r="C26" s="34"/>
      <c r="D26" s="34"/>
      <c r="E26" s="1"/>
      <c r="F26" s="1"/>
      <c r="G26" s="1"/>
      <c r="H26" s="1"/>
      <c r="I26" s="6">
        <f t="shared" si="0"/>
        <v>0</v>
      </c>
      <c r="J26" s="8">
        <v>0</v>
      </c>
      <c r="K26" s="8">
        <f t="shared" si="1"/>
        <v>0</v>
      </c>
      <c r="L26" s="8">
        <v>0</v>
      </c>
      <c r="M26" s="2">
        <f t="shared" si="2"/>
        <v>0</v>
      </c>
    </row>
    <row r="27" spans="2:13" ht="15" thickBot="1" x14ac:dyDescent="0.4">
      <c r="B27" s="11"/>
      <c r="C27" s="34"/>
      <c r="D27" s="34"/>
      <c r="E27" s="1"/>
      <c r="F27" s="1"/>
      <c r="G27" s="1"/>
      <c r="H27" s="1"/>
      <c r="I27" s="6">
        <f t="shared" si="0"/>
        <v>0</v>
      </c>
      <c r="J27" s="8">
        <v>0</v>
      </c>
      <c r="K27" s="8">
        <f t="shared" si="1"/>
        <v>0</v>
      </c>
      <c r="L27" s="8">
        <v>0</v>
      </c>
      <c r="M27" s="2">
        <f t="shared" si="2"/>
        <v>0</v>
      </c>
    </row>
    <row r="28" spans="2:13" ht="15" thickBot="1" x14ac:dyDescent="0.4">
      <c r="B28" s="11"/>
      <c r="C28" s="34"/>
      <c r="D28" s="34"/>
      <c r="E28" s="1"/>
      <c r="F28" s="1"/>
      <c r="G28" s="1"/>
      <c r="H28" s="1"/>
      <c r="I28" s="6">
        <f t="shared" si="0"/>
        <v>0</v>
      </c>
      <c r="J28" s="8">
        <v>0</v>
      </c>
      <c r="K28" s="8">
        <f t="shared" si="1"/>
        <v>0</v>
      </c>
      <c r="L28" s="8">
        <v>0</v>
      </c>
      <c r="M28" s="2">
        <f t="shared" si="2"/>
        <v>0</v>
      </c>
    </row>
    <row r="29" spans="2:13" ht="15" thickBot="1" x14ac:dyDescent="0.4">
      <c r="B29" s="11"/>
      <c r="C29" s="34"/>
      <c r="D29" s="34"/>
      <c r="E29" s="1"/>
      <c r="F29" s="1"/>
      <c r="G29" s="1"/>
      <c r="H29" s="1"/>
      <c r="I29" s="6">
        <f t="shared" si="0"/>
        <v>0</v>
      </c>
      <c r="J29" s="8">
        <v>0</v>
      </c>
      <c r="K29" s="8">
        <f t="shared" si="1"/>
        <v>0</v>
      </c>
      <c r="L29" s="8">
        <v>0</v>
      </c>
      <c r="M29" s="2">
        <f t="shared" si="2"/>
        <v>0</v>
      </c>
    </row>
    <row r="30" spans="2:13" ht="15" thickBot="1" x14ac:dyDescent="0.4">
      <c r="B30" s="11"/>
      <c r="C30" s="34"/>
      <c r="D30" s="34"/>
      <c r="E30" s="1"/>
      <c r="F30" s="1"/>
      <c r="G30" s="1"/>
      <c r="H30" s="1"/>
      <c r="I30" s="6">
        <f t="shared" si="0"/>
        <v>0</v>
      </c>
      <c r="J30" s="8">
        <v>0</v>
      </c>
      <c r="K30" s="8">
        <f t="shared" si="1"/>
        <v>0</v>
      </c>
      <c r="L30" s="8">
        <v>0</v>
      </c>
      <c r="M30" s="2">
        <f t="shared" si="2"/>
        <v>0</v>
      </c>
    </row>
    <row r="31" spans="2:13" ht="15" thickBot="1" x14ac:dyDescent="0.4">
      <c r="B31" s="11"/>
      <c r="C31" s="39"/>
      <c r="D31" s="40"/>
      <c r="E31" s="12"/>
      <c r="F31" s="1"/>
      <c r="G31" s="1"/>
      <c r="H31" s="1"/>
      <c r="I31" s="6">
        <f t="shared" si="0"/>
        <v>0</v>
      </c>
      <c r="J31" s="8">
        <v>0</v>
      </c>
      <c r="K31" s="8">
        <f>((F31*G31)*H31)*J31</f>
        <v>0</v>
      </c>
      <c r="L31" s="8">
        <v>0</v>
      </c>
      <c r="M31" s="2">
        <f t="shared" si="2"/>
        <v>0</v>
      </c>
    </row>
    <row r="32" spans="2:13" ht="15" thickBot="1" x14ac:dyDescent="0.4">
      <c r="B32" s="11"/>
      <c r="C32" s="34"/>
      <c r="D32" s="34"/>
      <c r="E32" s="1"/>
      <c r="F32" s="1"/>
      <c r="G32" s="1"/>
      <c r="H32" s="1"/>
      <c r="I32" s="6">
        <f t="shared" si="0"/>
        <v>0</v>
      </c>
      <c r="J32" s="8">
        <v>0</v>
      </c>
      <c r="K32" s="8">
        <f t="shared" si="1"/>
        <v>0</v>
      </c>
      <c r="L32" s="8">
        <v>0</v>
      </c>
      <c r="M32" s="2">
        <f t="shared" si="2"/>
        <v>0</v>
      </c>
    </row>
    <row r="33" spans="2:13" ht="15" thickBot="1" x14ac:dyDescent="0.4">
      <c r="B33" s="11"/>
      <c r="C33" s="34"/>
      <c r="D33" s="34"/>
      <c r="E33" s="1"/>
      <c r="F33" s="1"/>
      <c r="G33" s="1"/>
      <c r="H33" s="1"/>
      <c r="I33" s="6">
        <f t="shared" si="0"/>
        <v>0</v>
      </c>
      <c r="J33" s="8">
        <v>0</v>
      </c>
      <c r="K33" s="8">
        <f t="shared" si="1"/>
        <v>0</v>
      </c>
      <c r="L33" s="8">
        <v>0</v>
      </c>
      <c r="M33" s="2">
        <f t="shared" si="2"/>
        <v>0</v>
      </c>
    </row>
    <row r="34" spans="2:13" ht="15" thickBot="1" x14ac:dyDescent="0.4">
      <c r="B34" s="11"/>
      <c r="C34" s="34"/>
      <c r="D34" s="34"/>
      <c r="E34" s="1"/>
      <c r="F34" s="1"/>
      <c r="G34" s="1"/>
      <c r="H34" s="1"/>
      <c r="I34" s="6">
        <f t="shared" si="0"/>
        <v>0</v>
      </c>
      <c r="J34" s="8">
        <v>0</v>
      </c>
      <c r="K34" s="8">
        <f t="shared" si="1"/>
        <v>0</v>
      </c>
      <c r="L34" s="8">
        <v>0</v>
      </c>
      <c r="M34" s="2">
        <f t="shared" si="2"/>
        <v>0</v>
      </c>
    </row>
    <row r="35" spans="2:13" ht="15" thickBot="1" x14ac:dyDescent="0.4">
      <c r="B35" s="11"/>
      <c r="C35" s="34"/>
      <c r="D35" s="34"/>
      <c r="E35" s="1"/>
      <c r="F35" s="1"/>
      <c r="G35" s="1"/>
      <c r="H35" s="1"/>
      <c r="I35" s="6">
        <f t="shared" si="0"/>
        <v>0</v>
      </c>
      <c r="J35" s="8">
        <v>0</v>
      </c>
      <c r="K35" s="8">
        <f t="shared" si="1"/>
        <v>0</v>
      </c>
      <c r="L35" s="8">
        <v>0</v>
      </c>
      <c r="M35" s="2">
        <f t="shared" si="2"/>
        <v>0</v>
      </c>
    </row>
    <row r="36" spans="2:13" ht="15" thickBot="1" x14ac:dyDescent="0.4">
      <c r="B36" s="11"/>
      <c r="C36" s="34"/>
      <c r="D36" s="34"/>
      <c r="E36" s="1"/>
      <c r="F36" s="1"/>
      <c r="G36" s="1"/>
      <c r="H36" s="1"/>
      <c r="I36" s="6">
        <f t="shared" si="0"/>
        <v>0</v>
      </c>
      <c r="J36" s="8">
        <v>0</v>
      </c>
      <c r="K36" s="8">
        <f t="shared" si="1"/>
        <v>0</v>
      </c>
      <c r="L36" s="8">
        <v>0</v>
      </c>
      <c r="M36" s="2">
        <f t="shared" si="2"/>
        <v>0</v>
      </c>
    </row>
    <row r="37" spans="2:13" ht="15" thickBot="1" x14ac:dyDescent="0.4">
      <c r="B37" s="11"/>
      <c r="C37" s="34"/>
      <c r="D37" s="34"/>
      <c r="E37" s="1"/>
      <c r="F37" s="1"/>
      <c r="G37" s="1"/>
      <c r="H37" s="1"/>
      <c r="I37" s="6">
        <f t="shared" si="0"/>
        <v>0</v>
      </c>
      <c r="J37" s="8">
        <v>0</v>
      </c>
      <c r="K37" s="8">
        <f t="shared" si="1"/>
        <v>0</v>
      </c>
      <c r="L37" s="8">
        <v>0</v>
      </c>
      <c r="M37" s="2">
        <f t="shared" si="2"/>
        <v>0</v>
      </c>
    </row>
    <row r="38" spans="2:13" ht="15" thickBot="1" x14ac:dyDescent="0.4">
      <c r="B38" s="11"/>
      <c r="C38" s="34"/>
      <c r="D38" s="34"/>
      <c r="E38" s="1"/>
      <c r="F38" s="1"/>
      <c r="G38" s="1"/>
      <c r="H38" s="1"/>
      <c r="I38" s="6">
        <f t="shared" si="0"/>
        <v>0</v>
      </c>
      <c r="J38" s="8">
        <v>0</v>
      </c>
      <c r="K38" s="8">
        <f t="shared" si="1"/>
        <v>0</v>
      </c>
      <c r="L38" s="8">
        <v>0</v>
      </c>
      <c r="M38" s="2">
        <f t="shared" si="2"/>
        <v>0</v>
      </c>
    </row>
    <row r="39" spans="2:13" ht="15" thickBot="1" x14ac:dyDescent="0.4">
      <c r="B39" s="11"/>
      <c r="C39" s="34"/>
      <c r="D39" s="34"/>
      <c r="E39" s="1"/>
      <c r="F39" s="1"/>
      <c r="G39" s="1"/>
      <c r="H39" s="1"/>
      <c r="I39" s="6">
        <f t="shared" si="0"/>
        <v>0</v>
      </c>
      <c r="J39" s="8">
        <v>0</v>
      </c>
      <c r="K39" s="8">
        <f t="shared" si="1"/>
        <v>0</v>
      </c>
      <c r="L39" s="8">
        <v>0</v>
      </c>
      <c r="M39" s="2">
        <f t="shared" si="2"/>
        <v>0</v>
      </c>
    </row>
    <row r="40" spans="2:13" x14ac:dyDescent="0.35">
      <c r="B40" s="11"/>
      <c r="C40" s="34"/>
      <c r="D40" s="34"/>
      <c r="E40" s="1"/>
      <c r="F40" s="1"/>
      <c r="G40" s="1"/>
      <c r="H40" s="1"/>
      <c r="I40" s="6">
        <f t="shared" si="0"/>
        <v>0</v>
      </c>
      <c r="J40" s="8">
        <v>0</v>
      </c>
      <c r="K40" s="8">
        <f t="shared" si="1"/>
        <v>0</v>
      </c>
      <c r="L40" s="8">
        <v>0</v>
      </c>
      <c r="M40" s="2">
        <f t="shared" si="2"/>
        <v>0</v>
      </c>
    </row>
    <row r="41" spans="2:13" x14ac:dyDescent="0.35">
      <c r="B41" s="11"/>
      <c r="C41" s="34"/>
      <c r="D41" s="34"/>
      <c r="E41" s="1"/>
      <c r="F41" s="1"/>
      <c r="G41" s="1"/>
      <c r="H41" s="1"/>
      <c r="I41" s="13">
        <f t="shared" si="0"/>
        <v>0</v>
      </c>
      <c r="J41" s="8">
        <v>0</v>
      </c>
      <c r="K41" s="8">
        <f t="shared" si="1"/>
        <v>0</v>
      </c>
      <c r="L41" s="8">
        <v>0</v>
      </c>
      <c r="M41" s="2">
        <f t="shared" si="2"/>
        <v>0</v>
      </c>
    </row>
    <row r="42" spans="2:13" x14ac:dyDescent="0.35">
      <c r="B42" s="43" t="s">
        <v>10</v>
      </c>
      <c r="C42" s="44"/>
      <c r="D42" s="45"/>
      <c r="E42" s="9"/>
      <c r="F42" s="1"/>
      <c r="G42" s="1"/>
      <c r="H42" s="49">
        <f>H5+H6+H7+H8+H9+H10+H11+H23+H24+H25+H26+H27+H28+H29+H30+H31+H32+H33+H34+H35+H36+H37+H38+H39+H40+H41</f>
        <v>1</v>
      </c>
      <c r="I42" s="49">
        <f>SUM(I5:I41)</f>
        <v>1</v>
      </c>
      <c r="J42" s="1"/>
      <c r="K42" s="28">
        <f>SUM(K6:K41)</f>
        <v>0</v>
      </c>
      <c r="L42" s="28">
        <f>SUM(L5:L41)</f>
        <v>646.08199999999999</v>
      </c>
      <c r="M42" s="28">
        <f>SUM(M5:M41)</f>
        <v>1</v>
      </c>
    </row>
    <row r="43" spans="2:13" ht="15" thickBot="1" x14ac:dyDescent="0.4">
      <c r="B43" s="46"/>
      <c r="C43" s="47"/>
      <c r="D43" s="48"/>
      <c r="E43" s="10"/>
      <c r="F43" s="4"/>
      <c r="G43" s="4"/>
      <c r="H43" s="50"/>
      <c r="I43" s="50"/>
      <c r="J43" s="4"/>
      <c r="K43" s="29"/>
      <c r="L43" s="29"/>
      <c r="M43" s="29"/>
    </row>
    <row r="44" spans="2:13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</sheetData>
  <mergeCells count="45">
    <mergeCell ref="C14:D14"/>
    <mergeCell ref="B2:M2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38:D38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K42:K43"/>
    <mergeCell ref="L42:L43"/>
    <mergeCell ref="M42:M43"/>
    <mergeCell ref="C39:D39"/>
    <mergeCell ref="C40:D40"/>
    <mergeCell ref="C41:D41"/>
    <mergeCell ref="B42:D43"/>
    <mergeCell ref="H42:H43"/>
    <mergeCell ref="I42:I43"/>
  </mergeCells>
  <conditionalFormatting sqref="L5:L41">
    <cfRule type="cellIs" dxfId="9" priority="2" operator="greaterThan">
      <formula>0</formula>
    </cfRule>
  </conditionalFormatting>
  <conditionalFormatting sqref="M5:M41">
    <cfRule type="cellIs" dxfId="8" priority="1" operator="lessThan">
      <formula>1</formula>
    </cfRule>
    <cfRule type="cellIs" dxfId="7" priority="5" operator="greaterThan">
      <formula>0</formula>
    </cfRule>
  </conditionalFormatting>
  <conditionalFormatting sqref="M42:M43">
    <cfRule type="cellIs" dxfId="6" priority="3" operator="greaterThan">
      <formula>0</formula>
    </cfRule>
    <cfRule type="cellIs" dxfId="5" priority="4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412DF-CEEC-497F-9CC1-8440984FDBCC}">
  <dimension ref="B2:N44"/>
  <sheetViews>
    <sheetView workbookViewId="0">
      <selection activeCell="M6" sqref="M6"/>
    </sheetView>
  </sheetViews>
  <sheetFormatPr baseColWidth="10" defaultRowHeight="14.5" x14ac:dyDescent="0.35"/>
  <cols>
    <col min="3" max="3" width="13.81640625" customWidth="1"/>
    <col min="4" max="4" width="16.26953125" customWidth="1"/>
    <col min="5" max="5" width="17.26953125" bestFit="1" customWidth="1"/>
    <col min="9" max="9" width="14.81640625" customWidth="1"/>
    <col min="10" max="11" width="13.1796875" bestFit="1" customWidth="1"/>
    <col min="12" max="12" width="11.7265625" customWidth="1"/>
    <col min="13" max="13" width="16.7265625" customWidth="1"/>
  </cols>
  <sheetData>
    <row r="2" spans="2:14" ht="31" x14ac:dyDescent="0.35">
      <c r="B2" s="41" t="s">
        <v>37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2:14" ht="15" thickBot="1" x14ac:dyDescent="0.4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2:14" ht="15" thickBot="1" x14ac:dyDescent="0.4">
      <c r="B4" s="5" t="s">
        <v>1</v>
      </c>
      <c r="C4" s="42" t="s">
        <v>2</v>
      </c>
      <c r="D4" s="42"/>
      <c r="E4" s="6" t="s">
        <v>39</v>
      </c>
      <c r="F4" s="6" t="s">
        <v>3</v>
      </c>
      <c r="G4" s="6" t="s">
        <v>4</v>
      </c>
      <c r="H4" s="6" t="s">
        <v>5</v>
      </c>
      <c r="I4" s="6" t="s">
        <v>12</v>
      </c>
      <c r="J4" s="6" t="s">
        <v>6</v>
      </c>
      <c r="K4" s="6" t="s">
        <v>7</v>
      </c>
      <c r="L4" s="6" t="s">
        <v>8</v>
      </c>
      <c r="M4" s="7" t="s">
        <v>9</v>
      </c>
      <c r="N4" s="3"/>
    </row>
    <row r="5" spans="2:14" ht="15" thickBot="1" x14ac:dyDescent="0.4">
      <c r="B5" s="11">
        <v>45107</v>
      </c>
      <c r="C5" s="42" t="s">
        <v>38</v>
      </c>
      <c r="D5" s="42"/>
      <c r="E5" s="6" t="s">
        <v>40</v>
      </c>
      <c r="F5" s="6">
        <v>1</v>
      </c>
      <c r="G5" s="6">
        <v>1</v>
      </c>
      <c r="H5" s="6">
        <v>1</v>
      </c>
      <c r="I5" s="6">
        <f>(F5*G5)*H5</f>
        <v>1</v>
      </c>
      <c r="J5" s="8">
        <v>731.755</v>
      </c>
      <c r="K5" s="8">
        <f>((F5*G5)*H5)*J5</f>
        <v>731.755</v>
      </c>
      <c r="L5" s="8">
        <v>731.755</v>
      </c>
      <c r="M5" s="2">
        <f>K5-L5</f>
        <v>0</v>
      </c>
      <c r="N5" s="3"/>
    </row>
    <row r="6" spans="2:14" ht="15" thickBot="1" x14ac:dyDescent="0.4">
      <c r="B6" s="11">
        <v>45121</v>
      </c>
      <c r="C6" s="34" t="s">
        <v>56</v>
      </c>
      <c r="D6" s="34"/>
      <c r="E6" s="1" t="s">
        <v>57</v>
      </c>
      <c r="F6" s="1">
        <v>1</v>
      </c>
      <c r="G6" s="1">
        <v>1</v>
      </c>
      <c r="H6" s="1">
        <v>1</v>
      </c>
      <c r="I6" s="6">
        <f t="shared" ref="I6:I13" si="0">(F6*G6)*H6</f>
        <v>1</v>
      </c>
      <c r="J6" s="8">
        <v>585.17100000000005</v>
      </c>
      <c r="K6" s="8">
        <f t="shared" ref="K6:K13" si="1">((F6*G6)*H6)*J6</f>
        <v>585.17100000000005</v>
      </c>
      <c r="L6" s="8">
        <v>0</v>
      </c>
      <c r="M6" s="2">
        <f t="shared" ref="M6:M41" si="2">K6-L6</f>
        <v>585.17100000000005</v>
      </c>
      <c r="N6" s="3"/>
    </row>
    <row r="7" spans="2:14" ht="15" thickBot="1" x14ac:dyDescent="0.4">
      <c r="B7" s="11"/>
      <c r="C7" s="34"/>
      <c r="D7" s="34"/>
      <c r="E7" s="1"/>
      <c r="F7" s="1"/>
      <c r="G7" s="1"/>
      <c r="H7" s="1"/>
      <c r="I7" s="6">
        <f t="shared" si="0"/>
        <v>0</v>
      </c>
      <c r="J7" s="8">
        <v>0</v>
      </c>
      <c r="K7" s="8">
        <f t="shared" si="1"/>
        <v>0</v>
      </c>
      <c r="L7" s="8">
        <v>0</v>
      </c>
      <c r="M7" s="2">
        <f t="shared" si="2"/>
        <v>0</v>
      </c>
      <c r="N7" s="3"/>
    </row>
    <row r="8" spans="2:14" ht="15" thickBot="1" x14ac:dyDescent="0.4">
      <c r="B8" s="11"/>
      <c r="C8" s="34"/>
      <c r="D8" s="34"/>
      <c r="E8" s="1"/>
      <c r="F8" s="1"/>
      <c r="G8" s="1"/>
      <c r="H8" s="1"/>
      <c r="I8" s="6">
        <f t="shared" si="0"/>
        <v>0</v>
      </c>
      <c r="J8" s="8">
        <v>0</v>
      </c>
      <c r="K8" s="8">
        <f t="shared" si="1"/>
        <v>0</v>
      </c>
      <c r="L8" s="8">
        <v>0</v>
      </c>
      <c r="M8" s="2">
        <f t="shared" si="2"/>
        <v>0</v>
      </c>
      <c r="N8" s="3"/>
    </row>
    <row r="9" spans="2:14" ht="15" thickBot="1" x14ac:dyDescent="0.4">
      <c r="B9" s="11"/>
      <c r="C9" s="34"/>
      <c r="D9" s="34"/>
      <c r="E9" s="1"/>
      <c r="F9" s="1"/>
      <c r="G9" s="1"/>
      <c r="H9" s="1"/>
      <c r="I9" s="6">
        <f t="shared" si="0"/>
        <v>0</v>
      </c>
      <c r="J9" s="8">
        <v>0</v>
      </c>
      <c r="K9" s="8">
        <f t="shared" si="1"/>
        <v>0</v>
      </c>
      <c r="L9" s="8">
        <v>0</v>
      </c>
      <c r="M9" s="2">
        <f t="shared" si="2"/>
        <v>0</v>
      </c>
      <c r="N9" s="3"/>
    </row>
    <row r="10" spans="2:14" ht="15" thickBot="1" x14ac:dyDescent="0.4">
      <c r="B10" s="11"/>
      <c r="C10" s="34"/>
      <c r="D10" s="34"/>
      <c r="E10" s="1"/>
      <c r="F10" s="1"/>
      <c r="G10" s="1"/>
      <c r="H10" s="1"/>
      <c r="I10" s="6">
        <f t="shared" si="0"/>
        <v>0</v>
      </c>
      <c r="J10" s="8">
        <v>0</v>
      </c>
      <c r="K10" s="8">
        <f t="shared" si="1"/>
        <v>0</v>
      </c>
      <c r="L10" s="8">
        <v>0</v>
      </c>
      <c r="M10" s="2">
        <f t="shared" si="2"/>
        <v>0</v>
      </c>
      <c r="N10" s="3"/>
    </row>
    <row r="11" spans="2:14" ht="15" thickBot="1" x14ac:dyDescent="0.4">
      <c r="B11" s="11"/>
      <c r="C11" s="34"/>
      <c r="D11" s="34"/>
      <c r="E11" s="1"/>
      <c r="F11" s="1"/>
      <c r="G11" s="1"/>
      <c r="H11" s="1"/>
      <c r="I11" s="6">
        <f t="shared" si="0"/>
        <v>0</v>
      </c>
      <c r="J11" s="8">
        <v>0</v>
      </c>
      <c r="K11" s="8">
        <f t="shared" si="1"/>
        <v>0</v>
      </c>
      <c r="L11" s="8">
        <v>0</v>
      </c>
      <c r="M11" s="2">
        <f t="shared" si="2"/>
        <v>0</v>
      </c>
      <c r="N11" s="3"/>
    </row>
    <row r="12" spans="2:14" ht="15" thickBot="1" x14ac:dyDescent="0.4">
      <c r="B12" s="11"/>
      <c r="C12" s="34"/>
      <c r="D12" s="34"/>
      <c r="E12" s="1"/>
      <c r="F12" s="1"/>
      <c r="G12" s="1"/>
      <c r="H12" s="1"/>
      <c r="I12" s="6">
        <f t="shared" si="0"/>
        <v>0</v>
      </c>
      <c r="J12" s="8">
        <v>0</v>
      </c>
      <c r="K12" s="8">
        <f t="shared" si="1"/>
        <v>0</v>
      </c>
      <c r="L12" s="8">
        <v>0</v>
      </c>
      <c r="M12" s="2">
        <f t="shared" si="2"/>
        <v>0</v>
      </c>
      <c r="N12" s="3"/>
    </row>
    <row r="13" spans="2:14" ht="15" thickBot="1" x14ac:dyDescent="0.4">
      <c r="B13" s="11"/>
      <c r="C13" s="34"/>
      <c r="D13" s="34"/>
      <c r="E13" s="1"/>
      <c r="F13" s="1"/>
      <c r="G13" s="1"/>
      <c r="H13" s="1"/>
      <c r="I13" s="6">
        <f t="shared" si="0"/>
        <v>0</v>
      </c>
      <c r="J13" s="8">
        <v>0</v>
      </c>
      <c r="K13" s="8">
        <f t="shared" si="1"/>
        <v>0</v>
      </c>
      <c r="L13" s="8">
        <v>0</v>
      </c>
      <c r="M13" s="2">
        <f t="shared" si="2"/>
        <v>0</v>
      </c>
      <c r="N13" s="3"/>
    </row>
    <row r="14" spans="2:14" ht="15" thickBot="1" x14ac:dyDescent="0.4">
      <c r="B14" s="11"/>
      <c r="C14" s="34"/>
      <c r="D14" s="34"/>
      <c r="E14" s="1"/>
      <c r="F14" s="1"/>
      <c r="G14" s="1"/>
      <c r="H14" s="1"/>
      <c r="I14" s="6">
        <f t="shared" ref="I14:I41" si="3">(F14*G14)*H14</f>
        <v>0</v>
      </c>
      <c r="J14" s="8">
        <v>0</v>
      </c>
      <c r="K14" s="8">
        <f t="shared" ref="K14:K41" si="4">((F14*G14)*H14)*J14</f>
        <v>0</v>
      </c>
      <c r="L14" s="8">
        <v>0</v>
      </c>
      <c r="M14" s="2">
        <f t="shared" si="2"/>
        <v>0</v>
      </c>
      <c r="N14" s="3"/>
    </row>
    <row r="15" spans="2:14" ht="15" thickBot="1" x14ac:dyDescent="0.4">
      <c r="B15" s="11"/>
      <c r="C15" s="34"/>
      <c r="D15" s="34"/>
      <c r="E15" s="1"/>
      <c r="F15" s="1"/>
      <c r="G15" s="1"/>
      <c r="H15" s="1"/>
      <c r="I15" s="6">
        <f t="shared" si="3"/>
        <v>0</v>
      </c>
      <c r="J15" s="8">
        <v>0</v>
      </c>
      <c r="K15" s="8">
        <f t="shared" si="4"/>
        <v>0</v>
      </c>
      <c r="L15" s="8">
        <v>0</v>
      </c>
      <c r="M15" s="2">
        <f t="shared" si="2"/>
        <v>0</v>
      </c>
      <c r="N15" s="3"/>
    </row>
    <row r="16" spans="2:14" ht="15" thickBot="1" x14ac:dyDescent="0.4">
      <c r="B16" s="11"/>
      <c r="C16" s="34"/>
      <c r="D16" s="34"/>
      <c r="E16" s="1"/>
      <c r="F16" s="1"/>
      <c r="G16" s="1"/>
      <c r="H16" s="1"/>
      <c r="I16" s="6">
        <f t="shared" si="3"/>
        <v>0</v>
      </c>
      <c r="J16" s="8">
        <v>0</v>
      </c>
      <c r="K16" s="8">
        <f t="shared" si="4"/>
        <v>0</v>
      </c>
      <c r="L16" s="8">
        <v>0</v>
      </c>
      <c r="M16" s="2">
        <f t="shared" si="2"/>
        <v>0</v>
      </c>
      <c r="N16" s="3"/>
    </row>
    <row r="17" spans="2:14" ht="15" thickBot="1" x14ac:dyDescent="0.4">
      <c r="B17" s="11"/>
      <c r="C17" s="34"/>
      <c r="D17" s="34"/>
      <c r="E17" s="1"/>
      <c r="F17" s="1"/>
      <c r="G17" s="1"/>
      <c r="H17" s="1"/>
      <c r="I17" s="6">
        <f t="shared" si="3"/>
        <v>0</v>
      </c>
      <c r="J17" s="8">
        <v>0</v>
      </c>
      <c r="K17" s="8">
        <f t="shared" si="4"/>
        <v>0</v>
      </c>
      <c r="L17" s="8">
        <v>0</v>
      </c>
      <c r="M17" s="2">
        <f t="shared" si="2"/>
        <v>0</v>
      </c>
      <c r="N17" s="3"/>
    </row>
    <row r="18" spans="2:14" ht="15" thickBot="1" x14ac:dyDescent="0.4">
      <c r="B18" s="11"/>
      <c r="C18" s="34"/>
      <c r="D18" s="34"/>
      <c r="E18" s="1"/>
      <c r="F18" s="1"/>
      <c r="G18" s="1"/>
      <c r="H18" s="1"/>
      <c r="I18" s="6">
        <f t="shared" si="3"/>
        <v>0</v>
      </c>
      <c r="J18" s="8">
        <v>0</v>
      </c>
      <c r="K18" s="8">
        <f t="shared" si="4"/>
        <v>0</v>
      </c>
      <c r="L18" s="8">
        <v>0</v>
      </c>
      <c r="M18" s="2">
        <f t="shared" si="2"/>
        <v>0</v>
      </c>
      <c r="N18" s="3"/>
    </row>
    <row r="19" spans="2:14" ht="15" thickBot="1" x14ac:dyDescent="0.4">
      <c r="B19" s="11"/>
      <c r="C19" s="34"/>
      <c r="D19" s="34"/>
      <c r="E19" s="1"/>
      <c r="F19" s="1"/>
      <c r="G19" s="1"/>
      <c r="H19" s="1"/>
      <c r="I19" s="6">
        <f t="shared" si="3"/>
        <v>0</v>
      </c>
      <c r="J19" s="8">
        <v>0</v>
      </c>
      <c r="K19" s="8">
        <f t="shared" si="4"/>
        <v>0</v>
      </c>
      <c r="L19" s="8">
        <v>0</v>
      </c>
      <c r="M19" s="2">
        <f t="shared" si="2"/>
        <v>0</v>
      </c>
      <c r="N19" s="3"/>
    </row>
    <row r="20" spans="2:14" ht="15" thickBot="1" x14ac:dyDescent="0.4">
      <c r="B20" s="11"/>
      <c r="C20" s="34"/>
      <c r="D20" s="34"/>
      <c r="E20" s="1"/>
      <c r="F20" s="1"/>
      <c r="G20" s="1"/>
      <c r="H20" s="1"/>
      <c r="I20" s="6">
        <f t="shared" si="3"/>
        <v>0</v>
      </c>
      <c r="J20" s="8">
        <v>0</v>
      </c>
      <c r="K20" s="8">
        <f t="shared" si="4"/>
        <v>0</v>
      </c>
      <c r="L20" s="8">
        <v>0</v>
      </c>
      <c r="M20" s="2">
        <f t="shared" si="2"/>
        <v>0</v>
      </c>
      <c r="N20" s="3"/>
    </row>
    <row r="21" spans="2:14" ht="15" thickBot="1" x14ac:dyDescent="0.4">
      <c r="B21" s="11"/>
      <c r="C21" s="34"/>
      <c r="D21" s="34"/>
      <c r="E21" s="1"/>
      <c r="F21" s="1"/>
      <c r="G21" s="1"/>
      <c r="H21" s="1"/>
      <c r="I21" s="6">
        <f t="shared" si="3"/>
        <v>0</v>
      </c>
      <c r="J21" s="8">
        <v>0</v>
      </c>
      <c r="K21" s="8">
        <f t="shared" si="4"/>
        <v>0</v>
      </c>
      <c r="L21" s="8">
        <v>0</v>
      </c>
      <c r="M21" s="2">
        <f t="shared" si="2"/>
        <v>0</v>
      </c>
      <c r="N21" s="3"/>
    </row>
    <row r="22" spans="2:14" ht="15" thickBot="1" x14ac:dyDescent="0.4">
      <c r="B22" s="11"/>
      <c r="C22" s="34"/>
      <c r="D22" s="34"/>
      <c r="E22" s="1"/>
      <c r="F22" s="1"/>
      <c r="G22" s="1"/>
      <c r="H22" s="1"/>
      <c r="I22" s="6">
        <f t="shared" si="3"/>
        <v>0</v>
      </c>
      <c r="J22" s="8">
        <v>0</v>
      </c>
      <c r="K22" s="8">
        <f t="shared" si="4"/>
        <v>0</v>
      </c>
      <c r="L22" s="8">
        <v>0</v>
      </c>
      <c r="M22" s="2">
        <f t="shared" si="2"/>
        <v>0</v>
      </c>
      <c r="N22" s="3"/>
    </row>
    <row r="23" spans="2:14" ht="15" thickBot="1" x14ac:dyDescent="0.4">
      <c r="B23" s="11"/>
      <c r="C23" s="34"/>
      <c r="D23" s="34"/>
      <c r="E23" s="1"/>
      <c r="F23" s="1"/>
      <c r="G23" s="1"/>
      <c r="H23" s="1"/>
      <c r="I23" s="6">
        <f t="shared" si="3"/>
        <v>0</v>
      </c>
      <c r="J23" s="8">
        <v>0</v>
      </c>
      <c r="K23" s="8">
        <f t="shared" si="4"/>
        <v>0</v>
      </c>
      <c r="L23" s="8">
        <v>0</v>
      </c>
      <c r="M23" s="2">
        <f t="shared" si="2"/>
        <v>0</v>
      </c>
      <c r="N23" s="3"/>
    </row>
    <row r="24" spans="2:14" ht="15" thickBot="1" x14ac:dyDescent="0.4">
      <c r="B24" s="11"/>
      <c r="C24" s="34"/>
      <c r="D24" s="34"/>
      <c r="E24" s="1"/>
      <c r="F24" s="1"/>
      <c r="G24" s="1"/>
      <c r="H24" s="1"/>
      <c r="I24" s="6">
        <f t="shared" si="3"/>
        <v>0</v>
      </c>
      <c r="J24" s="8">
        <v>0</v>
      </c>
      <c r="K24" s="8">
        <f t="shared" si="4"/>
        <v>0</v>
      </c>
      <c r="L24" s="8">
        <v>0</v>
      </c>
      <c r="M24" s="2">
        <f t="shared" si="2"/>
        <v>0</v>
      </c>
      <c r="N24" s="3"/>
    </row>
    <row r="25" spans="2:14" ht="15" thickBot="1" x14ac:dyDescent="0.4">
      <c r="B25" s="11"/>
      <c r="C25" s="34"/>
      <c r="D25" s="34"/>
      <c r="E25" s="1"/>
      <c r="F25" s="1"/>
      <c r="G25" s="1"/>
      <c r="H25" s="1"/>
      <c r="I25" s="6">
        <f t="shared" si="3"/>
        <v>0</v>
      </c>
      <c r="J25" s="8">
        <v>0</v>
      </c>
      <c r="K25" s="8">
        <f t="shared" si="4"/>
        <v>0</v>
      </c>
      <c r="L25" s="8">
        <v>0</v>
      </c>
      <c r="M25" s="2">
        <f t="shared" si="2"/>
        <v>0</v>
      </c>
      <c r="N25" s="3"/>
    </row>
    <row r="26" spans="2:14" ht="15" thickBot="1" x14ac:dyDescent="0.4">
      <c r="B26" s="11"/>
      <c r="C26" s="34"/>
      <c r="D26" s="34"/>
      <c r="E26" s="1"/>
      <c r="F26" s="1"/>
      <c r="G26" s="1"/>
      <c r="H26" s="1"/>
      <c r="I26" s="6">
        <f t="shared" si="3"/>
        <v>0</v>
      </c>
      <c r="J26" s="8">
        <v>0</v>
      </c>
      <c r="K26" s="8">
        <f t="shared" si="4"/>
        <v>0</v>
      </c>
      <c r="L26" s="8">
        <v>0</v>
      </c>
      <c r="M26" s="2">
        <f t="shared" si="2"/>
        <v>0</v>
      </c>
      <c r="N26" s="3"/>
    </row>
    <row r="27" spans="2:14" ht="15" thickBot="1" x14ac:dyDescent="0.4">
      <c r="B27" s="11"/>
      <c r="C27" s="34"/>
      <c r="D27" s="34"/>
      <c r="E27" s="1"/>
      <c r="F27" s="1"/>
      <c r="G27" s="1"/>
      <c r="H27" s="1"/>
      <c r="I27" s="6">
        <f t="shared" si="3"/>
        <v>0</v>
      </c>
      <c r="J27" s="8">
        <v>0</v>
      </c>
      <c r="K27" s="8">
        <f t="shared" si="4"/>
        <v>0</v>
      </c>
      <c r="L27" s="8">
        <v>0</v>
      </c>
      <c r="M27" s="2">
        <f t="shared" si="2"/>
        <v>0</v>
      </c>
      <c r="N27" s="3"/>
    </row>
    <row r="28" spans="2:14" ht="15" thickBot="1" x14ac:dyDescent="0.4">
      <c r="B28" s="11"/>
      <c r="C28" s="34"/>
      <c r="D28" s="34"/>
      <c r="E28" s="1"/>
      <c r="F28" s="1"/>
      <c r="G28" s="1"/>
      <c r="H28" s="1"/>
      <c r="I28" s="6">
        <f t="shared" si="3"/>
        <v>0</v>
      </c>
      <c r="J28" s="8">
        <v>0</v>
      </c>
      <c r="K28" s="8">
        <f t="shared" si="4"/>
        <v>0</v>
      </c>
      <c r="L28" s="8">
        <v>0</v>
      </c>
      <c r="M28" s="2">
        <f t="shared" si="2"/>
        <v>0</v>
      </c>
      <c r="N28" s="3"/>
    </row>
    <row r="29" spans="2:14" ht="15" thickBot="1" x14ac:dyDescent="0.4">
      <c r="B29" s="11"/>
      <c r="C29" s="34"/>
      <c r="D29" s="34"/>
      <c r="E29" s="1"/>
      <c r="F29" s="1"/>
      <c r="G29" s="1"/>
      <c r="H29" s="1"/>
      <c r="I29" s="6">
        <f t="shared" si="3"/>
        <v>0</v>
      </c>
      <c r="J29" s="8">
        <v>0</v>
      </c>
      <c r="K29" s="8">
        <f t="shared" si="4"/>
        <v>0</v>
      </c>
      <c r="L29" s="8">
        <v>0</v>
      </c>
      <c r="M29" s="2">
        <f t="shared" si="2"/>
        <v>0</v>
      </c>
      <c r="N29" s="3"/>
    </row>
    <row r="30" spans="2:14" ht="15" thickBot="1" x14ac:dyDescent="0.4">
      <c r="B30" s="11"/>
      <c r="C30" s="34"/>
      <c r="D30" s="34"/>
      <c r="E30" s="1"/>
      <c r="F30" s="1"/>
      <c r="G30" s="1"/>
      <c r="H30" s="1"/>
      <c r="I30" s="6">
        <f t="shared" si="3"/>
        <v>0</v>
      </c>
      <c r="J30" s="8">
        <v>0</v>
      </c>
      <c r="K30" s="8">
        <f t="shared" si="4"/>
        <v>0</v>
      </c>
      <c r="L30" s="8">
        <v>0</v>
      </c>
      <c r="M30" s="2">
        <f t="shared" si="2"/>
        <v>0</v>
      </c>
      <c r="N30" s="3"/>
    </row>
    <row r="31" spans="2:14" ht="15" thickBot="1" x14ac:dyDescent="0.4">
      <c r="B31" s="11"/>
      <c r="C31" s="39"/>
      <c r="D31" s="40"/>
      <c r="E31" s="12"/>
      <c r="F31" s="1"/>
      <c r="G31" s="1"/>
      <c r="H31" s="1"/>
      <c r="I31" s="6">
        <f t="shared" si="3"/>
        <v>0</v>
      </c>
      <c r="J31" s="8">
        <v>0</v>
      </c>
      <c r="K31" s="8">
        <f>((F31*G31)*H31)*J31</f>
        <v>0</v>
      </c>
      <c r="L31" s="8">
        <v>0</v>
      </c>
      <c r="M31" s="2">
        <f t="shared" si="2"/>
        <v>0</v>
      </c>
      <c r="N31" s="3"/>
    </row>
    <row r="32" spans="2:14" ht="15" thickBot="1" x14ac:dyDescent="0.4">
      <c r="B32" s="11"/>
      <c r="C32" s="34"/>
      <c r="D32" s="34"/>
      <c r="E32" s="1"/>
      <c r="F32" s="1"/>
      <c r="G32" s="1"/>
      <c r="H32" s="1"/>
      <c r="I32" s="6">
        <f t="shared" si="3"/>
        <v>0</v>
      </c>
      <c r="J32" s="8">
        <v>0</v>
      </c>
      <c r="K32" s="8">
        <f t="shared" si="4"/>
        <v>0</v>
      </c>
      <c r="L32" s="8">
        <v>0</v>
      </c>
      <c r="M32" s="2">
        <f t="shared" si="2"/>
        <v>0</v>
      </c>
      <c r="N32" s="3"/>
    </row>
    <row r="33" spans="2:14" ht="15" thickBot="1" x14ac:dyDescent="0.4">
      <c r="B33" s="11"/>
      <c r="C33" s="34"/>
      <c r="D33" s="34"/>
      <c r="E33" s="1"/>
      <c r="F33" s="1"/>
      <c r="G33" s="1"/>
      <c r="H33" s="1"/>
      <c r="I33" s="6">
        <f t="shared" si="3"/>
        <v>0</v>
      </c>
      <c r="J33" s="8">
        <v>0</v>
      </c>
      <c r="K33" s="8">
        <f t="shared" si="4"/>
        <v>0</v>
      </c>
      <c r="L33" s="8">
        <v>0</v>
      </c>
      <c r="M33" s="2">
        <f t="shared" si="2"/>
        <v>0</v>
      </c>
      <c r="N33" s="3"/>
    </row>
    <row r="34" spans="2:14" ht="15" thickBot="1" x14ac:dyDescent="0.4">
      <c r="B34" s="11"/>
      <c r="C34" s="34"/>
      <c r="D34" s="34"/>
      <c r="E34" s="1"/>
      <c r="F34" s="1"/>
      <c r="G34" s="1"/>
      <c r="H34" s="1"/>
      <c r="I34" s="6">
        <f t="shared" si="3"/>
        <v>0</v>
      </c>
      <c r="J34" s="8">
        <v>0</v>
      </c>
      <c r="K34" s="8">
        <f t="shared" si="4"/>
        <v>0</v>
      </c>
      <c r="L34" s="8">
        <v>0</v>
      </c>
      <c r="M34" s="2">
        <f t="shared" si="2"/>
        <v>0</v>
      </c>
      <c r="N34" s="3"/>
    </row>
    <row r="35" spans="2:14" ht="15" thickBot="1" x14ac:dyDescent="0.4">
      <c r="B35" s="11"/>
      <c r="C35" s="34"/>
      <c r="D35" s="34"/>
      <c r="E35" s="1"/>
      <c r="F35" s="1"/>
      <c r="G35" s="1"/>
      <c r="H35" s="1"/>
      <c r="I35" s="6">
        <f t="shared" si="3"/>
        <v>0</v>
      </c>
      <c r="J35" s="8">
        <v>0</v>
      </c>
      <c r="K35" s="8">
        <f t="shared" si="4"/>
        <v>0</v>
      </c>
      <c r="L35" s="8">
        <v>0</v>
      </c>
      <c r="M35" s="2">
        <f t="shared" si="2"/>
        <v>0</v>
      </c>
      <c r="N35" s="3"/>
    </row>
    <row r="36" spans="2:14" ht="15" thickBot="1" x14ac:dyDescent="0.4">
      <c r="B36" s="11"/>
      <c r="C36" s="34"/>
      <c r="D36" s="34"/>
      <c r="E36" s="1"/>
      <c r="F36" s="1"/>
      <c r="G36" s="1"/>
      <c r="H36" s="1"/>
      <c r="I36" s="6">
        <f t="shared" si="3"/>
        <v>0</v>
      </c>
      <c r="J36" s="8">
        <v>0</v>
      </c>
      <c r="K36" s="8">
        <f t="shared" si="4"/>
        <v>0</v>
      </c>
      <c r="L36" s="8">
        <v>0</v>
      </c>
      <c r="M36" s="2">
        <f t="shared" si="2"/>
        <v>0</v>
      </c>
      <c r="N36" s="3"/>
    </row>
    <row r="37" spans="2:14" ht="15" thickBot="1" x14ac:dyDescent="0.4">
      <c r="B37" s="11"/>
      <c r="C37" s="34"/>
      <c r="D37" s="34"/>
      <c r="E37" s="1"/>
      <c r="F37" s="1"/>
      <c r="G37" s="1"/>
      <c r="H37" s="1"/>
      <c r="I37" s="6">
        <f t="shared" si="3"/>
        <v>0</v>
      </c>
      <c r="J37" s="8">
        <v>0</v>
      </c>
      <c r="K37" s="8">
        <f t="shared" si="4"/>
        <v>0</v>
      </c>
      <c r="L37" s="8">
        <v>0</v>
      </c>
      <c r="M37" s="2">
        <f t="shared" si="2"/>
        <v>0</v>
      </c>
      <c r="N37" s="3"/>
    </row>
    <row r="38" spans="2:14" ht="15" thickBot="1" x14ac:dyDescent="0.4">
      <c r="B38" s="11"/>
      <c r="C38" s="34"/>
      <c r="D38" s="34"/>
      <c r="E38" s="1"/>
      <c r="F38" s="1"/>
      <c r="G38" s="1"/>
      <c r="H38" s="1"/>
      <c r="I38" s="6">
        <f t="shared" si="3"/>
        <v>0</v>
      </c>
      <c r="J38" s="8">
        <v>0</v>
      </c>
      <c r="K38" s="8">
        <f t="shared" si="4"/>
        <v>0</v>
      </c>
      <c r="L38" s="8">
        <v>0</v>
      </c>
      <c r="M38" s="2">
        <f t="shared" si="2"/>
        <v>0</v>
      </c>
      <c r="N38" s="3"/>
    </row>
    <row r="39" spans="2:14" ht="15" thickBot="1" x14ac:dyDescent="0.4">
      <c r="B39" s="11"/>
      <c r="C39" s="34"/>
      <c r="D39" s="34"/>
      <c r="E39" s="1"/>
      <c r="F39" s="1"/>
      <c r="G39" s="1"/>
      <c r="H39" s="1"/>
      <c r="I39" s="6">
        <f t="shared" si="3"/>
        <v>0</v>
      </c>
      <c r="J39" s="8">
        <v>0</v>
      </c>
      <c r="K39" s="8">
        <f t="shared" si="4"/>
        <v>0</v>
      </c>
      <c r="L39" s="8">
        <v>0</v>
      </c>
      <c r="M39" s="2">
        <f t="shared" si="2"/>
        <v>0</v>
      </c>
      <c r="N39" s="3"/>
    </row>
    <row r="40" spans="2:14" x14ac:dyDescent="0.35">
      <c r="B40" s="11"/>
      <c r="C40" s="34"/>
      <c r="D40" s="34"/>
      <c r="E40" s="1"/>
      <c r="F40" s="1"/>
      <c r="G40" s="1"/>
      <c r="H40" s="1"/>
      <c r="I40" s="6">
        <f t="shared" si="3"/>
        <v>0</v>
      </c>
      <c r="J40" s="8">
        <v>0</v>
      </c>
      <c r="K40" s="8">
        <f t="shared" si="4"/>
        <v>0</v>
      </c>
      <c r="L40" s="8">
        <v>0</v>
      </c>
      <c r="M40" s="2">
        <f t="shared" si="2"/>
        <v>0</v>
      </c>
      <c r="N40" s="3"/>
    </row>
    <row r="41" spans="2:14" x14ac:dyDescent="0.35">
      <c r="B41" s="11"/>
      <c r="C41" s="34"/>
      <c r="D41" s="34"/>
      <c r="E41" s="1"/>
      <c r="F41" s="1"/>
      <c r="G41" s="1"/>
      <c r="H41" s="1"/>
      <c r="I41" s="13">
        <f t="shared" si="3"/>
        <v>0</v>
      </c>
      <c r="J41" s="8">
        <v>0</v>
      </c>
      <c r="K41" s="8">
        <f t="shared" si="4"/>
        <v>0</v>
      </c>
      <c r="L41" s="8">
        <v>0</v>
      </c>
      <c r="M41" s="2">
        <f t="shared" si="2"/>
        <v>0</v>
      </c>
      <c r="N41" s="3"/>
    </row>
    <row r="42" spans="2:14" x14ac:dyDescent="0.35">
      <c r="B42" s="43" t="s">
        <v>10</v>
      </c>
      <c r="C42" s="44"/>
      <c r="D42" s="45"/>
      <c r="E42" s="9"/>
      <c r="F42" s="1"/>
      <c r="G42" s="1"/>
      <c r="H42" s="49">
        <f>H5+H6+H7+H8+H9+H10+H11+H23+H24+H25+H26+H27+H28+H29+H30+H31+H32+H33+H34+H35+H36+H37+H38+H39+H40+H41</f>
        <v>2</v>
      </c>
      <c r="I42" s="49">
        <f>SUM(I6:I41)</f>
        <v>1</v>
      </c>
      <c r="J42" s="1"/>
      <c r="K42" s="28">
        <f>SUM(K6:K41)</f>
        <v>585.17100000000005</v>
      </c>
      <c r="L42" s="28">
        <f>SUM(L6:L41)</f>
        <v>0</v>
      </c>
      <c r="M42" s="28">
        <f>SUM(M5:M41)</f>
        <v>585.17100000000005</v>
      </c>
      <c r="N42" s="3"/>
    </row>
    <row r="43" spans="2:14" ht="15" thickBot="1" x14ac:dyDescent="0.4">
      <c r="B43" s="46"/>
      <c r="C43" s="47"/>
      <c r="D43" s="48"/>
      <c r="E43" s="10"/>
      <c r="F43" s="4"/>
      <c r="G43" s="4"/>
      <c r="H43" s="50"/>
      <c r="I43" s="50"/>
      <c r="J43" s="4"/>
      <c r="K43" s="29"/>
      <c r="L43" s="29"/>
      <c r="M43" s="29"/>
      <c r="N43" s="3"/>
    </row>
    <row r="44" spans="2:14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</sheetData>
  <mergeCells count="45">
    <mergeCell ref="C14:D14"/>
    <mergeCell ref="B2:M2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38:D38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K42:K43"/>
    <mergeCell ref="L42:L43"/>
    <mergeCell ref="M42:M43"/>
    <mergeCell ref="C39:D39"/>
    <mergeCell ref="C40:D40"/>
    <mergeCell ref="C41:D41"/>
    <mergeCell ref="B42:D43"/>
    <mergeCell ref="H42:H43"/>
    <mergeCell ref="I42:I43"/>
  </mergeCells>
  <conditionalFormatting sqref="L5:L41">
    <cfRule type="cellIs" dxfId="4" priority="2" operator="greaterThan">
      <formula>0</formula>
    </cfRule>
  </conditionalFormatting>
  <conditionalFormatting sqref="M5:M41">
    <cfRule type="cellIs" dxfId="3" priority="1" operator="lessThan">
      <formula>1</formula>
    </cfRule>
    <cfRule type="cellIs" dxfId="2" priority="5" operator="greaterThan">
      <formula>0</formula>
    </cfRule>
  </conditionalFormatting>
  <conditionalFormatting sqref="M42:M43">
    <cfRule type="cellIs" dxfId="1" priority="3" operator="greaterThan">
      <formula>0</formula>
    </cfRule>
    <cfRule type="cellIs" dxfId="0" priority="4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FC014-24AE-4124-B26C-0D11D4D44B23}">
  <dimension ref="B3:C9"/>
  <sheetViews>
    <sheetView tabSelected="1" workbookViewId="0">
      <selection activeCell="C4" sqref="C4:C9"/>
    </sheetView>
  </sheetViews>
  <sheetFormatPr baseColWidth="10" defaultRowHeight="14.5" x14ac:dyDescent="0.35"/>
  <cols>
    <col min="2" max="2" width="12.7265625" bestFit="1" customWidth="1"/>
  </cols>
  <sheetData>
    <row r="3" spans="2:3" x14ac:dyDescent="0.35">
      <c r="C3" t="s">
        <v>9</v>
      </c>
    </row>
    <row r="4" spans="2:3" x14ac:dyDescent="0.35">
      <c r="B4" t="s">
        <v>0</v>
      </c>
      <c r="C4">
        <f ca="1">SUM(INDIRECT("'"&amp;B4&amp;"'"&amp;"!"&amp;SUBSTITUTE(ADDRESS(1,MATCH("Solde",INDIRECT("'"&amp;$B4&amp;"'"&amp;"!4:4"),0),4),1,"")&amp;":"&amp;SUBSTITUTE(ADDRESS(1,MATCH("Solde",INDIRECT("'"&amp;$B4&amp;"'"&amp;"!4:4"),0),4),1,"")))/2</f>
        <v>7746.8776000000007</v>
      </c>
    </row>
    <row r="5" spans="2:3" x14ac:dyDescent="0.35">
      <c r="B5" t="s">
        <v>60</v>
      </c>
      <c r="C5">
        <f t="shared" ref="C5:C9" ca="1" si="0">SUM(INDIRECT("'"&amp;B5&amp;"'"&amp;"!"&amp;SUBSTITUTE(ADDRESS(1,MATCH("Solde",INDIRECT("'"&amp;$B5&amp;"'"&amp;"!4:4"),0),4),1,"")&amp;":"&amp;SUBSTITUTE(ADDRESS(1,MATCH("Solde",INDIRECT("'"&amp;$B5&amp;"'"&amp;"!4:4"),0),4),1,"")))/2</f>
        <v>20.925000000000001</v>
      </c>
    </row>
    <row r="6" spans="2:3" x14ac:dyDescent="0.35">
      <c r="B6" t="s">
        <v>28</v>
      </c>
      <c r="C6">
        <f t="shared" ca="1" si="0"/>
        <v>201.37595000000002</v>
      </c>
    </row>
    <row r="7" spans="2:3" x14ac:dyDescent="0.35">
      <c r="B7" t="s">
        <v>41</v>
      </c>
      <c r="C7">
        <f t="shared" ca="1" si="0"/>
        <v>136.58919999999998</v>
      </c>
    </row>
    <row r="8" spans="2:3" x14ac:dyDescent="0.35">
      <c r="B8" t="s">
        <v>55</v>
      </c>
      <c r="C8">
        <f t="shared" ca="1" si="0"/>
        <v>1</v>
      </c>
    </row>
    <row r="9" spans="2:3" x14ac:dyDescent="0.35">
      <c r="B9" t="s">
        <v>59</v>
      </c>
      <c r="C9">
        <f t="shared" ca="1" si="0"/>
        <v>585.17100000000005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Mehdi Hamdi</vt:lpstr>
      <vt:lpstr>Lind art</vt:lpstr>
      <vt:lpstr>zohra campus</vt:lpstr>
      <vt:lpstr>Moez Jammali</vt:lpstr>
      <vt:lpstr>MR Print</vt:lpstr>
      <vt:lpstr>ZAZOUA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bah</dc:creator>
  <cp:lastModifiedBy>DUVERNOIS Arnaud</cp:lastModifiedBy>
  <dcterms:created xsi:type="dcterms:W3CDTF">2023-07-12T11:08:02Z</dcterms:created>
  <dcterms:modified xsi:type="dcterms:W3CDTF">2023-07-17T09:46:55Z</dcterms:modified>
</cp:coreProperties>
</file>